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2.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pivotCache/pivotCacheDefinition1.xml" ContentType="application/vnd.openxmlformats-officedocument.spreadsheetml.pivotCacheDefinition+xml"/>
  <Override PartName="/xl/queryTables/queryTable1.xml" ContentType="application/vnd.openxmlformats-officedocument.spreadsheetml.queryTable+xml"/>
  <Override PartName="/docProps/core.xml" ContentType="application/vnd.openxmlformats-package.core-properties+xml"/>
  <Override PartName="/xl/pivotCache/pivotCacheRecords1.xml" ContentType="application/vnd.openxmlformats-officedocument.spreadsheetml.pivotCacheRecords+xml"/>
  <Override PartName="/xl/connections.xml" ContentType="application/vnd.openxmlformats-officedocument.spreadsheetml.connections+xml"/>
  <Override PartName="/xl/comments1.xml" ContentType="application/vnd.openxmlformats-officedocument.spreadsheetml.comments+xml"/>
  <Override PartName="/xl/queryTables/queryTable2.xml" ContentType="application/vnd.openxmlformats-officedocument.spreadsheetml.queryTable+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Fresh Fruit and Vegetable Program (FFVP)\2017-2018\Forms\"/>
    </mc:Choice>
  </mc:AlternateContent>
  <bookViews>
    <workbookView xWindow="0" yWindow="0" windowWidth="16380" windowHeight="8565"/>
  </bookViews>
  <sheets>
    <sheet name="Claim Cover" sheetId="3" r:id="rId1"/>
    <sheet name="Sheet1" sheetId="6" state="hidden" r:id="rId2"/>
    <sheet name="Consolidated" sheetId="7" r:id="rId3"/>
  </sheets>
  <definedNames>
    <definedName name="_10_1_detail_all" localSheetId="2">Consolidated!$A$3:$A$784</definedName>
    <definedName name="_10_1_detail_all_1" localSheetId="2">Consolidated!$B$3:$B$784</definedName>
    <definedName name="_xlnm._FilterDatabase" localSheetId="2" hidden="1">Consolidated!$A$1:$N$26</definedName>
  </definedNames>
  <calcPr calcId="162913"/>
  <pivotCaches>
    <pivotCache cacheId="0" r:id="rId4"/>
  </pivotCaches>
</workbook>
</file>

<file path=xl/calcChain.xml><?xml version="1.0" encoding="utf-8"?>
<calcChain xmlns="http://schemas.openxmlformats.org/spreadsheetml/2006/main">
  <c r="D27" i="7" l="1"/>
  <c r="C10" i="3" s="1"/>
  <c r="C27" i="7"/>
  <c r="C9" i="3" s="1"/>
  <c r="L26" i="7" l="1"/>
  <c r="L25" i="7"/>
  <c r="L24" i="7"/>
  <c r="L23" i="7"/>
  <c r="L22" i="7"/>
  <c r="L21" i="7"/>
  <c r="L20" i="7"/>
  <c r="L19" i="7"/>
  <c r="L18" i="7"/>
  <c r="L17" i="7"/>
  <c r="L16" i="7"/>
  <c r="L15" i="7"/>
  <c r="L14" i="7"/>
  <c r="L13" i="7"/>
  <c r="L12" i="7"/>
  <c r="L11" i="7"/>
  <c r="L10" i="7"/>
  <c r="L9" i="7"/>
  <c r="L8" i="7"/>
  <c r="L7" i="7"/>
  <c r="L6" i="7"/>
  <c r="L5" i="7"/>
  <c r="L4" i="7"/>
  <c r="L3" i="7"/>
  <c r="T26" i="7"/>
  <c r="T25" i="7"/>
  <c r="T24" i="7"/>
  <c r="T23" i="7"/>
  <c r="T22" i="7"/>
  <c r="T21" i="7"/>
  <c r="T20" i="7"/>
  <c r="T19" i="7"/>
  <c r="T18" i="7"/>
  <c r="T17" i="7"/>
  <c r="T16" i="7"/>
  <c r="T15" i="7"/>
  <c r="T14" i="7"/>
  <c r="T13" i="7"/>
  <c r="T12" i="7"/>
  <c r="T11" i="7"/>
  <c r="T10" i="7"/>
  <c r="T9" i="7"/>
  <c r="T8" i="7"/>
  <c r="T7" i="7"/>
  <c r="T6" i="7"/>
  <c r="T5" i="7"/>
  <c r="T4" i="7"/>
  <c r="T3" i="7"/>
  <c r="U21" i="7" l="1"/>
  <c r="M21" i="7"/>
  <c r="G21" i="7"/>
  <c r="U15" i="7"/>
  <c r="M15" i="7"/>
  <c r="G15" i="7"/>
  <c r="M9" i="7"/>
  <c r="G9" i="7"/>
  <c r="G3" i="7"/>
  <c r="E27" i="7" s="1"/>
  <c r="C11" i="3" s="1"/>
  <c r="V21" i="7" l="1"/>
  <c r="V15" i="7"/>
  <c r="U9" i="7"/>
  <c r="V9" i="7" s="1"/>
  <c r="U3" i="7"/>
  <c r="M3" i="7"/>
  <c r="H27" i="7" s="1"/>
  <c r="C12" i="3" s="1"/>
  <c r="N27" i="7" l="1"/>
  <c r="C13" i="3" s="1"/>
  <c r="V3" i="7"/>
  <c r="V27" i="7" s="1"/>
  <c r="C14" i="3" s="1"/>
</calcChain>
</file>

<file path=xl/comments1.xml><?xml version="1.0" encoding="utf-8"?>
<comments xmlns="http://schemas.openxmlformats.org/spreadsheetml/2006/main">
  <authors>
    <author>scuster</author>
    <author>HINDS STEPHANIE</author>
  </authors>
  <commentList>
    <comment ref="D6" authorId="0" shapeId="0">
      <text>
        <r>
          <rPr>
            <b/>
            <u/>
            <sz val="8"/>
            <color indexed="81"/>
            <rFont val="Tahoma"/>
            <family val="2"/>
          </rPr>
          <t>Claim Month</t>
        </r>
        <r>
          <rPr>
            <b/>
            <sz val="8"/>
            <color indexed="81"/>
            <rFont val="Tahoma"/>
            <family val="2"/>
          </rPr>
          <t xml:space="preserve">               </t>
        </r>
        <r>
          <rPr>
            <b/>
            <u/>
            <sz val="8"/>
            <color indexed="81"/>
            <rFont val="Tahoma"/>
            <family val="2"/>
          </rPr>
          <t>Due Date</t>
        </r>
        <r>
          <rPr>
            <b/>
            <sz val="8"/>
            <color indexed="81"/>
            <rFont val="Tahoma"/>
            <family val="2"/>
          </rPr>
          <t xml:space="preserve">
</t>
        </r>
        <r>
          <rPr>
            <sz val="8"/>
            <color indexed="81"/>
            <rFont val="Tahoma"/>
            <family val="2"/>
          </rPr>
          <t>October                        December 30
November                    January 29
December                     March 1 (February 29 if leap year)
January                        April 1 (March 31 if leap year)
February                      April 29
March                           May 30
April                              June 29
May                              July 30
June                             August 29
July                              September 29
August                         October 30
September                   November 29
**Due date for claims in any Child Nutrition Program is 60 calendar days following the last day of the full month covered by the claim</t>
        </r>
      </text>
    </comment>
    <comment ref="D7" authorId="1" shapeId="0">
      <text>
        <r>
          <rPr>
            <sz val="9"/>
            <color indexed="81"/>
            <rFont val="Tahoma"/>
            <family val="2"/>
          </rPr>
          <t xml:space="preserve">* If school in session 1-3 days in a week, FFV must be served at least once that week. 
* If school in session 4-5 days in a week, FFV must be served at least twice that week.  
* If you did not serve minimum # of days, provide justification under question #2.
</t>
        </r>
      </text>
    </comment>
  </commentList>
</comments>
</file>

<file path=xl/connections.xml><?xml version="1.0" encoding="utf-8"?>
<connections xmlns="http://schemas.openxmlformats.org/spreadsheetml/2006/main">
  <connection id="1" name="10-1-detail all1" type="6" refreshedVersion="4" background="1" saveData="1">
    <textPr sourceFile="C:\Users\davilas2\Desktop\1-s\3-Testa\SEPT-INVOICES\10-1-detail all.txt" space="1" consecutive="1">
      <textFields count="17">
        <textField/>
        <textField/>
        <textField/>
        <textField/>
        <textField/>
        <textField/>
        <textField/>
        <textField/>
        <textField/>
        <textField/>
        <textField/>
        <textField/>
        <textField/>
        <textField/>
        <textField/>
        <textField/>
        <textField/>
      </textFields>
    </textPr>
  </connection>
  <connection id="2" name="10-1-detail all11" type="6" refreshedVersion="4" background="1" saveData="1">
    <textPr sourceFile="C:\Users\davilas2\Desktop\1-s\3-Testa\SEPT-INVOICES\10-1-detail all.txt" space="1" consecutive="1">
      <textFields count="17">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<sst xmlns="http://schemas.openxmlformats.org/spreadsheetml/2006/main" count="111" uniqueCount="106">
  <si>
    <t>Total Claim:</t>
  </si>
  <si>
    <t>School Year:</t>
  </si>
  <si>
    <t>Operating Costs:</t>
  </si>
  <si>
    <t>Administrative Costs:</t>
  </si>
  <si>
    <t>Vegetables:</t>
  </si>
  <si>
    <t>Fruits:</t>
  </si>
  <si>
    <t>Date:</t>
  </si>
  <si>
    <t>Claim Preparer Name:</t>
  </si>
  <si>
    <t>Claim Preparer Email:</t>
  </si>
  <si>
    <t>Claim Preparer Phone:</t>
  </si>
  <si>
    <t>Authorized Rep Name:</t>
  </si>
  <si>
    <t>Authorized Rep Email:</t>
  </si>
  <si>
    <t>Authorized Rep Phone:</t>
  </si>
  <si>
    <t>Hours Worked</t>
  </si>
  <si>
    <t>Employee Name</t>
  </si>
  <si>
    <t>Benefits</t>
  </si>
  <si>
    <t>Hourly Rate of Pay</t>
  </si>
  <si>
    <t>Operating Labor:</t>
  </si>
  <si>
    <t>ISBE Nutrition Programs Division ● 100 North First Street (W-270) ● Springfield, IL 62777-0001</t>
  </si>
  <si>
    <t xml:space="preserve">District Name: </t>
  </si>
  <si>
    <t>1)  What nutrition education activities and/or promotions for FFVP took place this month?</t>
  </si>
  <si>
    <r>
      <t xml:space="preserve">Signature </t>
    </r>
    <r>
      <rPr>
        <b/>
        <sz val="9"/>
        <rFont val="Arial"/>
        <family val="2"/>
      </rPr>
      <t>(REQUIRED):</t>
    </r>
  </si>
  <si>
    <t>Description</t>
  </si>
  <si>
    <t>Barton</t>
  </si>
  <si>
    <t>Beethoven</t>
  </si>
  <si>
    <t>Beidler</t>
  </si>
  <si>
    <t>Bond</t>
  </si>
  <si>
    <t>Calmeca</t>
  </si>
  <si>
    <t>Chavez</t>
  </si>
  <si>
    <t>Coles</t>
  </si>
  <si>
    <t>Dodge</t>
  </si>
  <si>
    <t>Dubois</t>
  </si>
  <si>
    <t>Dvorak</t>
  </si>
  <si>
    <t>Ellington</t>
  </si>
  <si>
    <t>Esmond</t>
  </si>
  <si>
    <t>Fort Dearborn</t>
  </si>
  <si>
    <t>Garvy</t>
  </si>
  <si>
    <t>Gregory</t>
  </si>
  <si>
    <t>Hay</t>
  </si>
  <si>
    <t>Hedges</t>
  </si>
  <si>
    <t>Hendricks</t>
  </si>
  <si>
    <t>Higgins</t>
  </si>
  <si>
    <t>Hughes</t>
  </si>
  <si>
    <t>Leland</t>
  </si>
  <si>
    <t>Libby</t>
  </si>
  <si>
    <t>Lorca</t>
  </si>
  <si>
    <t>Marquette</t>
  </si>
  <si>
    <t>McCutcheon</t>
  </si>
  <si>
    <t>Brunson</t>
  </si>
  <si>
    <t>Montefiore</t>
  </si>
  <si>
    <t>Moos</t>
  </si>
  <si>
    <t>Nixon</t>
  </si>
  <si>
    <t>Parker</t>
  </si>
  <si>
    <t>Pickard</t>
  </si>
  <si>
    <t>Smyth</t>
  </si>
  <si>
    <t>Spencer</t>
  </si>
  <si>
    <t>Stagg</t>
  </si>
  <si>
    <t>Taylor</t>
  </si>
  <si>
    <t>Yates</t>
  </si>
  <si>
    <t>Squash, Yellow</t>
  </si>
  <si>
    <t>Row Labels</t>
  </si>
  <si>
    <t>Grand Total</t>
  </si>
  <si>
    <t>Sum of Total Cost</t>
  </si>
  <si>
    <t>Sum of # Units</t>
  </si>
  <si>
    <t>Site Total</t>
  </si>
  <si>
    <t>Total Labor</t>
  </si>
  <si>
    <t>Operating Labor Total:</t>
  </si>
  <si>
    <t>Item</t>
  </si>
  <si>
    <t>Total Costs</t>
  </si>
  <si>
    <t>Operating Total Costs:</t>
  </si>
  <si>
    <t>Item Detail</t>
  </si>
  <si>
    <t>Costs:</t>
  </si>
  <si>
    <t>School Name</t>
  </si>
  <si>
    <t>Claim Month (e.g. May):</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</si>
  <si>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We further certify that all Claims for Reimbursement shall be submitted to the State Agency no later than 60 days after the end of the claim period.  We understand that failure to submit claims within the 60-day deadline may result in such claims not being paid.</t>
  </si>
  <si>
    <t xml:space="preserve">2) Describe any FFVP challenges you may have faced this month, including not serving minimum # of serving days, if applicable.  If school in session 1-3 days in a week, FFV must be served at least once that week. If school in session 4-5 days in a week, FFV must be served at least twice that week. </t>
  </si>
  <si>
    <t>□ Payment File #:_________________</t>
  </si>
  <si>
    <t>~ Fresh Fruit and Vegetable Program Claim for Reimbursement ~</t>
  </si>
  <si>
    <r>
      <t>Agreement Number/RCDT Code (</t>
    </r>
    <r>
      <rPr>
        <b/>
        <sz val="8"/>
        <rFont val="Arial"/>
        <family val="2"/>
      </rPr>
      <t>11 digits</t>
    </r>
    <r>
      <rPr>
        <b/>
        <sz val="10"/>
        <rFont val="Arial"/>
        <family val="2"/>
      </rPr>
      <t>):</t>
    </r>
  </si>
  <si>
    <t>2017-18</t>
  </si>
  <si>
    <t>~ EXPENSES ~</t>
  </si>
  <si>
    <t>These totals will pre-fill once the Itemization Sheet (2nd tab) is completed.</t>
  </si>
  <si>
    <t>~ ACTIVITIES &amp; CHALLENGES ~</t>
  </si>
  <si>
    <t>~ CONTACT INFORMATION ~</t>
  </si>
  <si>
    <t>~ ISBE OFFICE USE ONLY ~</t>
  </si>
  <si>
    <t xml:space="preserve">□ Logged Individual Tracker </t>
  </si>
  <si>
    <t>□ Received: ___________
□ Late
(if checked, stop for review)</t>
  </si>
  <si>
    <t>□ Logged Master Tracker: ____________</t>
  </si>
  <si>
    <t>(if issues, stop for review)</t>
  </si>
  <si>
    <t># of schools claimed:</t>
  </si>
  <si>
    <t>□ Low Days     □ No/wrong Sig</t>
  </si>
  <si>
    <t xml:space="preserve"> □ No Activities □ Unacceptable Items</t>
  </si>
  <si>
    <t xml:space="preserve">□ Exceed Admin   □ Exceed Op Labor
□ Exceed Total by $ _____________ </t>
  </si>
  <si>
    <t xml:space="preserve">□ Exceed Total by $ _____________ </t>
  </si>
  <si>
    <t>Check this box if revision:</t>
  </si>
  <si>
    <r>
      <rPr>
        <b/>
        <sz val="10"/>
        <rFont val="Arial"/>
        <family val="2"/>
      </rPr>
      <t>Instructions:</t>
    </r>
    <r>
      <rPr>
        <sz val="10"/>
        <rFont val="Arial"/>
        <family val="2"/>
      </rPr>
      <t xml:space="preserve"> Submit </t>
    </r>
    <r>
      <rPr>
        <u/>
        <sz val="10"/>
        <rFont val="Arial"/>
        <family val="2"/>
      </rPr>
      <t xml:space="preserve">ONLY ONE </t>
    </r>
    <r>
      <rPr>
        <sz val="10"/>
        <rFont val="Arial"/>
        <family val="2"/>
      </rPr>
      <t xml:space="preserve">copy to the Illinois State Board of Education via fax, mail, or email using contact information above.  </t>
    </r>
  </si>
  <si>
    <t>Total Admin Costs</t>
  </si>
  <si>
    <r>
      <rPr>
        <b/>
        <sz val="14"/>
        <rFont val="Arial"/>
        <family val="2"/>
      </rPr>
      <t xml:space="preserve"># </t>
    </r>
    <r>
      <rPr>
        <b/>
        <sz val="10"/>
        <rFont val="Arial"/>
        <family val="2"/>
      </rPr>
      <t xml:space="preserve">
Serving Days</t>
    </r>
  </si>
  <si>
    <t>TOTALS:</t>
  </si>
  <si>
    <r>
      <t xml:space="preserve">Fresh Fruit 
Site Total 
</t>
    </r>
    <r>
      <rPr>
        <sz val="11"/>
        <rFont val="Calibri"/>
        <family val="2"/>
        <scheme val="minor"/>
      </rPr>
      <t>only fresh (whole or pre-cut) fruits may be claimed. Frozen, canned, dried or processed cannot be claimed under this grant. Dips used with fruits cannot be claimed for reimbursement.</t>
    </r>
  </si>
  <si>
    <r>
      <t xml:space="preserve">Fresh Vegetables 
Site Total
</t>
    </r>
    <r>
      <rPr>
        <sz val="11"/>
        <rFont val="Calibri"/>
        <family val="2"/>
        <scheme val="minor"/>
      </rPr>
      <t>only fresh (whole or pre-cut) vegetables fruits may be claimed. Frozen, canned, dried or processed cannot be claimed under this grant.  A cooked vegetable is allowed once per week as part of a nutrition education lesson. Dips are to be claimed under Operating Costs.</t>
    </r>
  </si>
  <si>
    <r>
      <t xml:space="preserve">Operating Costs 
Site Total
</t>
    </r>
    <r>
      <rPr>
        <sz val="11"/>
        <rFont val="Calibri"/>
        <family val="2"/>
        <scheme val="minor"/>
      </rPr>
      <t xml:space="preserve"> Small supplies for preparing and serving produce.  Dip only allowable if used with vegetable, if low-fat or fat-free, and does not exceed 2 tbs/serving.</t>
    </r>
  </si>
  <si>
    <r>
      <t xml:space="preserve">Operating Labor 
Site Total
</t>
    </r>
    <r>
      <rPr>
        <sz val="11"/>
        <rFont val="Calibri"/>
        <family val="2"/>
        <scheme val="minor"/>
      </rPr>
      <t>Time preparing and serving produce. 
Total limited to 25% of this month's expenditures.</t>
    </r>
  </si>
  <si>
    <r>
      <t xml:space="preserve">Administrative Costs Site Total
</t>
    </r>
    <r>
      <rPr>
        <sz val="11"/>
        <rFont val="Calibri"/>
        <family val="2"/>
        <scheme val="minor"/>
      </rPr>
      <t>total limited to 10% of total grant (July 1 - June 30).
Equipment (item over $250) - Must be approved by ISBE prior to purchase and purchased by December 31st. Equipment Justification Form is available at https://www.isbe.net/Pages/Fresh-Fruit-and-Vegetable-Program.aspx</t>
    </r>
  </si>
  <si>
    <r>
      <t xml:space="preserve">Administrative Labor 
Site Total
</t>
    </r>
    <r>
      <rPr>
        <sz val="11"/>
        <rFont val="Calibri"/>
        <family val="2"/>
        <scheme val="minor"/>
      </rPr>
      <t>Time worked planning, ordering, reporting, and tracking inventory.</t>
    </r>
  </si>
  <si>
    <t>Phone: (800) 545-7892 or (217) 782-2491 ● Fax:  (217) 524-6124  ●  Email: edurbin@isbe.net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</si>
</sst>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lt;=9999999]###\-####;\(###\)\ ###\-####"/>
    <numFmt numFmtId="166" formatCode="0;[Red]0"/>
  </numFmts>
  <fonts count="25" x14ac:knownFonts="1">
    <font>
      <sz val="10"/>
      <name val="Arial"/>
    </font>
    <font>
      <sz val="10"/>
      <name val="Arial"/>
      <family val="2"/>
    </font>
    <font>
      <b/>
      <sz val="12"/>
      <name val="Arial"/>
      <family val="2"/>
    </font>
    <font>
      <sz val="8"/>
      <name val="Arial"/>
      <family val="2"/>
    </font>
    <font>
      <u/>
      <sz val="10"/>
      <color indexed="12"/>
      <name val="Arial"/>
      <family val="2"/>
    </font>
    <font>
      <b/>
      <sz val="10"/>
      <name val="Arial"/>
      <family val="2"/>
    </font>
    <font>
      <b/>
      <sz val="11"/>
      <name val="Arial"/>
      <family val="2"/>
    </font>
    <font>
      <b/>
      <sz val="9.5"/>
      <name val="Arial"/>
      <family val="2"/>
    </font>
    <font>
      <sz val="9.5"/>
      <name val="Arial"/>
      <family val="2"/>
    </font>
    <font>
      <sz val="9.5"/>
      <name val="Script"/>
      <family val="4"/>
      <charset val="255"/>
    </font>
    <font>
      <b/>
      <sz val="8"/>
      <color indexed="81"/>
      <name val="Tahoma"/>
      <family val="2"/>
    </font>
    <font>
      <sz val="11"/>
      <name val="Arial"/>
      <family val="2"/>
    </font>
    <font>
      <b/>
      <sz val="9"/>
      <name val="Arial"/>
      <family val="2"/>
    </font>
    <font>
      <b/>
      <sz val="8"/>
      <name val="Arial"/>
      <family val="2"/>
    </font>
    <font>
      <b/>
      <sz val="11"/>
      <color theme="1"/>
      <name val="Calibri"/>
      <family val="2"/>
      <scheme val="minor"/>
    </font>
    <font>
      <sz val="10"/>
      <name val="Arial"/>
      <family val="2"/>
    </font>
    <font>
      <b/>
      <sz val="11"/>
      <color theme="0"/>
      <name val="Calibri"/>
      <family val="2"/>
      <scheme val="minor"/>
    </font>
    <font>
      <b/>
      <sz val="11"/>
      <name val="Calibri"/>
      <family val="2"/>
      <scheme val="minor"/>
    </font>
    <font>
      <b/>
      <sz val="10"/>
      <color theme="0"/>
      <name val="Arial"/>
      <family val="2"/>
    </font>
    <font>
      <sz val="11"/>
      <name val="Calibri"/>
      <family val="2"/>
      <scheme val="minor"/>
    </font>
    <font>
      <b/>
      <u/>
      <sz val="8"/>
      <color indexed="81"/>
      <name val="Tahoma"/>
      <family val="2"/>
    </font>
    <font>
      <sz val="8"/>
      <color indexed="81"/>
      <name val="Tahoma"/>
      <family val="2"/>
    </font>
    <font>
      <sz val="9"/>
      <color indexed="81"/>
      <name val="Tahoma"/>
      <family val="2"/>
    </font>
    <font>
      <u/>
      <sz val="10"/>
      <name val="Arial"/>
      <family val="2"/>
    </font>
    <font>
      <b/>
      <sz val="14"/>
      <name val="Arial"/>
      <family val="2"/>
    </font>
  </fonts>
  <fills count="12">
    <fill>
      <patternFill patternType="none"/>
    </fill>
    <fill>
      <patternFill patternType="gray125"/>
    </fill>
    <fill>
      <patternFill patternType="solid">
        <fgColor theme="0"/>
        <bgColor indexed="64"/>
      </patternFill>
    </fill>
    <fill>
      <patternFill patternType="solid">
        <fgColor theme="9" tint="0.3999450666829432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FF66"/>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7" tint="0.39997558519241921"/>
        <bgColor indexed="64"/>
      </patternFill>
    </fill>
  </fills>
  <borders count="3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44" fontId="15" fillId="0" borderId="0" applyFont="0" applyFill="0" applyBorder="0" applyAlignment="0" applyProtection="0"/>
  </cellStyleXfs>
  <cellXfs count="164">
    <xf numFmtId="0" fontId="0" fillId="0" borderId="0" xfId="0"/>
    <xf numFmtId="0" fontId="0" fillId="0" borderId="0" xfId="0" applyProtection="1">
      <protection hidden="1"/>
    </xf>
    <xf numFmtId="0" fontId="3" fillId="0" borderId="0" xfId="0" applyFont="1" applyProtection="1">
      <protection hidden="1"/>
    </xf>
    <xf numFmtId="0" fontId="8" fillId="0" borderId="2" xfId="0" applyFont="1" applyBorder="1" applyProtection="1">
      <protection locked="0"/>
    </xf>
    <xf numFmtId="0" fontId="5" fillId="0" borderId="10" xfId="0" applyFont="1" applyBorder="1" applyProtection="1">
      <protection hidden="1"/>
    </xf>
    <xf numFmtId="0" fontId="5" fillId="0" borderId="11" xfId="0" applyFont="1" applyBorder="1" applyProtection="1">
      <protection hidden="1"/>
    </xf>
    <xf numFmtId="0" fontId="9" fillId="0" borderId="1" xfId="0" applyFont="1" applyBorder="1" applyProtection="1"/>
    <xf numFmtId="0" fontId="3" fillId="0" borderId="0" xfId="0" applyFont="1" applyAlignment="1" applyProtection="1">
      <alignment vertical="top"/>
      <protection hidden="1"/>
    </xf>
    <xf numFmtId="0" fontId="7" fillId="3" borderId="7" xfId="0" applyFont="1" applyFill="1" applyBorder="1" applyProtection="1">
      <protection hidden="1"/>
    </xf>
    <xf numFmtId="0" fontId="7" fillId="3" borderId="8" xfId="0" applyFont="1" applyFill="1" applyBorder="1" applyProtection="1">
      <protection hidden="1"/>
    </xf>
    <xf numFmtId="0" fontId="7" fillId="3" borderId="9" xfId="0" applyFont="1" applyFill="1" applyBorder="1" applyAlignment="1" applyProtection="1">
      <alignment wrapText="1"/>
      <protection hidden="1"/>
    </xf>
    <xf numFmtId="0" fontId="0" fillId="0" borderId="0" xfId="0" pivotButton="1"/>
    <xf numFmtId="0" fontId="0" fillId="0" borderId="0" xfId="0" applyAlignment="1">
      <alignment horizontal="left"/>
    </xf>
    <xf numFmtId="0" fontId="0" fillId="0" borderId="0" xfId="0" applyNumberFormat="1"/>
    <xf numFmtId="0" fontId="14" fillId="0" borderId="0" xfId="0" applyFont="1" applyAlignment="1">
      <alignment horizontal="right"/>
    </xf>
    <xf numFmtId="0" fontId="0" fillId="0" borderId="0" xfId="0" applyAlignment="1">
      <alignment horizontal="right"/>
    </xf>
    <xf numFmtId="164" fontId="0" fillId="0" borderId="0" xfId="0" applyNumberFormat="1" applyAlignment="1">
      <alignment horizontal="right"/>
    </xf>
    <xf numFmtId="164" fontId="0" fillId="0" borderId="0" xfId="2" applyNumberFormat="1" applyFont="1"/>
    <xf numFmtId="164" fontId="0" fillId="0" borderId="0" xfId="2" applyNumberFormat="1" applyFont="1" applyAlignment="1">
      <alignment horizontal="right"/>
    </xf>
    <xf numFmtId="164" fontId="0" fillId="0" borderId="0" xfId="0" applyNumberFormat="1" applyBorder="1" applyAlignment="1">
      <alignment horizontal="right"/>
    </xf>
    <xf numFmtId="164" fontId="0" fillId="0" borderId="1" xfId="0" applyNumberFormat="1" applyBorder="1" applyAlignment="1">
      <alignment horizontal="right"/>
    </xf>
    <xf numFmtId="164" fontId="0" fillId="0" borderId="0" xfId="0" applyNumberFormat="1" applyBorder="1" applyAlignment="1" applyProtection="1">
      <alignment horizontal="right"/>
      <protection locked="0"/>
    </xf>
    <xf numFmtId="164" fontId="0" fillId="0" borderId="1" xfId="0" applyNumberFormat="1" applyBorder="1" applyAlignment="1" applyProtection="1">
      <alignment horizontal="right"/>
      <protection locked="0"/>
    </xf>
    <xf numFmtId="4" fontId="0" fillId="0" borderId="0" xfId="0" applyNumberFormat="1" applyBorder="1" applyAlignment="1" applyProtection="1">
      <alignment horizontal="right"/>
      <protection locked="0"/>
    </xf>
    <xf numFmtId="4" fontId="0" fillId="0" borderId="1" xfId="0" applyNumberFormat="1" applyBorder="1" applyAlignment="1" applyProtection="1">
      <alignment horizontal="right"/>
      <protection locked="0"/>
    </xf>
    <xf numFmtId="164" fontId="0" fillId="0" borderId="11" xfId="0" applyNumberFormat="1" applyBorder="1" applyAlignment="1" applyProtection="1">
      <alignment horizontal="left" wrapText="1"/>
      <protection locked="0"/>
    </xf>
    <xf numFmtId="164" fontId="0" fillId="0" borderId="14" xfId="0" applyNumberFormat="1" applyBorder="1" applyAlignment="1" applyProtection="1">
      <alignment horizontal="left" wrapText="1"/>
      <protection locked="0"/>
    </xf>
    <xf numFmtId="164" fontId="1" fillId="0" borderId="11" xfId="0" applyNumberFormat="1" applyFont="1" applyBorder="1" applyAlignment="1" applyProtection="1">
      <alignment wrapText="1"/>
      <protection locked="0"/>
    </xf>
    <xf numFmtId="164" fontId="0" fillId="0" borderId="11" xfId="0" applyNumberFormat="1" applyBorder="1" applyAlignment="1" applyProtection="1">
      <alignment wrapText="1"/>
      <protection locked="0"/>
    </xf>
    <xf numFmtId="164" fontId="0" fillId="0" borderId="14" xfId="0" applyNumberFormat="1" applyBorder="1" applyAlignment="1" applyProtection="1">
      <alignment wrapText="1"/>
      <protection locked="0"/>
    </xf>
    <xf numFmtId="164" fontId="1" fillId="0" borderId="11" xfId="0" applyNumberFormat="1" applyFont="1" applyBorder="1" applyAlignment="1" applyProtection="1">
      <alignment horizontal="left" wrapText="1"/>
      <protection locked="0"/>
    </xf>
    <xf numFmtId="0" fontId="1" fillId="0" borderId="0" xfId="0" applyFont="1" applyBorder="1" applyProtection="1">
      <protection locked="0"/>
    </xf>
    <xf numFmtId="0" fontId="5" fillId="3" borderId="7" xfId="0" applyFont="1" applyFill="1" applyBorder="1" applyAlignment="1" applyProtection="1">
      <alignment wrapText="1"/>
      <protection hidden="1"/>
    </xf>
    <xf numFmtId="0" fontId="1" fillId="0" borderId="2" xfId="0" applyFont="1" applyBorder="1" applyAlignment="1" applyProtection="1">
      <alignment horizontal="left" wrapText="1"/>
      <protection locked="0"/>
    </xf>
    <xf numFmtId="0" fontId="1" fillId="4" borderId="20" xfId="0" applyFont="1" applyFill="1" applyBorder="1" applyAlignment="1" applyProtection="1">
      <alignment horizontal="right" wrapText="1"/>
      <protection hidden="1"/>
    </xf>
    <xf numFmtId="166" fontId="1" fillId="0" borderId="22" xfId="0" applyNumberFormat="1" applyFont="1" applyBorder="1" applyProtection="1">
      <protection locked="0"/>
    </xf>
    <xf numFmtId="49" fontId="4" fillId="0" borderId="0" xfId="1" applyNumberFormat="1" applyFont="1" applyBorder="1" applyAlignment="1" applyProtection="1">
      <protection locked="0" hidden="1"/>
    </xf>
    <xf numFmtId="14" fontId="1" fillId="0" borderId="25" xfId="0" applyNumberFormat="1" applyFont="1" applyBorder="1" applyAlignment="1" applyProtection="1">
      <alignment horizontal="right"/>
      <protection locked="0" hidden="1"/>
    </xf>
    <xf numFmtId="0" fontId="0" fillId="0" borderId="0" xfId="0" applyFill="1" applyProtection="1">
      <protection hidden="1"/>
    </xf>
    <xf numFmtId="0" fontId="1" fillId="0" borderId="0" xfId="0" applyFont="1" applyFill="1" applyBorder="1" applyAlignment="1" applyProtection="1">
      <alignment horizontal="left" wrapText="1"/>
      <protection hidden="1"/>
    </xf>
    <xf numFmtId="0" fontId="3" fillId="0" borderId="0" xfId="0" applyFont="1" applyAlignment="1"/>
    <xf numFmtId="0" fontId="0" fillId="5" borderId="0" xfId="0" applyFill="1" applyProtection="1">
      <protection hidden="1"/>
    </xf>
    <xf numFmtId="0" fontId="5" fillId="3" borderId="4" xfId="0" applyFont="1" applyFill="1" applyBorder="1" applyProtection="1">
      <protection hidden="1"/>
    </xf>
    <xf numFmtId="0" fontId="1" fillId="0" borderId="26" xfId="0" applyFont="1" applyBorder="1" applyProtection="1">
      <protection locked="0"/>
    </xf>
    <xf numFmtId="0" fontId="5" fillId="3" borderId="26" xfId="0" applyFont="1" applyFill="1" applyBorder="1" applyAlignment="1" applyProtection="1">
      <alignment horizontal="left"/>
      <protection hidden="1"/>
    </xf>
    <xf numFmtId="0" fontId="1" fillId="0" borderId="27" xfId="0" applyNumberFormat="1" applyFont="1" applyBorder="1" applyAlignment="1" applyProtection="1">
      <alignment horizontal="right" wrapText="1"/>
      <protection locked="0" hidden="1"/>
    </xf>
    <xf numFmtId="0" fontId="5" fillId="3" borderId="8" xfId="0" applyFont="1" applyFill="1" applyBorder="1" applyAlignment="1" applyProtection="1">
      <alignment wrapText="1"/>
      <protection hidden="1"/>
    </xf>
    <xf numFmtId="164" fontId="5" fillId="0" borderId="5" xfId="0" applyNumberFormat="1" applyFont="1" applyBorder="1" applyProtection="1">
      <protection hidden="1"/>
    </xf>
    <xf numFmtId="164" fontId="5" fillId="0" borderId="12" xfId="0" applyNumberFormat="1" applyFont="1" applyBorder="1" applyProtection="1">
      <protection hidden="1"/>
    </xf>
    <xf numFmtId="0" fontId="8" fillId="0" borderId="26" xfId="0" applyFont="1" applyBorder="1" applyProtection="1">
      <protection locked="0"/>
    </xf>
    <xf numFmtId="49" fontId="4" fillId="0" borderId="26" xfId="1" applyNumberFormat="1" applyFont="1" applyBorder="1" applyAlignment="1" applyProtection="1">
      <protection locked="0" hidden="1"/>
    </xf>
    <xf numFmtId="0" fontId="7" fillId="3" borderId="9" xfId="0" applyFont="1" applyFill="1" applyBorder="1" applyAlignment="1" applyProtection="1">
      <alignment horizontal="right" vertical="center"/>
      <protection hidden="1"/>
    </xf>
    <xf numFmtId="0" fontId="6" fillId="0" borderId="18" xfId="0" applyFont="1" applyFill="1" applyBorder="1" applyAlignment="1" applyProtection="1">
      <alignment horizontal="center" wrapText="1"/>
      <protection hidden="1"/>
    </xf>
    <xf numFmtId="0" fontId="11" fillId="0" borderId="0" xfId="0" applyFont="1" applyFill="1" applyBorder="1" applyAlignment="1" applyProtection="1">
      <alignment horizontal="center" wrapText="1"/>
      <protection hidden="1"/>
    </xf>
    <xf numFmtId="0" fontId="0" fillId="0" borderId="0" xfId="0" applyFill="1" applyBorder="1" applyProtection="1">
      <protection hidden="1"/>
    </xf>
    <xf numFmtId="0" fontId="0" fillId="0" borderId="0" xfId="0" applyBorder="1" applyAlignment="1">
      <alignment wrapText="1"/>
    </xf>
    <xf numFmtId="0" fontId="1" fillId="0" borderId="0" xfId="0" applyFont="1" applyFill="1" applyAlignment="1" applyProtection="1">
      <alignment horizontal="center"/>
      <protection hidden="1"/>
    </xf>
    <xf numFmtId="0" fontId="3" fillId="0" borderId="0" xfId="0" applyFont="1" applyBorder="1" applyAlignment="1"/>
    <xf numFmtId="0" fontId="0" fillId="0" borderId="0" xfId="0" applyBorder="1" applyProtection="1">
      <protection hidden="1"/>
    </xf>
    <xf numFmtId="0" fontId="0" fillId="0" borderId="0" xfId="0" applyAlignment="1" applyProtection="1">
      <alignment vertical="center"/>
      <protection hidden="1"/>
    </xf>
    <xf numFmtId="0" fontId="5" fillId="3" borderId="9" xfId="0" applyFont="1" applyFill="1" applyBorder="1" applyAlignment="1" applyProtection="1">
      <alignment horizontal="left" wrapText="1"/>
      <protection hidden="1"/>
    </xf>
    <xf numFmtId="0" fontId="0" fillId="0" borderId="0" xfId="0" applyFill="1" applyAlignment="1">
      <alignment wrapText="1"/>
    </xf>
    <xf numFmtId="0" fontId="0" fillId="0" borderId="0" xfId="0" applyFill="1" applyAlignment="1">
      <alignment horizontal="left" wrapText="1"/>
    </xf>
    <xf numFmtId="164" fontId="1" fillId="0" borderId="0" xfId="0" applyNumberFormat="1" applyFont="1" applyBorder="1" applyAlignment="1" applyProtection="1">
      <alignment horizontal="left"/>
      <protection locked="0"/>
    </xf>
    <xf numFmtId="164" fontId="0" fillId="0" borderId="0" xfId="0" applyNumberFormat="1" applyBorder="1" applyAlignment="1" applyProtection="1">
      <alignment horizontal="left"/>
      <protection locked="0"/>
    </xf>
    <xf numFmtId="164" fontId="0" fillId="0" borderId="1" xfId="0" applyNumberFormat="1" applyBorder="1" applyAlignment="1" applyProtection="1">
      <alignment horizontal="left"/>
      <protection locked="0"/>
    </xf>
    <xf numFmtId="0" fontId="17" fillId="11" borderId="7" xfId="0" applyFont="1" applyFill="1" applyBorder="1" applyAlignment="1">
      <alignment horizontal="center" vertical="center"/>
    </xf>
    <xf numFmtId="0" fontId="16" fillId="11" borderId="31" xfId="0" applyFont="1" applyFill="1" applyBorder="1" applyAlignment="1">
      <alignment horizontal="right"/>
    </xf>
    <xf numFmtId="164" fontId="5" fillId="11" borderId="9" xfId="0" applyNumberFormat="1" applyFont="1" applyFill="1" applyBorder="1" applyAlignment="1">
      <alignment horizontal="center" vertical="center"/>
    </xf>
    <xf numFmtId="164" fontId="17" fillId="9" borderId="31" xfId="0" applyNumberFormat="1" applyFont="1" applyFill="1" applyBorder="1" applyAlignment="1">
      <alignment horizontal="center" vertical="center" wrapText="1"/>
    </xf>
    <xf numFmtId="164" fontId="18" fillId="8" borderId="9" xfId="2" applyNumberFormat="1" applyFont="1" applyFill="1" applyBorder="1" applyAlignment="1">
      <alignment horizontal="center"/>
    </xf>
    <xf numFmtId="164" fontId="17" fillId="4" borderId="33" xfId="0" applyNumberFormat="1" applyFont="1" applyFill="1" applyBorder="1" applyAlignment="1">
      <alignment horizontal="center" vertical="center" wrapText="1"/>
    </xf>
    <xf numFmtId="164" fontId="17" fillId="4" borderId="34" xfId="0" applyNumberFormat="1" applyFont="1" applyFill="1" applyBorder="1" applyAlignment="1">
      <alignment horizontal="center" vertical="center" wrapText="1"/>
    </xf>
    <xf numFmtId="164" fontId="5" fillId="7" borderId="22" xfId="0" applyNumberFormat="1" applyFont="1" applyFill="1" applyBorder="1" applyAlignment="1">
      <alignment horizontal="center"/>
    </xf>
    <xf numFmtId="164" fontId="17" fillId="6" borderId="31" xfId="0" applyNumberFormat="1" applyFont="1" applyFill="1" applyBorder="1" applyAlignment="1">
      <alignment horizontal="center" vertical="center" wrapText="1"/>
    </xf>
    <xf numFmtId="0" fontId="1" fillId="0" borderId="11" xfId="0" applyFont="1" applyFill="1" applyBorder="1" applyAlignment="1" applyProtection="1">
      <alignment horizontal="left" vertical="top" wrapText="1"/>
      <protection hidden="1"/>
    </xf>
    <xf numFmtId="0" fontId="0" fillId="0" borderId="11" xfId="0" applyBorder="1" applyAlignment="1">
      <alignment vertical="top" wrapText="1"/>
    </xf>
    <xf numFmtId="0" fontId="1" fillId="0" borderId="0" xfId="0" applyFont="1" applyFill="1" applyBorder="1" applyAlignment="1" applyProtection="1">
      <alignment horizontal="left" wrapText="1"/>
      <protection hidden="1"/>
    </xf>
    <xf numFmtId="0" fontId="0" fillId="0" borderId="12" xfId="0" applyBorder="1" applyAlignment="1">
      <alignment wrapText="1"/>
    </xf>
    <xf numFmtId="0" fontId="7" fillId="3" borderId="7" xfId="0" applyFont="1" applyFill="1" applyBorder="1" applyAlignment="1" applyProtection="1">
      <alignment horizontal="right" vertical="center"/>
      <protection hidden="1"/>
    </xf>
    <xf numFmtId="0" fontId="0" fillId="0" borderId="9" xfId="0" applyBorder="1" applyAlignment="1">
      <alignment horizontal="right" vertical="center"/>
    </xf>
    <xf numFmtId="165" fontId="1" fillId="0" borderId="23" xfId="1" applyNumberFormat="1" applyFont="1" applyBorder="1" applyAlignment="1" applyProtection="1">
      <alignment horizontal="right"/>
      <protection locked="0"/>
    </xf>
    <xf numFmtId="0" fontId="0" fillId="0" borderId="22" xfId="0" applyBorder="1" applyAlignment="1" applyProtection="1">
      <protection locked="0"/>
    </xf>
    <xf numFmtId="0" fontId="0" fillId="0" borderId="8" xfId="0" applyBorder="1" applyAlignment="1">
      <alignment horizontal="right" vertical="center"/>
    </xf>
    <xf numFmtId="165" fontId="1" fillId="0" borderId="23" xfId="1" applyNumberFormat="1" applyFont="1" applyBorder="1" applyAlignment="1" applyProtection="1">
      <protection locked="0"/>
    </xf>
    <xf numFmtId="0" fontId="6" fillId="5" borderId="28" xfId="0" applyFont="1" applyFill="1" applyBorder="1" applyAlignment="1" applyProtection="1">
      <alignment horizontal="center" wrapText="1"/>
      <protection hidden="1"/>
    </xf>
    <xf numFmtId="0" fontId="11" fillId="5" borderId="28" xfId="0" applyFont="1" applyFill="1" applyBorder="1" applyAlignment="1" applyProtection="1">
      <alignment horizontal="center" wrapText="1"/>
      <protection hidden="1"/>
    </xf>
    <xf numFmtId="0" fontId="11" fillId="5" borderId="29" xfId="0" applyFont="1" applyFill="1" applyBorder="1" applyAlignment="1" applyProtection="1">
      <alignment horizontal="center" wrapText="1"/>
      <protection hidden="1"/>
    </xf>
    <xf numFmtId="0" fontId="3" fillId="0" borderId="3" xfId="0" applyFont="1" applyBorder="1" applyAlignment="1" applyProtection="1">
      <alignment vertical="top" wrapText="1"/>
      <protection hidden="1"/>
    </xf>
    <xf numFmtId="0" fontId="0" fillId="0" borderId="3" xfId="0" applyBorder="1" applyAlignment="1" applyProtection="1">
      <alignment vertical="top" wrapText="1"/>
      <protection hidden="1"/>
    </xf>
    <xf numFmtId="0" fontId="0" fillId="0" borderId="24" xfId="0" applyBorder="1" applyAlignment="1" applyProtection="1">
      <alignment vertical="top" wrapText="1"/>
      <protection hidden="1"/>
    </xf>
    <xf numFmtId="0" fontId="5" fillId="4" borderId="1" xfId="0" applyFont="1" applyFill="1" applyBorder="1" applyAlignment="1" applyProtection="1">
      <protection hidden="1"/>
    </xf>
    <xf numFmtId="0" fontId="5" fillId="4" borderId="25" xfId="0" applyFont="1" applyFill="1" applyBorder="1" applyAlignment="1" applyProtection="1">
      <protection hidden="1"/>
    </xf>
    <xf numFmtId="0" fontId="5" fillId="4" borderId="3" xfId="0" applyFont="1" applyFill="1" applyBorder="1" applyAlignment="1" applyProtection="1">
      <alignment wrapText="1"/>
      <protection hidden="1"/>
    </xf>
    <xf numFmtId="0" fontId="5" fillId="4" borderId="24" xfId="0" applyFont="1" applyFill="1" applyBorder="1" applyAlignment="1" applyProtection="1">
      <alignment wrapText="1"/>
      <protection hidden="1"/>
    </xf>
    <xf numFmtId="0" fontId="1" fillId="0" borderId="14" xfId="0" applyFont="1" applyBorder="1" applyAlignment="1" applyProtection="1">
      <alignment vertical="top" wrapText="1"/>
      <protection locked="0"/>
    </xf>
    <xf numFmtId="0" fontId="1" fillId="0" borderId="1" xfId="0" applyFont="1" applyBorder="1" applyAlignment="1" applyProtection="1">
      <alignment vertical="top" wrapText="1"/>
      <protection locked="0"/>
    </xf>
    <xf numFmtId="0" fontId="1" fillId="0" borderId="25" xfId="0" applyFont="1" applyBorder="1" applyAlignment="1" applyProtection="1">
      <alignment vertical="top" wrapText="1"/>
      <protection locked="0"/>
    </xf>
    <xf numFmtId="0" fontId="1" fillId="0" borderId="10" xfId="0" applyFont="1" applyBorder="1" applyAlignment="1" applyProtection="1">
      <alignment vertical="top" wrapText="1"/>
      <protection locked="0"/>
    </xf>
    <xf numFmtId="0" fontId="1" fillId="0" borderId="2" xfId="0" applyFont="1" applyBorder="1" applyAlignment="1" applyProtection="1">
      <alignment vertical="top"/>
      <protection locked="0"/>
    </xf>
    <xf numFmtId="0" fontId="1" fillId="0" borderId="20" xfId="0" applyFont="1" applyBorder="1" applyAlignment="1" applyProtection="1">
      <alignment vertical="top"/>
      <protection locked="0"/>
    </xf>
    <xf numFmtId="0" fontId="6" fillId="5" borderId="3" xfId="0" applyFont="1" applyFill="1" applyBorder="1" applyAlignment="1" applyProtection="1">
      <alignment horizontal="center" wrapText="1"/>
      <protection hidden="1"/>
    </xf>
    <xf numFmtId="0" fontId="5" fillId="5" borderId="3" xfId="0" applyFont="1" applyFill="1" applyBorder="1" applyAlignment="1" applyProtection="1">
      <alignment horizontal="center" wrapText="1"/>
      <protection hidden="1"/>
    </xf>
    <xf numFmtId="0" fontId="5" fillId="5" borderId="24" xfId="0" applyFont="1" applyFill="1" applyBorder="1" applyAlignment="1" applyProtection="1">
      <alignment horizontal="center" wrapText="1"/>
      <protection hidden="1"/>
    </xf>
    <xf numFmtId="0" fontId="1" fillId="0" borderId="0" xfId="0" applyFont="1" applyBorder="1" applyAlignment="1" applyProtection="1">
      <protection hidden="1"/>
    </xf>
    <xf numFmtId="0" fontId="1" fillId="4" borderId="23" xfId="0" applyFont="1" applyFill="1" applyBorder="1" applyAlignment="1" applyProtection="1">
      <alignment vertical="top" wrapText="1"/>
      <protection hidden="1"/>
    </xf>
    <xf numFmtId="0" fontId="0" fillId="4" borderId="21" xfId="0" applyFill="1" applyBorder="1" applyAlignment="1" applyProtection="1">
      <alignment vertical="top" wrapText="1"/>
      <protection hidden="1"/>
    </xf>
    <xf numFmtId="0" fontId="0" fillId="4" borderId="22" xfId="0" applyFill="1" applyBorder="1" applyAlignment="1" applyProtection="1">
      <alignment vertical="top" wrapText="1"/>
      <protection hidden="1"/>
    </xf>
    <xf numFmtId="0" fontId="6" fillId="5" borderId="13" xfId="0" applyFont="1" applyFill="1" applyBorder="1" applyAlignment="1" applyProtection="1">
      <alignment horizontal="center"/>
      <protection hidden="1"/>
    </xf>
    <xf numFmtId="0" fontId="5" fillId="5" borderId="3" xfId="0" applyFont="1" applyFill="1" applyBorder="1" applyAlignment="1" applyProtection="1">
      <alignment horizontal="center"/>
      <protection hidden="1"/>
    </xf>
    <xf numFmtId="0" fontId="5" fillId="5" borderId="24" xfId="0" applyFont="1" applyFill="1" applyBorder="1" applyAlignment="1" applyProtection="1">
      <alignment horizontal="center"/>
      <protection hidden="1"/>
    </xf>
    <xf numFmtId="0" fontId="2" fillId="5" borderId="0" xfId="0" applyFont="1" applyFill="1" applyBorder="1" applyAlignment="1" applyProtection="1">
      <alignment horizontal="center"/>
      <protection hidden="1"/>
    </xf>
    <xf numFmtId="0" fontId="2" fillId="5" borderId="16" xfId="0" applyFont="1" applyFill="1" applyBorder="1" applyAlignment="1" applyProtection="1">
      <alignment horizontal="center"/>
      <protection hidden="1"/>
    </xf>
    <xf numFmtId="0" fontId="1" fillId="0" borderId="18" xfId="0" applyFont="1" applyBorder="1" applyAlignment="1" applyProtection="1">
      <alignment horizontal="left" vertical="center" wrapText="1"/>
      <protection hidden="1"/>
    </xf>
    <xf numFmtId="0" fontId="1" fillId="0" borderId="19" xfId="0" applyFont="1" applyBorder="1" applyAlignment="1" applyProtection="1">
      <alignment horizontal="left" vertical="center" wrapText="1"/>
      <protection hidden="1"/>
    </xf>
    <xf numFmtId="0" fontId="11" fillId="2" borderId="0" xfId="0" applyFont="1" applyFill="1" applyBorder="1" applyAlignment="1" applyProtection="1">
      <alignment horizontal="center"/>
      <protection hidden="1"/>
    </xf>
    <xf numFmtId="0" fontId="11" fillId="2" borderId="16" xfId="0" applyFont="1" applyFill="1" applyBorder="1" applyAlignment="1" applyProtection="1">
      <alignment horizontal="center"/>
      <protection hidden="1"/>
    </xf>
    <xf numFmtId="0" fontId="11" fillId="2" borderId="15" xfId="0" applyFont="1" applyFill="1" applyBorder="1" applyAlignment="1" applyProtection="1">
      <alignment horizontal="center" wrapText="1"/>
      <protection hidden="1"/>
    </xf>
    <xf numFmtId="0" fontId="11" fillId="2" borderId="15" xfId="0" applyFont="1" applyFill="1" applyBorder="1" applyAlignment="1" applyProtection="1">
      <alignment horizontal="center"/>
      <protection hidden="1"/>
    </xf>
    <xf numFmtId="0" fontId="11" fillId="2" borderId="17" xfId="0" applyFont="1" applyFill="1" applyBorder="1" applyAlignment="1" applyProtection="1">
      <alignment horizontal="center"/>
      <protection hidden="1"/>
    </xf>
    <xf numFmtId="164" fontId="5" fillId="9" borderId="14" xfId="0" applyNumberFormat="1" applyFont="1" applyFill="1" applyBorder="1" applyAlignment="1">
      <alignment horizontal="center"/>
    </xf>
    <xf numFmtId="164" fontId="5" fillId="9" borderId="1" xfId="0" applyNumberFormat="1" applyFont="1" applyFill="1" applyBorder="1" applyAlignment="1">
      <alignment horizontal="center"/>
    </xf>
    <xf numFmtId="164" fontId="5" fillId="9" borderId="6" xfId="0" applyNumberFormat="1" applyFont="1" applyFill="1" applyBorder="1" applyAlignment="1">
      <alignment horizontal="center"/>
    </xf>
    <xf numFmtId="164" fontId="5" fillId="6" borderId="14" xfId="0" applyNumberFormat="1" applyFont="1" applyFill="1" applyBorder="1" applyAlignment="1">
      <alignment horizontal="center"/>
    </xf>
    <xf numFmtId="164" fontId="5" fillId="6" borderId="1" xfId="0" applyNumberFormat="1" applyFont="1" applyFill="1" applyBorder="1" applyAlignment="1">
      <alignment horizontal="center"/>
    </xf>
    <xf numFmtId="164" fontId="5" fillId="6" borderId="6" xfId="0" applyNumberFormat="1" applyFont="1" applyFill="1" applyBorder="1" applyAlignment="1">
      <alignment horizontal="center"/>
    </xf>
    <xf numFmtId="164" fontId="5" fillId="4" borderId="1" xfId="0" applyNumberFormat="1" applyFont="1" applyFill="1" applyBorder="1" applyAlignment="1">
      <alignment horizontal="center"/>
    </xf>
    <xf numFmtId="164" fontId="5" fillId="4" borderId="6" xfId="0" applyNumberFormat="1" applyFont="1" applyFill="1" applyBorder="1" applyAlignment="1">
      <alignment horizontal="center"/>
    </xf>
    <xf numFmtId="0" fontId="5" fillId="10" borderId="0" xfId="0" applyFont="1" applyFill="1" applyBorder="1" applyAlignment="1" applyProtection="1">
      <alignment horizontal="center" vertical="center" wrapText="1"/>
    </xf>
    <xf numFmtId="0" fontId="5" fillId="10" borderId="15"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lignment horizontal="center" vertical="center" wrapText="1"/>
    </xf>
    <xf numFmtId="0" fontId="0" fillId="0" borderId="4" xfId="0" applyBorder="1" applyAlignment="1">
      <alignment horizontal="center" vertical="center" wrapText="1"/>
    </xf>
    <xf numFmtId="164" fontId="0" fillId="0" borderId="8" xfId="0" applyNumberFormat="1" applyBorder="1" applyAlignment="1">
      <alignment horizontal="center" vertical="center"/>
    </xf>
    <xf numFmtId="164" fontId="0" fillId="0" borderId="9" xfId="0" applyNumberFormat="1" applyBorder="1" applyAlignment="1">
      <alignment horizontal="center" vertical="center"/>
    </xf>
    <xf numFmtId="164" fontId="17" fillId="6" borderId="13" xfId="0" applyNumberFormat="1" applyFont="1" applyFill="1" applyBorder="1" applyAlignment="1">
      <alignment horizontal="center" vertical="center" wrapText="1"/>
    </xf>
    <xf numFmtId="164" fontId="17" fillId="6" borderId="3" xfId="0" applyNumberFormat="1" applyFont="1" applyFill="1" applyBorder="1" applyAlignment="1">
      <alignment horizontal="center" vertical="center" wrapText="1"/>
    </xf>
    <xf numFmtId="164" fontId="17" fillId="6" borderId="4" xfId="0" applyNumberFormat="1" applyFont="1" applyFill="1" applyBorder="1" applyAlignment="1">
      <alignment horizontal="center" vertical="center" wrapText="1"/>
    </xf>
    <xf numFmtId="164" fontId="0" fillId="0" borderId="12" xfId="0" applyNumberFormat="1" applyBorder="1" applyAlignment="1">
      <alignment horizontal="center" vertical="center"/>
    </xf>
    <xf numFmtId="164" fontId="0" fillId="0" borderId="6" xfId="0" applyNumberFormat="1" applyBorder="1" applyAlignment="1">
      <alignment horizontal="center" vertical="center"/>
    </xf>
    <xf numFmtId="164" fontId="17" fillId="4" borderId="3" xfId="0" applyNumberFormat="1" applyFont="1" applyFill="1" applyBorder="1" applyAlignment="1">
      <alignment horizontal="center" vertical="center" wrapText="1"/>
    </xf>
    <xf numFmtId="164" fontId="17" fillId="4" borderId="4" xfId="0" applyNumberFormat="1" applyFont="1" applyFill="1" applyBorder="1" applyAlignment="1">
      <alignment horizontal="center" vertical="center" wrapText="1"/>
    </xf>
    <xf numFmtId="164" fontId="17" fillId="9" borderId="13" xfId="0" applyNumberFormat="1" applyFont="1" applyFill="1" applyBorder="1" applyAlignment="1">
      <alignment horizontal="center" vertical="center" wrapText="1"/>
    </xf>
    <xf numFmtId="164" fontId="17" fillId="9" borderId="3" xfId="0" applyNumberFormat="1" applyFont="1" applyFill="1" applyBorder="1" applyAlignment="1">
      <alignment horizontal="center" vertical="center" wrapText="1"/>
    </xf>
    <xf numFmtId="164" fontId="17" fillId="9" borderId="4" xfId="0" applyNumberFormat="1" applyFont="1" applyFill="1" applyBorder="1" applyAlignment="1">
      <alignment horizontal="center" vertical="center" wrapText="1"/>
    </xf>
    <xf numFmtId="164" fontId="1" fillId="0" borderId="8" xfId="2" applyNumberFormat="1" applyFont="1" applyBorder="1" applyAlignment="1" applyProtection="1">
      <alignment horizontal="center" vertical="center"/>
      <protection locked="0"/>
    </xf>
    <xf numFmtId="164" fontId="0" fillId="0" borderId="8" xfId="2" applyNumberFormat="1" applyFont="1" applyBorder="1" applyAlignment="1" applyProtection="1">
      <alignment horizontal="center" vertical="center"/>
      <protection locked="0"/>
    </xf>
    <xf numFmtId="164" fontId="0" fillId="0" borderId="9" xfId="2" applyNumberFormat="1" applyFont="1" applyBorder="1" applyAlignment="1" applyProtection="1">
      <alignment horizontal="center" vertical="center"/>
      <protection locked="0"/>
    </xf>
    <xf numFmtId="164" fontId="1" fillId="0" borderId="21" xfId="0" applyNumberFormat="1" applyFont="1" applyBorder="1" applyAlignment="1" applyProtection="1">
      <alignment horizontal="center" vertical="center"/>
      <protection locked="0"/>
    </xf>
    <xf numFmtId="164" fontId="0" fillId="0" borderId="21" xfId="0" applyNumberFormat="1" applyBorder="1" applyAlignment="1" applyProtection="1">
      <alignment horizontal="center" vertical="center"/>
      <protection locked="0"/>
    </xf>
    <xf numFmtId="164" fontId="0" fillId="0" borderId="22" xfId="0" applyNumberFormat="1" applyBorder="1" applyAlignment="1" applyProtection="1">
      <alignment horizontal="center" vertical="center"/>
      <protection locked="0"/>
    </xf>
    <xf numFmtId="164" fontId="0" fillId="0" borderId="5" xfId="0" applyNumberFormat="1" applyBorder="1" applyAlignment="1">
      <alignment horizontal="center" vertical="center"/>
    </xf>
    <xf numFmtId="164" fontId="17" fillId="7" borderId="23" xfId="0" applyNumberFormat="1" applyFont="1" applyFill="1" applyBorder="1" applyAlignment="1">
      <alignment horizontal="center" vertical="center" wrapText="1"/>
    </xf>
    <xf numFmtId="164" fontId="17" fillId="7" borderId="32" xfId="0" applyNumberFormat="1" applyFont="1" applyFill="1" applyBorder="1" applyAlignment="1">
      <alignment horizontal="center" vertical="center" wrapText="1"/>
    </xf>
    <xf numFmtId="164" fontId="17" fillId="8" borderId="7" xfId="2" applyNumberFormat="1" applyFont="1" applyFill="1" applyBorder="1" applyAlignment="1">
      <alignment horizontal="center" vertical="center" wrapText="1"/>
    </xf>
    <xf numFmtId="164" fontId="17" fillId="8" borderId="31" xfId="2" applyNumberFormat="1" applyFont="1" applyFill="1" applyBorder="1" applyAlignment="1">
      <alignment horizontal="center" vertical="center" wrapText="1"/>
    </xf>
    <xf numFmtId="0" fontId="5" fillId="0" borderId="12"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center" vertical="center" wrapText="1"/>
    </xf>
    <xf numFmtId="0" fontId="5" fillId="11" borderId="30" xfId="0" applyFont="1" applyFill="1" applyBorder="1" applyAlignment="1" applyProtection="1">
      <alignment horizontal="center" vertical="center" wrapText="1"/>
    </xf>
    <xf numFmtId="0" fontId="5" fillId="0" borderId="5" xfId="0" applyFont="1" applyFill="1" applyBorder="1" applyAlignment="1" applyProtection="1">
      <alignment horizontal="left" vertical="center" wrapText="1"/>
      <protection locked="0"/>
    </xf>
    <xf numFmtId="164" fontId="0" fillId="0" borderId="7" xfId="0" applyNumberFormat="1" applyBorder="1" applyAlignment="1">
      <alignment horizontal="center" vertical="center"/>
    </xf>
  </cellXfs>
  <cellStyles count="3">
    <cellStyle name="Currency" xfId="2" builtinId="4"/>
    <cellStyle name="Hyperlink" xfId="1" builtinId="8"/>
    <cellStyle name="Normal" xfId="0" builtinId="0"/>
  </cellStyles>
  <dxfs count="0"/>
  <tableStyles count="0" defaultTableStyle="TableStyleMedium9" defaultPivotStyle="PivotStyleLight16"/>
  <colors>
    <mruColors>
      <color rgb="FFFFFF66"/>
      <color rgb="FFA1BD1B"/>
      <color rgb="FF0000FF"/>
      <color rgb="FFFF9900"/>
      <color rgb="FFFF9933"/>
      <color rgb="FFFFFF00"/>
      <color rgb="FFF5B635"/>
      <color rgb="FFB1000A"/>
      <color rgb="FFE96010"/>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0</xdr:colOff>
      <xdr:row>0</xdr:row>
      <xdr:rowOff>0</xdr:rowOff>
    </xdr:from>
    <xdr:ext cx="184731" cy="264560"/>
    <xdr:sp macro="" textlink="">
      <xdr:nvSpPr>
        <xdr:cNvPr id="2" name="TextBox 1"/>
        <xdr:cNvSpPr txBox="1"/>
      </xdr:nvSpPr>
      <xdr:spPr>
        <a:xfrm>
          <a:off x="7362825"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0</xdr:row>
      <xdr:rowOff>0</xdr:rowOff>
    </xdr:from>
    <xdr:ext cx="184731" cy="264560"/>
    <xdr:sp macro="" textlink="">
      <xdr:nvSpPr>
        <xdr:cNvPr id="5" name="TextBox 4"/>
        <xdr:cNvSpPr txBox="1"/>
      </xdr:nvSpPr>
      <xdr:spPr>
        <a:xfrm>
          <a:off x="7258050"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333055</xdr:colOff>
      <xdr:row>8</xdr:row>
      <xdr:rowOff>20250</xdr:rowOff>
    </xdr:from>
    <xdr:to>
      <xdr:col>0</xdr:col>
      <xdr:colOff>1076325</xdr:colOff>
      <xdr:row>13</xdr:row>
      <xdr:rowOff>133350</xdr:rowOff>
    </xdr:to>
    <xdr:pic>
      <xdr:nvPicPr>
        <xdr:cNvPr id="6" name="Picture 1" descr="FFVP Logo"/>
        <xdr:cNvPicPr>
          <a:picLocks noChangeAspect="1" noChangeArrowheads="1"/>
        </xdr:cNvPicPr>
      </xdr:nvPicPr>
      <xdr:blipFill>
        <a:blip xmlns:r="http://schemas.openxmlformats.org/officeDocument/2006/relationships" r:embed="rId1" cstate="print"/>
        <a:stretch>
          <a:fillRect/>
        </a:stretch>
      </xdr:blipFill>
      <xdr:spPr bwMode="auto">
        <a:xfrm>
          <a:off x="333055" y="1896675"/>
          <a:ext cx="743270" cy="922725"/>
        </a:xfrm>
        <a:prstGeom prst="rect">
          <a:avLst/>
        </a:prstGeom>
        <a:noFill/>
        <a:ln w="9525">
          <a:noFill/>
          <a:miter lim="800000"/>
          <a:headEnd/>
          <a:tailEnd/>
        </a:ln>
      </xdr:spPr>
    </xdr:pic>
    <xdr:clientData/>
  </xdr:twoCellAnchor>
  <xdr:oneCellAnchor>
    <xdr:from>
      <xdr:col>4</xdr:col>
      <xdr:colOff>0</xdr:colOff>
      <xdr:row>16</xdr:row>
      <xdr:rowOff>0</xdr:rowOff>
    </xdr:from>
    <xdr:ext cx="184731" cy="264560"/>
    <xdr:sp macro="" textlink="">
      <xdr:nvSpPr>
        <xdr:cNvPr id="7" name="TextBox 6"/>
        <xdr:cNvSpPr txBox="1"/>
      </xdr:nvSpPr>
      <xdr:spPr>
        <a:xfrm>
          <a:off x="7258050"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wing, Vincent R" refreshedDate="41781.676097685187" createdVersion="4" refreshedVersion="4" minRefreshableVersion="3" recordCount="227">
  <cacheSource type="worksheet">
    <worksheetSource ref="A1:N1048576" sheet="Consolidated"/>
  </cacheSource>
  <cacheFields count="12">
    <cacheField name="School Name" numFmtId="0">
      <sharedItems containsBlank="1" count="37">
        <s v="Barton"/>
        <s v="Beethoven"/>
        <s v="Beidler"/>
        <s v="Bond"/>
        <s v="Brunson"/>
        <s v="Calmeca"/>
        <s v="Chavez"/>
        <s v="Coles"/>
        <s v="Dodge"/>
        <s v="Dubois"/>
        <s v="Dvorak"/>
        <s v="Ellington"/>
        <s v="Esmond"/>
        <s v="Fort Dearborn"/>
        <s v="Garvy"/>
        <s v="Gregory"/>
        <s v="Hay"/>
        <s v="Hedges"/>
        <s v="Hendricks"/>
        <s v="Higgins"/>
        <s v="Hughes"/>
        <s v="Leland"/>
        <s v="Libby"/>
        <s v="Lorca"/>
        <s v="Marquette"/>
        <s v="McCutcheon"/>
        <s v="Montefiore"/>
        <s v="Moos"/>
        <s v="Nixon"/>
        <s v="Parker"/>
        <s v="Pickard"/>
        <s v="Smyth"/>
        <s v="Spencer"/>
        <s v="Stagg"/>
        <s v="Taylor"/>
        <s v="Yates"/>
        <m/>
      </sharedItems>
    </cacheField>
    <cacheField name="Description" numFmtId="0">
      <sharedItems containsBlank="1" count="10">
        <s v="Squash, Yellow"/>
        <s v="Grapes, Red"/>
        <s v="Cucumbers, Baby"/>
        <s v="Oranges, Clementine"/>
        <s v="Broccolli"/>
        <s v="Pineapple"/>
        <s v="Beans, Cleaned"/>
        <s v="Bananas"/>
        <s v="Bananas, Manzano"/>
        <m/>
      </sharedItems>
    </cacheField>
    <cacheField name="Item #" numFmtId="0">
      <sharedItems containsString="0" containsBlank="1" containsNumber="1" containsInteger="1" minValue="74173" maxValue="75588" count="10">
        <n v="74306"/>
        <n v="74173"/>
        <n v="74619"/>
        <n v="74620"/>
        <n v="75588"/>
        <n v="74304"/>
        <n v="74174"/>
        <n v="75458"/>
        <n v="75456"/>
        <m/>
      </sharedItems>
    </cacheField>
    <cacheField name="Size/ Weight" numFmtId="0">
      <sharedItems containsBlank="1"/>
    </cacheField>
    <cacheField name="Metric" numFmtId="0">
      <sharedItems containsNonDate="0" containsString="0" containsBlank="1"/>
    </cacheField>
    <cacheField name="# Units" numFmtId="0">
      <sharedItems containsString="0" containsBlank="1" containsNumber="1" containsInteger="1" minValue="2" maxValue="36" count="18">
        <n v="18"/>
        <n v="10"/>
        <n v="12"/>
        <n v="16"/>
        <n v="22"/>
        <n v="24"/>
        <n v="2"/>
        <n v="6"/>
        <n v="14"/>
        <n v="8"/>
        <n v="11"/>
        <n v="19"/>
        <n v="5"/>
        <n v="20"/>
        <n v="36"/>
        <n v="15"/>
        <n v="30"/>
        <m/>
      </sharedItems>
    </cacheField>
    <cacheField name="Cost Per Unit" numFmtId="164">
      <sharedItems containsString="0" containsBlank="1" containsNumber="1" minValue="24.3" maxValue="24.3"/>
    </cacheField>
    <cacheField name="Total Cost" numFmtId="164">
      <sharedItems containsString="0" containsBlank="1" containsNumber="1" minValue="48.6" maxValue="874.80000000000007" count="18">
        <n v="437.40000000000003"/>
        <n v="243"/>
        <n v="291.60000000000002"/>
        <n v="388.8"/>
        <n v="534.6"/>
        <n v="583.20000000000005"/>
        <n v="48.6"/>
        <n v="145.80000000000001"/>
        <n v="340.2"/>
        <n v="194.4"/>
        <n v="267.3"/>
        <n v="461.7"/>
        <n v="121.5"/>
        <n v="486"/>
        <n v="874.80000000000007"/>
        <n v="364.5"/>
        <n v="729"/>
        <m/>
      </sharedItems>
    </cacheField>
    <cacheField name="Category Subtotal" numFmtId="164">
      <sharedItems containsString="0" containsBlank="1" containsNumber="1" minValue="145.80000000000001" maxValue="2624.4"/>
    </cacheField>
    <cacheField name="Site Subtotal" numFmtId="164">
      <sharedItems containsString="0" containsBlank="1" containsNumber="1" minValue="291.60000000000002" maxValue="5248.8"/>
    </cacheField>
    <cacheField name="Fruit Total" numFmtId="0">
      <sharedItems containsString="0" containsBlank="1" containsNumber="1" containsInteger="1" minValue="44712" maxValue="44712" count="2">
        <n v="44712"/>
        <m/>
      </sharedItems>
    </cacheField>
    <cacheField name="Veggie Total" numFmtId="0">
      <sharedItems containsString="0" containsBlank="1" containsNumber="1" containsInteger="1" minValue="42039" maxValue="4203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7">
  <r>
    <x v="0"/>
    <x v="0"/>
    <x v="0"/>
    <s v="40/2"/>
    <m/>
    <x v="0"/>
    <n v="24.3"/>
    <x v="0"/>
    <m/>
    <m/>
    <x v="0"/>
    <n v="42039"/>
  </r>
  <r>
    <x v="0"/>
    <x v="1"/>
    <x v="1"/>
    <s v="40/2"/>
    <m/>
    <x v="0"/>
    <n v="24.3"/>
    <x v="0"/>
    <n v="1312.2"/>
    <m/>
    <x v="1"/>
    <m/>
  </r>
  <r>
    <x v="0"/>
    <x v="2"/>
    <x v="2"/>
    <s v="40/2"/>
    <m/>
    <x v="0"/>
    <n v="24.3"/>
    <x v="0"/>
    <n v="1312.2"/>
    <m/>
    <x v="1"/>
    <m/>
  </r>
  <r>
    <x v="0"/>
    <x v="3"/>
    <x v="3"/>
    <s v="40/2"/>
    <m/>
    <x v="0"/>
    <n v="24.3"/>
    <x v="0"/>
    <m/>
    <m/>
    <x v="1"/>
    <m/>
  </r>
  <r>
    <x v="0"/>
    <x v="4"/>
    <x v="4"/>
    <s v="40/2"/>
    <m/>
    <x v="0"/>
    <n v="24.3"/>
    <x v="0"/>
    <m/>
    <m/>
    <x v="1"/>
    <m/>
  </r>
  <r>
    <x v="0"/>
    <x v="5"/>
    <x v="5"/>
    <s v="40/2"/>
    <m/>
    <x v="0"/>
    <n v="24.3"/>
    <x v="0"/>
    <m/>
    <n v="2624.4"/>
    <x v="1"/>
    <m/>
  </r>
  <r>
    <x v="1"/>
    <x v="0"/>
    <x v="0"/>
    <s v="40/2"/>
    <m/>
    <x v="1"/>
    <n v="24.3"/>
    <x v="1"/>
    <m/>
    <m/>
    <x v="1"/>
    <m/>
  </r>
  <r>
    <x v="1"/>
    <x v="1"/>
    <x v="1"/>
    <s v="40/2"/>
    <m/>
    <x v="1"/>
    <n v="24.3"/>
    <x v="1"/>
    <m/>
    <m/>
    <x v="1"/>
    <m/>
  </r>
  <r>
    <x v="1"/>
    <x v="2"/>
    <x v="2"/>
    <s v="40/2"/>
    <m/>
    <x v="1"/>
    <n v="24.3"/>
    <x v="1"/>
    <n v="729"/>
    <m/>
    <x v="1"/>
    <m/>
  </r>
  <r>
    <x v="1"/>
    <x v="3"/>
    <x v="3"/>
    <s v="40/2"/>
    <m/>
    <x v="1"/>
    <n v="24.3"/>
    <x v="1"/>
    <n v="729"/>
    <m/>
    <x v="1"/>
    <m/>
  </r>
  <r>
    <x v="1"/>
    <x v="4"/>
    <x v="4"/>
    <s v="40/2"/>
    <m/>
    <x v="1"/>
    <n v="24.3"/>
    <x v="1"/>
    <m/>
    <m/>
    <x v="1"/>
    <m/>
  </r>
  <r>
    <x v="1"/>
    <x v="5"/>
    <x v="5"/>
    <s v="40/2"/>
    <m/>
    <x v="1"/>
    <n v="24.3"/>
    <x v="1"/>
    <m/>
    <n v="1458"/>
    <x v="1"/>
    <m/>
  </r>
  <r>
    <x v="2"/>
    <x v="0"/>
    <x v="0"/>
    <s v="40/2"/>
    <m/>
    <x v="2"/>
    <n v="24.3"/>
    <x v="2"/>
    <m/>
    <m/>
    <x v="1"/>
    <m/>
  </r>
  <r>
    <x v="2"/>
    <x v="1"/>
    <x v="1"/>
    <s v="40/2"/>
    <m/>
    <x v="2"/>
    <n v="24.3"/>
    <x v="2"/>
    <m/>
    <m/>
    <x v="1"/>
    <m/>
  </r>
  <r>
    <x v="2"/>
    <x v="2"/>
    <x v="2"/>
    <s v="40/2"/>
    <m/>
    <x v="2"/>
    <n v="24.3"/>
    <x v="2"/>
    <m/>
    <m/>
    <x v="1"/>
    <m/>
  </r>
  <r>
    <x v="2"/>
    <x v="3"/>
    <x v="3"/>
    <s v="40/2"/>
    <m/>
    <x v="2"/>
    <n v="24.3"/>
    <x v="2"/>
    <n v="874.80000000000007"/>
    <m/>
    <x v="1"/>
    <m/>
  </r>
  <r>
    <x v="2"/>
    <x v="4"/>
    <x v="4"/>
    <s v="40/2"/>
    <m/>
    <x v="2"/>
    <n v="24.3"/>
    <x v="2"/>
    <n v="874.80000000000007"/>
    <m/>
    <x v="1"/>
    <m/>
  </r>
  <r>
    <x v="2"/>
    <x v="5"/>
    <x v="5"/>
    <s v="40/2"/>
    <m/>
    <x v="2"/>
    <n v="24.3"/>
    <x v="2"/>
    <m/>
    <n v="1749.6"/>
    <x v="1"/>
    <m/>
  </r>
  <r>
    <x v="3"/>
    <x v="0"/>
    <x v="0"/>
    <s v="40/2"/>
    <m/>
    <x v="2"/>
    <n v="24.3"/>
    <x v="2"/>
    <m/>
    <m/>
    <x v="1"/>
    <m/>
  </r>
  <r>
    <x v="3"/>
    <x v="1"/>
    <x v="1"/>
    <s v="40/2"/>
    <m/>
    <x v="2"/>
    <n v="24.3"/>
    <x v="2"/>
    <m/>
    <m/>
    <x v="1"/>
    <m/>
  </r>
  <r>
    <x v="3"/>
    <x v="2"/>
    <x v="2"/>
    <s v="40/2"/>
    <m/>
    <x v="2"/>
    <n v="24.3"/>
    <x v="2"/>
    <m/>
    <m/>
    <x v="1"/>
    <m/>
  </r>
  <r>
    <x v="3"/>
    <x v="3"/>
    <x v="3"/>
    <s v="40/2"/>
    <m/>
    <x v="2"/>
    <n v="24.3"/>
    <x v="2"/>
    <n v="874.80000000000007"/>
    <m/>
    <x v="1"/>
    <m/>
  </r>
  <r>
    <x v="3"/>
    <x v="4"/>
    <x v="4"/>
    <s v="40/2"/>
    <m/>
    <x v="2"/>
    <n v="24.3"/>
    <x v="2"/>
    <n v="874.80000000000007"/>
    <m/>
    <x v="1"/>
    <m/>
  </r>
  <r>
    <x v="3"/>
    <x v="5"/>
    <x v="5"/>
    <s v="40/2"/>
    <m/>
    <x v="2"/>
    <n v="24.3"/>
    <x v="2"/>
    <m/>
    <n v="1749.6"/>
    <x v="1"/>
    <m/>
  </r>
  <r>
    <x v="4"/>
    <x v="0"/>
    <x v="0"/>
    <s v="40/2"/>
    <m/>
    <x v="3"/>
    <n v="24.3"/>
    <x v="3"/>
    <m/>
    <m/>
    <x v="1"/>
    <m/>
  </r>
  <r>
    <x v="4"/>
    <x v="1"/>
    <x v="1"/>
    <s v="40/2"/>
    <m/>
    <x v="3"/>
    <n v="24.3"/>
    <x v="3"/>
    <m/>
    <m/>
    <x v="1"/>
    <m/>
  </r>
  <r>
    <x v="4"/>
    <x v="2"/>
    <x v="2"/>
    <s v="40/2"/>
    <m/>
    <x v="3"/>
    <n v="24.3"/>
    <x v="3"/>
    <m/>
    <m/>
    <x v="1"/>
    <m/>
  </r>
  <r>
    <x v="4"/>
    <x v="3"/>
    <x v="3"/>
    <s v="40/2"/>
    <m/>
    <x v="3"/>
    <n v="24.3"/>
    <x v="3"/>
    <n v="1166.4000000000001"/>
    <m/>
    <x v="1"/>
    <m/>
  </r>
  <r>
    <x v="4"/>
    <x v="4"/>
    <x v="4"/>
    <s v="40/2"/>
    <m/>
    <x v="3"/>
    <n v="24.3"/>
    <x v="3"/>
    <n v="1166.4000000000001"/>
    <m/>
    <x v="1"/>
    <m/>
  </r>
  <r>
    <x v="4"/>
    <x v="5"/>
    <x v="5"/>
    <s v="40/2"/>
    <m/>
    <x v="3"/>
    <n v="24.3"/>
    <x v="3"/>
    <m/>
    <n v="2332.8000000000002"/>
    <x v="1"/>
    <m/>
  </r>
  <r>
    <x v="5"/>
    <x v="0"/>
    <x v="0"/>
    <s v="40/2"/>
    <m/>
    <x v="4"/>
    <n v="24.3"/>
    <x v="4"/>
    <m/>
    <m/>
    <x v="1"/>
    <m/>
  </r>
  <r>
    <x v="5"/>
    <x v="1"/>
    <x v="1"/>
    <s v="40/2"/>
    <m/>
    <x v="4"/>
    <n v="24.3"/>
    <x v="4"/>
    <m/>
    <m/>
    <x v="1"/>
    <m/>
  </r>
  <r>
    <x v="5"/>
    <x v="2"/>
    <x v="2"/>
    <s v="40/2"/>
    <m/>
    <x v="4"/>
    <n v="24.3"/>
    <x v="4"/>
    <m/>
    <m/>
    <x v="1"/>
    <m/>
  </r>
  <r>
    <x v="5"/>
    <x v="3"/>
    <x v="3"/>
    <s v="40/2"/>
    <m/>
    <x v="4"/>
    <n v="24.3"/>
    <x v="4"/>
    <n v="1603.8000000000002"/>
    <m/>
    <x v="1"/>
    <m/>
  </r>
  <r>
    <x v="5"/>
    <x v="4"/>
    <x v="4"/>
    <s v="40/2"/>
    <m/>
    <x v="4"/>
    <n v="24.3"/>
    <x v="4"/>
    <n v="1603.8000000000002"/>
    <m/>
    <x v="1"/>
    <m/>
  </r>
  <r>
    <x v="5"/>
    <x v="5"/>
    <x v="5"/>
    <s v="40/2"/>
    <m/>
    <x v="4"/>
    <n v="24.3"/>
    <x v="4"/>
    <m/>
    <n v="3207.6"/>
    <x v="1"/>
    <m/>
  </r>
  <r>
    <x v="6"/>
    <x v="0"/>
    <x v="0"/>
    <s v="40/2"/>
    <m/>
    <x v="5"/>
    <n v="24.3"/>
    <x v="5"/>
    <m/>
    <m/>
    <x v="1"/>
    <m/>
  </r>
  <r>
    <x v="6"/>
    <x v="1"/>
    <x v="1"/>
    <s v="40/2"/>
    <m/>
    <x v="5"/>
    <n v="24.3"/>
    <x v="5"/>
    <m/>
    <m/>
    <x v="1"/>
    <m/>
  </r>
  <r>
    <x v="6"/>
    <x v="2"/>
    <x v="2"/>
    <s v="40/2"/>
    <m/>
    <x v="5"/>
    <n v="24.3"/>
    <x v="5"/>
    <m/>
    <m/>
    <x v="1"/>
    <m/>
  </r>
  <r>
    <x v="6"/>
    <x v="3"/>
    <x v="3"/>
    <s v="40/2"/>
    <m/>
    <x v="5"/>
    <n v="24.3"/>
    <x v="5"/>
    <n v="1749.6000000000001"/>
    <m/>
    <x v="1"/>
    <m/>
  </r>
  <r>
    <x v="6"/>
    <x v="4"/>
    <x v="4"/>
    <s v="40/2"/>
    <m/>
    <x v="5"/>
    <n v="24.3"/>
    <x v="5"/>
    <n v="1749.6000000000001"/>
    <m/>
    <x v="1"/>
    <m/>
  </r>
  <r>
    <x v="6"/>
    <x v="5"/>
    <x v="5"/>
    <s v="40/2"/>
    <m/>
    <x v="5"/>
    <n v="24.3"/>
    <x v="5"/>
    <m/>
    <n v="3499.2"/>
    <x v="1"/>
    <m/>
  </r>
  <r>
    <x v="7"/>
    <x v="0"/>
    <x v="0"/>
    <s v="40/2"/>
    <m/>
    <x v="3"/>
    <n v="24.3"/>
    <x v="3"/>
    <m/>
    <m/>
    <x v="1"/>
    <m/>
  </r>
  <r>
    <x v="7"/>
    <x v="1"/>
    <x v="1"/>
    <s v="40/2"/>
    <m/>
    <x v="3"/>
    <n v="24.3"/>
    <x v="3"/>
    <m/>
    <m/>
    <x v="1"/>
    <m/>
  </r>
  <r>
    <x v="7"/>
    <x v="2"/>
    <x v="2"/>
    <s v="40/2"/>
    <m/>
    <x v="3"/>
    <n v="24.3"/>
    <x v="3"/>
    <m/>
    <m/>
    <x v="1"/>
    <m/>
  </r>
  <r>
    <x v="7"/>
    <x v="3"/>
    <x v="3"/>
    <s v="40/2"/>
    <m/>
    <x v="3"/>
    <n v="24.3"/>
    <x v="3"/>
    <n v="1166.4000000000001"/>
    <m/>
    <x v="1"/>
    <m/>
  </r>
  <r>
    <x v="7"/>
    <x v="4"/>
    <x v="4"/>
    <s v="40/2"/>
    <m/>
    <x v="3"/>
    <n v="24.3"/>
    <x v="3"/>
    <n v="1166.4000000000001"/>
    <m/>
    <x v="1"/>
    <m/>
  </r>
  <r>
    <x v="7"/>
    <x v="5"/>
    <x v="5"/>
    <s v="40/2"/>
    <m/>
    <x v="3"/>
    <n v="24.3"/>
    <x v="3"/>
    <m/>
    <n v="2332.8000000000002"/>
    <x v="1"/>
    <m/>
  </r>
  <r>
    <x v="8"/>
    <x v="0"/>
    <x v="0"/>
    <s v="40/2"/>
    <m/>
    <x v="2"/>
    <n v="24.3"/>
    <x v="2"/>
    <m/>
    <m/>
    <x v="1"/>
    <m/>
  </r>
  <r>
    <x v="8"/>
    <x v="1"/>
    <x v="1"/>
    <s v="40/2"/>
    <m/>
    <x v="2"/>
    <n v="24.3"/>
    <x v="2"/>
    <m/>
    <m/>
    <x v="1"/>
    <m/>
  </r>
  <r>
    <x v="8"/>
    <x v="2"/>
    <x v="2"/>
    <s v="40/2"/>
    <m/>
    <x v="2"/>
    <n v="24.3"/>
    <x v="2"/>
    <m/>
    <m/>
    <x v="1"/>
    <m/>
  </r>
  <r>
    <x v="8"/>
    <x v="3"/>
    <x v="3"/>
    <s v="40/2"/>
    <m/>
    <x v="2"/>
    <n v="24.3"/>
    <x v="2"/>
    <n v="874.80000000000007"/>
    <m/>
    <x v="1"/>
    <m/>
  </r>
  <r>
    <x v="8"/>
    <x v="4"/>
    <x v="4"/>
    <s v="40/2"/>
    <m/>
    <x v="2"/>
    <n v="24.3"/>
    <x v="2"/>
    <n v="874.80000000000007"/>
    <m/>
    <x v="1"/>
    <m/>
  </r>
  <r>
    <x v="8"/>
    <x v="5"/>
    <x v="5"/>
    <s v="40/2"/>
    <m/>
    <x v="2"/>
    <n v="24.3"/>
    <x v="2"/>
    <m/>
    <n v="1749.6"/>
    <x v="1"/>
    <m/>
  </r>
  <r>
    <x v="9"/>
    <x v="6"/>
    <x v="6"/>
    <s v="40/2"/>
    <m/>
    <x v="6"/>
    <n v="24.3"/>
    <x v="6"/>
    <m/>
    <m/>
    <x v="1"/>
    <m/>
  </r>
  <r>
    <x v="9"/>
    <x v="0"/>
    <x v="0"/>
    <s v="40/2"/>
    <m/>
    <x v="7"/>
    <n v="24.3"/>
    <x v="7"/>
    <m/>
    <m/>
    <x v="1"/>
    <m/>
  </r>
  <r>
    <x v="9"/>
    <x v="1"/>
    <x v="1"/>
    <s v="40/2"/>
    <m/>
    <x v="7"/>
    <n v="24.3"/>
    <x v="7"/>
    <m/>
    <m/>
    <x v="1"/>
    <m/>
  </r>
  <r>
    <x v="9"/>
    <x v="2"/>
    <x v="2"/>
    <s v="40/2"/>
    <m/>
    <x v="7"/>
    <n v="24.3"/>
    <x v="7"/>
    <n v="486.00000000000006"/>
    <m/>
    <x v="1"/>
    <m/>
  </r>
  <r>
    <x v="9"/>
    <x v="3"/>
    <x v="3"/>
    <s v="40/2"/>
    <m/>
    <x v="7"/>
    <n v="24.3"/>
    <x v="7"/>
    <n v="437.4"/>
    <m/>
    <x v="1"/>
    <m/>
  </r>
  <r>
    <x v="9"/>
    <x v="4"/>
    <x v="4"/>
    <s v="40/2"/>
    <m/>
    <x v="7"/>
    <n v="24.3"/>
    <x v="7"/>
    <m/>
    <m/>
    <x v="1"/>
    <m/>
  </r>
  <r>
    <x v="9"/>
    <x v="5"/>
    <x v="5"/>
    <s v="40/2"/>
    <m/>
    <x v="7"/>
    <n v="24.3"/>
    <x v="7"/>
    <m/>
    <n v="923.4"/>
    <x v="1"/>
    <m/>
  </r>
  <r>
    <x v="10"/>
    <x v="0"/>
    <x v="0"/>
    <s v="40/2"/>
    <m/>
    <x v="8"/>
    <n v="24.3"/>
    <x v="8"/>
    <m/>
    <m/>
    <x v="1"/>
    <m/>
  </r>
  <r>
    <x v="10"/>
    <x v="1"/>
    <x v="1"/>
    <s v="40/2"/>
    <m/>
    <x v="8"/>
    <n v="24.3"/>
    <x v="8"/>
    <m/>
    <m/>
    <x v="1"/>
    <m/>
  </r>
  <r>
    <x v="10"/>
    <x v="2"/>
    <x v="2"/>
    <s v="40/2"/>
    <m/>
    <x v="8"/>
    <n v="24.3"/>
    <x v="8"/>
    <m/>
    <m/>
    <x v="1"/>
    <m/>
  </r>
  <r>
    <x v="10"/>
    <x v="3"/>
    <x v="3"/>
    <s v="40/2"/>
    <m/>
    <x v="8"/>
    <n v="24.3"/>
    <x v="8"/>
    <n v="1020.5999999999999"/>
    <m/>
    <x v="1"/>
    <m/>
  </r>
  <r>
    <x v="10"/>
    <x v="4"/>
    <x v="4"/>
    <s v="40/2"/>
    <m/>
    <x v="8"/>
    <n v="24.3"/>
    <x v="8"/>
    <n v="1020.5999999999999"/>
    <m/>
    <x v="1"/>
    <m/>
  </r>
  <r>
    <x v="10"/>
    <x v="5"/>
    <x v="5"/>
    <s v="40/2"/>
    <m/>
    <x v="8"/>
    <n v="24.3"/>
    <x v="8"/>
    <m/>
    <m/>
    <x v="1"/>
    <m/>
  </r>
  <r>
    <x v="11"/>
    <x v="0"/>
    <x v="0"/>
    <s v="40/2"/>
    <m/>
    <x v="0"/>
    <n v="24.3"/>
    <x v="0"/>
    <m/>
    <m/>
    <x v="1"/>
    <m/>
  </r>
  <r>
    <x v="11"/>
    <x v="1"/>
    <x v="1"/>
    <s v="40/2"/>
    <m/>
    <x v="0"/>
    <n v="24.3"/>
    <x v="0"/>
    <m/>
    <n v="2041.2"/>
    <x v="1"/>
    <m/>
  </r>
  <r>
    <x v="11"/>
    <x v="2"/>
    <x v="2"/>
    <s v="40/2"/>
    <m/>
    <x v="0"/>
    <n v="24.3"/>
    <x v="0"/>
    <m/>
    <m/>
    <x v="1"/>
    <m/>
  </r>
  <r>
    <x v="11"/>
    <x v="3"/>
    <x v="3"/>
    <s v="40/2"/>
    <m/>
    <x v="0"/>
    <n v="24.3"/>
    <x v="0"/>
    <n v="1312.2"/>
    <m/>
    <x v="1"/>
    <m/>
  </r>
  <r>
    <x v="11"/>
    <x v="4"/>
    <x v="4"/>
    <s v="40/2"/>
    <m/>
    <x v="0"/>
    <n v="24.3"/>
    <x v="0"/>
    <n v="1312.2"/>
    <m/>
    <x v="1"/>
    <m/>
  </r>
  <r>
    <x v="11"/>
    <x v="5"/>
    <x v="5"/>
    <s v="40/2"/>
    <m/>
    <x v="0"/>
    <n v="24.3"/>
    <x v="0"/>
    <m/>
    <m/>
    <x v="1"/>
    <m/>
  </r>
  <r>
    <x v="12"/>
    <x v="0"/>
    <x v="0"/>
    <s v="40/2"/>
    <m/>
    <x v="1"/>
    <n v="24.3"/>
    <x v="1"/>
    <m/>
    <m/>
    <x v="1"/>
    <m/>
  </r>
  <r>
    <x v="12"/>
    <x v="1"/>
    <x v="1"/>
    <s v="40/2"/>
    <m/>
    <x v="1"/>
    <n v="24.3"/>
    <x v="1"/>
    <m/>
    <n v="2624.4"/>
    <x v="1"/>
    <m/>
  </r>
  <r>
    <x v="12"/>
    <x v="2"/>
    <x v="2"/>
    <s v="40/2"/>
    <m/>
    <x v="1"/>
    <n v="24.3"/>
    <x v="1"/>
    <m/>
    <m/>
    <x v="1"/>
    <m/>
  </r>
  <r>
    <x v="12"/>
    <x v="3"/>
    <x v="3"/>
    <s v="40/2"/>
    <m/>
    <x v="1"/>
    <n v="24.3"/>
    <x v="1"/>
    <n v="729"/>
    <m/>
    <x v="1"/>
    <m/>
  </r>
  <r>
    <x v="12"/>
    <x v="4"/>
    <x v="4"/>
    <s v="40/2"/>
    <m/>
    <x v="1"/>
    <n v="24.3"/>
    <x v="1"/>
    <n v="729"/>
    <m/>
    <x v="1"/>
    <m/>
  </r>
  <r>
    <x v="12"/>
    <x v="5"/>
    <x v="5"/>
    <s v="40/2"/>
    <m/>
    <x v="1"/>
    <n v="24.3"/>
    <x v="1"/>
    <m/>
    <m/>
    <x v="1"/>
    <m/>
  </r>
  <r>
    <x v="13"/>
    <x v="7"/>
    <x v="7"/>
    <s v="40/2"/>
    <m/>
    <x v="2"/>
    <n v="24.3"/>
    <x v="2"/>
    <m/>
    <m/>
    <x v="1"/>
    <m/>
  </r>
  <r>
    <x v="13"/>
    <x v="0"/>
    <x v="0"/>
    <s v="40/2"/>
    <m/>
    <x v="2"/>
    <n v="24.3"/>
    <x v="2"/>
    <m/>
    <n v="1458"/>
    <x v="1"/>
    <m/>
  </r>
  <r>
    <x v="13"/>
    <x v="1"/>
    <x v="1"/>
    <s v="40/2"/>
    <m/>
    <x v="2"/>
    <n v="24.3"/>
    <x v="2"/>
    <m/>
    <m/>
    <x v="1"/>
    <m/>
  </r>
  <r>
    <x v="13"/>
    <x v="2"/>
    <x v="2"/>
    <s v="40/2"/>
    <m/>
    <x v="2"/>
    <n v="24.3"/>
    <x v="2"/>
    <n v="1166.4000000000001"/>
    <m/>
    <x v="1"/>
    <m/>
  </r>
  <r>
    <x v="13"/>
    <x v="3"/>
    <x v="3"/>
    <s v="40/2"/>
    <m/>
    <x v="2"/>
    <n v="24.3"/>
    <x v="2"/>
    <n v="874.80000000000007"/>
    <m/>
    <x v="1"/>
    <m/>
  </r>
  <r>
    <x v="13"/>
    <x v="4"/>
    <x v="4"/>
    <s v="40/2"/>
    <m/>
    <x v="2"/>
    <n v="24.3"/>
    <x v="2"/>
    <m/>
    <m/>
    <x v="1"/>
    <m/>
  </r>
  <r>
    <x v="13"/>
    <x v="5"/>
    <x v="5"/>
    <s v="40/2"/>
    <m/>
    <x v="2"/>
    <n v="24.3"/>
    <x v="2"/>
    <m/>
    <m/>
    <x v="1"/>
    <m/>
  </r>
  <r>
    <x v="14"/>
    <x v="0"/>
    <x v="0"/>
    <s v="40/2"/>
    <m/>
    <x v="9"/>
    <n v="24.3"/>
    <x v="9"/>
    <m/>
    <m/>
    <x v="1"/>
    <m/>
  </r>
  <r>
    <x v="14"/>
    <x v="1"/>
    <x v="1"/>
    <s v="40/2"/>
    <m/>
    <x v="9"/>
    <n v="24.3"/>
    <x v="9"/>
    <m/>
    <n v="2041.1999999999998"/>
    <x v="1"/>
    <m/>
  </r>
  <r>
    <x v="14"/>
    <x v="2"/>
    <x v="2"/>
    <s v="40/2"/>
    <m/>
    <x v="9"/>
    <n v="24.3"/>
    <x v="9"/>
    <m/>
    <m/>
    <x v="1"/>
    <m/>
  </r>
  <r>
    <x v="14"/>
    <x v="3"/>
    <x v="3"/>
    <s v="40/2"/>
    <m/>
    <x v="9"/>
    <n v="24.3"/>
    <x v="9"/>
    <n v="583.20000000000005"/>
    <m/>
    <x v="1"/>
    <m/>
  </r>
  <r>
    <x v="14"/>
    <x v="4"/>
    <x v="4"/>
    <s v="40/2"/>
    <m/>
    <x v="9"/>
    <n v="24.3"/>
    <x v="9"/>
    <n v="583.20000000000005"/>
    <m/>
    <x v="1"/>
    <m/>
  </r>
  <r>
    <x v="14"/>
    <x v="5"/>
    <x v="5"/>
    <s v="40/2"/>
    <m/>
    <x v="9"/>
    <n v="24.3"/>
    <x v="9"/>
    <m/>
    <m/>
    <x v="1"/>
    <m/>
  </r>
  <r>
    <x v="15"/>
    <x v="8"/>
    <x v="8"/>
    <s v="40/2"/>
    <m/>
    <x v="10"/>
    <n v="24.3"/>
    <x v="10"/>
    <m/>
    <m/>
    <x v="1"/>
    <m/>
  </r>
  <r>
    <x v="15"/>
    <x v="0"/>
    <x v="0"/>
    <s v="40/2"/>
    <m/>
    <x v="10"/>
    <n v="24.3"/>
    <x v="10"/>
    <m/>
    <n v="1166.4000000000001"/>
    <x v="1"/>
    <m/>
  </r>
  <r>
    <x v="15"/>
    <x v="1"/>
    <x v="1"/>
    <s v="40/2"/>
    <m/>
    <x v="10"/>
    <n v="24.3"/>
    <x v="10"/>
    <m/>
    <m/>
    <x v="1"/>
    <m/>
  </r>
  <r>
    <x v="15"/>
    <x v="2"/>
    <x v="2"/>
    <s v="40/2"/>
    <m/>
    <x v="10"/>
    <n v="24.3"/>
    <x v="10"/>
    <n v="1069.2"/>
    <m/>
    <x v="1"/>
    <m/>
  </r>
  <r>
    <x v="15"/>
    <x v="3"/>
    <x v="3"/>
    <s v="40/2"/>
    <m/>
    <x v="10"/>
    <n v="24.3"/>
    <x v="10"/>
    <n v="801.90000000000009"/>
    <m/>
    <x v="1"/>
    <m/>
  </r>
  <r>
    <x v="15"/>
    <x v="4"/>
    <x v="4"/>
    <s v="40/2"/>
    <m/>
    <x v="10"/>
    <n v="24.3"/>
    <x v="10"/>
    <m/>
    <m/>
    <x v="1"/>
    <m/>
  </r>
  <r>
    <x v="15"/>
    <x v="5"/>
    <x v="5"/>
    <s v="40/2"/>
    <m/>
    <x v="10"/>
    <n v="24.3"/>
    <x v="10"/>
    <m/>
    <m/>
    <x v="1"/>
    <m/>
  </r>
  <r>
    <x v="16"/>
    <x v="0"/>
    <x v="0"/>
    <s v="40/2"/>
    <m/>
    <x v="3"/>
    <n v="24.3"/>
    <x v="3"/>
    <m/>
    <m/>
    <x v="1"/>
    <m/>
  </r>
  <r>
    <x v="16"/>
    <x v="1"/>
    <x v="1"/>
    <s v="40/2"/>
    <m/>
    <x v="3"/>
    <n v="24.3"/>
    <x v="3"/>
    <m/>
    <n v="1871.1"/>
    <x v="1"/>
    <m/>
  </r>
  <r>
    <x v="16"/>
    <x v="2"/>
    <x v="2"/>
    <s v="40/2"/>
    <m/>
    <x v="3"/>
    <n v="24.3"/>
    <x v="3"/>
    <m/>
    <m/>
    <x v="1"/>
    <m/>
  </r>
  <r>
    <x v="16"/>
    <x v="3"/>
    <x v="3"/>
    <s v="40/2"/>
    <m/>
    <x v="3"/>
    <n v="24.3"/>
    <x v="3"/>
    <n v="1166.4000000000001"/>
    <m/>
    <x v="1"/>
    <m/>
  </r>
  <r>
    <x v="16"/>
    <x v="4"/>
    <x v="4"/>
    <s v="40/2"/>
    <m/>
    <x v="3"/>
    <n v="24.3"/>
    <x v="3"/>
    <n v="1166.4000000000001"/>
    <m/>
    <x v="1"/>
    <m/>
  </r>
  <r>
    <x v="16"/>
    <x v="5"/>
    <x v="5"/>
    <s v="40/2"/>
    <m/>
    <x v="3"/>
    <n v="24.3"/>
    <x v="3"/>
    <m/>
    <m/>
    <x v="1"/>
    <m/>
  </r>
  <r>
    <x v="17"/>
    <x v="0"/>
    <x v="0"/>
    <s v="40/2"/>
    <m/>
    <x v="5"/>
    <n v="24.3"/>
    <x v="5"/>
    <m/>
    <m/>
    <x v="1"/>
    <m/>
  </r>
  <r>
    <x v="17"/>
    <x v="1"/>
    <x v="1"/>
    <s v="40/2"/>
    <m/>
    <x v="5"/>
    <n v="24.3"/>
    <x v="5"/>
    <m/>
    <n v="2332.8000000000002"/>
    <x v="1"/>
    <m/>
  </r>
  <r>
    <x v="17"/>
    <x v="2"/>
    <x v="2"/>
    <s v="40/2"/>
    <m/>
    <x v="5"/>
    <n v="24.3"/>
    <x v="5"/>
    <m/>
    <m/>
    <x v="1"/>
    <m/>
  </r>
  <r>
    <x v="17"/>
    <x v="3"/>
    <x v="3"/>
    <s v="40/2"/>
    <m/>
    <x v="5"/>
    <n v="24.3"/>
    <x v="5"/>
    <n v="1749.6000000000001"/>
    <m/>
    <x v="1"/>
    <m/>
  </r>
  <r>
    <x v="17"/>
    <x v="4"/>
    <x v="4"/>
    <s v="40/2"/>
    <m/>
    <x v="5"/>
    <n v="24.3"/>
    <x v="5"/>
    <n v="1749.6000000000001"/>
    <m/>
    <x v="1"/>
    <m/>
  </r>
  <r>
    <x v="17"/>
    <x v="5"/>
    <x v="5"/>
    <s v="40/2"/>
    <m/>
    <x v="11"/>
    <n v="24.3"/>
    <x v="11"/>
    <m/>
    <m/>
    <x v="1"/>
    <m/>
  </r>
  <r>
    <x v="17"/>
    <x v="5"/>
    <x v="5"/>
    <s v="40/2"/>
    <m/>
    <x v="12"/>
    <n v="24.3"/>
    <x v="12"/>
    <m/>
    <m/>
    <x v="1"/>
    <m/>
  </r>
  <r>
    <x v="18"/>
    <x v="0"/>
    <x v="0"/>
    <s v="40/2"/>
    <m/>
    <x v="9"/>
    <n v="24.3"/>
    <x v="9"/>
    <m/>
    <m/>
    <x v="1"/>
    <m/>
  </r>
  <r>
    <x v="18"/>
    <x v="1"/>
    <x v="1"/>
    <s v="40/2"/>
    <m/>
    <x v="9"/>
    <n v="24.3"/>
    <x v="9"/>
    <m/>
    <n v="3499.2"/>
    <x v="1"/>
    <m/>
  </r>
  <r>
    <x v="18"/>
    <x v="2"/>
    <x v="2"/>
    <s v="40/2"/>
    <m/>
    <x v="9"/>
    <n v="24.3"/>
    <x v="9"/>
    <m/>
    <m/>
    <x v="1"/>
    <m/>
  </r>
  <r>
    <x v="18"/>
    <x v="3"/>
    <x v="3"/>
    <s v="40/2"/>
    <m/>
    <x v="9"/>
    <n v="24.3"/>
    <x v="9"/>
    <n v="583.20000000000005"/>
    <m/>
    <x v="1"/>
    <m/>
  </r>
  <r>
    <x v="18"/>
    <x v="4"/>
    <x v="4"/>
    <s v="40/2"/>
    <m/>
    <x v="9"/>
    <n v="24.3"/>
    <x v="9"/>
    <n v="583.20000000000005"/>
    <m/>
    <x v="1"/>
    <m/>
  </r>
  <r>
    <x v="18"/>
    <x v="5"/>
    <x v="5"/>
    <s v="40/2"/>
    <m/>
    <x v="9"/>
    <n v="24.3"/>
    <x v="9"/>
    <m/>
    <m/>
    <x v="1"/>
    <m/>
  </r>
  <r>
    <x v="19"/>
    <x v="0"/>
    <x v="0"/>
    <s v="40/2"/>
    <m/>
    <x v="2"/>
    <n v="24.3"/>
    <x v="2"/>
    <m/>
    <m/>
    <x v="1"/>
    <m/>
  </r>
  <r>
    <x v="19"/>
    <x v="1"/>
    <x v="1"/>
    <s v="40/2"/>
    <m/>
    <x v="2"/>
    <n v="24.3"/>
    <x v="2"/>
    <m/>
    <n v="1166.4000000000001"/>
    <x v="1"/>
    <m/>
  </r>
  <r>
    <x v="19"/>
    <x v="2"/>
    <x v="2"/>
    <s v="40/2"/>
    <m/>
    <x v="2"/>
    <n v="24.3"/>
    <x v="2"/>
    <m/>
    <m/>
    <x v="1"/>
    <m/>
  </r>
  <r>
    <x v="19"/>
    <x v="3"/>
    <x v="3"/>
    <s v="40/2"/>
    <m/>
    <x v="2"/>
    <n v="24.3"/>
    <x v="2"/>
    <n v="874.80000000000007"/>
    <m/>
    <x v="1"/>
    <m/>
  </r>
  <r>
    <x v="19"/>
    <x v="4"/>
    <x v="4"/>
    <s v="40/2"/>
    <m/>
    <x v="2"/>
    <n v="24.3"/>
    <x v="2"/>
    <n v="874.80000000000007"/>
    <m/>
    <x v="1"/>
    <m/>
  </r>
  <r>
    <x v="19"/>
    <x v="5"/>
    <x v="5"/>
    <s v="40/2"/>
    <m/>
    <x v="2"/>
    <n v="24.3"/>
    <x v="2"/>
    <m/>
    <m/>
    <x v="1"/>
    <m/>
  </r>
  <r>
    <x v="20"/>
    <x v="0"/>
    <x v="0"/>
    <s v="40/2"/>
    <m/>
    <x v="2"/>
    <n v="24.3"/>
    <x v="2"/>
    <m/>
    <m/>
    <x v="1"/>
    <m/>
  </r>
  <r>
    <x v="20"/>
    <x v="1"/>
    <x v="1"/>
    <s v="40/2"/>
    <m/>
    <x v="2"/>
    <n v="24.3"/>
    <x v="2"/>
    <m/>
    <n v="1749.6"/>
    <x v="1"/>
    <m/>
  </r>
  <r>
    <x v="20"/>
    <x v="2"/>
    <x v="2"/>
    <s v="40/2"/>
    <m/>
    <x v="2"/>
    <n v="24.3"/>
    <x v="2"/>
    <m/>
    <m/>
    <x v="1"/>
    <m/>
  </r>
  <r>
    <x v="20"/>
    <x v="3"/>
    <x v="3"/>
    <s v="40/2"/>
    <m/>
    <x v="2"/>
    <n v="24.3"/>
    <x v="2"/>
    <n v="874.80000000000007"/>
    <m/>
    <x v="1"/>
    <m/>
  </r>
  <r>
    <x v="20"/>
    <x v="4"/>
    <x v="4"/>
    <s v="40/2"/>
    <m/>
    <x v="2"/>
    <n v="24.3"/>
    <x v="2"/>
    <n v="874.80000000000007"/>
    <m/>
    <x v="1"/>
    <m/>
  </r>
  <r>
    <x v="20"/>
    <x v="5"/>
    <x v="5"/>
    <s v="40/2"/>
    <m/>
    <x v="2"/>
    <n v="24.3"/>
    <x v="2"/>
    <m/>
    <m/>
    <x v="1"/>
    <m/>
  </r>
  <r>
    <x v="21"/>
    <x v="8"/>
    <x v="8"/>
    <s v="40/2"/>
    <m/>
    <x v="13"/>
    <n v="24.3"/>
    <x v="13"/>
    <m/>
    <m/>
    <x v="1"/>
    <m/>
  </r>
  <r>
    <x v="21"/>
    <x v="0"/>
    <x v="0"/>
    <s v="40/2"/>
    <m/>
    <x v="13"/>
    <n v="24.3"/>
    <x v="13"/>
    <m/>
    <n v="1749.6"/>
    <x v="1"/>
    <m/>
  </r>
  <r>
    <x v="21"/>
    <x v="1"/>
    <x v="1"/>
    <s v="40/2"/>
    <m/>
    <x v="13"/>
    <n v="24.3"/>
    <x v="13"/>
    <m/>
    <m/>
    <x v="1"/>
    <m/>
  </r>
  <r>
    <x v="21"/>
    <x v="2"/>
    <x v="2"/>
    <s v="40/2"/>
    <m/>
    <x v="13"/>
    <n v="24.3"/>
    <x v="13"/>
    <n v="1944"/>
    <m/>
    <x v="1"/>
    <m/>
  </r>
  <r>
    <x v="21"/>
    <x v="3"/>
    <x v="3"/>
    <s v="40/2"/>
    <m/>
    <x v="13"/>
    <n v="24.3"/>
    <x v="13"/>
    <n v="1458"/>
    <m/>
    <x v="1"/>
    <m/>
  </r>
  <r>
    <x v="21"/>
    <x v="4"/>
    <x v="4"/>
    <s v="40/2"/>
    <m/>
    <x v="13"/>
    <n v="24.3"/>
    <x v="13"/>
    <m/>
    <m/>
    <x v="1"/>
    <m/>
  </r>
  <r>
    <x v="21"/>
    <x v="5"/>
    <x v="5"/>
    <s v="40/2"/>
    <m/>
    <x v="13"/>
    <n v="24.3"/>
    <x v="13"/>
    <m/>
    <m/>
    <x v="1"/>
    <m/>
  </r>
  <r>
    <x v="22"/>
    <x v="0"/>
    <x v="0"/>
    <s v="40/2"/>
    <m/>
    <x v="8"/>
    <n v="24.3"/>
    <x v="8"/>
    <m/>
    <m/>
    <x v="1"/>
    <m/>
  </r>
  <r>
    <x v="22"/>
    <x v="1"/>
    <x v="1"/>
    <s v="40/2"/>
    <m/>
    <x v="8"/>
    <n v="24.3"/>
    <x v="8"/>
    <m/>
    <n v="3402"/>
    <x v="1"/>
    <m/>
  </r>
  <r>
    <x v="22"/>
    <x v="2"/>
    <x v="2"/>
    <s v="40/2"/>
    <m/>
    <x v="8"/>
    <n v="24.3"/>
    <x v="8"/>
    <m/>
    <m/>
    <x v="1"/>
    <m/>
  </r>
  <r>
    <x v="22"/>
    <x v="3"/>
    <x v="3"/>
    <s v="40/2"/>
    <m/>
    <x v="8"/>
    <n v="24.3"/>
    <x v="8"/>
    <n v="1020.5999999999999"/>
    <m/>
    <x v="1"/>
    <m/>
  </r>
  <r>
    <x v="22"/>
    <x v="4"/>
    <x v="4"/>
    <s v="40/2"/>
    <m/>
    <x v="8"/>
    <n v="24.3"/>
    <x v="8"/>
    <n v="1020.5999999999999"/>
    <m/>
    <x v="1"/>
    <m/>
  </r>
  <r>
    <x v="22"/>
    <x v="5"/>
    <x v="5"/>
    <s v="40/2"/>
    <m/>
    <x v="8"/>
    <n v="24.3"/>
    <x v="8"/>
    <m/>
    <m/>
    <x v="1"/>
    <m/>
  </r>
  <r>
    <x v="23"/>
    <x v="8"/>
    <x v="8"/>
    <s v="40/2"/>
    <m/>
    <x v="5"/>
    <n v="24.3"/>
    <x v="5"/>
    <m/>
    <m/>
    <x v="1"/>
    <m/>
  </r>
  <r>
    <x v="23"/>
    <x v="0"/>
    <x v="0"/>
    <s v="40/2"/>
    <m/>
    <x v="5"/>
    <n v="24.3"/>
    <x v="5"/>
    <m/>
    <n v="2041.2"/>
    <x v="1"/>
    <m/>
  </r>
  <r>
    <x v="23"/>
    <x v="1"/>
    <x v="1"/>
    <s v="40/2"/>
    <m/>
    <x v="5"/>
    <n v="24.3"/>
    <x v="5"/>
    <m/>
    <m/>
    <x v="1"/>
    <m/>
  </r>
  <r>
    <x v="23"/>
    <x v="2"/>
    <x v="2"/>
    <s v="40/2"/>
    <m/>
    <x v="5"/>
    <n v="24.3"/>
    <x v="5"/>
    <n v="2332.8000000000002"/>
    <m/>
    <x v="1"/>
    <m/>
  </r>
  <r>
    <x v="23"/>
    <x v="3"/>
    <x v="3"/>
    <s v="40/2"/>
    <m/>
    <x v="5"/>
    <n v="24.3"/>
    <x v="5"/>
    <n v="1749.6000000000001"/>
    <m/>
    <x v="1"/>
    <m/>
  </r>
  <r>
    <x v="23"/>
    <x v="4"/>
    <x v="4"/>
    <s v="40/2"/>
    <m/>
    <x v="5"/>
    <n v="24.3"/>
    <x v="5"/>
    <m/>
    <m/>
    <x v="1"/>
    <m/>
  </r>
  <r>
    <x v="23"/>
    <x v="5"/>
    <x v="5"/>
    <s v="40/2"/>
    <m/>
    <x v="5"/>
    <n v="24.3"/>
    <x v="5"/>
    <m/>
    <m/>
    <x v="1"/>
    <m/>
  </r>
  <r>
    <x v="24"/>
    <x v="0"/>
    <x v="0"/>
    <s v="40/2"/>
    <m/>
    <x v="14"/>
    <n v="24.3"/>
    <x v="14"/>
    <m/>
    <m/>
    <x v="1"/>
    <m/>
  </r>
  <r>
    <x v="24"/>
    <x v="1"/>
    <x v="1"/>
    <s v="40/2"/>
    <m/>
    <x v="14"/>
    <n v="24.3"/>
    <x v="14"/>
    <m/>
    <n v="4082.3999999999996"/>
    <x v="1"/>
    <m/>
  </r>
  <r>
    <x v="24"/>
    <x v="2"/>
    <x v="2"/>
    <s v="40/2"/>
    <m/>
    <x v="14"/>
    <n v="24.3"/>
    <x v="14"/>
    <m/>
    <m/>
    <x v="1"/>
    <m/>
  </r>
  <r>
    <x v="24"/>
    <x v="3"/>
    <x v="3"/>
    <s v="40/2"/>
    <m/>
    <x v="14"/>
    <n v="24.3"/>
    <x v="14"/>
    <n v="2624.4"/>
    <m/>
    <x v="1"/>
    <m/>
  </r>
  <r>
    <x v="24"/>
    <x v="4"/>
    <x v="4"/>
    <s v="40/2"/>
    <m/>
    <x v="14"/>
    <n v="24.3"/>
    <x v="14"/>
    <n v="2624.4"/>
    <m/>
    <x v="1"/>
    <m/>
  </r>
  <r>
    <x v="24"/>
    <x v="5"/>
    <x v="5"/>
    <s v="40/2"/>
    <m/>
    <x v="14"/>
    <n v="24.3"/>
    <x v="14"/>
    <m/>
    <m/>
    <x v="1"/>
    <m/>
  </r>
  <r>
    <x v="25"/>
    <x v="8"/>
    <x v="8"/>
    <s v="40/2"/>
    <m/>
    <x v="3"/>
    <n v="24.3"/>
    <x v="3"/>
    <m/>
    <m/>
    <x v="1"/>
    <m/>
  </r>
  <r>
    <x v="25"/>
    <x v="0"/>
    <x v="0"/>
    <s v="40/2"/>
    <m/>
    <x v="3"/>
    <n v="24.3"/>
    <x v="3"/>
    <m/>
    <n v="5248.8"/>
    <x v="1"/>
    <m/>
  </r>
  <r>
    <x v="25"/>
    <x v="1"/>
    <x v="1"/>
    <s v="40/2"/>
    <m/>
    <x v="3"/>
    <n v="24.3"/>
    <x v="3"/>
    <m/>
    <m/>
    <x v="1"/>
    <m/>
  </r>
  <r>
    <x v="25"/>
    <x v="2"/>
    <x v="2"/>
    <s v="40/2"/>
    <m/>
    <x v="15"/>
    <n v="24.3"/>
    <x v="15"/>
    <n v="1555.2"/>
    <m/>
    <x v="1"/>
    <m/>
  </r>
  <r>
    <x v="25"/>
    <x v="3"/>
    <x v="3"/>
    <s v="40/2"/>
    <m/>
    <x v="3"/>
    <n v="24.3"/>
    <x v="3"/>
    <n v="1142.0999999999999"/>
    <m/>
    <x v="1"/>
    <m/>
  </r>
  <r>
    <x v="25"/>
    <x v="4"/>
    <x v="4"/>
    <s v="40/2"/>
    <m/>
    <x v="3"/>
    <n v="24.3"/>
    <x v="3"/>
    <m/>
    <m/>
    <x v="1"/>
    <m/>
  </r>
  <r>
    <x v="25"/>
    <x v="5"/>
    <x v="5"/>
    <s v="40/2"/>
    <m/>
    <x v="3"/>
    <n v="24.3"/>
    <x v="3"/>
    <m/>
    <m/>
    <x v="1"/>
    <m/>
  </r>
  <r>
    <x v="26"/>
    <x v="0"/>
    <x v="0"/>
    <s v="40/2"/>
    <m/>
    <x v="6"/>
    <n v="24.3"/>
    <x v="6"/>
    <m/>
    <m/>
    <x v="1"/>
    <m/>
  </r>
  <r>
    <x v="26"/>
    <x v="1"/>
    <x v="1"/>
    <s v="40/2"/>
    <m/>
    <x v="6"/>
    <n v="24.3"/>
    <x v="6"/>
    <m/>
    <n v="2697.3"/>
    <x v="1"/>
    <m/>
  </r>
  <r>
    <x v="26"/>
    <x v="2"/>
    <x v="2"/>
    <s v="40/2"/>
    <m/>
    <x v="6"/>
    <n v="24.3"/>
    <x v="6"/>
    <m/>
    <m/>
    <x v="1"/>
    <m/>
  </r>
  <r>
    <x v="26"/>
    <x v="3"/>
    <x v="3"/>
    <s v="40/2"/>
    <m/>
    <x v="6"/>
    <n v="24.3"/>
    <x v="6"/>
    <n v="145.80000000000001"/>
    <m/>
    <x v="1"/>
    <m/>
  </r>
  <r>
    <x v="26"/>
    <x v="4"/>
    <x v="4"/>
    <s v="40/2"/>
    <m/>
    <x v="6"/>
    <n v="24.3"/>
    <x v="6"/>
    <n v="145.80000000000001"/>
    <m/>
    <x v="1"/>
    <m/>
  </r>
  <r>
    <x v="26"/>
    <x v="5"/>
    <x v="5"/>
    <s v="40/2"/>
    <m/>
    <x v="6"/>
    <n v="24.3"/>
    <x v="6"/>
    <m/>
    <m/>
    <x v="1"/>
    <m/>
  </r>
  <r>
    <x v="27"/>
    <x v="0"/>
    <x v="0"/>
    <s v="40/2"/>
    <m/>
    <x v="8"/>
    <n v="24.3"/>
    <x v="8"/>
    <m/>
    <m/>
    <x v="1"/>
    <m/>
  </r>
  <r>
    <x v="27"/>
    <x v="1"/>
    <x v="1"/>
    <s v="40/2"/>
    <m/>
    <x v="8"/>
    <n v="24.3"/>
    <x v="8"/>
    <m/>
    <n v="291.60000000000002"/>
    <x v="1"/>
    <m/>
  </r>
  <r>
    <x v="27"/>
    <x v="2"/>
    <x v="2"/>
    <s v="40/2"/>
    <m/>
    <x v="8"/>
    <n v="24.3"/>
    <x v="8"/>
    <m/>
    <m/>
    <x v="1"/>
    <m/>
  </r>
  <r>
    <x v="27"/>
    <x v="3"/>
    <x v="3"/>
    <s v="40/2"/>
    <m/>
    <x v="8"/>
    <n v="24.3"/>
    <x v="8"/>
    <n v="1020.5999999999999"/>
    <m/>
    <x v="1"/>
    <m/>
  </r>
  <r>
    <x v="27"/>
    <x v="4"/>
    <x v="4"/>
    <s v="40/2"/>
    <m/>
    <x v="8"/>
    <n v="24.3"/>
    <x v="8"/>
    <n v="1020.5999999999999"/>
    <m/>
    <x v="1"/>
    <m/>
  </r>
  <r>
    <x v="27"/>
    <x v="5"/>
    <x v="5"/>
    <s v="40/2"/>
    <m/>
    <x v="8"/>
    <n v="24.3"/>
    <x v="8"/>
    <m/>
    <m/>
    <x v="1"/>
    <m/>
  </r>
  <r>
    <x v="28"/>
    <x v="0"/>
    <x v="0"/>
    <s v="40/2"/>
    <m/>
    <x v="16"/>
    <n v="24.3"/>
    <x v="16"/>
    <m/>
    <m/>
    <x v="1"/>
    <m/>
  </r>
  <r>
    <x v="28"/>
    <x v="1"/>
    <x v="1"/>
    <s v="40/2"/>
    <m/>
    <x v="16"/>
    <n v="24.3"/>
    <x v="16"/>
    <m/>
    <n v="2041.2"/>
    <x v="1"/>
    <m/>
  </r>
  <r>
    <x v="28"/>
    <x v="2"/>
    <x v="2"/>
    <s v="40/2"/>
    <m/>
    <x v="16"/>
    <n v="24.3"/>
    <x v="16"/>
    <m/>
    <m/>
    <x v="1"/>
    <m/>
  </r>
  <r>
    <x v="28"/>
    <x v="3"/>
    <x v="3"/>
    <s v="40/2"/>
    <m/>
    <x v="16"/>
    <n v="24.3"/>
    <x v="16"/>
    <n v="2187"/>
    <m/>
    <x v="1"/>
    <m/>
  </r>
  <r>
    <x v="28"/>
    <x v="4"/>
    <x v="4"/>
    <s v="40/2"/>
    <m/>
    <x v="16"/>
    <n v="24.3"/>
    <x v="16"/>
    <n v="2187"/>
    <m/>
    <x v="1"/>
    <m/>
  </r>
  <r>
    <x v="28"/>
    <x v="5"/>
    <x v="5"/>
    <s v="40/2"/>
    <m/>
    <x v="16"/>
    <n v="24.3"/>
    <x v="16"/>
    <m/>
    <n v="4374"/>
    <x v="1"/>
    <m/>
  </r>
  <r>
    <x v="29"/>
    <x v="0"/>
    <x v="0"/>
    <s v="40/2"/>
    <m/>
    <x v="4"/>
    <n v="24.3"/>
    <x v="4"/>
    <m/>
    <m/>
    <x v="1"/>
    <m/>
  </r>
  <r>
    <x v="29"/>
    <x v="1"/>
    <x v="1"/>
    <s v="40/2"/>
    <m/>
    <x v="4"/>
    <n v="24.3"/>
    <x v="4"/>
    <m/>
    <m/>
    <x v="1"/>
    <m/>
  </r>
  <r>
    <x v="29"/>
    <x v="2"/>
    <x v="2"/>
    <s v="40/2"/>
    <m/>
    <x v="4"/>
    <n v="24.3"/>
    <x v="4"/>
    <m/>
    <m/>
    <x v="1"/>
    <m/>
  </r>
  <r>
    <x v="29"/>
    <x v="3"/>
    <x v="3"/>
    <s v="40/2"/>
    <m/>
    <x v="4"/>
    <n v="24.3"/>
    <x v="4"/>
    <n v="1603.8000000000002"/>
    <m/>
    <x v="1"/>
    <m/>
  </r>
  <r>
    <x v="29"/>
    <x v="4"/>
    <x v="4"/>
    <s v="40/2"/>
    <m/>
    <x v="4"/>
    <n v="24.3"/>
    <x v="4"/>
    <n v="1603.8000000000002"/>
    <m/>
    <x v="1"/>
    <m/>
  </r>
  <r>
    <x v="29"/>
    <x v="5"/>
    <x v="5"/>
    <s v="40/2"/>
    <m/>
    <x v="4"/>
    <n v="24.3"/>
    <x v="4"/>
    <m/>
    <m/>
    <x v="1"/>
    <m/>
  </r>
  <r>
    <x v="30"/>
    <x v="0"/>
    <x v="0"/>
    <s v="40/2"/>
    <m/>
    <x v="0"/>
    <n v="24.3"/>
    <x v="0"/>
    <m/>
    <m/>
    <x v="1"/>
    <m/>
  </r>
  <r>
    <x v="30"/>
    <x v="1"/>
    <x v="1"/>
    <s v="40/2"/>
    <m/>
    <x v="0"/>
    <n v="24.3"/>
    <x v="0"/>
    <m/>
    <n v="3207.6"/>
    <x v="1"/>
    <m/>
  </r>
  <r>
    <x v="30"/>
    <x v="2"/>
    <x v="2"/>
    <s v="40/2"/>
    <m/>
    <x v="0"/>
    <n v="24.3"/>
    <x v="0"/>
    <m/>
    <m/>
    <x v="1"/>
    <m/>
  </r>
  <r>
    <x v="30"/>
    <x v="3"/>
    <x v="3"/>
    <s v="40/2"/>
    <m/>
    <x v="0"/>
    <n v="24.3"/>
    <x v="0"/>
    <n v="1312.2"/>
    <m/>
    <x v="1"/>
    <m/>
  </r>
  <r>
    <x v="30"/>
    <x v="4"/>
    <x v="4"/>
    <s v="40/2"/>
    <m/>
    <x v="0"/>
    <n v="24.3"/>
    <x v="0"/>
    <n v="1312.2"/>
    <m/>
    <x v="1"/>
    <m/>
  </r>
  <r>
    <x v="30"/>
    <x v="5"/>
    <x v="5"/>
    <s v="40/2"/>
    <m/>
    <x v="0"/>
    <n v="24.3"/>
    <x v="0"/>
    <m/>
    <n v="2624.4"/>
    <x v="1"/>
    <m/>
  </r>
  <r>
    <x v="31"/>
    <x v="0"/>
    <x v="0"/>
    <s v="40/2"/>
    <m/>
    <x v="8"/>
    <n v="24.3"/>
    <x v="8"/>
    <m/>
    <m/>
    <x v="1"/>
    <m/>
  </r>
  <r>
    <x v="31"/>
    <x v="1"/>
    <x v="1"/>
    <s v="40/2"/>
    <m/>
    <x v="8"/>
    <n v="24.3"/>
    <x v="8"/>
    <m/>
    <m/>
    <x v="1"/>
    <m/>
  </r>
  <r>
    <x v="31"/>
    <x v="2"/>
    <x v="2"/>
    <s v="40/2"/>
    <m/>
    <x v="8"/>
    <n v="24.3"/>
    <x v="8"/>
    <m/>
    <m/>
    <x v="1"/>
    <m/>
  </r>
  <r>
    <x v="31"/>
    <x v="3"/>
    <x v="3"/>
    <s v="40/2"/>
    <m/>
    <x v="8"/>
    <n v="24.3"/>
    <x v="8"/>
    <n v="1020.5999999999999"/>
    <m/>
    <x v="1"/>
    <m/>
  </r>
  <r>
    <x v="31"/>
    <x v="4"/>
    <x v="4"/>
    <s v="40/2"/>
    <m/>
    <x v="8"/>
    <n v="24.3"/>
    <x v="8"/>
    <n v="1020.5999999999999"/>
    <m/>
    <x v="1"/>
    <m/>
  </r>
  <r>
    <x v="31"/>
    <x v="5"/>
    <x v="5"/>
    <s v="40/2"/>
    <m/>
    <x v="8"/>
    <n v="24.3"/>
    <x v="8"/>
    <m/>
    <n v="2041.2"/>
    <x v="1"/>
    <m/>
  </r>
  <r>
    <x v="32"/>
    <x v="8"/>
    <x v="8"/>
    <s v="40/2"/>
    <m/>
    <x v="5"/>
    <n v="24.3"/>
    <x v="5"/>
    <m/>
    <m/>
    <x v="1"/>
    <m/>
  </r>
  <r>
    <x v="32"/>
    <x v="0"/>
    <x v="0"/>
    <s v="40/2"/>
    <m/>
    <x v="5"/>
    <n v="24.3"/>
    <x v="5"/>
    <m/>
    <m/>
    <x v="1"/>
    <m/>
  </r>
  <r>
    <x v="32"/>
    <x v="1"/>
    <x v="1"/>
    <s v="40/2"/>
    <m/>
    <x v="5"/>
    <n v="24.3"/>
    <x v="5"/>
    <m/>
    <m/>
    <x v="1"/>
    <m/>
  </r>
  <r>
    <x v="32"/>
    <x v="2"/>
    <x v="2"/>
    <s v="40/2"/>
    <m/>
    <x v="5"/>
    <n v="24.3"/>
    <x v="5"/>
    <n v="2332.8000000000002"/>
    <m/>
    <x v="1"/>
    <m/>
  </r>
  <r>
    <x v="32"/>
    <x v="3"/>
    <x v="3"/>
    <s v="40/2"/>
    <m/>
    <x v="5"/>
    <n v="24.3"/>
    <x v="5"/>
    <n v="1749.6000000000001"/>
    <m/>
    <x v="1"/>
    <m/>
  </r>
  <r>
    <x v="32"/>
    <x v="4"/>
    <x v="4"/>
    <s v="40/2"/>
    <m/>
    <x v="5"/>
    <n v="24.3"/>
    <x v="5"/>
    <m/>
    <m/>
    <x v="1"/>
    <m/>
  </r>
  <r>
    <x v="32"/>
    <x v="5"/>
    <x v="5"/>
    <s v="40/2"/>
    <m/>
    <x v="5"/>
    <n v="24.3"/>
    <x v="5"/>
    <m/>
    <n v="4082.3999999999996"/>
    <x v="1"/>
    <m/>
  </r>
  <r>
    <x v="33"/>
    <x v="0"/>
    <x v="0"/>
    <s v="40/2"/>
    <m/>
    <x v="8"/>
    <n v="24.3"/>
    <x v="8"/>
    <m/>
    <m/>
    <x v="1"/>
    <m/>
  </r>
  <r>
    <x v="33"/>
    <x v="1"/>
    <x v="1"/>
    <s v="40/2"/>
    <m/>
    <x v="8"/>
    <n v="24.3"/>
    <x v="8"/>
    <m/>
    <m/>
    <x v="1"/>
    <m/>
  </r>
  <r>
    <x v="33"/>
    <x v="2"/>
    <x v="2"/>
    <s v="40/2"/>
    <m/>
    <x v="8"/>
    <n v="24.3"/>
    <x v="8"/>
    <m/>
    <m/>
    <x v="1"/>
    <m/>
  </r>
  <r>
    <x v="33"/>
    <x v="3"/>
    <x v="3"/>
    <s v="40/2"/>
    <m/>
    <x v="8"/>
    <n v="24.3"/>
    <x v="8"/>
    <n v="1020.5999999999999"/>
    <m/>
    <x v="1"/>
    <m/>
  </r>
  <r>
    <x v="33"/>
    <x v="4"/>
    <x v="4"/>
    <s v="40/2"/>
    <m/>
    <x v="8"/>
    <n v="24.3"/>
    <x v="8"/>
    <n v="1020.5999999999999"/>
    <m/>
    <x v="1"/>
    <m/>
  </r>
  <r>
    <x v="33"/>
    <x v="5"/>
    <x v="5"/>
    <s v="40/2"/>
    <m/>
    <x v="8"/>
    <n v="24.3"/>
    <x v="8"/>
    <m/>
    <m/>
    <x v="1"/>
    <m/>
  </r>
  <r>
    <x v="34"/>
    <x v="0"/>
    <x v="0"/>
    <s v="40/2"/>
    <m/>
    <x v="3"/>
    <n v="24.3"/>
    <x v="3"/>
    <m/>
    <m/>
    <x v="1"/>
    <m/>
  </r>
  <r>
    <x v="34"/>
    <x v="1"/>
    <x v="1"/>
    <s v="40/2"/>
    <m/>
    <x v="3"/>
    <n v="24.3"/>
    <x v="3"/>
    <m/>
    <n v="2041.2"/>
    <x v="1"/>
    <m/>
  </r>
  <r>
    <x v="34"/>
    <x v="2"/>
    <x v="2"/>
    <s v="40/2"/>
    <m/>
    <x v="3"/>
    <n v="24.3"/>
    <x v="3"/>
    <m/>
    <m/>
    <x v="1"/>
    <m/>
  </r>
  <r>
    <x v="34"/>
    <x v="3"/>
    <x v="3"/>
    <s v="40/2"/>
    <m/>
    <x v="3"/>
    <n v="24.3"/>
    <x v="3"/>
    <n v="1166.4000000000001"/>
    <m/>
    <x v="1"/>
    <m/>
  </r>
  <r>
    <x v="34"/>
    <x v="4"/>
    <x v="4"/>
    <s v="40/2"/>
    <m/>
    <x v="3"/>
    <n v="24.3"/>
    <x v="3"/>
    <n v="1166.4000000000001"/>
    <m/>
    <x v="1"/>
    <m/>
  </r>
  <r>
    <x v="34"/>
    <x v="5"/>
    <x v="5"/>
    <s v="40/2"/>
    <m/>
    <x v="3"/>
    <n v="24.3"/>
    <x v="3"/>
    <m/>
    <m/>
    <x v="1"/>
    <m/>
  </r>
  <r>
    <x v="35"/>
    <x v="0"/>
    <x v="0"/>
    <s v="40/2"/>
    <m/>
    <x v="13"/>
    <n v="24.3"/>
    <x v="13"/>
    <m/>
    <m/>
    <x v="1"/>
    <m/>
  </r>
  <r>
    <x v="35"/>
    <x v="1"/>
    <x v="1"/>
    <s v="40/2"/>
    <m/>
    <x v="13"/>
    <n v="24.3"/>
    <x v="13"/>
    <m/>
    <n v="2332.8000000000002"/>
    <x v="1"/>
    <m/>
  </r>
  <r>
    <x v="35"/>
    <x v="2"/>
    <x v="2"/>
    <s v="40/2"/>
    <m/>
    <x v="13"/>
    <n v="24.3"/>
    <x v="13"/>
    <m/>
    <m/>
    <x v="1"/>
    <m/>
  </r>
  <r>
    <x v="35"/>
    <x v="3"/>
    <x v="3"/>
    <s v="40/2"/>
    <m/>
    <x v="13"/>
    <n v="24.3"/>
    <x v="13"/>
    <n v="1458"/>
    <m/>
    <x v="1"/>
    <m/>
  </r>
  <r>
    <x v="35"/>
    <x v="4"/>
    <x v="4"/>
    <s v="40/2"/>
    <m/>
    <x v="13"/>
    <n v="24.3"/>
    <x v="13"/>
    <n v="1458"/>
    <m/>
    <x v="1"/>
    <m/>
  </r>
  <r>
    <x v="35"/>
    <x v="5"/>
    <x v="5"/>
    <s v="40/2"/>
    <m/>
    <x v="13"/>
    <n v="24.3"/>
    <x v="13"/>
    <m/>
    <m/>
    <x v="1"/>
    <m/>
  </r>
  <r>
    <x v="36"/>
    <x v="9"/>
    <x v="9"/>
    <m/>
    <m/>
    <x v="17"/>
    <m/>
    <x v="17"/>
    <m/>
    <m/>
    <x v="1"/>
    <m/>
  </r>
  <r>
    <x v="36"/>
    <x v="9"/>
    <x v="9"/>
    <m/>
    <m/>
    <x v="17"/>
    <m/>
    <x v="17"/>
    <m/>
    <n v="2916"/>
    <x v="1"/>
    <m/>
  </r>
  <r>
    <x v="36"/>
    <x v="9"/>
    <x v="9"/>
    <m/>
    <m/>
    <x v="17"/>
    <m/>
    <x v="17"/>
    <m/>
    <m/>
    <x v="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C40" firstHeaderRow="0" firstDataRow="1" firstDataCol="1" rowPageCount="1" colPageCount="1"/>
  <pivotFields count="12">
    <pivotField axis="axisRow"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axis="axisPage" multipleItemSelectionAllowed="1" showAll="0">
      <items count="11">
        <item h="1" x="7"/>
        <item h="1" x="8"/>
        <item h="1" x="6"/>
        <item h="1" x="4"/>
        <item h="1" x="2"/>
        <item h="1" x="1"/>
        <item h="1" x="3"/>
        <item h="1" x="5"/>
        <item x="0"/>
        <item h="1" x="9"/>
        <item t="default"/>
      </items>
    </pivotField>
    <pivotField showAll="0">
      <items count="11">
        <item x="1"/>
        <item x="6"/>
        <item x="5"/>
        <item x="0"/>
        <item x="2"/>
        <item x="3"/>
        <item x="8"/>
        <item x="7"/>
        <item x="4"/>
        <item x="9"/>
        <item t="default"/>
      </items>
    </pivotField>
    <pivotField showAll="0"/>
    <pivotField showAll="0"/>
    <pivotField dataField="1" showAll="0">
      <items count="19">
        <item x="6"/>
        <item x="12"/>
        <item x="7"/>
        <item x="9"/>
        <item x="1"/>
        <item x="10"/>
        <item x="2"/>
        <item x="8"/>
        <item x="15"/>
        <item x="3"/>
        <item x="0"/>
        <item x="11"/>
        <item x="13"/>
        <item x="4"/>
        <item x="5"/>
        <item x="16"/>
        <item x="14"/>
        <item x="17"/>
        <item t="default"/>
      </items>
    </pivotField>
    <pivotField showAll="0"/>
    <pivotField dataField="1" showAll="0">
      <items count="19">
        <item x="6"/>
        <item x="12"/>
        <item x="7"/>
        <item x="9"/>
        <item x="1"/>
        <item x="10"/>
        <item x="2"/>
        <item x="8"/>
        <item x="15"/>
        <item x="3"/>
        <item x="0"/>
        <item x="11"/>
        <item x="13"/>
        <item x="4"/>
        <item x="5"/>
        <item x="16"/>
        <item x="14"/>
        <item x="17"/>
        <item t="default"/>
      </items>
    </pivotField>
    <pivotField showAll="0"/>
    <pivotField showAll="0"/>
    <pivotField showAll="0"/>
    <pivotField showAll="0"/>
  </pivotFields>
  <rowFields count="1">
    <field x="0"/>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Fields count="1">
    <field x="-2"/>
  </colFields>
  <colItems count="2">
    <i>
      <x/>
    </i>
    <i i="1">
      <x v="1"/>
    </i>
  </colItems>
  <pageFields count="1">
    <pageField fld="1" hier="-1"/>
  </pageFields>
  <dataFields count="2">
    <dataField name="Sum of Total Cost" fld="7" baseField="0" baseItem="0"/>
    <dataField name="Sum of # Units"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10-1-detail all_1"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10-1-detail all"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5B635"/>
  </sheetPr>
  <dimension ref="A1:D43"/>
  <sheetViews>
    <sheetView tabSelected="1" zoomScaleNormal="100" zoomScaleSheetLayoutView="100" workbookViewId="0">
      <selection activeCell="B5" sqref="B5"/>
    </sheetView>
  </sheetViews>
  <sheetFormatPr defaultColWidth="9.140625" defaultRowHeight="12.75" x14ac:dyDescent="0.2"/>
  <cols>
    <col min="1" max="1" width="24.42578125" style="1" customWidth="1"/>
    <col min="2" max="2" width="33" style="1" customWidth="1"/>
    <col min="3" max="3" width="24.42578125" style="1" customWidth="1"/>
    <col min="4" max="4" width="14" style="1" customWidth="1"/>
    <col min="5" max="16384" width="9.140625" style="1"/>
  </cols>
  <sheetData>
    <row r="1" spans="1:4" s="41" customFormat="1" ht="15.75" x14ac:dyDescent="0.25">
      <c r="A1" s="111" t="s">
        <v>77</v>
      </c>
      <c r="B1" s="111"/>
      <c r="C1" s="111"/>
      <c r="D1" s="112"/>
    </row>
    <row r="2" spans="1:4" ht="17.25" customHeight="1" x14ac:dyDescent="0.2">
      <c r="A2" s="115" t="s">
        <v>18</v>
      </c>
      <c r="B2" s="115"/>
      <c r="C2" s="115"/>
      <c r="D2" s="116"/>
    </row>
    <row r="3" spans="1:4" ht="18.75" customHeight="1" thickBot="1" x14ac:dyDescent="0.25">
      <c r="A3" s="117" t="s">
        <v>105</v>
      </c>
      <c r="B3" s="118"/>
      <c r="C3" s="118"/>
      <c r="D3" s="119"/>
    </row>
    <row r="4" spans="1:4" s="59" customFormat="1" ht="27.75" customHeight="1" x14ac:dyDescent="0.2">
      <c r="A4" s="113" t="s">
        <v>95</v>
      </c>
      <c r="B4" s="113"/>
      <c r="C4" s="113"/>
      <c r="D4" s="114"/>
    </row>
    <row r="5" spans="1:4" ht="29.25" customHeight="1" x14ac:dyDescent="0.2">
      <c r="A5" s="32" t="s">
        <v>78</v>
      </c>
      <c r="B5" s="33"/>
      <c r="C5" s="32" t="s">
        <v>1</v>
      </c>
      <c r="D5" s="34" t="s">
        <v>79</v>
      </c>
    </row>
    <row r="6" spans="1:4" ht="19.5" customHeight="1" x14ac:dyDescent="0.2">
      <c r="A6" s="42" t="s">
        <v>19</v>
      </c>
      <c r="B6" s="43"/>
      <c r="C6" s="44" t="s">
        <v>73</v>
      </c>
      <c r="D6" s="45"/>
    </row>
    <row r="7" spans="1:4" ht="25.5" x14ac:dyDescent="0.2">
      <c r="A7" s="46" t="s">
        <v>89</v>
      </c>
      <c r="B7" s="31"/>
      <c r="C7" s="60" t="s">
        <v>94</v>
      </c>
      <c r="D7" s="35"/>
    </row>
    <row r="8" spans="1:4" s="2" customFormat="1" ht="13.5" x14ac:dyDescent="0.25">
      <c r="A8" s="101" t="s">
        <v>80</v>
      </c>
      <c r="B8" s="102"/>
      <c r="C8" s="102"/>
      <c r="D8" s="103"/>
    </row>
    <row r="9" spans="1:4" x14ac:dyDescent="0.2">
      <c r="A9" s="104"/>
      <c r="B9" s="4" t="s">
        <v>5</v>
      </c>
      <c r="C9" s="47">
        <f>Consolidated!C27</f>
        <v>0</v>
      </c>
      <c r="D9" s="105" t="s">
        <v>81</v>
      </c>
    </row>
    <row r="10" spans="1:4" x14ac:dyDescent="0.2">
      <c r="A10" s="104"/>
      <c r="B10" s="5" t="s">
        <v>4</v>
      </c>
      <c r="C10" s="48">
        <f>Consolidated!D27</f>
        <v>0</v>
      </c>
      <c r="D10" s="106"/>
    </row>
    <row r="11" spans="1:4" x14ac:dyDescent="0.2">
      <c r="A11" s="104"/>
      <c r="B11" s="5" t="s">
        <v>2</v>
      </c>
      <c r="C11" s="48">
        <f>Consolidated!E27</f>
        <v>0</v>
      </c>
      <c r="D11" s="106"/>
    </row>
    <row r="12" spans="1:4" x14ac:dyDescent="0.2">
      <c r="A12" s="104"/>
      <c r="B12" s="5" t="s">
        <v>17</v>
      </c>
      <c r="C12" s="48">
        <f>Consolidated!H27</f>
        <v>0</v>
      </c>
      <c r="D12" s="106"/>
    </row>
    <row r="13" spans="1:4" x14ac:dyDescent="0.2">
      <c r="A13" s="104"/>
      <c r="B13" s="5" t="s">
        <v>3</v>
      </c>
      <c r="C13" s="48">
        <f>Consolidated!N27</f>
        <v>0</v>
      </c>
      <c r="D13" s="106"/>
    </row>
    <row r="14" spans="1:4" x14ac:dyDescent="0.2">
      <c r="A14" s="104"/>
      <c r="B14" s="4" t="s">
        <v>0</v>
      </c>
      <c r="C14" s="47">
        <f>Consolidated!V27</f>
        <v>0</v>
      </c>
      <c r="D14" s="107"/>
    </row>
    <row r="15" spans="1:4" ht="15" x14ac:dyDescent="0.25">
      <c r="A15" s="108" t="s">
        <v>82</v>
      </c>
      <c r="B15" s="109"/>
      <c r="C15" s="109"/>
      <c r="D15" s="110"/>
    </row>
    <row r="16" spans="1:4" x14ac:dyDescent="0.2">
      <c r="A16" s="91" t="s">
        <v>20</v>
      </c>
      <c r="B16" s="91"/>
      <c r="C16" s="91"/>
      <c r="D16" s="92"/>
    </row>
    <row r="17" spans="1:4" ht="50.25" customHeight="1" x14ac:dyDescent="0.2">
      <c r="A17" s="98"/>
      <c r="B17" s="99"/>
      <c r="C17" s="99"/>
      <c r="D17" s="100"/>
    </row>
    <row r="18" spans="1:4" ht="39" customHeight="1" x14ac:dyDescent="0.2">
      <c r="A18" s="93" t="s">
        <v>75</v>
      </c>
      <c r="B18" s="93"/>
      <c r="C18" s="93"/>
      <c r="D18" s="94"/>
    </row>
    <row r="19" spans="1:4" s="7" customFormat="1" ht="66.75" customHeight="1" x14ac:dyDescent="0.2">
      <c r="A19" s="95"/>
      <c r="B19" s="96"/>
      <c r="C19" s="96"/>
      <c r="D19" s="97"/>
    </row>
    <row r="20" spans="1:4" s="2" customFormat="1" ht="13.5" x14ac:dyDescent="0.25">
      <c r="A20" s="101" t="s">
        <v>83</v>
      </c>
      <c r="B20" s="102"/>
      <c r="C20" s="102"/>
      <c r="D20" s="103"/>
    </row>
    <row r="21" spans="1:4" s="2" customFormat="1" x14ac:dyDescent="0.2">
      <c r="A21" s="8" t="s">
        <v>7</v>
      </c>
      <c r="B21" s="49"/>
      <c r="C21" s="79" t="s">
        <v>9</v>
      </c>
      <c r="D21" s="81"/>
    </row>
    <row r="22" spans="1:4" s="2" customFormat="1" x14ac:dyDescent="0.2">
      <c r="A22" s="9" t="s">
        <v>8</v>
      </c>
      <c r="B22" s="36"/>
      <c r="C22" s="80"/>
      <c r="D22" s="82"/>
    </row>
    <row r="23" spans="1:4" s="2" customFormat="1" ht="81" customHeight="1" x14ac:dyDescent="0.2">
      <c r="A23" s="88" t="s">
        <v>74</v>
      </c>
      <c r="B23" s="89"/>
      <c r="C23" s="89"/>
      <c r="D23" s="90"/>
    </row>
    <row r="24" spans="1:4" s="2" customFormat="1" x14ac:dyDescent="0.2">
      <c r="A24" s="8" t="s">
        <v>10</v>
      </c>
      <c r="B24" s="3"/>
      <c r="C24" s="79" t="s">
        <v>12</v>
      </c>
      <c r="D24" s="84"/>
    </row>
    <row r="25" spans="1:4" s="2" customFormat="1" ht="12.75" customHeight="1" x14ac:dyDescent="0.2">
      <c r="A25" s="9" t="s">
        <v>11</v>
      </c>
      <c r="B25" s="50"/>
      <c r="C25" s="83"/>
      <c r="D25" s="82"/>
    </row>
    <row r="26" spans="1:4" s="2" customFormat="1" ht="27" customHeight="1" thickBot="1" x14ac:dyDescent="0.35">
      <c r="A26" s="10" t="s">
        <v>21</v>
      </c>
      <c r="B26" s="6"/>
      <c r="C26" s="51" t="s">
        <v>6</v>
      </c>
      <c r="D26" s="37"/>
    </row>
    <row r="27" spans="1:4" ht="15.75" thickBot="1" x14ac:dyDescent="0.3">
      <c r="A27" s="85" t="s">
        <v>84</v>
      </c>
      <c r="B27" s="86"/>
      <c r="C27" s="86"/>
      <c r="D27" s="87"/>
    </row>
    <row r="28" spans="1:4" s="54" customFormat="1" ht="15" x14ac:dyDescent="0.25">
      <c r="A28" s="52"/>
      <c r="B28" s="39" t="s">
        <v>85</v>
      </c>
      <c r="C28" s="53"/>
      <c r="D28" s="53"/>
    </row>
    <row r="29" spans="1:4" s="38" customFormat="1" x14ac:dyDescent="0.2">
      <c r="A29" s="75" t="s">
        <v>86</v>
      </c>
      <c r="B29" s="39" t="s">
        <v>90</v>
      </c>
      <c r="C29" s="77" t="s">
        <v>87</v>
      </c>
      <c r="D29" s="78"/>
    </row>
    <row r="30" spans="1:4" s="38" customFormat="1" x14ac:dyDescent="0.2">
      <c r="A30" s="76"/>
      <c r="B30" s="39" t="s">
        <v>91</v>
      </c>
    </row>
    <row r="31" spans="1:4" s="38" customFormat="1" ht="28.5" customHeight="1" x14ac:dyDescent="0.2">
      <c r="A31" s="76"/>
      <c r="B31" s="39" t="s">
        <v>92</v>
      </c>
      <c r="C31" s="77" t="s">
        <v>76</v>
      </c>
      <c r="D31" s="78"/>
    </row>
    <row r="32" spans="1:4" s="38" customFormat="1" x14ac:dyDescent="0.2">
      <c r="A32" s="76"/>
      <c r="B32" s="39" t="s">
        <v>93</v>
      </c>
      <c r="C32" s="39"/>
      <c r="D32" s="55"/>
    </row>
    <row r="33" spans="1:4" s="38" customFormat="1" ht="12.75" customHeight="1" x14ac:dyDescent="0.2">
      <c r="A33" s="76"/>
      <c r="B33" s="56" t="s">
        <v>88</v>
      </c>
    </row>
    <row r="34" spans="1:4" ht="12.75" customHeight="1" x14ac:dyDescent="0.2">
      <c r="A34" s="40"/>
      <c r="C34" s="40"/>
      <c r="D34" s="40"/>
    </row>
    <row r="35" spans="1:4" x14ac:dyDescent="0.2">
      <c r="A35" s="40"/>
      <c r="B35" s="40"/>
      <c r="C35" s="40"/>
      <c r="D35" s="40"/>
    </row>
    <row r="36" spans="1:4" x14ac:dyDescent="0.2">
      <c r="A36" s="40"/>
      <c r="B36" s="40"/>
      <c r="C36" s="40"/>
      <c r="D36" s="40"/>
    </row>
    <row r="37" spans="1:4" x14ac:dyDescent="0.2">
      <c r="A37" s="40"/>
      <c r="B37" s="40"/>
      <c r="C37" s="40"/>
      <c r="D37" s="40"/>
    </row>
    <row r="38" spans="1:4" x14ac:dyDescent="0.2">
      <c r="A38" s="40"/>
      <c r="B38" s="40"/>
      <c r="C38" s="40"/>
      <c r="D38" s="40"/>
    </row>
    <row r="39" spans="1:4" x14ac:dyDescent="0.2">
      <c r="A39" s="40"/>
      <c r="B39" s="40"/>
      <c r="C39" s="40"/>
      <c r="D39" s="40"/>
    </row>
    <row r="40" spans="1:4" x14ac:dyDescent="0.2">
      <c r="A40" s="40"/>
      <c r="B40" s="40"/>
      <c r="C40" s="40"/>
      <c r="D40" s="40"/>
    </row>
    <row r="41" spans="1:4" s="58" customFormat="1" x14ac:dyDescent="0.2">
      <c r="A41" s="57"/>
      <c r="B41" s="57"/>
      <c r="C41" s="57"/>
      <c r="D41" s="57"/>
    </row>
    <row r="43" spans="1:4" x14ac:dyDescent="0.2">
      <c r="B43" s="39"/>
    </row>
  </sheetData>
  <sheetProtection algorithmName="SHA-512" hashValue="skcsn+E3Dhv59VykSq5+lpfCiXtdZ4Dy+STOisVuj1TQoPDX/ptNy/A4ayzPrxF25otEDxav4g9/0GCw4Zx2Tg==" saltValue="CSDcJB8bRw1LVhSiNXHrRg==" spinCount="100000" sheet="1" objects="1" scenarios="1" selectLockedCells="1"/>
  <mergeCells count="22">
    <mergeCell ref="A9:A14"/>
    <mergeCell ref="D9:D14"/>
    <mergeCell ref="A15:D15"/>
    <mergeCell ref="A1:D1"/>
    <mergeCell ref="A4:D4"/>
    <mergeCell ref="A2:D2"/>
    <mergeCell ref="A3:D3"/>
    <mergeCell ref="A8:D8"/>
    <mergeCell ref="A16:D16"/>
    <mergeCell ref="A18:D18"/>
    <mergeCell ref="A19:D19"/>
    <mergeCell ref="A17:D17"/>
    <mergeCell ref="A20:D20"/>
    <mergeCell ref="A29:A33"/>
    <mergeCell ref="C29:D29"/>
    <mergeCell ref="C31:D31"/>
    <mergeCell ref="C21:C22"/>
    <mergeCell ref="D21:D22"/>
    <mergeCell ref="C24:C25"/>
    <mergeCell ref="D24:D25"/>
    <mergeCell ref="A27:D27"/>
    <mergeCell ref="A23:D23"/>
  </mergeCells>
  <phoneticPr fontId="3" type="noConversion"/>
  <printOptions horizontalCentered="1" verticalCentered="1" gridLines="1"/>
  <pageMargins left="0.5" right="0.5" top="0.25" bottom="0.25" header="0.25" footer="0"/>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0"/>
  <sheetViews>
    <sheetView workbookViewId="0">
      <selection activeCell="C42" sqref="C42"/>
    </sheetView>
  </sheetViews>
  <sheetFormatPr defaultRowHeight="12.75" x14ac:dyDescent="0.2"/>
  <cols>
    <col min="1" max="1" width="13.85546875" customWidth="1"/>
    <col min="2" max="2" width="17.28515625" customWidth="1"/>
    <col min="3" max="3" width="14.140625" customWidth="1"/>
  </cols>
  <sheetData>
    <row r="1" spans="1:3" x14ac:dyDescent="0.2">
      <c r="A1" s="11" t="s">
        <v>22</v>
      </c>
      <c r="B1" t="s">
        <v>59</v>
      </c>
    </row>
    <row r="3" spans="1:3" x14ac:dyDescent="0.2">
      <c r="A3" s="11" t="s">
        <v>60</v>
      </c>
      <c r="B3" t="s">
        <v>62</v>
      </c>
      <c r="C3" t="s">
        <v>63</v>
      </c>
    </row>
    <row r="4" spans="1:3" x14ac:dyDescent="0.2">
      <c r="A4" s="12" t="s">
        <v>23</v>
      </c>
      <c r="B4" s="13">
        <v>437.40000000000003</v>
      </c>
      <c r="C4" s="13">
        <v>18</v>
      </c>
    </row>
    <row r="5" spans="1:3" x14ac:dyDescent="0.2">
      <c r="A5" s="12" t="s">
        <v>24</v>
      </c>
      <c r="B5" s="13">
        <v>243</v>
      </c>
      <c r="C5" s="13">
        <v>10</v>
      </c>
    </row>
    <row r="6" spans="1:3" x14ac:dyDescent="0.2">
      <c r="A6" s="12" t="s">
        <v>25</v>
      </c>
      <c r="B6" s="13">
        <v>291.60000000000002</v>
      </c>
      <c r="C6" s="13">
        <v>12</v>
      </c>
    </row>
    <row r="7" spans="1:3" x14ac:dyDescent="0.2">
      <c r="A7" s="12" t="s">
        <v>26</v>
      </c>
      <c r="B7" s="13">
        <v>291.60000000000002</v>
      </c>
      <c r="C7" s="13">
        <v>12</v>
      </c>
    </row>
    <row r="8" spans="1:3" x14ac:dyDescent="0.2">
      <c r="A8" s="12" t="s">
        <v>48</v>
      </c>
      <c r="B8" s="13">
        <v>388.8</v>
      </c>
      <c r="C8" s="13">
        <v>16</v>
      </c>
    </row>
    <row r="9" spans="1:3" x14ac:dyDescent="0.2">
      <c r="A9" s="12" t="s">
        <v>27</v>
      </c>
      <c r="B9" s="13">
        <v>534.6</v>
      </c>
      <c r="C9" s="13">
        <v>22</v>
      </c>
    </row>
    <row r="10" spans="1:3" x14ac:dyDescent="0.2">
      <c r="A10" s="12" t="s">
        <v>28</v>
      </c>
      <c r="B10" s="13">
        <v>583.20000000000005</v>
      </c>
      <c r="C10" s="13">
        <v>24</v>
      </c>
    </row>
    <row r="11" spans="1:3" x14ac:dyDescent="0.2">
      <c r="A11" s="12" t="s">
        <v>29</v>
      </c>
      <c r="B11" s="13">
        <v>388.8</v>
      </c>
      <c r="C11" s="13">
        <v>16</v>
      </c>
    </row>
    <row r="12" spans="1:3" x14ac:dyDescent="0.2">
      <c r="A12" s="12" t="s">
        <v>30</v>
      </c>
      <c r="B12" s="13">
        <v>291.60000000000002</v>
      </c>
      <c r="C12" s="13">
        <v>12</v>
      </c>
    </row>
    <row r="13" spans="1:3" x14ac:dyDescent="0.2">
      <c r="A13" s="12" t="s">
        <v>31</v>
      </c>
      <c r="B13" s="13">
        <v>145.80000000000001</v>
      </c>
      <c r="C13" s="13">
        <v>6</v>
      </c>
    </row>
    <row r="14" spans="1:3" x14ac:dyDescent="0.2">
      <c r="A14" s="12" t="s">
        <v>32</v>
      </c>
      <c r="B14" s="13">
        <v>340.2</v>
      </c>
      <c r="C14" s="13">
        <v>14</v>
      </c>
    </row>
    <row r="15" spans="1:3" x14ac:dyDescent="0.2">
      <c r="A15" s="12" t="s">
        <v>33</v>
      </c>
      <c r="B15" s="13">
        <v>437.40000000000003</v>
      </c>
      <c r="C15" s="13">
        <v>18</v>
      </c>
    </row>
    <row r="16" spans="1:3" x14ac:dyDescent="0.2">
      <c r="A16" s="12" t="s">
        <v>34</v>
      </c>
      <c r="B16" s="13">
        <v>243</v>
      </c>
      <c r="C16" s="13">
        <v>10</v>
      </c>
    </row>
    <row r="17" spans="1:3" x14ac:dyDescent="0.2">
      <c r="A17" s="12" t="s">
        <v>35</v>
      </c>
      <c r="B17" s="13">
        <v>291.60000000000002</v>
      </c>
      <c r="C17" s="13">
        <v>12</v>
      </c>
    </row>
    <row r="18" spans="1:3" x14ac:dyDescent="0.2">
      <c r="A18" s="12" t="s">
        <v>36</v>
      </c>
      <c r="B18" s="13">
        <v>194.4</v>
      </c>
      <c r="C18" s="13">
        <v>8</v>
      </c>
    </row>
    <row r="19" spans="1:3" x14ac:dyDescent="0.2">
      <c r="A19" s="12" t="s">
        <v>37</v>
      </c>
      <c r="B19" s="13">
        <v>267.3</v>
      </c>
      <c r="C19" s="13">
        <v>11</v>
      </c>
    </row>
    <row r="20" spans="1:3" x14ac:dyDescent="0.2">
      <c r="A20" s="12" t="s">
        <v>38</v>
      </c>
      <c r="B20" s="13">
        <v>388.8</v>
      </c>
      <c r="C20" s="13">
        <v>16</v>
      </c>
    </row>
    <row r="21" spans="1:3" x14ac:dyDescent="0.2">
      <c r="A21" s="12" t="s">
        <v>39</v>
      </c>
      <c r="B21" s="13">
        <v>583.20000000000005</v>
      </c>
      <c r="C21" s="13">
        <v>24</v>
      </c>
    </row>
    <row r="22" spans="1:3" x14ac:dyDescent="0.2">
      <c r="A22" s="12" t="s">
        <v>40</v>
      </c>
      <c r="B22" s="13">
        <v>194.4</v>
      </c>
      <c r="C22" s="13">
        <v>8</v>
      </c>
    </row>
    <row r="23" spans="1:3" x14ac:dyDescent="0.2">
      <c r="A23" s="12" t="s">
        <v>41</v>
      </c>
      <c r="B23" s="13">
        <v>291.60000000000002</v>
      </c>
      <c r="C23" s="13">
        <v>12</v>
      </c>
    </row>
    <row r="24" spans="1:3" x14ac:dyDescent="0.2">
      <c r="A24" s="12" t="s">
        <v>42</v>
      </c>
      <c r="B24" s="13">
        <v>291.60000000000002</v>
      </c>
      <c r="C24" s="13">
        <v>12</v>
      </c>
    </row>
    <row r="25" spans="1:3" x14ac:dyDescent="0.2">
      <c r="A25" s="12" t="s">
        <v>43</v>
      </c>
      <c r="B25" s="13">
        <v>486</v>
      </c>
      <c r="C25" s="13">
        <v>20</v>
      </c>
    </row>
    <row r="26" spans="1:3" x14ac:dyDescent="0.2">
      <c r="A26" s="12" t="s">
        <v>44</v>
      </c>
      <c r="B26" s="13">
        <v>340.2</v>
      </c>
      <c r="C26" s="13">
        <v>14</v>
      </c>
    </row>
    <row r="27" spans="1:3" x14ac:dyDescent="0.2">
      <c r="A27" s="12" t="s">
        <v>45</v>
      </c>
      <c r="B27" s="13">
        <v>583.20000000000005</v>
      </c>
      <c r="C27" s="13">
        <v>24</v>
      </c>
    </row>
    <row r="28" spans="1:3" x14ac:dyDescent="0.2">
      <c r="A28" s="12" t="s">
        <v>46</v>
      </c>
      <c r="B28" s="13">
        <v>874.80000000000007</v>
      </c>
      <c r="C28" s="13">
        <v>36</v>
      </c>
    </row>
    <row r="29" spans="1:3" x14ac:dyDescent="0.2">
      <c r="A29" s="12" t="s">
        <v>47</v>
      </c>
      <c r="B29" s="13">
        <v>388.8</v>
      </c>
      <c r="C29" s="13">
        <v>16</v>
      </c>
    </row>
    <row r="30" spans="1:3" x14ac:dyDescent="0.2">
      <c r="A30" s="12" t="s">
        <v>49</v>
      </c>
      <c r="B30" s="13">
        <v>48.6</v>
      </c>
      <c r="C30" s="13">
        <v>2</v>
      </c>
    </row>
    <row r="31" spans="1:3" x14ac:dyDescent="0.2">
      <c r="A31" s="12" t="s">
        <v>50</v>
      </c>
      <c r="B31" s="13">
        <v>340.2</v>
      </c>
      <c r="C31" s="13">
        <v>14</v>
      </c>
    </row>
    <row r="32" spans="1:3" x14ac:dyDescent="0.2">
      <c r="A32" s="12" t="s">
        <v>51</v>
      </c>
      <c r="B32" s="13">
        <v>729</v>
      </c>
      <c r="C32" s="13">
        <v>30</v>
      </c>
    </row>
    <row r="33" spans="1:3" x14ac:dyDescent="0.2">
      <c r="A33" s="12" t="s">
        <v>52</v>
      </c>
      <c r="B33" s="13">
        <v>534.6</v>
      </c>
      <c r="C33" s="13">
        <v>22</v>
      </c>
    </row>
    <row r="34" spans="1:3" x14ac:dyDescent="0.2">
      <c r="A34" s="12" t="s">
        <v>53</v>
      </c>
      <c r="B34" s="13">
        <v>437.40000000000003</v>
      </c>
      <c r="C34" s="13">
        <v>18</v>
      </c>
    </row>
    <row r="35" spans="1:3" x14ac:dyDescent="0.2">
      <c r="A35" s="12" t="s">
        <v>54</v>
      </c>
      <c r="B35" s="13">
        <v>340.2</v>
      </c>
      <c r="C35" s="13">
        <v>14</v>
      </c>
    </row>
    <row r="36" spans="1:3" x14ac:dyDescent="0.2">
      <c r="A36" s="12" t="s">
        <v>55</v>
      </c>
      <c r="B36" s="13">
        <v>583.20000000000005</v>
      </c>
      <c r="C36" s="13">
        <v>24</v>
      </c>
    </row>
    <row r="37" spans="1:3" x14ac:dyDescent="0.2">
      <c r="A37" s="12" t="s">
        <v>56</v>
      </c>
      <c r="B37" s="13">
        <v>340.2</v>
      </c>
      <c r="C37" s="13">
        <v>14</v>
      </c>
    </row>
    <row r="38" spans="1:3" x14ac:dyDescent="0.2">
      <c r="A38" s="12" t="s">
        <v>57</v>
      </c>
      <c r="B38" s="13">
        <v>388.8</v>
      </c>
      <c r="C38" s="13">
        <v>16</v>
      </c>
    </row>
    <row r="39" spans="1:3" x14ac:dyDescent="0.2">
      <c r="A39" s="12" t="s">
        <v>58</v>
      </c>
      <c r="B39" s="13">
        <v>486</v>
      </c>
      <c r="C39" s="13">
        <v>20</v>
      </c>
    </row>
    <row r="40" spans="1:3" x14ac:dyDescent="0.2">
      <c r="A40" s="12" t="s">
        <v>61</v>
      </c>
      <c r="B40" s="13">
        <v>14021.100000000002</v>
      </c>
      <c r="C40" s="13">
        <v>577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249977111117893"/>
    <pageSetUpPr fitToPage="1"/>
  </sheetPr>
  <dimension ref="A1:V784"/>
  <sheetViews>
    <sheetView zoomScale="66" zoomScaleNormal="66" workbookViewId="0">
      <pane xSplit="4" ySplit="2" topLeftCell="E3" activePane="bottomRight" state="frozen"/>
      <selection pane="topRight" activeCell="D1" sqref="D1"/>
      <selection pane="bottomLeft" activeCell="A3" sqref="A3"/>
      <selection pane="bottomRight" activeCell="J37" sqref="J37"/>
    </sheetView>
  </sheetViews>
  <sheetFormatPr defaultRowHeight="12.75" x14ac:dyDescent="0.2"/>
  <cols>
    <col min="1" max="2" width="13.85546875" style="62" customWidth="1"/>
    <col min="3" max="3" width="19.7109375" style="18" customWidth="1"/>
    <col min="4" max="4" width="20.7109375" style="16" customWidth="1"/>
    <col min="5" max="5" width="13.7109375" style="16" customWidth="1"/>
    <col min="6" max="6" width="11" style="16" customWidth="1"/>
    <col min="7" max="7" width="13.5703125" style="16" customWidth="1"/>
    <col min="8" max="8" width="17.28515625" style="16" customWidth="1"/>
    <col min="9" max="10" width="11" style="16" customWidth="1"/>
    <col min="11" max="11" width="12.28515625" style="16" customWidth="1"/>
    <col min="12" max="12" width="8.85546875" style="16" customWidth="1"/>
    <col min="13" max="13" width="13.5703125" style="16" customWidth="1"/>
    <col min="14" max="14" width="16.140625" style="16" customWidth="1"/>
    <col min="15" max="15" width="13.7109375" style="16" customWidth="1"/>
    <col min="16" max="16" width="14.5703125" style="16" customWidth="1"/>
    <col min="17" max="17" width="10.7109375" style="16" customWidth="1"/>
    <col min="18" max="18" width="10.28515625" style="16" customWidth="1"/>
    <col min="19" max="19" width="8.42578125" style="16" bestFit="1" customWidth="1"/>
    <col min="20" max="20" width="9" style="16" customWidth="1"/>
    <col min="21" max="21" width="11.140625" style="16" customWidth="1"/>
    <col min="22" max="22" width="14.7109375" style="15" customWidth="1"/>
    <col min="23" max="259" width="9.140625" style="15"/>
    <col min="260" max="260" width="9" style="15" bestFit="1" customWidth="1"/>
    <col min="261" max="261" width="33.42578125" style="15" customWidth="1"/>
    <col min="262" max="262" width="8" style="15" bestFit="1" customWidth="1"/>
    <col min="263" max="263" width="13.28515625" style="15" customWidth="1"/>
    <col min="264" max="264" width="9.140625" style="15" customWidth="1"/>
    <col min="265" max="265" width="31.28515625" style="15" customWidth="1"/>
    <col min="266" max="266" width="11.85546875" style="15" bestFit="1" customWidth="1"/>
    <col min="267" max="267" width="7" style="15" bestFit="1" customWidth="1"/>
    <col min="268" max="268" width="8.28515625" style="15" bestFit="1" customWidth="1"/>
    <col min="269" max="269" width="12.5703125" style="15" bestFit="1" customWidth="1"/>
    <col min="270" max="515" width="9.140625" style="15"/>
    <col min="516" max="516" width="9" style="15" bestFit="1" customWidth="1"/>
    <col min="517" max="517" width="33.42578125" style="15" customWidth="1"/>
    <col min="518" max="518" width="8" style="15" bestFit="1" customWidth="1"/>
    <col min="519" max="519" width="13.28515625" style="15" customWidth="1"/>
    <col min="520" max="520" width="9.140625" style="15" customWidth="1"/>
    <col min="521" max="521" width="31.28515625" style="15" customWidth="1"/>
    <col min="522" max="522" width="11.85546875" style="15" bestFit="1" customWidth="1"/>
    <col min="523" max="523" width="7" style="15" bestFit="1" customWidth="1"/>
    <col min="524" max="524" width="8.28515625" style="15" bestFit="1" customWidth="1"/>
    <col min="525" max="525" width="12.5703125" style="15" bestFit="1" customWidth="1"/>
    <col min="526" max="771" width="9.140625" style="15"/>
    <col min="772" max="772" width="9" style="15" bestFit="1" customWidth="1"/>
    <col min="773" max="773" width="33.42578125" style="15" customWidth="1"/>
    <col min="774" max="774" width="8" style="15" bestFit="1" customWidth="1"/>
    <col min="775" max="775" width="13.28515625" style="15" customWidth="1"/>
    <col min="776" max="776" width="9.140625" style="15" customWidth="1"/>
    <col min="777" max="777" width="31.28515625" style="15" customWidth="1"/>
    <col min="778" max="778" width="11.85546875" style="15" bestFit="1" customWidth="1"/>
    <col min="779" max="779" width="7" style="15" bestFit="1" customWidth="1"/>
    <col min="780" max="780" width="8.28515625" style="15" bestFit="1" customWidth="1"/>
    <col min="781" max="781" width="12.5703125" style="15" bestFit="1" customWidth="1"/>
    <col min="782" max="1027" width="9.140625" style="15"/>
    <col min="1028" max="1028" width="9" style="15" bestFit="1" customWidth="1"/>
    <col min="1029" max="1029" width="33.42578125" style="15" customWidth="1"/>
    <col min="1030" max="1030" width="8" style="15" bestFit="1" customWidth="1"/>
    <col min="1031" max="1031" width="13.28515625" style="15" customWidth="1"/>
    <col min="1032" max="1032" width="9.140625" style="15" customWidth="1"/>
    <col min="1033" max="1033" width="31.28515625" style="15" customWidth="1"/>
    <col min="1034" max="1034" width="11.85546875" style="15" bestFit="1" customWidth="1"/>
    <col min="1035" max="1035" width="7" style="15" bestFit="1" customWidth="1"/>
    <col min="1036" max="1036" width="8.28515625" style="15" bestFit="1" customWidth="1"/>
    <col min="1037" max="1037" width="12.5703125" style="15" bestFit="1" customWidth="1"/>
    <col min="1038" max="1283" width="9.140625" style="15"/>
    <col min="1284" max="1284" width="9" style="15" bestFit="1" customWidth="1"/>
    <col min="1285" max="1285" width="33.42578125" style="15" customWidth="1"/>
    <col min="1286" max="1286" width="8" style="15" bestFit="1" customWidth="1"/>
    <col min="1287" max="1287" width="13.28515625" style="15" customWidth="1"/>
    <col min="1288" max="1288" width="9.140625" style="15" customWidth="1"/>
    <col min="1289" max="1289" width="31.28515625" style="15" customWidth="1"/>
    <col min="1290" max="1290" width="11.85546875" style="15" bestFit="1" customWidth="1"/>
    <col min="1291" max="1291" width="7" style="15" bestFit="1" customWidth="1"/>
    <col min="1292" max="1292" width="8.28515625" style="15" bestFit="1" customWidth="1"/>
    <col min="1293" max="1293" width="12.5703125" style="15" bestFit="1" customWidth="1"/>
    <col min="1294" max="1539" width="9.140625" style="15"/>
    <col min="1540" max="1540" width="9" style="15" bestFit="1" customWidth="1"/>
    <col min="1541" max="1541" width="33.42578125" style="15" customWidth="1"/>
    <col min="1542" max="1542" width="8" style="15" bestFit="1" customWidth="1"/>
    <col min="1543" max="1543" width="13.28515625" style="15" customWidth="1"/>
    <col min="1544" max="1544" width="9.140625" style="15" customWidth="1"/>
    <col min="1545" max="1545" width="31.28515625" style="15" customWidth="1"/>
    <col min="1546" max="1546" width="11.85546875" style="15" bestFit="1" customWidth="1"/>
    <col min="1547" max="1547" width="7" style="15" bestFit="1" customWidth="1"/>
    <col min="1548" max="1548" width="8.28515625" style="15" bestFit="1" customWidth="1"/>
    <col min="1549" max="1549" width="12.5703125" style="15" bestFit="1" customWidth="1"/>
    <col min="1550" max="1795" width="9.140625" style="15"/>
    <col min="1796" max="1796" width="9" style="15" bestFit="1" customWidth="1"/>
    <col min="1797" max="1797" width="33.42578125" style="15" customWidth="1"/>
    <col min="1798" max="1798" width="8" style="15" bestFit="1" customWidth="1"/>
    <col min="1799" max="1799" width="13.28515625" style="15" customWidth="1"/>
    <col min="1800" max="1800" width="9.140625" style="15" customWidth="1"/>
    <col min="1801" max="1801" width="31.28515625" style="15" customWidth="1"/>
    <col min="1802" max="1802" width="11.85546875" style="15" bestFit="1" customWidth="1"/>
    <col min="1803" max="1803" width="7" style="15" bestFit="1" customWidth="1"/>
    <col min="1804" max="1804" width="8.28515625" style="15" bestFit="1" customWidth="1"/>
    <col min="1805" max="1805" width="12.5703125" style="15" bestFit="1" customWidth="1"/>
    <col min="1806" max="2051" width="9.140625" style="15"/>
    <col min="2052" max="2052" width="9" style="15" bestFit="1" customWidth="1"/>
    <col min="2053" max="2053" width="33.42578125" style="15" customWidth="1"/>
    <col min="2054" max="2054" width="8" style="15" bestFit="1" customWidth="1"/>
    <col min="2055" max="2055" width="13.28515625" style="15" customWidth="1"/>
    <col min="2056" max="2056" width="9.140625" style="15" customWidth="1"/>
    <col min="2057" max="2057" width="31.28515625" style="15" customWidth="1"/>
    <col min="2058" max="2058" width="11.85546875" style="15" bestFit="1" customWidth="1"/>
    <col min="2059" max="2059" width="7" style="15" bestFit="1" customWidth="1"/>
    <col min="2060" max="2060" width="8.28515625" style="15" bestFit="1" customWidth="1"/>
    <col min="2061" max="2061" width="12.5703125" style="15" bestFit="1" customWidth="1"/>
    <col min="2062" max="2307" width="9.140625" style="15"/>
    <col min="2308" max="2308" width="9" style="15" bestFit="1" customWidth="1"/>
    <col min="2309" max="2309" width="33.42578125" style="15" customWidth="1"/>
    <col min="2310" max="2310" width="8" style="15" bestFit="1" customWidth="1"/>
    <col min="2311" max="2311" width="13.28515625" style="15" customWidth="1"/>
    <col min="2312" max="2312" width="9.140625" style="15" customWidth="1"/>
    <col min="2313" max="2313" width="31.28515625" style="15" customWidth="1"/>
    <col min="2314" max="2314" width="11.85546875" style="15" bestFit="1" customWidth="1"/>
    <col min="2315" max="2315" width="7" style="15" bestFit="1" customWidth="1"/>
    <col min="2316" max="2316" width="8.28515625" style="15" bestFit="1" customWidth="1"/>
    <col min="2317" max="2317" width="12.5703125" style="15" bestFit="1" customWidth="1"/>
    <col min="2318" max="2563" width="9.140625" style="15"/>
    <col min="2564" max="2564" width="9" style="15" bestFit="1" customWidth="1"/>
    <col min="2565" max="2565" width="33.42578125" style="15" customWidth="1"/>
    <col min="2566" max="2566" width="8" style="15" bestFit="1" customWidth="1"/>
    <col min="2567" max="2567" width="13.28515625" style="15" customWidth="1"/>
    <col min="2568" max="2568" width="9.140625" style="15" customWidth="1"/>
    <col min="2569" max="2569" width="31.28515625" style="15" customWidth="1"/>
    <col min="2570" max="2570" width="11.85546875" style="15" bestFit="1" customWidth="1"/>
    <col min="2571" max="2571" width="7" style="15" bestFit="1" customWidth="1"/>
    <col min="2572" max="2572" width="8.28515625" style="15" bestFit="1" customWidth="1"/>
    <col min="2573" max="2573" width="12.5703125" style="15" bestFit="1" customWidth="1"/>
    <col min="2574" max="2819" width="9.140625" style="15"/>
    <col min="2820" max="2820" width="9" style="15" bestFit="1" customWidth="1"/>
    <col min="2821" max="2821" width="33.42578125" style="15" customWidth="1"/>
    <col min="2822" max="2822" width="8" style="15" bestFit="1" customWidth="1"/>
    <col min="2823" max="2823" width="13.28515625" style="15" customWidth="1"/>
    <col min="2824" max="2824" width="9.140625" style="15" customWidth="1"/>
    <col min="2825" max="2825" width="31.28515625" style="15" customWidth="1"/>
    <col min="2826" max="2826" width="11.85546875" style="15" bestFit="1" customWidth="1"/>
    <col min="2827" max="2827" width="7" style="15" bestFit="1" customWidth="1"/>
    <col min="2828" max="2828" width="8.28515625" style="15" bestFit="1" customWidth="1"/>
    <col min="2829" max="2829" width="12.5703125" style="15" bestFit="1" customWidth="1"/>
    <col min="2830" max="3075" width="9.140625" style="15"/>
    <col min="3076" max="3076" width="9" style="15" bestFit="1" customWidth="1"/>
    <col min="3077" max="3077" width="33.42578125" style="15" customWidth="1"/>
    <col min="3078" max="3078" width="8" style="15" bestFit="1" customWidth="1"/>
    <col min="3079" max="3079" width="13.28515625" style="15" customWidth="1"/>
    <col min="3080" max="3080" width="9.140625" style="15" customWidth="1"/>
    <col min="3081" max="3081" width="31.28515625" style="15" customWidth="1"/>
    <col min="3082" max="3082" width="11.85546875" style="15" bestFit="1" customWidth="1"/>
    <col min="3083" max="3083" width="7" style="15" bestFit="1" customWidth="1"/>
    <col min="3084" max="3084" width="8.28515625" style="15" bestFit="1" customWidth="1"/>
    <col min="3085" max="3085" width="12.5703125" style="15" bestFit="1" customWidth="1"/>
    <col min="3086" max="3331" width="9.140625" style="15"/>
    <col min="3332" max="3332" width="9" style="15" bestFit="1" customWidth="1"/>
    <col min="3333" max="3333" width="33.42578125" style="15" customWidth="1"/>
    <col min="3334" max="3334" width="8" style="15" bestFit="1" customWidth="1"/>
    <col min="3335" max="3335" width="13.28515625" style="15" customWidth="1"/>
    <col min="3336" max="3336" width="9.140625" style="15" customWidth="1"/>
    <col min="3337" max="3337" width="31.28515625" style="15" customWidth="1"/>
    <col min="3338" max="3338" width="11.85546875" style="15" bestFit="1" customWidth="1"/>
    <col min="3339" max="3339" width="7" style="15" bestFit="1" customWidth="1"/>
    <col min="3340" max="3340" width="8.28515625" style="15" bestFit="1" customWidth="1"/>
    <col min="3341" max="3341" width="12.5703125" style="15" bestFit="1" customWidth="1"/>
    <col min="3342" max="3587" width="9.140625" style="15"/>
    <col min="3588" max="3588" width="9" style="15" bestFit="1" customWidth="1"/>
    <col min="3589" max="3589" width="33.42578125" style="15" customWidth="1"/>
    <col min="3590" max="3590" width="8" style="15" bestFit="1" customWidth="1"/>
    <col min="3591" max="3591" width="13.28515625" style="15" customWidth="1"/>
    <col min="3592" max="3592" width="9.140625" style="15" customWidth="1"/>
    <col min="3593" max="3593" width="31.28515625" style="15" customWidth="1"/>
    <col min="3594" max="3594" width="11.85546875" style="15" bestFit="1" customWidth="1"/>
    <col min="3595" max="3595" width="7" style="15" bestFit="1" customWidth="1"/>
    <col min="3596" max="3596" width="8.28515625" style="15" bestFit="1" customWidth="1"/>
    <col min="3597" max="3597" width="12.5703125" style="15" bestFit="1" customWidth="1"/>
    <col min="3598" max="3843" width="9.140625" style="15"/>
    <col min="3844" max="3844" width="9" style="15" bestFit="1" customWidth="1"/>
    <col min="3845" max="3845" width="33.42578125" style="15" customWidth="1"/>
    <col min="3846" max="3846" width="8" style="15" bestFit="1" customWidth="1"/>
    <col min="3847" max="3847" width="13.28515625" style="15" customWidth="1"/>
    <col min="3848" max="3848" width="9.140625" style="15" customWidth="1"/>
    <col min="3849" max="3849" width="31.28515625" style="15" customWidth="1"/>
    <col min="3850" max="3850" width="11.85546875" style="15" bestFit="1" customWidth="1"/>
    <col min="3851" max="3851" width="7" style="15" bestFit="1" customWidth="1"/>
    <col min="3852" max="3852" width="8.28515625" style="15" bestFit="1" customWidth="1"/>
    <col min="3853" max="3853" width="12.5703125" style="15" bestFit="1" customWidth="1"/>
    <col min="3854" max="4099" width="9.140625" style="15"/>
    <col min="4100" max="4100" width="9" style="15" bestFit="1" customWidth="1"/>
    <col min="4101" max="4101" width="33.42578125" style="15" customWidth="1"/>
    <col min="4102" max="4102" width="8" style="15" bestFit="1" customWidth="1"/>
    <col min="4103" max="4103" width="13.28515625" style="15" customWidth="1"/>
    <col min="4104" max="4104" width="9.140625" style="15" customWidth="1"/>
    <col min="4105" max="4105" width="31.28515625" style="15" customWidth="1"/>
    <col min="4106" max="4106" width="11.85546875" style="15" bestFit="1" customWidth="1"/>
    <col min="4107" max="4107" width="7" style="15" bestFit="1" customWidth="1"/>
    <col min="4108" max="4108" width="8.28515625" style="15" bestFit="1" customWidth="1"/>
    <col min="4109" max="4109" width="12.5703125" style="15" bestFit="1" customWidth="1"/>
    <col min="4110" max="4355" width="9.140625" style="15"/>
    <col min="4356" max="4356" width="9" style="15" bestFit="1" customWidth="1"/>
    <col min="4357" max="4357" width="33.42578125" style="15" customWidth="1"/>
    <col min="4358" max="4358" width="8" style="15" bestFit="1" customWidth="1"/>
    <col min="4359" max="4359" width="13.28515625" style="15" customWidth="1"/>
    <col min="4360" max="4360" width="9.140625" style="15" customWidth="1"/>
    <col min="4361" max="4361" width="31.28515625" style="15" customWidth="1"/>
    <col min="4362" max="4362" width="11.85546875" style="15" bestFit="1" customWidth="1"/>
    <col min="4363" max="4363" width="7" style="15" bestFit="1" customWidth="1"/>
    <col min="4364" max="4364" width="8.28515625" style="15" bestFit="1" customWidth="1"/>
    <col min="4365" max="4365" width="12.5703125" style="15" bestFit="1" customWidth="1"/>
    <col min="4366" max="4611" width="9.140625" style="15"/>
    <col min="4612" max="4612" width="9" style="15" bestFit="1" customWidth="1"/>
    <col min="4613" max="4613" width="33.42578125" style="15" customWidth="1"/>
    <col min="4614" max="4614" width="8" style="15" bestFit="1" customWidth="1"/>
    <col min="4615" max="4615" width="13.28515625" style="15" customWidth="1"/>
    <col min="4616" max="4616" width="9.140625" style="15" customWidth="1"/>
    <col min="4617" max="4617" width="31.28515625" style="15" customWidth="1"/>
    <col min="4618" max="4618" width="11.85546875" style="15" bestFit="1" customWidth="1"/>
    <col min="4619" max="4619" width="7" style="15" bestFit="1" customWidth="1"/>
    <col min="4620" max="4620" width="8.28515625" style="15" bestFit="1" customWidth="1"/>
    <col min="4621" max="4621" width="12.5703125" style="15" bestFit="1" customWidth="1"/>
    <col min="4622" max="4867" width="9.140625" style="15"/>
    <col min="4868" max="4868" width="9" style="15" bestFit="1" customWidth="1"/>
    <col min="4869" max="4869" width="33.42578125" style="15" customWidth="1"/>
    <col min="4870" max="4870" width="8" style="15" bestFit="1" customWidth="1"/>
    <col min="4871" max="4871" width="13.28515625" style="15" customWidth="1"/>
    <col min="4872" max="4872" width="9.140625" style="15" customWidth="1"/>
    <col min="4873" max="4873" width="31.28515625" style="15" customWidth="1"/>
    <col min="4874" max="4874" width="11.85546875" style="15" bestFit="1" customWidth="1"/>
    <col min="4875" max="4875" width="7" style="15" bestFit="1" customWidth="1"/>
    <col min="4876" max="4876" width="8.28515625" style="15" bestFit="1" customWidth="1"/>
    <col min="4877" max="4877" width="12.5703125" style="15" bestFit="1" customWidth="1"/>
    <col min="4878" max="5123" width="9.140625" style="15"/>
    <col min="5124" max="5124" width="9" style="15" bestFit="1" customWidth="1"/>
    <col min="5125" max="5125" width="33.42578125" style="15" customWidth="1"/>
    <col min="5126" max="5126" width="8" style="15" bestFit="1" customWidth="1"/>
    <col min="5127" max="5127" width="13.28515625" style="15" customWidth="1"/>
    <col min="5128" max="5128" width="9.140625" style="15" customWidth="1"/>
    <col min="5129" max="5129" width="31.28515625" style="15" customWidth="1"/>
    <col min="5130" max="5130" width="11.85546875" style="15" bestFit="1" customWidth="1"/>
    <col min="5131" max="5131" width="7" style="15" bestFit="1" customWidth="1"/>
    <col min="5132" max="5132" width="8.28515625" style="15" bestFit="1" customWidth="1"/>
    <col min="5133" max="5133" width="12.5703125" style="15" bestFit="1" customWidth="1"/>
    <col min="5134" max="5379" width="9.140625" style="15"/>
    <col min="5380" max="5380" width="9" style="15" bestFit="1" customWidth="1"/>
    <col min="5381" max="5381" width="33.42578125" style="15" customWidth="1"/>
    <col min="5382" max="5382" width="8" style="15" bestFit="1" customWidth="1"/>
    <col min="5383" max="5383" width="13.28515625" style="15" customWidth="1"/>
    <col min="5384" max="5384" width="9.140625" style="15" customWidth="1"/>
    <col min="5385" max="5385" width="31.28515625" style="15" customWidth="1"/>
    <col min="5386" max="5386" width="11.85546875" style="15" bestFit="1" customWidth="1"/>
    <col min="5387" max="5387" width="7" style="15" bestFit="1" customWidth="1"/>
    <col min="5388" max="5388" width="8.28515625" style="15" bestFit="1" customWidth="1"/>
    <col min="5389" max="5389" width="12.5703125" style="15" bestFit="1" customWidth="1"/>
    <col min="5390" max="5635" width="9.140625" style="15"/>
    <col min="5636" max="5636" width="9" style="15" bestFit="1" customWidth="1"/>
    <col min="5637" max="5637" width="33.42578125" style="15" customWidth="1"/>
    <col min="5638" max="5638" width="8" style="15" bestFit="1" customWidth="1"/>
    <col min="5639" max="5639" width="13.28515625" style="15" customWidth="1"/>
    <col min="5640" max="5640" width="9.140625" style="15" customWidth="1"/>
    <col min="5641" max="5641" width="31.28515625" style="15" customWidth="1"/>
    <col min="5642" max="5642" width="11.85546875" style="15" bestFit="1" customWidth="1"/>
    <col min="5643" max="5643" width="7" style="15" bestFit="1" customWidth="1"/>
    <col min="5644" max="5644" width="8.28515625" style="15" bestFit="1" customWidth="1"/>
    <col min="5645" max="5645" width="12.5703125" style="15" bestFit="1" customWidth="1"/>
    <col min="5646" max="5891" width="9.140625" style="15"/>
    <col min="5892" max="5892" width="9" style="15" bestFit="1" customWidth="1"/>
    <col min="5893" max="5893" width="33.42578125" style="15" customWidth="1"/>
    <col min="5894" max="5894" width="8" style="15" bestFit="1" customWidth="1"/>
    <col min="5895" max="5895" width="13.28515625" style="15" customWidth="1"/>
    <col min="5896" max="5896" width="9.140625" style="15" customWidth="1"/>
    <col min="5897" max="5897" width="31.28515625" style="15" customWidth="1"/>
    <col min="5898" max="5898" width="11.85546875" style="15" bestFit="1" customWidth="1"/>
    <col min="5899" max="5899" width="7" style="15" bestFit="1" customWidth="1"/>
    <col min="5900" max="5900" width="8.28515625" style="15" bestFit="1" customWidth="1"/>
    <col min="5901" max="5901" width="12.5703125" style="15" bestFit="1" customWidth="1"/>
    <col min="5902" max="6147" width="9.140625" style="15"/>
    <col min="6148" max="6148" width="9" style="15" bestFit="1" customWidth="1"/>
    <col min="6149" max="6149" width="33.42578125" style="15" customWidth="1"/>
    <col min="6150" max="6150" width="8" style="15" bestFit="1" customWidth="1"/>
    <col min="6151" max="6151" width="13.28515625" style="15" customWidth="1"/>
    <col min="6152" max="6152" width="9.140625" style="15" customWidth="1"/>
    <col min="6153" max="6153" width="31.28515625" style="15" customWidth="1"/>
    <col min="6154" max="6154" width="11.85546875" style="15" bestFit="1" customWidth="1"/>
    <col min="6155" max="6155" width="7" style="15" bestFit="1" customWidth="1"/>
    <col min="6156" max="6156" width="8.28515625" style="15" bestFit="1" customWidth="1"/>
    <col min="6157" max="6157" width="12.5703125" style="15" bestFit="1" customWidth="1"/>
    <col min="6158" max="6403" width="9.140625" style="15"/>
    <col min="6404" max="6404" width="9" style="15" bestFit="1" customWidth="1"/>
    <col min="6405" max="6405" width="33.42578125" style="15" customWidth="1"/>
    <col min="6406" max="6406" width="8" style="15" bestFit="1" customWidth="1"/>
    <col min="6407" max="6407" width="13.28515625" style="15" customWidth="1"/>
    <col min="6408" max="6408" width="9.140625" style="15" customWidth="1"/>
    <col min="6409" max="6409" width="31.28515625" style="15" customWidth="1"/>
    <col min="6410" max="6410" width="11.85546875" style="15" bestFit="1" customWidth="1"/>
    <col min="6411" max="6411" width="7" style="15" bestFit="1" customWidth="1"/>
    <col min="6412" max="6412" width="8.28515625" style="15" bestFit="1" customWidth="1"/>
    <col min="6413" max="6413" width="12.5703125" style="15" bestFit="1" customWidth="1"/>
    <col min="6414" max="6659" width="9.140625" style="15"/>
    <col min="6660" max="6660" width="9" style="15" bestFit="1" customWidth="1"/>
    <col min="6661" max="6661" width="33.42578125" style="15" customWidth="1"/>
    <col min="6662" max="6662" width="8" style="15" bestFit="1" customWidth="1"/>
    <col min="6663" max="6663" width="13.28515625" style="15" customWidth="1"/>
    <col min="6664" max="6664" width="9.140625" style="15" customWidth="1"/>
    <col min="6665" max="6665" width="31.28515625" style="15" customWidth="1"/>
    <col min="6666" max="6666" width="11.85546875" style="15" bestFit="1" customWidth="1"/>
    <col min="6667" max="6667" width="7" style="15" bestFit="1" customWidth="1"/>
    <col min="6668" max="6668" width="8.28515625" style="15" bestFit="1" customWidth="1"/>
    <col min="6669" max="6669" width="12.5703125" style="15" bestFit="1" customWidth="1"/>
    <col min="6670" max="6915" width="9.140625" style="15"/>
    <col min="6916" max="6916" width="9" style="15" bestFit="1" customWidth="1"/>
    <col min="6917" max="6917" width="33.42578125" style="15" customWidth="1"/>
    <col min="6918" max="6918" width="8" style="15" bestFit="1" customWidth="1"/>
    <col min="6919" max="6919" width="13.28515625" style="15" customWidth="1"/>
    <col min="6920" max="6920" width="9.140625" style="15" customWidth="1"/>
    <col min="6921" max="6921" width="31.28515625" style="15" customWidth="1"/>
    <col min="6922" max="6922" width="11.85546875" style="15" bestFit="1" customWidth="1"/>
    <col min="6923" max="6923" width="7" style="15" bestFit="1" customWidth="1"/>
    <col min="6924" max="6924" width="8.28515625" style="15" bestFit="1" customWidth="1"/>
    <col min="6925" max="6925" width="12.5703125" style="15" bestFit="1" customWidth="1"/>
    <col min="6926" max="7171" width="9.140625" style="15"/>
    <col min="7172" max="7172" width="9" style="15" bestFit="1" customWidth="1"/>
    <col min="7173" max="7173" width="33.42578125" style="15" customWidth="1"/>
    <col min="7174" max="7174" width="8" style="15" bestFit="1" customWidth="1"/>
    <col min="7175" max="7175" width="13.28515625" style="15" customWidth="1"/>
    <col min="7176" max="7176" width="9.140625" style="15" customWidth="1"/>
    <col min="7177" max="7177" width="31.28515625" style="15" customWidth="1"/>
    <col min="7178" max="7178" width="11.85546875" style="15" bestFit="1" customWidth="1"/>
    <col min="7179" max="7179" width="7" style="15" bestFit="1" customWidth="1"/>
    <col min="7180" max="7180" width="8.28515625" style="15" bestFit="1" customWidth="1"/>
    <col min="7181" max="7181" width="12.5703125" style="15" bestFit="1" customWidth="1"/>
    <col min="7182" max="7427" width="9.140625" style="15"/>
    <col min="7428" max="7428" width="9" style="15" bestFit="1" customWidth="1"/>
    <col min="7429" max="7429" width="33.42578125" style="15" customWidth="1"/>
    <col min="7430" max="7430" width="8" style="15" bestFit="1" customWidth="1"/>
    <col min="7431" max="7431" width="13.28515625" style="15" customWidth="1"/>
    <col min="7432" max="7432" width="9.140625" style="15" customWidth="1"/>
    <col min="7433" max="7433" width="31.28515625" style="15" customWidth="1"/>
    <col min="7434" max="7434" width="11.85546875" style="15" bestFit="1" customWidth="1"/>
    <col min="7435" max="7435" width="7" style="15" bestFit="1" customWidth="1"/>
    <col min="7436" max="7436" width="8.28515625" style="15" bestFit="1" customWidth="1"/>
    <col min="7437" max="7437" width="12.5703125" style="15" bestFit="1" customWidth="1"/>
    <col min="7438" max="7683" width="9.140625" style="15"/>
    <col min="7684" max="7684" width="9" style="15" bestFit="1" customWidth="1"/>
    <col min="7685" max="7685" width="33.42578125" style="15" customWidth="1"/>
    <col min="7686" max="7686" width="8" style="15" bestFit="1" customWidth="1"/>
    <col min="7687" max="7687" width="13.28515625" style="15" customWidth="1"/>
    <col min="7688" max="7688" width="9.140625" style="15" customWidth="1"/>
    <col min="7689" max="7689" width="31.28515625" style="15" customWidth="1"/>
    <col min="7690" max="7690" width="11.85546875" style="15" bestFit="1" customWidth="1"/>
    <col min="7691" max="7691" width="7" style="15" bestFit="1" customWidth="1"/>
    <col min="7692" max="7692" width="8.28515625" style="15" bestFit="1" customWidth="1"/>
    <col min="7693" max="7693" width="12.5703125" style="15" bestFit="1" customWidth="1"/>
    <col min="7694" max="7939" width="9.140625" style="15"/>
    <col min="7940" max="7940" width="9" style="15" bestFit="1" customWidth="1"/>
    <col min="7941" max="7941" width="33.42578125" style="15" customWidth="1"/>
    <col min="7942" max="7942" width="8" style="15" bestFit="1" customWidth="1"/>
    <col min="7943" max="7943" width="13.28515625" style="15" customWidth="1"/>
    <col min="7944" max="7944" width="9.140625" style="15" customWidth="1"/>
    <col min="7945" max="7945" width="31.28515625" style="15" customWidth="1"/>
    <col min="7946" max="7946" width="11.85546875" style="15" bestFit="1" customWidth="1"/>
    <col min="7947" max="7947" width="7" style="15" bestFit="1" customWidth="1"/>
    <col min="7948" max="7948" width="8.28515625" style="15" bestFit="1" customWidth="1"/>
    <col min="7949" max="7949" width="12.5703125" style="15" bestFit="1" customWidth="1"/>
    <col min="7950" max="8195" width="9.140625" style="15"/>
    <col min="8196" max="8196" width="9" style="15" bestFit="1" customWidth="1"/>
    <col min="8197" max="8197" width="33.42578125" style="15" customWidth="1"/>
    <col min="8198" max="8198" width="8" style="15" bestFit="1" customWidth="1"/>
    <col min="8199" max="8199" width="13.28515625" style="15" customWidth="1"/>
    <col min="8200" max="8200" width="9.140625" style="15" customWidth="1"/>
    <col min="8201" max="8201" width="31.28515625" style="15" customWidth="1"/>
    <col min="8202" max="8202" width="11.85546875" style="15" bestFit="1" customWidth="1"/>
    <col min="8203" max="8203" width="7" style="15" bestFit="1" customWidth="1"/>
    <col min="8204" max="8204" width="8.28515625" style="15" bestFit="1" customWidth="1"/>
    <col min="8205" max="8205" width="12.5703125" style="15" bestFit="1" customWidth="1"/>
    <col min="8206" max="8451" width="9.140625" style="15"/>
    <col min="8452" max="8452" width="9" style="15" bestFit="1" customWidth="1"/>
    <col min="8453" max="8453" width="33.42578125" style="15" customWidth="1"/>
    <col min="8454" max="8454" width="8" style="15" bestFit="1" customWidth="1"/>
    <col min="8455" max="8455" width="13.28515625" style="15" customWidth="1"/>
    <col min="8456" max="8456" width="9.140625" style="15" customWidth="1"/>
    <col min="8457" max="8457" width="31.28515625" style="15" customWidth="1"/>
    <col min="8458" max="8458" width="11.85546875" style="15" bestFit="1" customWidth="1"/>
    <col min="8459" max="8459" width="7" style="15" bestFit="1" customWidth="1"/>
    <col min="8460" max="8460" width="8.28515625" style="15" bestFit="1" customWidth="1"/>
    <col min="8461" max="8461" width="12.5703125" style="15" bestFit="1" customWidth="1"/>
    <col min="8462" max="8707" width="9.140625" style="15"/>
    <col min="8708" max="8708" width="9" style="15" bestFit="1" customWidth="1"/>
    <col min="8709" max="8709" width="33.42578125" style="15" customWidth="1"/>
    <col min="8710" max="8710" width="8" style="15" bestFit="1" customWidth="1"/>
    <col min="8711" max="8711" width="13.28515625" style="15" customWidth="1"/>
    <col min="8712" max="8712" width="9.140625" style="15" customWidth="1"/>
    <col min="8713" max="8713" width="31.28515625" style="15" customWidth="1"/>
    <col min="8714" max="8714" width="11.85546875" style="15" bestFit="1" customWidth="1"/>
    <col min="8715" max="8715" width="7" style="15" bestFit="1" customWidth="1"/>
    <col min="8716" max="8716" width="8.28515625" style="15" bestFit="1" customWidth="1"/>
    <col min="8717" max="8717" width="12.5703125" style="15" bestFit="1" customWidth="1"/>
    <col min="8718" max="8963" width="9.140625" style="15"/>
    <col min="8964" max="8964" width="9" style="15" bestFit="1" customWidth="1"/>
    <col min="8965" max="8965" width="33.42578125" style="15" customWidth="1"/>
    <col min="8966" max="8966" width="8" style="15" bestFit="1" customWidth="1"/>
    <col min="8967" max="8967" width="13.28515625" style="15" customWidth="1"/>
    <col min="8968" max="8968" width="9.140625" style="15" customWidth="1"/>
    <col min="8969" max="8969" width="31.28515625" style="15" customWidth="1"/>
    <col min="8970" max="8970" width="11.85546875" style="15" bestFit="1" customWidth="1"/>
    <col min="8971" max="8971" width="7" style="15" bestFit="1" customWidth="1"/>
    <col min="8972" max="8972" width="8.28515625" style="15" bestFit="1" customWidth="1"/>
    <col min="8973" max="8973" width="12.5703125" style="15" bestFit="1" customWidth="1"/>
    <col min="8974" max="9219" width="9.140625" style="15"/>
    <col min="9220" max="9220" width="9" style="15" bestFit="1" customWidth="1"/>
    <col min="9221" max="9221" width="33.42578125" style="15" customWidth="1"/>
    <col min="9222" max="9222" width="8" style="15" bestFit="1" customWidth="1"/>
    <col min="9223" max="9223" width="13.28515625" style="15" customWidth="1"/>
    <col min="9224" max="9224" width="9.140625" style="15" customWidth="1"/>
    <col min="9225" max="9225" width="31.28515625" style="15" customWidth="1"/>
    <col min="9226" max="9226" width="11.85546875" style="15" bestFit="1" customWidth="1"/>
    <col min="9227" max="9227" width="7" style="15" bestFit="1" customWidth="1"/>
    <col min="9228" max="9228" width="8.28515625" style="15" bestFit="1" customWidth="1"/>
    <col min="9229" max="9229" width="12.5703125" style="15" bestFit="1" customWidth="1"/>
    <col min="9230" max="9475" width="9.140625" style="15"/>
    <col min="9476" max="9476" width="9" style="15" bestFit="1" customWidth="1"/>
    <col min="9477" max="9477" width="33.42578125" style="15" customWidth="1"/>
    <col min="9478" max="9478" width="8" style="15" bestFit="1" customWidth="1"/>
    <col min="9479" max="9479" width="13.28515625" style="15" customWidth="1"/>
    <col min="9480" max="9480" width="9.140625" style="15" customWidth="1"/>
    <col min="9481" max="9481" width="31.28515625" style="15" customWidth="1"/>
    <col min="9482" max="9482" width="11.85546875" style="15" bestFit="1" customWidth="1"/>
    <col min="9483" max="9483" width="7" style="15" bestFit="1" customWidth="1"/>
    <col min="9484" max="9484" width="8.28515625" style="15" bestFit="1" customWidth="1"/>
    <col min="9485" max="9485" width="12.5703125" style="15" bestFit="1" customWidth="1"/>
    <col min="9486" max="9731" width="9.140625" style="15"/>
    <col min="9732" max="9732" width="9" style="15" bestFit="1" customWidth="1"/>
    <col min="9733" max="9733" width="33.42578125" style="15" customWidth="1"/>
    <col min="9734" max="9734" width="8" style="15" bestFit="1" customWidth="1"/>
    <col min="9735" max="9735" width="13.28515625" style="15" customWidth="1"/>
    <col min="9736" max="9736" width="9.140625" style="15" customWidth="1"/>
    <col min="9737" max="9737" width="31.28515625" style="15" customWidth="1"/>
    <col min="9738" max="9738" width="11.85546875" style="15" bestFit="1" customWidth="1"/>
    <col min="9739" max="9739" width="7" style="15" bestFit="1" customWidth="1"/>
    <col min="9740" max="9740" width="8.28515625" style="15" bestFit="1" customWidth="1"/>
    <col min="9741" max="9741" width="12.5703125" style="15" bestFit="1" customWidth="1"/>
    <col min="9742" max="9987" width="9.140625" style="15"/>
    <col min="9988" max="9988" width="9" style="15" bestFit="1" customWidth="1"/>
    <col min="9989" max="9989" width="33.42578125" style="15" customWidth="1"/>
    <col min="9990" max="9990" width="8" style="15" bestFit="1" customWidth="1"/>
    <col min="9991" max="9991" width="13.28515625" style="15" customWidth="1"/>
    <col min="9992" max="9992" width="9.140625" style="15" customWidth="1"/>
    <col min="9993" max="9993" width="31.28515625" style="15" customWidth="1"/>
    <col min="9994" max="9994" width="11.85546875" style="15" bestFit="1" customWidth="1"/>
    <col min="9995" max="9995" width="7" style="15" bestFit="1" customWidth="1"/>
    <col min="9996" max="9996" width="8.28515625" style="15" bestFit="1" customWidth="1"/>
    <col min="9997" max="9997" width="12.5703125" style="15" bestFit="1" customWidth="1"/>
    <col min="9998" max="10243" width="9.140625" style="15"/>
    <col min="10244" max="10244" width="9" style="15" bestFit="1" customWidth="1"/>
    <col min="10245" max="10245" width="33.42578125" style="15" customWidth="1"/>
    <col min="10246" max="10246" width="8" style="15" bestFit="1" customWidth="1"/>
    <col min="10247" max="10247" width="13.28515625" style="15" customWidth="1"/>
    <col min="10248" max="10248" width="9.140625" style="15" customWidth="1"/>
    <col min="10249" max="10249" width="31.28515625" style="15" customWidth="1"/>
    <col min="10250" max="10250" width="11.85546875" style="15" bestFit="1" customWidth="1"/>
    <col min="10251" max="10251" width="7" style="15" bestFit="1" customWidth="1"/>
    <col min="10252" max="10252" width="8.28515625" style="15" bestFit="1" customWidth="1"/>
    <col min="10253" max="10253" width="12.5703125" style="15" bestFit="1" customWidth="1"/>
    <col min="10254" max="10499" width="9.140625" style="15"/>
    <col min="10500" max="10500" width="9" style="15" bestFit="1" customWidth="1"/>
    <col min="10501" max="10501" width="33.42578125" style="15" customWidth="1"/>
    <col min="10502" max="10502" width="8" style="15" bestFit="1" customWidth="1"/>
    <col min="10503" max="10503" width="13.28515625" style="15" customWidth="1"/>
    <col min="10504" max="10504" width="9.140625" style="15" customWidth="1"/>
    <col min="10505" max="10505" width="31.28515625" style="15" customWidth="1"/>
    <col min="10506" max="10506" width="11.85546875" style="15" bestFit="1" customWidth="1"/>
    <col min="10507" max="10507" width="7" style="15" bestFit="1" customWidth="1"/>
    <col min="10508" max="10508" width="8.28515625" style="15" bestFit="1" customWidth="1"/>
    <col min="10509" max="10509" width="12.5703125" style="15" bestFit="1" customWidth="1"/>
    <col min="10510" max="10755" width="9.140625" style="15"/>
    <col min="10756" max="10756" width="9" style="15" bestFit="1" customWidth="1"/>
    <col min="10757" max="10757" width="33.42578125" style="15" customWidth="1"/>
    <col min="10758" max="10758" width="8" style="15" bestFit="1" customWidth="1"/>
    <col min="10759" max="10759" width="13.28515625" style="15" customWidth="1"/>
    <col min="10760" max="10760" width="9.140625" style="15" customWidth="1"/>
    <col min="10761" max="10761" width="31.28515625" style="15" customWidth="1"/>
    <col min="10762" max="10762" width="11.85546875" style="15" bestFit="1" customWidth="1"/>
    <col min="10763" max="10763" width="7" style="15" bestFit="1" customWidth="1"/>
    <col min="10764" max="10764" width="8.28515625" style="15" bestFit="1" customWidth="1"/>
    <col min="10765" max="10765" width="12.5703125" style="15" bestFit="1" customWidth="1"/>
    <col min="10766" max="11011" width="9.140625" style="15"/>
    <col min="11012" max="11012" width="9" style="15" bestFit="1" customWidth="1"/>
    <col min="11013" max="11013" width="33.42578125" style="15" customWidth="1"/>
    <col min="11014" max="11014" width="8" style="15" bestFit="1" customWidth="1"/>
    <col min="11015" max="11015" width="13.28515625" style="15" customWidth="1"/>
    <col min="11016" max="11016" width="9.140625" style="15" customWidth="1"/>
    <col min="11017" max="11017" width="31.28515625" style="15" customWidth="1"/>
    <col min="11018" max="11018" width="11.85546875" style="15" bestFit="1" customWidth="1"/>
    <col min="11019" max="11019" width="7" style="15" bestFit="1" customWidth="1"/>
    <col min="11020" max="11020" width="8.28515625" style="15" bestFit="1" customWidth="1"/>
    <col min="11021" max="11021" width="12.5703125" style="15" bestFit="1" customWidth="1"/>
    <col min="11022" max="11267" width="9.140625" style="15"/>
    <col min="11268" max="11268" width="9" style="15" bestFit="1" customWidth="1"/>
    <col min="11269" max="11269" width="33.42578125" style="15" customWidth="1"/>
    <col min="11270" max="11270" width="8" style="15" bestFit="1" customWidth="1"/>
    <col min="11271" max="11271" width="13.28515625" style="15" customWidth="1"/>
    <col min="11272" max="11272" width="9.140625" style="15" customWidth="1"/>
    <col min="11273" max="11273" width="31.28515625" style="15" customWidth="1"/>
    <col min="11274" max="11274" width="11.85546875" style="15" bestFit="1" customWidth="1"/>
    <col min="11275" max="11275" width="7" style="15" bestFit="1" customWidth="1"/>
    <col min="11276" max="11276" width="8.28515625" style="15" bestFit="1" customWidth="1"/>
    <col min="11277" max="11277" width="12.5703125" style="15" bestFit="1" customWidth="1"/>
    <col min="11278" max="11523" width="9.140625" style="15"/>
    <col min="11524" max="11524" width="9" style="15" bestFit="1" customWidth="1"/>
    <col min="11525" max="11525" width="33.42578125" style="15" customWidth="1"/>
    <col min="11526" max="11526" width="8" style="15" bestFit="1" customWidth="1"/>
    <col min="11527" max="11527" width="13.28515625" style="15" customWidth="1"/>
    <col min="11528" max="11528" width="9.140625" style="15" customWidth="1"/>
    <col min="11529" max="11529" width="31.28515625" style="15" customWidth="1"/>
    <col min="11530" max="11530" width="11.85546875" style="15" bestFit="1" customWidth="1"/>
    <col min="11531" max="11531" width="7" style="15" bestFit="1" customWidth="1"/>
    <col min="11532" max="11532" width="8.28515625" style="15" bestFit="1" customWidth="1"/>
    <col min="11533" max="11533" width="12.5703125" style="15" bestFit="1" customWidth="1"/>
    <col min="11534" max="11779" width="9.140625" style="15"/>
    <col min="11780" max="11780" width="9" style="15" bestFit="1" customWidth="1"/>
    <col min="11781" max="11781" width="33.42578125" style="15" customWidth="1"/>
    <col min="11782" max="11782" width="8" style="15" bestFit="1" customWidth="1"/>
    <col min="11783" max="11783" width="13.28515625" style="15" customWidth="1"/>
    <col min="11784" max="11784" width="9.140625" style="15" customWidth="1"/>
    <col min="11785" max="11785" width="31.28515625" style="15" customWidth="1"/>
    <col min="11786" max="11786" width="11.85546875" style="15" bestFit="1" customWidth="1"/>
    <col min="11787" max="11787" width="7" style="15" bestFit="1" customWidth="1"/>
    <col min="11788" max="11788" width="8.28515625" style="15" bestFit="1" customWidth="1"/>
    <col min="11789" max="11789" width="12.5703125" style="15" bestFit="1" customWidth="1"/>
    <col min="11790" max="12035" width="9.140625" style="15"/>
    <col min="12036" max="12036" width="9" style="15" bestFit="1" customWidth="1"/>
    <col min="12037" max="12037" width="33.42578125" style="15" customWidth="1"/>
    <col min="12038" max="12038" width="8" style="15" bestFit="1" customWidth="1"/>
    <col min="12039" max="12039" width="13.28515625" style="15" customWidth="1"/>
    <col min="12040" max="12040" width="9.140625" style="15" customWidth="1"/>
    <col min="12041" max="12041" width="31.28515625" style="15" customWidth="1"/>
    <col min="12042" max="12042" width="11.85546875" style="15" bestFit="1" customWidth="1"/>
    <col min="12043" max="12043" width="7" style="15" bestFit="1" customWidth="1"/>
    <col min="12044" max="12044" width="8.28515625" style="15" bestFit="1" customWidth="1"/>
    <col min="12045" max="12045" width="12.5703125" style="15" bestFit="1" customWidth="1"/>
    <col min="12046" max="12291" width="9.140625" style="15"/>
    <col min="12292" max="12292" width="9" style="15" bestFit="1" customWidth="1"/>
    <col min="12293" max="12293" width="33.42578125" style="15" customWidth="1"/>
    <col min="12294" max="12294" width="8" style="15" bestFit="1" customWidth="1"/>
    <col min="12295" max="12295" width="13.28515625" style="15" customWidth="1"/>
    <col min="12296" max="12296" width="9.140625" style="15" customWidth="1"/>
    <col min="12297" max="12297" width="31.28515625" style="15" customWidth="1"/>
    <col min="12298" max="12298" width="11.85546875" style="15" bestFit="1" customWidth="1"/>
    <col min="12299" max="12299" width="7" style="15" bestFit="1" customWidth="1"/>
    <col min="12300" max="12300" width="8.28515625" style="15" bestFit="1" customWidth="1"/>
    <col min="12301" max="12301" width="12.5703125" style="15" bestFit="1" customWidth="1"/>
    <col min="12302" max="12547" width="9.140625" style="15"/>
    <col min="12548" max="12548" width="9" style="15" bestFit="1" customWidth="1"/>
    <col min="12549" max="12549" width="33.42578125" style="15" customWidth="1"/>
    <col min="12550" max="12550" width="8" style="15" bestFit="1" customWidth="1"/>
    <col min="12551" max="12551" width="13.28515625" style="15" customWidth="1"/>
    <col min="12552" max="12552" width="9.140625" style="15" customWidth="1"/>
    <col min="12553" max="12553" width="31.28515625" style="15" customWidth="1"/>
    <col min="12554" max="12554" width="11.85546875" style="15" bestFit="1" customWidth="1"/>
    <col min="12555" max="12555" width="7" style="15" bestFit="1" customWidth="1"/>
    <col min="12556" max="12556" width="8.28515625" style="15" bestFit="1" customWidth="1"/>
    <col min="12557" max="12557" width="12.5703125" style="15" bestFit="1" customWidth="1"/>
    <col min="12558" max="12803" width="9.140625" style="15"/>
    <col min="12804" max="12804" width="9" style="15" bestFit="1" customWidth="1"/>
    <col min="12805" max="12805" width="33.42578125" style="15" customWidth="1"/>
    <col min="12806" max="12806" width="8" style="15" bestFit="1" customWidth="1"/>
    <col min="12807" max="12807" width="13.28515625" style="15" customWidth="1"/>
    <col min="12808" max="12808" width="9.140625" style="15" customWidth="1"/>
    <col min="12809" max="12809" width="31.28515625" style="15" customWidth="1"/>
    <col min="12810" max="12810" width="11.85546875" style="15" bestFit="1" customWidth="1"/>
    <col min="12811" max="12811" width="7" style="15" bestFit="1" customWidth="1"/>
    <col min="12812" max="12812" width="8.28515625" style="15" bestFit="1" customWidth="1"/>
    <col min="12813" max="12813" width="12.5703125" style="15" bestFit="1" customWidth="1"/>
    <col min="12814" max="13059" width="9.140625" style="15"/>
    <col min="13060" max="13060" width="9" style="15" bestFit="1" customWidth="1"/>
    <col min="13061" max="13061" width="33.42578125" style="15" customWidth="1"/>
    <col min="13062" max="13062" width="8" style="15" bestFit="1" customWidth="1"/>
    <col min="13063" max="13063" width="13.28515625" style="15" customWidth="1"/>
    <col min="13064" max="13064" width="9.140625" style="15" customWidth="1"/>
    <col min="13065" max="13065" width="31.28515625" style="15" customWidth="1"/>
    <col min="13066" max="13066" width="11.85546875" style="15" bestFit="1" customWidth="1"/>
    <col min="13067" max="13067" width="7" style="15" bestFit="1" customWidth="1"/>
    <col min="13068" max="13068" width="8.28515625" style="15" bestFit="1" customWidth="1"/>
    <col min="13069" max="13069" width="12.5703125" style="15" bestFit="1" customWidth="1"/>
    <col min="13070" max="13315" width="9.140625" style="15"/>
    <col min="13316" max="13316" width="9" style="15" bestFit="1" customWidth="1"/>
    <col min="13317" max="13317" width="33.42578125" style="15" customWidth="1"/>
    <col min="13318" max="13318" width="8" style="15" bestFit="1" customWidth="1"/>
    <col min="13319" max="13319" width="13.28515625" style="15" customWidth="1"/>
    <col min="13320" max="13320" width="9.140625" style="15" customWidth="1"/>
    <col min="13321" max="13321" width="31.28515625" style="15" customWidth="1"/>
    <col min="13322" max="13322" width="11.85546875" style="15" bestFit="1" customWidth="1"/>
    <col min="13323" max="13323" width="7" style="15" bestFit="1" customWidth="1"/>
    <col min="13324" max="13324" width="8.28515625" style="15" bestFit="1" customWidth="1"/>
    <col min="13325" max="13325" width="12.5703125" style="15" bestFit="1" customWidth="1"/>
    <col min="13326" max="13571" width="9.140625" style="15"/>
    <col min="13572" max="13572" width="9" style="15" bestFit="1" customWidth="1"/>
    <col min="13573" max="13573" width="33.42578125" style="15" customWidth="1"/>
    <col min="13574" max="13574" width="8" style="15" bestFit="1" customWidth="1"/>
    <col min="13575" max="13575" width="13.28515625" style="15" customWidth="1"/>
    <col min="13576" max="13576" width="9.140625" style="15" customWidth="1"/>
    <col min="13577" max="13577" width="31.28515625" style="15" customWidth="1"/>
    <col min="13578" max="13578" width="11.85546875" style="15" bestFit="1" customWidth="1"/>
    <col min="13579" max="13579" width="7" style="15" bestFit="1" customWidth="1"/>
    <col min="13580" max="13580" width="8.28515625" style="15" bestFit="1" customWidth="1"/>
    <col min="13581" max="13581" width="12.5703125" style="15" bestFit="1" customWidth="1"/>
    <col min="13582" max="13827" width="9.140625" style="15"/>
    <col min="13828" max="13828" width="9" style="15" bestFit="1" customWidth="1"/>
    <col min="13829" max="13829" width="33.42578125" style="15" customWidth="1"/>
    <col min="13830" max="13830" width="8" style="15" bestFit="1" customWidth="1"/>
    <col min="13831" max="13831" width="13.28515625" style="15" customWidth="1"/>
    <col min="13832" max="13832" width="9.140625" style="15" customWidth="1"/>
    <col min="13833" max="13833" width="31.28515625" style="15" customWidth="1"/>
    <col min="13834" max="13834" width="11.85546875" style="15" bestFit="1" customWidth="1"/>
    <col min="13835" max="13835" width="7" style="15" bestFit="1" customWidth="1"/>
    <col min="13836" max="13836" width="8.28515625" style="15" bestFit="1" customWidth="1"/>
    <col min="13837" max="13837" width="12.5703125" style="15" bestFit="1" customWidth="1"/>
    <col min="13838" max="14083" width="9.140625" style="15"/>
    <col min="14084" max="14084" width="9" style="15" bestFit="1" customWidth="1"/>
    <col min="14085" max="14085" width="33.42578125" style="15" customWidth="1"/>
    <col min="14086" max="14086" width="8" style="15" bestFit="1" customWidth="1"/>
    <col min="14087" max="14087" width="13.28515625" style="15" customWidth="1"/>
    <col min="14088" max="14088" width="9.140625" style="15" customWidth="1"/>
    <col min="14089" max="14089" width="31.28515625" style="15" customWidth="1"/>
    <col min="14090" max="14090" width="11.85546875" style="15" bestFit="1" customWidth="1"/>
    <col min="14091" max="14091" width="7" style="15" bestFit="1" customWidth="1"/>
    <col min="14092" max="14092" width="8.28515625" style="15" bestFit="1" customWidth="1"/>
    <col min="14093" max="14093" width="12.5703125" style="15" bestFit="1" customWidth="1"/>
    <col min="14094" max="14339" width="9.140625" style="15"/>
    <col min="14340" max="14340" width="9" style="15" bestFit="1" customWidth="1"/>
    <col min="14341" max="14341" width="33.42578125" style="15" customWidth="1"/>
    <col min="14342" max="14342" width="8" style="15" bestFit="1" customWidth="1"/>
    <col min="14343" max="14343" width="13.28515625" style="15" customWidth="1"/>
    <col min="14344" max="14344" width="9.140625" style="15" customWidth="1"/>
    <col min="14345" max="14345" width="31.28515625" style="15" customWidth="1"/>
    <col min="14346" max="14346" width="11.85546875" style="15" bestFit="1" customWidth="1"/>
    <col min="14347" max="14347" width="7" style="15" bestFit="1" customWidth="1"/>
    <col min="14348" max="14348" width="8.28515625" style="15" bestFit="1" customWidth="1"/>
    <col min="14349" max="14349" width="12.5703125" style="15" bestFit="1" customWidth="1"/>
    <col min="14350" max="14595" width="9.140625" style="15"/>
    <col min="14596" max="14596" width="9" style="15" bestFit="1" customWidth="1"/>
    <col min="14597" max="14597" width="33.42578125" style="15" customWidth="1"/>
    <col min="14598" max="14598" width="8" style="15" bestFit="1" customWidth="1"/>
    <col min="14599" max="14599" width="13.28515625" style="15" customWidth="1"/>
    <col min="14600" max="14600" width="9.140625" style="15" customWidth="1"/>
    <col min="14601" max="14601" width="31.28515625" style="15" customWidth="1"/>
    <col min="14602" max="14602" width="11.85546875" style="15" bestFit="1" customWidth="1"/>
    <col min="14603" max="14603" width="7" style="15" bestFit="1" customWidth="1"/>
    <col min="14604" max="14604" width="8.28515625" style="15" bestFit="1" customWidth="1"/>
    <col min="14605" max="14605" width="12.5703125" style="15" bestFit="1" customWidth="1"/>
    <col min="14606" max="14851" width="9.140625" style="15"/>
    <col min="14852" max="14852" width="9" style="15" bestFit="1" customWidth="1"/>
    <col min="14853" max="14853" width="33.42578125" style="15" customWidth="1"/>
    <col min="14854" max="14854" width="8" style="15" bestFit="1" customWidth="1"/>
    <col min="14855" max="14855" width="13.28515625" style="15" customWidth="1"/>
    <col min="14856" max="14856" width="9.140625" style="15" customWidth="1"/>
    <col min="14857" max="14857" width="31.28515625" style="15" customWidth="1"/>
    <col min="14858" max="14858" width="11.85546875" style="15" bestFit="1" customWidth="1"/>
    <col min="14859" max="14859" width="7" style="15" bestFit="1" customWidth="1"/>
    <col min="14860" max="14860" width="8.28515625" style="15" bestFit="1" customWidth="1"/>
    <col min="14861" max="14861" width="12.5703125" style="15" bestFit="1" customWidth="1"/>
    <col min="14862" max="15107" width="9.140625" style="15"/>
    <col min="15108" max="15108" width="9" style="15" bestFit="1" customWidth="1"/>
    <col min="15109" max="15109" width="33.42578125" style="15" customWidth="1"/>
    <col min="15110" max="15110" width="8" style="15" bestFit="1" customWidth="1"/>
    <col min="15111" max="15111" width="13.28515625" style="15" customWidth="1"/>
    <col min="15112" max="15112" width="9.140625" style="15" customWidth="1"/>
    <col min="15113" max="15113" width="31.28515625" style="15" customWidth="1"/>
    <col min="15114" max="15114" width="11.85546875" style="15" bestFit="1" customWidth="1"/>
    <col min="15115" max="15115" width="7" style="15" bestFit="1" customWidth="1"/>
    <col min="15116" max="15116" width="8.28515625" style="15" bestFit="1" customWidth="1"/>
    <col min="15117" max="15117" width="12.5703125" style="15" bestFit="1" customWidth="1"/>
    <col min="15118" max="15363" width="9.140625" style="15"/>
    <col min="15364" max="15364" width="9" style="15" bestFit="1" customWidth="1"/>
    <col min="15365" max="15365" width="33.42578125" style="15" customWidth="1"/>
    <col min="15366" max="15366" width="8" style="15" bestFit="1" customWidth="1"/>
    <col min="15367" max="15367" width="13.28515625" style="15" customWidth="1"/>
    <col min="15368" max="15368" width="9.140625" style="15" customWidth="1"/>
    <col min="15369" max="15369" width="31.28515625" style="15" customWidth="1"/>
    <col min="15370" max="15370" width="11.85546875" style="15" bestFit="1" customWidth="1"/>
    <col min="15371" max="15371" width="7" style="15" bestFit="1" customWidth="1"/>
    <col min="15372" max="15372" width="8.28515625" style="15" bestFit="1" customWidth="1"/>
    <col min="15373" max="15373" width="12.5703125" style="15" bestFit="1" customWidth="1"/>
    <col min="15374" max="15619" width="9.140625" style="15"/>
    <col min="15620" max="15620" width="9" style="15" bestFit="1" customWidth="1"/>
    <col min="15621" max="15621" width="33.42578125" style="15" customWidth="1"/>
    <col min="15622" max="15622" width="8" style="15" bestFit="1" customWidth="1"/>
    <col min="15623" max="15623" width="13.28515625" style="15" customWidth="1"/>
    <col min="15624" max="15624" width="9.140625" style="15" customWidth="1"/>
    <col min="15625" max="15625" width="31.28515625" style="15" customWidth="1"/>
    <col min="15626" max="15626" width="11.85546875" style="15" bestFit="1" customWidth="1"/>
    <col min="15627" max="15627" width="7" style="15" bestFit="1" customWidth="1"/>
    <col min="15628" max="15628" width="8.28515625" style="15" bestFit="1" customWidth="1"/>
    <col min="15629" max="15629" width="12.5703125" style="15" bestFit="1" customWidth="1"/>
    <col min="15630" max="15875" width="9.140625" style="15"/>
    <col min="15876" max="15876" width="9" style="15" bestFit="1" customWidth="1"/>
    <col min="15877" max="15877" width="33.42578125" style="15" customWidth="1"/>
    <col min="15878" max="15878" width="8" style="15" bestFit="1" customWidth="1"/>
    <col min="15879" max="15879" width="13.28515625" style="15" customWidth="1"/>
    <col min="15880" max="15880" width="9.140625" style="15" customWidth="1"/>
    <col min="15881" max="15881" width="31.28515625" style="15" customWidth="1"/>
    <col min="15882" max="15882" width="11.85546875" style="15" bestFit="1" customWidth="1"/>
    <col min="15883" max="15883" width="7" style="15" bestFit="1" customWidth="1"/>
    <col min="15884" max="15884" width="8.28515625" style="15" bestFit="1" customWidth="1"/>
    <col min="15885" max="15885" width="12.5703125" style="15" bestFit="1" customWidth="1"/>
    <col min="15886" max="16131" width="9.140625" style="15"/>
    <col min="16132" max="16132" width="9" style="15" bestFit="1" customWidth="1"/>
    <col min="16133" max="16133" width="33.42578125" style="15" customWidth="1"/>
    <col min="16134" max="16134" width="8" style="15" bestFit="1" customWidth="1"/>
    <col min="16135" max="16135" width="13.28515625" style="15" customWidth="1"/>
    <col min="16136" max="16136" width="9.140625" style="15" customWidth="1"/>
    <col min="16137" max="16137" width="31.28515625" style="15" customWidth="1"/>
    <col min="16138" max="16138" width="11.85546875" style="15" bestFit="1" customWidth="1"/>
    <col min="16139" max="16139" width="7" style="15" bestFit="1" customWidth="1"/>
    <col min="16140" max="16140" width="8.28515625" style="15" bestFit="1" customWidth="1"/>
    <col min="16141" max="16141" width="12.5703125" style="15" bestFit="1" customWidth="1"/>
    <col min="16142" max="16384" width="9.140625" style="15"/>
  </cols>
  <sheetData>
    <row r="1" spans="1:22" s="14" customFormat="1" ht="213.75" customHeight="1" x14ac:dyDescent="0.25">
      <c r="A1" s="160" t="s">
        <v>72</v>
      </c>
      <c r="B1" s="128" t="s">
        <v>97</v>
      </c>
      <c r="C1" s="156" t="s">
        <v>99</v>
      </c>
      <c r="D1" s="154" t="s">
        <v>100</v>
      </c>
      <c r="E1" s="142" t="s">
        <v>101</v>
      </c>
      <c r="F1" s="142"/>
      <c r="G1" s="143"/>
      <c r="H1" s="144" t="s">
        <v>102</v>
      </c>
      <c r="I1" s="145"/>
      <c r="J1" s="145"/>
      <c r="K1" s="145"/>
      <c r="L1" s="145"/>
      <c r="M1" s="146"/>
      <c r="N1" s="137" t="s">
        <v>103</v>
      </c>
      <c r="O1" s="138"/>
      <c r="P1" s="137" t="s">
        <v>104</v>
      </c>
      <c r="Q1" s="138"/>
      <c r="R1" s="138"/>
      <c r="S1" s="138"/>
      <c r="T1" s="138"/>
      <c r="U1" s="139"/>
      <c r="V1" s="66" t="s">
        <v>64</v>
      </c>
    </row>
    <row r="2" spans="1:22" s="14" customFormat="1" ht="104.25" customHeight="1" thickBot="1" x14ac:dyDescent="0.3">
      <c r="A2" s="161"/>
      <c r="B2" s="129"/>
      <c r="C2" s="157"/>
      <c r="D2" s="155"/>
      <c r="E2" s="71" t="s">
        <v>67</v>
      </c>
      <c r="F2" s="72" t="s">
        <v>68</v>
      </c>
      <c r="G2" s="72" t="s">
        <v>69</v>
      </c>
      <c r="H2" s="69" t="s">
        <v>14</v>
      </c>
      <c r="I2" s="69" t="s">
        <v>16</v>
      </c>
      <c r="J2" s="69" t="s">
        <v>13</v>
      </c>
      <c r="K2" s="69" t="s">
        <v>15</v>
      </c>
      <c r="L2" s="69" t="s">
        <v>65</v>
      </c>
      <c r="M2" s="69" t="s">
        <v>66</v>
      </c>
      <c r="N2" s="74" t="s">
        <v>70</v>
      </c>
      <c r="O2" s="74" t="s">
        <v>71</v>
      </c>
      <c r="P2" s="74" t="s">
        <v>14</v>
      </c>
      <c r="Q2" s="74" t="s">
        <v>16</v>
      </c>
      <c r="R2" s="74" t="s">
        <v>13</v>
      </c>
      <c r="S2" s="74" t="s">
        <v>15</v>
      </c>
      <c r="T2" s="74" t="s">
        <v>65</v>
      </c>
      <c r="U2" s="74" t="s">
        <v>96</v>
      </c>
      <c r="V2" s="67"/>
    </row>
    <row r="3" spans="1:22" x14ac:dyDescent="0.2">
      <c r="A3" s="158"/>
      <c r="B3" s="130"/>
      <c r="C3" s="147"/>
      <c r="D3" s="150"/>
      <c r="E3" s="63"/>
      <c r="F3" s="21"/>
      <c r="G3" s="140">
        <f>SUM(F3:F8)</f>
        <v>0</v>
      </c>
      <c r="H3" s="27"/>
      <c r="I3" s="21"/>
      <c r="J3" s="23"/>
      <c r="K3" s="21"/>
      <c r="L3" s="19">
        <f>ROUND((I3*J3)+K3, 2)</f>
        <v>0</v>
      </c>
      <c r="M3" s="140">
        <f>SUM(L3:L8)</f>
        <v>0</v>
      </c>
      <c r="N3" s="30"/>
      <c r="O3" s="21"/>
      <c r="P3" s="30"/>
      <c r="Q3" s="21"/>
      <c r="R3" s="23"/>
      <c r="S3" s="21"/>
      <c r="T3" s="19">
        <f>ROUND((Q3*R3)+S3, 2)</f>
        <v>0</v>
      </c>
      <c r="U3" s="140">
        <f>SUM(O3:O8)+SUM(T3:T8)</f>
        <v>0</v>
      </c>
      <c r="V3" s="135">
        <f>ROUND(SUM(C3+D3+G3+M3+U3),2)</f>
        <v>0</v>
      </c>
    </row>
    <row r="4" spans="1:22" x14ac:dyDescent="0.2">
      <c r="A4" s="158"/>
      <c r="B4" s="130"/>
      <c r="C4" s="148"/>
      <c r="D4" s="151"/>
      <c r="E4" s="64"/>
      <c r="F4" s="21"/>
      <c r="G4" s="140"/>
      <c r="H4" s="27"/>
      <c r="I4" s="21"/>
      <c r="J4" s="23"/>
      <c r="K4" s="21"/>
      <c r="L4" s="19">
        <f t="shared" ref="L4:L26" si="0">ROUND((I4*J4)+K4, 2)</f>
        <v>0</v>
      </c>
      <c r="M4" s="140"/>
      <c r="N4" s="25"/>
      <c r="O4" s="21"/>
      <c r="P4" s="25"/>
      <c r="Q4" s="21"/>
      <c r="R4" s="23"/>
      <c r="S4" s="21"/>
      <c r="T4" s="19">
        <f t="shared" ref="T4:T26" si="1">ROUND((Q4*R4)+S4, 2)</f>
        <v>0</v>
      </c>
      <c r="U4" s="140"/>
      <c r="V4" s="135"/>
    </row>
    <row r="5" spans="1:22" x14ac:dyDescent="0.2">
      <c r="A5" s="158"/>
      <c r="B5" s="130"/>
      <c r="C5" s="148"/>
      <c r="D5" s="151"/>
      <c r="E5" s="64"/>
      <c r="F5" s="21"/>
      <c r="G5" s="140"/>
      <c r="H5" s="28"/>
      <c r="I5" s="21"/>
      <c r="J5" s="23"/>
      <c r="K5" s="21"/>
      <c r="L5" s="19">
        <f t="shared" si="0"/>
        <v>0</v>
      </c>
      <c r="M5" s="140"/>
      <c r="N5" s="25"/>
      <c r="O5" s="21"/>
      <c r="P5" s="25"/>
      <c r="Q5" s="21"/>
      <c r="R5" s="23"/>
      <c r="S5" s="21"/>
      <c r="T5" s="19">
        <f t="shared" si="1"/>
        <v>0</v>
      </c>
      <c r="U5" s="140"/>
      <c r="V5" s="135"/>
    </row>
    <row r="6" spans="1:22" x14ac:dyDescent="0.2">
      <c r="A6" s="158"/>
      <c r="B6" s="130"/>
      <c r="C6" s="148"/>
      <c r="D6" s="151"/>
      <c r="E6" s="64"/>
      <c r="F6" s="21"/>
      <c r="G6" s="140"/>
      <c r="H6" s="28"/>
      <c r="I6" s="21"/>
      <c r="J6" s="23"/>
      <c r="K6" s="21"/>
      <c r="L6" s="19">
        <f t="shared" si="0"/>
        <v>0</v>
      </c>
      <c r="M6" s="140"/>
      <c r="N6" s="25"/>
      <c r="O6" s="21"/>
      <c r="P6" s="25"/>
      <c r="Q6" s="21"/>
      <c r="R6" s="23"/>
      <c r="S6" s="21"/>
      <c r="T6" s="19">
        <f t="shared" si="1"/>
        <v>0</v>
      </c>
      <c r="U6" s="140"/>
      <c r="V6" s="135"/>
    </row>
    <row r="7" spans="1:22" x14ac:dyDescent="0.2">
      <c r="A7" s="158"/>
      <c r="B7" s="130"/>
      <c r="C7" s="148"/>
      <c r="D7" s="151"/>
      <c r="E7" s="64"/>
      <c r="F7" s="21"/>
      <c r="G7" s="140"/>
      <c r="H7" s="28"/>
      <c r="I7" s="21"/>
      <c r="J7" s="23"/>
      <c r="K7" s="21"/>
      <c r="L7" s="19">
        <f t="shared" si="0"/>
        <v>0</v>
      </c>
      <c r="M7" s="140"/>
      <c r="N7" s="25"/>
      <c r="O7" s="21"/>
      <c r="P7" s="25"/>
      <c r="Q7" s="21"/>
      <c r="R7" s="23"/>
      <c r="S7" s="21"/>
      <c r="T7" s="19">
        <f t="shared" si="1"/>
        <v>0</v>
      </c>
      <c r="U7" s="140"/>
      <c r="V7" s="135"/>
    </row>
    <row r="8" spans="1:22" x14ac:dyDescent="0.2">
      <c r="A8" s="159"/>
      <c r="B8" s="131"/>
      <c r="C8" s="149"/>
      <c r="D8" s="152"/>
      <c r="E8" s="65"/>
      <c r="F8" s="22"/>
      <c r="G8" s="141"/>
      <c r="H8" s="29"/>
      <c r="I8" s="22"/>
      <c r="J8" s="24"/>
      <c r="K8" s="22"/>
      <c r="L8" s="20">
        <f t="shared" si="0"/>
        <v>0</v>
      </c>
      <c r="M8" s="141"/>
      <c r="N8" s="26"/>
      <c r="O8" s="22"/>
      <c r="P8" s="26"/>
      <c r="Q8" s="22"/>
      <c r="R8" s="24"/>
      <c r="S8" s="22"/>
      <c r="T8" s="20">
        <f t="shared" si="1"/>
        <v>0</v>
      </c>
      <c r="U8" s="141"/>
      <c r="V8" s="136"/>
    </row>
    <row r="9" spans="1:22" x14ac:dyDescent="0.2">
      <c r="A9" s="162"/>
      <c r="B9" s="132"/>
      <c r="C9" s="148"/>
      <c r="D9" s="151"/>
      <c r="E9" s="63"/>
      <c r="F9" s="21"/>
      <c r="G9" s="153">
        <f>SUM(F9:F14)</f>
        <v>0</v>
      </c>
      <c r="H9" s="27"/>
      <c r="I9" s="21"/>
      <c r="J9" s="23"/>
      <c r="K9" s="21"/>
      <c r="L9" s="19">
        <f t="shared" si="0"/>
        <v>0</v>
      </c>
      <c r="M9" s="153">
        <f>SUM(L9:L14)</f>
        <v>0</v>
      </c>
      <c r="N9" s="25"/>
      <c r="O9" s="21"/>
      <c r="P9" s="25"/>
      <c r="Q9" s="21"/>
      <c r="R9" s="23"/>
      <c r="S9" s="21"/>
      <c r="T9" s="19">
        <f t="shared" si="1"/>
        <v>0</v>
      </c>
      <c r="U9" s="153">
        <f>SUM(O9:O14)+SUM(T9:T14)</f>
        <v>0</v>
      </c>
      <c r="V9" s="163">
        <f>ROUND(SUM(C9+D9+G9+M9+U9),2)</f>
        <v>0</v>
      </c>
    </row>
    <row r="10" spans="1:22" x14ac:dyDescent="0.2">
      <c r="A10" s="158"/>
      <c r="B10" s="130"/>
      <c r="C10" s="148"/>
      <c r="D10" s="151"/>
      <c r="E10" s="64"/>
      <c r="F10" s="21"/>
      <c r="G10" s="140"/>
      <c r="H10" s="27"/>
      <c r="I10" s="21"/>
      <c r="J10" s="23"/>
      <c r="K10" s="21"/>
      <c r="L10" s="19">
        <f t="shared" si="0"/>
        <v>0</v>
      </c>
      <c r="M10" s="140"/>
      <c r="N10" s="25"/>
      <c r="O10" s="21"/>
      <c r="P10" s="25"/>
      <c r="Q10" s="21"/>
      <c r="R10" s="23"/>
      <c r="S10" s="21"/>
      <c r="T10" s="19">
        <f t="shared" si="1"/>
        <v>0</v>
      </c>
      <c r="U10" s="140"/>
      <c r="V10" s="135"/>
    </row>
    <row r="11" spans="1:22" x14ac:dyDescent="0.2">
      <c r="A11" s="158"/>
      <c r="B11" s="130"/>
      <c r="C11" s="148"/>
      <c r="D11" s="151"/>
      <c r="E11" s="64"/>
      <c r="F11" s="21"/>
      <c r="G11" s="140"/>
      <c r="H11" s="28"/>
      <c r="I11" s="21"/>
      <c r="J11" s="23"/>
      <c r="K11" s="21"/>
      <c r="L11" s="19">
        <f t="shared" si="0"/>
        <v>0</v>
      </c>
      <c r="M11" s="140"/>
      <c r="N11" s="25"/>
      <c r="O11" s="21"/>
      <c r="P11" s="25"/>
      <c r="Q11" s="21"/>
      <c r="R11" s="23"/>
      <c r="S11" s="21"/>
      <c r="T11" s="19">
        <f t="shared" si="1"/>
        <v>0</v>
      </c>
      <c r="U11" s="140"/>
      <c r="V11" s="135"/>
    </row>
    <row r="12" spans="1:22" x14ac:dyDescent="0.2">
      <c r="A12" s="158"/>
      <c r="B12" s="130"/>
      <c r="C12" s="148"/>
      <c r="D12" s="151"/>
      <c r="E12" s="64"/>
      <c r="F12" s="21"/>
      <c r="G12" s="140"/>
      <c r="H12" s="28"/>
      <c r="I12" s="21"/>
      <c r="J12" s="23"/>
      <c r="K12" s="21"/>
      <c r="L12" s="19">
        <f t="shared" si="0"/>
        <v>0</v>
      </c>
      <c r="M12" s="140"/>
      <c r="N12" s="25"/>
      <c r="O12" s="21"/>
      <c r="P12" s="25"/>
      <c r="Q12" s="21"/>
      <c r="R12" s="23"/>
      <c r="S12" s="21"/>
      <c r="T12" s="19">
        <f t="shared" si="1"/>
        <v>0</v>
      </c>
      <c r="U12" s="140"/>
      <c r="V12" s="135"/>
    </row>
    <row r="13" spans="1:22" x14ac:dyDescent="0.2">
      <c r="A13" s="158"/>
      <c r="B13" s="130"/>
      <c r="C13" s="148"/>
      <c r="D13" s="151"/>
      <c r="E13" s="64"/>
      <c r="F13" s="21"/>
      <c r="G13" s="140"/>
      <c r="H13" s="28"/>
      <c r="I13" s="21"/>
      <c r="J13" s="23"/>
      <c r="K13" s="21"/>
      <c r="L13" s="19">
        <f t="shared" si="0"/>
        <v>0</v>
      </c>
      <c r="M13" s="140"/>
      <c r="N13" s="25"/>
      <c r="O13" s="21"/>
      <c r="P13" s="25"/>
      <c r="Q13" s="21"/>
      <c r="R13" s="23"/>
      <c r="S13" s="21"/>
      <c r="T13" s="19">
        <f t="shared" si="1"/>
        <v>0</v>
      </c>
      <c r="U13" s="140"/>
      <c r="V13" s="135"/>
    </row>
    <row r="14" spans="1:22" x14ac:dyDescent="0.2">
      <c r="A14" s="159"/>
      <c r="B14" s="131"/>
      <c r="C14" s="149"/>
      <c r="D14" s="152"/>
      <c r="E14" s="65"/>
      <c r="F14" s="22"/>
      <c r="G14" s="141"/>
      <c r="H14" s="29"/>
      <c r="I14" s="22"/>
      <c r="J14" s="24"/>
      <c r="K14" s="22"/>
      <c r="L14" s="20">
        <f t="shared" si="0"/>
        <v>0</v>
      </c>
      <c r="M14" s="141"/>
      <c r="N14" s="26"/>
      <c r="O14" s="22"/>
      <c r="P14" s="26"/>
      <c r="Q14" s="22"/>
      <c r="R14" s="24"/>
      <c r="S14" s="22"/>
      <c r="T14" s="20">
        <f t="shared" si="1"/>
        <v>0</v>
      </c>
      <c r="U14" s="141"/>
      <c r="V14" s="136"/>
    </row>
    <row r="15" spans="1:22" x14ac:dyDescent="0.2">
      <c r="A15" s="162"/>
      <c r="B15" s="132"/>
      <c r="C15" s="148"/>
      <c r="D15" s="151"/>
      <c r="E15" s="63"/>
      <c r="F15" s="21"/>
      <c r="G15" s="153">
        <f>SUM(F15:F20)</f>
        <v>0</v>
      </c>
      <c r="H15" s="27"/>
      <c r="I15" s="21"/>
      <c r="J15" s="23"/>
      <c r="K15" s="21"/>
      <c r="L15" s="19">
        <f t="shared" si="0"/>
        <v>0</v>
      </c>
      <c r="M15" s="153">
        <f>SUM(L15:L20)</f>
        <v>0</v>
      </c>
      <c r="N15" s="25"/>
      <c r="O15" s="21"/>
      <c r="P15" s="25"/>
      <c r="Q15" s="21"/>
      <c r="R15" s="23"/>
      <c r="S15" s="21"/>
      <c r="T15" s="19">
        <f t="shared" si="1"/>
        <v>0</v>
      </c>
      <c r="U15" s="153">
        <f>SUM(O15:O20)+SUM(T15:T20)</f>
        <v>0</v>
      </c>
      <c r="V15" s="163">
        <f>ROUND(SUM(C15+D15+G15+M15+U15),2)</f>
        <v>0</v>
      </c>
    </row>
    <row r="16" spans="1:22" x14ac:dyDescent="0.2">
      <c r="A16" s="158"/>
      <c r="B16" s="130"/>
      <c r="C16" s="148"/>
      <c r="D16" s="151"/>
      <c r="E16" s="64"/>
      <c r="F16" s="21"/>
      <c r="G16" s="140"/>
      <c r="H16" s="27"/>
      <c r="I16" s="21"/>
      <c r="J16" s="23"/>
      <c r="K16" s="21"/>
      <c r="L16" s="19">
        <f t="shared" si="0"/>
        <v>0</v>
      </c>
      <c r="M16" s="140"/>
      <c r="N16" s="25"/>
      <c r="O16" s="21"/>
      <c r="P16" s="25"/>
      <c r="Q16" s="21"/>
      <c r="R16" s="23"/>
      <c r="S16" s="21"/>
      <c r="T16" s="19">
        <f t="shared" si="1"/>
        <v>0</v>
      </c>
      <c r="U16" s="140"/>
      <c r="V16" s="135"/>
    </row>
    <row r="17" spans="1:22" x14ac:dyDescent="0.2">
      <c r="A17" s="158"/>
      <c r="B17" s="130"/>
      <c r="C17" s="148"/>
      <c r="D17" s="151"/>
      <c r="E17" s="64"/>
      <c r="F17" s="21"/>
      <c r="G17" s="140"/>
      <c r="H17" s="28"/>
      <c r="I17" s="21"/>
      <c r="J17" s="23"/>
      <c r="K17" s="21"/>
      <c r="L17" s="19">
        <f t="shared" si="0"/>
        <v>0</v>
      </c>
      <c r="M17" s="140"/>
      <c r="N17" s="25"/>
      <c r="O17" s="21"/>
      <c r="P17" s="25"/>
      <c r="Q17" s="21"/>
      <c r="R17" s="23"/>
      <c r="S17" s="21"/>
      <c r="T17" s="19">
        <f t="shared" si="1"/>
        <v>0</v>
      </c>
      <c r="U17" s="140"/>
      <c r="V17" s="135"/>
    </row>
    <row r="18" spans="1:22" x14ac:dyDescent="0.2">
      <c r="A18" s="158"/>
      <c r="B18" s="130"/>
      <c r="C18" s="148"/>
      <c r="D18" s="151"/>
      <c r="E18" s="64"/>
      <c r="F18" s="21"/>
      <c r="G18" s="140"/>
      <c r="H18" s="28"/>
      <c r="I18" s="21"/>
      <c r="J18" s="23"/>
      <c r="K18" s="21"/>
      <c r="L18" s="19">
        <f t="shared" si="0"/>
        <v>0</v>
      </c>
      <c r="M18" s="140"/>
      <c r="N18" s="25"/>
      <c r="O18" s="21"/>
      <c r="P18" s="25"/>
      <c r="Q18" s="21"/>
      <c r="R18" s="23"/>
      <c r="S18" s="21"/>
      <c r="T18" s="19">
        <f t="shared" si="1"/>
        <v>0</v>
      </c>
      <c r="U18" s="140"/>
      <c r="V18" s="135"/>
    </row>
    <row r="19" spans="1:22" x14ac:dyDescent="0.2">
      <c r="A19" s="158"/>
      <c r="B19" s="130"/>
      <c r="C19" s="148"/>
      <c r="D19" s="151"/>
      <c r="E19" s="64"/>
      <c r="F19" s="21"/>
      <c r="G19" s="140"/>
      <c r="H19" s="28"/>
      <c r="I19" s="21"/>
      <c r="J19" s="23"/>
      <c r="K19" s="21"/>
      <c r="L19" s="19">
        <f t="shared" si="0"/>
        <v>0</v>
      </c>
      <c r="M19" s="140"/>
      <c r="N19" s="25"/>
      <c r="O19" s="21"/>
      <c r="P19" s="25"/>
      <c r="Q19" s="21"/>
      <c r="R19" s="23"/>
      <c r="S19" s="21"/>
      <c r="T19" s="19">
        <f t="shared" si="1"/>
        <v>0</v>
      </c>
      <c r="U19" s="140"/>
      <c r="V19" s="135"/>
    </row>
    <row r="20" spans="1:22" x14ac:dyDescent="0.2">
      <c r="A20" s="159"/>
      <c r="B20" s="131"/>
      <c r="C20" s="149"/>
      <c r="D20" s="152"/>
      <c r="E20" s="65"/>
      <c r="F20" s="22"/>
      <c r="G20" s="141"/>
      <c r="H20" s="29"/>
      <c r="I20" s="22"/>
      <c r="J20" s="24"/>
      <c r="K20" s="22"/>
      <c r="L20" s="20">
        <f t="shared" si="0"/>
        <v>0</v>
      </c>
      <c r="M20" s="141"/>
      <c r="N20" s="26"/>
      <c r="O20" s="22"/>
      <c r="P20" s="26"/>
      <c r="Q20" s="22"/>
      <c r="R20" s="24"/>
      <c r="S20" s="22"/>
      <c r="T20" s="20">
        <f t="shared" si="1"/>
        <v>0</v>
      </c>
      <c r="U20" s="141"/>
      <c r="V20" s="136"/>
    </row>
    <row r="21" spans="1:22" x14ac:dyDescent="0.2">
      <c r="A21" s="162"/>
      <c r="B21" s="132"/>
      <c r="C21" s="148"/>
      <c r="D21" s="151"/>
      <c r="E21" s="63"/>
      <c r="F21" s="21"/>
      <c r="G21" s="153">
        <f>SUM(F21:F26)</f>
        <v>0</v>
      </c>
      <c r="H21" s="27"/>
      <c r="I21" s="21"/>
      <c r="J21" s="23"/>
      <c r="K21" s="21"/>
      <c r="L21" s="19">
        <f t="shared" si="0"/>
        <v>0</v>
      </c>
      <c r="M21" s="153">
        <f>SUM(L21:L26)</f>
        <v>0</v>
      </c>
      <c r="N21" s="25"/>
      <c r="O21" s="21"/>
      <c r="P21" s="25"/>
      <c r="Q21" s="21"/>
      <c r="R21" s="23"/>
      <c r="S21" s="21"/>
      <c r="T21" s="19">
        <f t="shared" si="1"/>
        <v>0</v>
      </c>
      <c r="U21" s="153">
        <f>SUM(O21:O26)+SUM(T21:T26)</f>
        <v>0</v>
      </c>
      <c r="V21" s="163">
        <f>ROUND(SUM(C21+D21+G21+M21+U21), 2)</f>
        <v>0</v>
      </c>
    </row>
    <row r="22" spans="1:22" x14ac:dyDescent="0.2">
      <c r="A22" s="158"/>
      <c r="B22" s="130"/>
      <c r="C22" s="148"/>
      <c r="D22" s="151"/>
      <c r="E22" s="64"/>
      <c r="F22" s="21"/>
      <c r="G22" s="140"/>
      <c r="H22" s="27"/>
      <c r="I22" s="21"/>
      <c r="J22" s="23"/>
      <c r="K22" s="21"/>
      <c r="L22" s="19">
        <f t="shared" si="0"/>
        <v>0</v>
      </c>
      <c r="M22" s="140"/>
      <c r="N22" s="25"/>
      <c r="O22" s="21"/>
      <c r="P22" s="25"/>
      <c r="Q22" s="21"/>
      <c r="R22" s="23"/>
      <c r="S22" s="21"/>
      <c r="T22" s="19">
        <f t="shared" si="1"/>
        <v>0</v>
      </c>
      <c r="U22" s="140"/>
      <c r="V22" s="135"/>
    </row>
    <row r="23" spans="1:22" x14ac:dyDescent="0.2">
      <c r="A23" s="158"/>
      <c r="B23" s="130"/>
      <c r="C23" s="148"/>
      <c r="D23" s="151"/>
      <c r="E23" s="64"/>
      <c r="F23" s="21"/>
      <c r="G23" s="140"/>
      <c r="H23" s="28"/>
      <c r="I23" s="21"/>
      <c r="J23" s="23"/>
      <c r="K23" s="21"/>
      <c r="L23" s="19">
        <f t="shared" si="0"/>
        <v>0</v>
      </c>
      <c r="M23" s="140"/>
      <c r="N23" s="25"/>
      <c r="O23" s="21"/>
      <c r="P23" s="25"/>
      <c r="Q23" s="21"/>
      <c r="R23" s="23"/>
      <c r="S23" s="21"/>
      <c r="T23" s="19">
        <f t="shared" si="1"/>
        <v>0</v>
      </c>
      <c r="U23" s="140"/>
      <c r="V23" s="135"/>
    </row>
    <row r="24" spans="1:22" x14ac:dyDescent="0.2">
      <c r="A24" s="158"/>
      <c r="B24" s="130"/>
      <c r="C24" s="148"/>
      <c r="D24" s="151"/>
      <c r="E24" s="64"/>
      <c r="F24" s="21"/>
      <c r="G24" s="140"/>
      <c r="H24" s="28"/>
      <c r="I24" s="21"/>
      <c r="J24" s="23"/>
      <c r="K24" s="21"/>
      <c r="L24" s="19">
        <f t="shared" si="0"/>
        <v>0</v>
      </c>
      <c r="M24" s="140"/>
      <c r="N24" s="25"/>
      <c r="O24" s="21"/>
      <c r="P24" s="25"/>
      <c r="Q24" s="21"/>
      <c r="R24" s="23"/>
      <c r="S24" s="21"/>
      <c r="T24" s="19">
        <f t="shared" si="1"/>
        <v>0</v>
      </c>
      <c r="U24" s="140"/>
      <c r="V24" s="135"/>
    </row>
    <row r="25" spans="1:22" x14ac:dyDescent="0.2">
      <c r="A25" s="158"/>
      <c r="B25" s="130"/>
      <c r="C25" s="148"/>
      <c r="D25" s="151"/>
      <c r="E25" s="64"/>
      <c r="F25" s="21"/>
      <c r="G25" s="140"/>
      <c r="H25" s="28"/>
      <c r="I25" s="21"/>
      <c r="J25" s="23"/>
      <c r="K25" s="21"/>
      <c r="L25" s="19">
        <f t="shared" si="0"/>
        <v>0</v>
      </c>
      <c r="M25" s="140"/>
      <c r="N25" s="25"/>
      <c r="O25" s="21"/>
      <c r="P25" s="25"/>
      <c r="Q25" s="21"/>
      <c r="R25" s="23"/>
      <c r="S25" s="21"/>
      <c r="T25" s="19">
        <f t="shared" si="1"/>
        <v>0</v>
      </c>
      <c r="U25" s="140"/>
      <c r="V25" s="135"/>
    </row>
    <row r="26" spans="1:22" x14ac:dyDescent="0.2">
      <c r="A26" s="159"/>
      <c r="B26" s="131"/>
      <c r="C26" s="149"/>
      <c r="D26" s="152"/>
      <c r="E26" s="65"/>
      <c r="F26" s="22"/>
      <c r="G26" s="141"/>
      <c r="H26" s="29"/>
      <c r="I26" s="22"/>
      <c r="J26" s="24"/>
      <c r="K26" s="22"/>
      <c r="L26" s="20">
        <f t="shared" si="0"/>
        <v>0</v>
      </c>
      <c r="M26" s="141"/>
      <c r="N26" s="26"/>
      <c r="O26" s="22"/>
      <c r="P26" s="26"/>
      <c r="Q26" s="22"/>
      <c r="R26" s="24"/>
      <c r="S26" s="22"/>
      <c r="T26" s="20">
        <f t="shared" si="1"/>
        <v>0</v>
      </c>
      <c r="U26" s="141"/>
      <c r="V26" s="136"/>
    </row>
    <row r="27" spans="1:22" x14ac:dyDescent="0.2">
      <c r="A27" s="133" t="s">
        <v>98</v>
      </c>
      <c r="B27" s="134"/>
      <c r="C27" s="70">
        <f>SUM(C3:C26)</f>
        <v>0</v>
      </c>
      <c r="D27" s="73">
        <f>SUM(D3:D26)</f>
        <v>0</v>
      </c>
      <c r="E27" s="126">
        <f>SUM(G3:G26)</f>
        <v>0</v>
      </c>
      <c r="F27" s="126"/>
      <c r="G27" s="127"/>
      <c r="H27" s="120">
        <f>SUM(M3:M26)</f>
        <v>0</v>
      </c>
      <c r="I27" s="121"/>
      <c r="J27" s="121"/>
      <c r="K27" s="121"/>
      <c r="L27" s="121"/>
      <c r="M27" s="122"/>
      <c r="N27" s="123">
        <f>SUM(U3:U26)</f>
        <v>0</v>
      </c>
      <c r="O27" s="124"/>
      <c r="P27" s="124"/>
      <c r="Q27" s="124"/>
      <c r="R27" s="124"/>
      <c r="S27" s="124"/>
      <c r="T27" s="124"/>
      <c r="U27" s="125"/>
      <c r="V27" s="68">
        <f>SUM(V3:V26)</f>
        <v>0</v>
      </c>
    </row>
    <row r="28" spans="1:22" x14ac:dyDescent="0.2">
      <c r="A28" s="61"/>
      <c r="B28" s="61"/>
      <c r="C28" s="17"/>
    </row>
    <row r="29" spans="1:22" x14ac:dyDescent="0.2">
      <c r="A29" s="61"/>
      <c r="B29" s="61"/>
      <c r="C29" s="17"/>
    </row>
    <row r="30" spans="1:22" x14ac:dyDescent="0.2">
      <c r="A30" s="61"/>
      <c r="B30" s="61"/>
      <c r="C30" s="17"/>
    </row>
    <row r="31" spans="1:22" x14ac:dyDescent="0.2">
      <c r="A31" s="61"/>
      <c r="B31" s="61"/>
      <c r="C31" s="17"/>
    </row>
    <row r="32" spans="1:22" x14ac:dyDescent="0.2">
      <c r="A32" s="61"/>
      <c r="B32" s="61"/>
      <c r="C32" s="17"/>
    </row>
    <row r="33" spans="1:3" x14ac:dyDescent="0.2">
      <c r="A33" s="61"/>
      <c r="B33" s="61"/>
      <c r="C33" s="17"/>
    </row>
    <row r="34" spans="1:3" x14ac:dyDescent="0.2">
      <c r="A34" s="61"/>
      <c r="B34" s="61"/>
      <c r="C34" s="17"/>
    </row>
    <row r="35" spans="1:3" x14ac:dyDescent="0.2">
      <c r="A35" s="61"/>
      <c r="B35" s="61"/>
      <c r="C35" s="17"/>
    </row>
    <row r="36" spans="1:3" x14ac:dyDescent="0.2">
      <c r="A36" s="61"/>
      <c r="B36" s="61"/>
      <c r="C36" s="17"/>
    </row>
    <row r="37" spans="1:3" x14ac:dyDescent="0.2">
      <c r="A37" s="61"/>
      <c r="B37" s="61"/>
      <c r="C37" s="17"/>
    </row>
    <row r="38" spans="1:3" x14ac:dyDescent="0.2">
      <c r="A38" s="61"/>
      <c r="B38" s="61"/>
      <c r="C38" s="17"/>
    </row>
    <row r="39" spans="1:3" x14ac:dyDescent="0.2">
      <c r="A39" s="61"/>
      <c r="B39" s="61"/>
      <c r="C39" s="17"/>
    </row>
    <row r="40" spans="1:3" x14ac:dyDescent="0.2">
      <c r="A40" s="61"/>
      <c r="B40" s="61"/>
      <c r="C40" s="17"/>
    </row>
    <row r="41" spans="1:3" x14ac:dyDescent="0.2">
      <c r="A41" s="61"/>
      <c r="B41" s="61"/>
      <c r="C41" s="17"/>
    </row>
    <row r="42" spans="1:3" x14ac:dyDescent="0.2">
      <c r="A42" s="61"/>
      <c r="B42" s="61"/>
      <c r="C42" s="17"/>
    </row>
    <row r="43" spans="1:3" x14ac:dyDescent="0.2">
      <c r="A43" s="61"/>
      <c r="B43" s="61"/>
      <c r="C43" s="17"/>
    </row>
    <row r="44" spans="1:3" x14ac:dyDescent="0.2">
      <c r="A44" s="61"/>
      <c r="B44" s="61"/>
      <c r="C44" s="17"/>
    </row>
    <row r="45" spans="1:3" x14ac:dyDescent="0.2">
      <c r="A45" s="61"/>
      <c r="B45" s="61"/>
      <c r="C45" s="17"/>
    </row>
    <row r="46" spans="1:3" x14ac:dyDescent="0.2">
      <c r="A46" s="61"/>
      <c r="B46" s="61"/>
      <c r="C46" s="17"/>
    </row>
    <row r="47" spans="1:3" x14ac:dyDescent="0.2">
      <c r="A47" s="61"/>
      <c r="B47" s="61"/>
      <c r="C47" s="17"/>
    </row>
    <row r="48" spans="1:3" x14ac:dyDescent="0.2">
      <c r="A48" s="61"/>
      <c r="B48" s="61"/>
      <c r="C48" s="17"/>
    </row>
    <row r="49" spans="1:3" x14ac:dyDescent="0.2">
      <c r="A49" s="61"/>
      <c r="B49" s="61"/>
      <c r="C49" s="17"/>
    </row>
    <row r="50" spans="1:3" x14ac:dyDescent="0.2">
      <c r="A50" s="61"/>
      <c r="B50" s="61"/>
      <c r="C50" s="17"/>
    </row>
    <row r="51" spans="1:3" x14ac:dyDescent="0.2">
      <c r="A51" s="61"/>
      <c r="B51" s="61"/>
      <c r="C51" s="17"/>
    </row>
    <row r="52" spans="1:3" x14ac:dyDescent="0.2">
      <c r="A52" s="61"/>
      <c r="B52" s="61"/>
      <c r="C52" s="17"/>
    </row>
    <row r="53" spans="1:3" x14ac:dyDescent="0.2">
      <c r="A53" s="61"/>
      <c r="B53" s="61"/>
      <c r="C53" s="17"/>
    </row>
    <row r="54" spans="1:3" x14ac:dyDescent="0.2">
      <c r="A54" s="61"/>
      <c r="B54" s="61"/>
      <c r="C54" s="17"/>
    </row>
    <row r="55" spans="1:3" x14ac:dyDescent="0.2">
      <c r="A55" s="61"/>
      <c r="B55" s="61"/>
      <c r="C55" s="17"/>
    </row>
    <row r="56" spans="1:3" x14ac:dyDescent="0.2">
      <c r="A56" s="61"/>
      <c r="B56" s="61"/>
      <c r="C56" s="17"/>
    </row>
    <row r="57" spans="1:3" x14ac:dyDescent="0.2">
      <c r="A57" s="61"/>
      <c r="B57" s="61"/>
      <c r="C57" s="17"/>
    </row>
    <row r="58" spans="1:3" x14ac:dyDescent="0.2">
      <c r="A58" s="61"/>
      <c r="B58" s="61"/>
      <c r="C58" s="17"/>
    </row>
    <row r="59" spans="1:3" x14ac:dyDescent="0.2">
      <c r="A59" s="61"/>
      <c r="B59" s="61"/>
      <c r="C59" s="17"/>
    </row>
    <row r="60" spans="1:3" x14ac:dyDescent="0.2">
      <c r="A60" s="61"/>
      <c r="B60" s="61"/>
      <c r="C60" s="17"/>
    </row>
    <row r="61" spans="1:3" x14ac:dyDescent="0.2">
      <c r="A61" s="61"/>
      <c r="B61" s="61"/>
      <c r="C61" s="17"/>
    </row>
    <row r="62" spans="1:3" x14ac:dyDescent="0.2">
      <c r="A62" s="61"/>
      <c r="B62" s="61"/>
      <c r="C62" s="17"/>
    </row>
    <row r="63" spans="1:3" x14ac:dyDescent="0.2">
      <c r="A63" s="61"/>
      <c r="B63" s="61"/>
      <c r="C63" s="17"/>
    </row>
    <row r="64" spans="1:3" x14ac:dyDescent="0.2">
      <c r="A64" s="61"/>
      <c r="B64" s="61"/>
      <c r="C64" s="17"/>
    </row>
    <row r="65" spans="1:3" x14ac:dyDescent="0.2">
      <c r="A65" s="61"/>
      <c r="B65" s="61"/>
      <c r="C65" s="17"/>
    </row>
    <row r="66" spans="1:3" x14ac:dyDescent="0.2">
      <c r="A66" s="61"/>
      <c r="B66" s="61"/>
      <c r="C66" s="17"/>
    </row>
    <row r="67" spans="1:3" x14ac:dyDescent="0.2">
      <c r="A67" s="61"/>
      <c r="B67" s="61"/>
      <c r="C67" s="17"/>
    </row>
    <row r="68" spans="1:3" x14ac:dyDescent="0.2">
      <c r="A68" s="61"/>
      <c r="B68" s="61"/>
      <c r="C68" s="17"/>
    </row>
    <row r="69" spans="1:3" x14ac:dyDescent="0.2">
      <c r="A69" s="61"/>
      <c r="B69" s="61"/>
      <c r="C69" s="17"/>
    </row>
    <row r="70" spans="1:3" x14ac:dyDescent="0.2">
      <c r="A70" s="61"/>
      <c r="B70" s="61"/>
      <c r="C70" s="17"/>
    </row>
    <row r="71" spans="1:3" x14ac:dyDescent="0.2">
      <c r="A71" s="61"/>
      <c r="B71" s="61"/>
      <c r="C71" s="17"/>
    </row>
    <row r="72" spans="1:3" x14ac:dyDescent="0.2">
      <c r="A72" s="61"/>
      <c r="B72" s="61"/>
      <c r="C72" s="17"/>
    </row>
    <row r="73" spans="1:3" x14ac:dyDescent="0.2">
      <c r="A73" s="61"/>
      <c r="B73" s="61"/>
      <c r="C73" s="17"/>
    </row>
    <row r="74" spans="1:3" x14ac:dyDescent="0.2">
      <c r="A74" s="61"/>
      <c r="B74" s="61"/>
      <c r="C74" s="17"/>
    </row>
    <row r="75" spans="1:3" x14ac:dyDescent="0.2">
      <c r="A75" s="61"/>
      <c r="B75" s="61"/>
      <c r="C75" s="17"/>
    </row>
    <row r="76" spans="1:3" x14ac:dyDescent="0.2">
      <c r="A76" s="61"/>
      <c r="B76" s="61"/>
      <c r="C76" s="17"/>
    </row>
    <row r="77" spans="1:3" x14ac:dyDescent="0.2">
      <c r="A77" s="61"/>
      <c r="B77" s="61"/>
      <c r="C77" s="17"/>
    </row>
    <row r="78" spans="1:3" x14ac:dyDescent="0.2">
      <c r="A78" s="61"/>
      <c r="B78" s="61"/>
      <c r="C78" s="17"/>
    </row>
    <row r="79" spans="1:3" x14ac:dyDescent="0.2">
      <c r="A79" s="61"/>
      <c r="B79" s="61"/>
      <c r="C79" s="17"/>
    </row>
    <row r="80" spans="1:3" x14ac:dyDescent="0.2">
      <c r="A80" s="61"/>
      <c r="B80" s="61"/>
      <c r="C80" s="17"/>
    </row>
    <row r="81" spans="1:3" x14ac:dyDescent="0.2">
      <c r="A81" s="61"/>
      <c r="B81" s="61"/>
      <c r="C81" s="17"/>
    </row>
    <row r="82" spans="1:3" x14ac:dyDescent="0.2">
      <c r="A82" s="61"/>
      <c r="B82" s="61"/>
      <c r="C82" s="17"/>
    </row>
    <row r="83" spans="1:3" x14ac:dyDescent="0.2">
      <c r="A83" s="61"/>
      <c r="B83" s="61"/>
      <c r="C83" s="17"/>
    </row>
    <row r="84" spans="1:3" x14ac:dyDescent="0.2">
      <c r="A84" s="61"/>
      <c r="B84" s="61"/>
      <c r="C84" s="17"/>
    </row>
    <row r="85" spans="1:3" x14ac:dyDescent="0.2">
      <c r="A85" s="61"/>
      <c r="B85" s="61"/>
      <c r="C85" s="17"/>
    </row>
    <row r="86" spans="1:3" x14ac:dyDescent="0.2">
      <c r="A86" s="61"/>
      <c r="B86" s="61"/>
      <c r="C86" s="17"/>
    </row>
    <row r="87" spans="1:3" x14ac:dyDescent="0.2">
      <c r="A87" s="61"/>
      <c r="B87" s="61"/>
      <c r="C87" s="17"/>
    </row>
    <row r="88" spans="1:3" x14ac:dyDescent="0.2">
      <c r="A88" s="61"/>
      <c r="B88" s="61"/>
      <c r="C88" s="17"/>
    </row>
    <row r="89" spans="1:3" x14ac:dyDescent="0.2">
      <c r="A89" s="61"/>
      <c r="B89" s="61"/>
      <c r="C89" s="17"/>
    </row>
    <row r="90" spans="1:3" x14ac:dyDescent="0.2">
      <c r="A90" s="61"/>
      <c r="B90" s="61"/>
      <c r="C90" s="17"/>
    </row>
    <row r="91" spans="1:3" x14ac:dyDescent="0.2">
      <c r="A91" s="61"/>
      <c r="B91" s="61"/>
      <c r="C91" s="17"/>
    </row>
    <row r="92" spans="1:3" x14ac:dyDescent="0.2">
      <c r="A92" s="61"/>
      <c r="B92" s="61"/>
      <c r="C92" s="17"/>
    </row>
    <row r="93" spans="1:3" x14ac:dyDescent="0.2">
      <c r="A93" s="61"/>
      <c r="B93" s="61"/>
      <c r="C93" s="17"/>
    </row>
    <row r="94" spans="1:3" x14ac:dyDescent="0.2">
      <c r="A94" s="61"/>
      <c r="B94" s="61"/>
      <c r="C94" s="17"/>
    </row>
    <row r="95" spans="1:3" x14ac:dyDescent="0.2">
      <c r="A95" s="61"/>
      <c r="B95" s="61"/>
      <c r="C95" s="17"/>
    </row>
    <row r="96" spans="1:3" x14ac:dyDescent="0.2">
      <c r="A96" s="61"/>
      <c r="B96" s="61"/>
      <c r="C96" s="17"/>
    </row>
    <row r="97" spans="1:3" x14ac:dyDescent="0.2">
      <c r="A97" s="61"/>
      <c r="B97" s="61"/>
      <c r="C97" s="17"/>
    </row>
    <row r="98" spans="1:3" x14ac:dyDescent="0.2">
      <c r="A98" s="61"/>
      <c r="B98" s="61"/>
      <c r="C98" s="17"/>
    </row>
    <row r="99" spans="1:3" x14ac:dyDescent="0.2">
      <c r="A99" s="61"/>
      <c r="B99" s="61"/>
      <c r="C99" s="17"/>
    </row>
    <row r="100" spans="1:3" x14ac:dyDescent="0.2">
      <c r="A100" s="61"/>
      <c r="B100" s="61"/>
      <c r="C100" s="17"/>
    </row>
    <row r="101" spans="1:3" x14ac:dyDescent="0.2">
      <c r="A101" s="61"/>
      <c r="B101" s="61"/>
      <c r="C101" s="17"/>
    </row>
    <row r="102" spans="1:3" x14ac:dyDescent="0.2">
      <c r="A102" s="61"/>
      <c r="B102" s="61"/>
      <c r="C102" s="17"/>
    </row>
    <row r="103" spans="1:3" x14ac:dyDescent="0.2">
      <c r="A103" s="61"/>
      <c r="B103" s="61"/>
      <c r="C103" s="17"/>
    </row>
    <row r="104" spans="1:3" x14ac:dyDescent="0.2">
      <c r="A104" s="61"/>
      <c r="B104" s="61"/>
      <c r="C104" s="17"/>
    </row>
    <row r="105" spans="1:3" x14ac:dyDescent="0.2">
      <c r="A105" s="61"/>
      <c r="B105" s="61"/>
      <c r="C105" s="17"/>
    </row>
    <row r="106" spans="1:3" x14ac:dyDescent="0.2">
      <c r="A106" s="61"/>
      <c r="B106" s="61"/>
      <c r="C106" s="17"/>
    </row>
    <row r="107" spans="1:3" x14ac:dyDescent="0.2">
      <c r="A107" s="61"/>
      <c r="B107" s="61"/>
      <c r="C107" s="17"/>
    </row>
    <row r="108" spans="1:3" x14ac:dyDescent="0.2">
      <c r="A108" s="61"/>
      <c r="B108" s="61"/>
      <c r="C108" s="17"/>
    </row>
    <row r="109" spans="1:3" x14ac:dyDescent="0.2">
      <c r="A109" s="61"/>
      <c r="B109" s="61"/>
      <c r="C109" s="17"/>
    </row>
    <row r="110" spans="1:3" x14ac:dyDescent="0.2">
      <c r="A110" s="61"/>
      <c r="B110" s="61"/>
      <c r="C110" s="17"/>
    </row>
    <row r="111" spans="1:3" x14ac:dyDescent="0.2">
      <c r="A111" s="61"/>
      <c r="B111" s="61"/>
      <c r="C111" s="17"/>
    </row>
    <row r="112" spans="1:3" x14ac:dyDescent="0.2">
      <c r="A112" s="61"/>
      <c r="B112" s="61"/>
      <c r="C112" s="17"/>
    </row>
    <row r="113" spans="1:3" x14ac:dyDescent="0.2">
      <c r="A113" s="61"/>
      <c r="B113" s="61"/>
      <c r="C113" s="17"/>
    </row>
    <row r="114" spans="1:3" x14ac:dyDescent="0.2">
      <c r="A114" s="61"/>
      <c r="B114" s="61"/>
      <c r="C114" s="17"/>
    </row>
    <row r="115" spans="1:3" x14ac:dyDescent="0.2">
      <c r="A115" s="61"/>
      <c r="B115" s="61"/>
      <c r="C115" s="17"/>
    </row>
    <row r="116" spans="1:3" x14ac:dyDescent="0.2">
      <c r="A116" s="61"/>
      <c r="B116" s="61"/>
      <c r="C116" s="17"/>
    </row>
    <row r="117" spans="1:3" x14ac:dyDescent="0.2">
      <c r="A117" s="61"/>
      <c r="B117" s="61"/>
      <c r="C117" s="17"/>
    </row>
    <row r="118" spans="1:3" x14ac:dyDescent="0.2">
      <c r="A118" s="61"/>
      <c r="B118" s="61"/>
      <c r="C118" s="17"/>
    </row>
    <row r="119" spans="1:3" x14ac:dyDescent="0.2">
      <c r="A119" s="61"/>
      <c r="B119" s="61"/>
      <c r="C119" s="17"/>
    </row>
    <row r="120" spans="1:3" x14ac:dyDescent="0.2">
      <c r="A120" s="61"/>
      <c r="B120" s="61"/>
      <c r="C120" s="17"/>
    </row>
    <row r="121" spans="1:3" x14ac:dyDescent="0.2">
      <c r="A121" s="61"/>
      <c r="B121" s="61"/>
      <c r="C121" s="17"/>
    </row>
    <row r="122" spans="1:3" x14ac:dyDescent="0.2">
      <c r="A122" s="61"/>
      <c r="B122" s="61"/>
      <c r="C122" s="17"/>
    </row>
    <row r="123" spans="1:3" x14ac:dyDescent="0.2">
      <c r="A123" s="61"/>
      <c r="B123" s="61"/>
      <c r="C123" s="17"/>
    </row>
    <row r="124" spans="1:3" x14ac:dyDescent="0.2">
      <c r="A124" s="61"/>
      <c r="B124" s="61"/>
      <c r="C124" s="17"/>
    </row>
    <row r="125" spans="1:3" x14ac:dyDescent="0.2">
      <c r="A125" s="61"/>
      <c r="B125" s="61"/>
      <c r="C125" s="17"/>
    </row>
    <row r="126" spans="1:3" x14ac:dyDescent="0.2">
      <c r="A126" s="61"/>
      <c r="B126" s="61"/>
      <c r="C126" s="17"/>
    </row>
    <row r="127" spans="1:3" x14ac:dyDescent="0.2">
      <c r="A127" s="61"/>
      <c r="B127" s="61"/>
      <c r="C127" s="17"/>
    </row>
    <row r="128" spans="1:3" x14ac:dyDescent="0.2">
      <c r="A128" s="61"/>
      <c r="B128" s="61"/>
      <c r="C128" s="17"/>
    </row>
    <row r="129" spans="1:3" x14ac:dyDescent="0.2">
      <c r="A129" s="61"/>
      <c r="B129" s="61"/>
      <c r="C129" s="17"/>
    </row>
    <row r="130" spans="1:3" x14ac:dyDescent="0.2">
      <c r="A130" s="61"/>
      <c r="B130" s="61"/>
      <c r="C130" s="17"/>
    </row>
    <row r="131" spans="1:3" x14ac:dyDescent="0.2">
      <c r="A131" s="61"/>
      <c r="B131" s="61"/>
      <c r="C131" s="17"/>
    </row>
    <row r="132" spans="1:3" x14ac:dyDescent="0.2">
      <c r="A132" s="61"/>
      <c r="B132" s="61"/>
      <c r="C132" s="17"/>
    </row>
    <row r="133" spans="1:3" x14ac:dyDescent="0.2">
      <c r="A133" s="61"/>
      <c r="B133" s="61"/>
      <c r="C133" s="17"/>
    </row>
    <row r="134" spans="1:3" x14ac:dyDescent="0.2">
      <c r="A134" s="61"/>
      <c r="B134" s="61"/>
      <c r="C134" s="17"/>
    </row>
    <row r="135" spans="1:3" x14ac:dyDescent="0.2">
      <c r="A135" s="61"/>
      <c r="B135" s="61"/>
      <c r="C135" s="17"/>
    </row>
    <row r="136" spans="1:3" x14ac:dyDescent="0.2">
      <c r="A136" s="61"/>
      <c r="B136" s="61"/>
      <c r="C136" s="17"/>
    </row>
    <row r="137" spans="1:3" x14ac:dyDescent="0.2">
      <c r="A137" s="61"/>
      <c r="B137" s="61"/>
      <c r="C137" s="17"/>
    </row>
    <row r="138" spans="1:3" x14ac:dyDescent="0.2">
      <c r="A138" s="61"/>
      <c r="B138" s="61"/>
      <c r="C138" s="17"/>
    </row>
    <row r="139" spans="1:3" x14ac:dyDescent="0.2">
      <c r="A139" s="61"/>
      <c r="B139" s="61"/>
      <c r="C139" s="17"/>
    </row>
    <row r="140" spans="1:3" x14ac:dyDescent="0.2">
      <c r="A140" s="61"/>
      <c r="B140" s="61"/>
      <c r="C140" s="17"/>
    </row>
    <row r="141" spans="1:3" x14ac:dyDescent="0.2">
      <c r="A141" s="61"/>
      <c r="B141" s="61"/>
      <c r="C141" s="17"/>
    </row>
    <row r="142" spans="1:3" x14ac:dyDescent="0.2">
      <c r="A142" s="61"/>
      <c r="B142" s="61"/>
      <c r="C142" s="17"/>
    </row>
    <row r="143" spans="1:3" x14ac:dyDescent="0.2">
      <c r="A143" s="61"/>
      <c r="B143" s="61"/>
      <c r="C143" s="17"/>
    </row>
    <row r="144" spans="1:3" x14ac:dyDescent="0.2">
      <c r="A144" s="61"/>
      <c r="B144" s="61"/>
      <c r="C144" s="17"/>
    </row>
    <row r="145" spans="1:3" x14ac:dyDescent="0.2">
      <c r="A145" s="61"/>
      <c r="B145" s="61"/>
      <c r="C145" s="17"/>
    </row>
    <row r="146" spans="1:3" x14ac:dyDescent="0.2">
      <c r="A146" s="61"/>
      <c r="B146" s="61"/>
      <c r="C146" s="17"/>
    </row>
    <row r="147" spans="1:3" x14ac:dyDescent="0.2">
      <c r="A147" s="61"/>
      <c r="B147" s="61"/>
      <c r="C147" s="17"/>
    </row>
    <row r="148" spans="1:3" x14ac:dyDescent="0.2">
      <c r="A148" s="61"/>
      <c r="B148" s="61"/>
      <c r="C148" s="17"/>
    </row>
    <row r="149" spans="1:3" x14ac:dyDescent="0.2">
      <c r="A149" s="61"/>
      <c r="B149" s="61"/>
      <c r="C149" s="17"/>
    </row>
    <row r="150" spans="1:3" x14ac:dyDescent="0.2">
      <c r="A150" s="61"/>
      <c r="B150" s="61"/>
      <c r="C150" s="17"/>
    </row>
    <row r="151" spans="1:3" x14ac:dyDescent="0.2">
      <c r="A151" s="61"/>
      <c r="B151" s="61"/>
      <c r="C151" s="17"/>
    </row>
    <row r="152" spans="1:3" x14ac:dyDescent="0.2">
      <c r="A152" s="61"/>
      <c r="B152" s="61"/>
      <c r="C152" s="17"/>
    </row>
    <row r="153" spans="1:3" x14ac:dyDescent="0.2">
      <c r="A153" s="61"/>
      <c r="B153" s="61"/>
      <c r="C153" s="17"/>
    </row>
    <row r="154" spans="1:3" x14ac:dyDescent="0.2">
      <c r="A154" s="61"/>
      <c r="B154" s="61"/>
      <c r="C154" s="17"/>
    </row>
    <row r="155" spans="1:3" x14ac:dyDescent="0.2">
      <c r="A155" s="61"/>
      <c r="B155" s="61"/>
      <c r="C155" s="17"/>
    </row>
    <row r="156" spans="1:3" x14ac:dyDescent="0.2">
      <c r="A156" s="61"/>
      <c r="B156" s="61"/>
      <c r="C156" s="17"/>
    </row>
    <row r="157" spans="1:3" x14ac:dyDescent="0.2">
      <c r="A157" s="61"/>
      <c r="B157" s="61"/>
      <c r="C157" s="17"/>
    </row>
    <row r="158" spans="1:3" x14ac:dyDescent="0.2">
      <c r="A158" s="61"/>
      <c r="B158" s="61"/>
      <c r="C158" s="17"/>
    </row>
    <row r="159" spans="1:3" x14ac:dyDescent="0.2">
      <c r="A159" s="61"/>
      <c r="B159" s="61"/>
      <c r="C159" s="17"/>
    </row>
    <row r="160" spans="1:3" x14ac:dyDescent="0.2">
      <c r="A160" s="61"/>
      <c r="B160" s="61"/>
      <c r="C160" s="17"/>
    </row>
    <row r="161" spans="1:3" x14ac:dyDescent="0.2">
      <c r="A161" s="61"/>
      <c r="B161" s="61"/>
      <c r="C161" s="17"/>
    </row>
    <row r="162" spans="1:3" x14ac:dyDescent="0.2">
      <c r="A162" s="61"/>
      <c r="B162" s="61"/>
      <c r="C162" s="17"/>
    </row>
    <row r="163" spans="1:3" x14ac:dyDescent="0.2">
      <c r="A163" s="61"/>
      <c r="B163" s="61"/>
      <c r="C163" s="17"/>
    </row>
    <row r="164" spans="1:3" x14ac:dyDescent="0.2">
      <c r="A164" s="61"/>
      <c r="B164" s="61"/>
      <c r="C164" s="17"/>
    </row>
    <row r="165" spans="1:3" x14ac:dyDescent="0.2">
      <c r="A165" s="61"/>
      <c r="B165" s="61"/>
      <c r="C165" s="17"/>
    </row>
    <row r="166" spans="1:3" x14ac:dyDescent="0.2">
      <c r="A166" s="61"/>
      <c r="B166" s="61"/>
      <c r="C166" s="17"/>
    </row>
    <row r="167" spans="1:3" x14ac:dyDescent="0.2">
      <c r="A167" s="61"/>
      <c r="B167" s="61"/>
      <c r="C167" s="17"/>
    </row>
    <row r="168" spans="1:3" x14ac:dyDescent="0.2">
      <c r="A168" s="61"/>
      <c r="B168" s="61"/>
      <c r="C168" s="17"/>
    </row>
    <row r="169" spans="1:3" x14ac:dyDescent="0.2">
      <c r="A169" s="61"/>
      <c r="B169" s="61"/>
      <c r="C169" s="17"/>
    </row>
    <row r="170" spans="1:3" x14ac:dyDescent="0.2">
      <c r="A170" s="61"/>
      <c r="B170" s="61"/>
      <c r="C170" s="17"/>
    </row>
    <row r="171" spans="1:3" x14ac:dyDescent="0.2">
      <c r="A171" s="61"/>
      <c r="B171" s="61"/>
      <c r="C171" s="17"/>
    </row>
    <row r="172" spans="1:3" x14ac:dyDescent="0.2">
      <c r="A172" s="61"/>
      <c r="B172" s="61"/>
      <c r="C172" s="17"/>
    </row>
    <row r="173" spans="1:3" x14ac:dyDescent="0.2">
      <c r="A173" s="61"/>
      <c r="B173" s="61"/>
      <c r="C173" s="17"/>
    </row>
    <row r="174" spans="1:3" x14ac:dyDescent="0.2">
      <c r="A174" s="61"/>
      <c r="B174" s="61"/>
      <c r="C174" s="17"/>
    </row>
    <row r="175" spans="1:3" x14ac:dyDescent="0.2">
      <c r="A175" s="61"/>
      <c r="B175" s="61"/>
      <c r="C175" s="17"/>
    </row>
    <row r="176" spans="1:3" x14ac:dyDescent="0.2">
      <c r="A176" s="61"/>
      <c r="B176" s="61"/>
      <c r="C176" s="17"/>
    </row>
    <row r="177" spans="1:3" x14ac:dyDescent="0.2">
      <c r="A177" s="61"/>
      <c r="B177" s="61"/>
      <c r="C177" s="17"/>
    </row>
    <row r="178" spans="1:3" x14ac:dyDescent="0.2">
      <c r="A178" s="61"/>
      <c r="B178" s="61"/>
      <c r="C178" s="17"/>
    </row>
    <row r="179" spans="1:3" x14ac:dyDescent="0.2">
      <c r="A179" s="61"/>
      <c r="B179" s="61"/>
      <c r="C179" s="17"/>
    </row>
    <row r="180" spans="1:3" x14ac:dyDescent="0.2">
      <c r="A180" s="61"/>
      <c r="B180" s="61"/>
      <c r="C180" s="17"/>
    </row>
    <row r="181" spans="1:3" x14ac:dyDescent="0.2">
      <c r="A181" s="61"/>
      <c r="B181" s="61"/>
      <c r="C181" s="17"/>
    </row>
    <row r="182" spans="1:3" x14ac:dyDescent="0.2">
      <c r="A182" s="61"/>
      <c r="B182" s="61"/>
      <c r="C182" s="17"/>
    </row>
    <row r="183" spans="1:3" x14ac:dyDescent="0.2">
      <c r="A183" s="61"/>
      <c r="B183" s="61"/>
      <c r="C183" s="17"/>
    </row>
    <row r="184" spans="1:3" x14ac:dyDescent="0.2">
      <c r="A184" s="61"/>
      <c r="B184" s="61"/>
      <c r="C184" s="17"/>
    </row>
    <row r="185" spans="1:3" x14ac:dyDescent="0.2">
      <c r="A185" s="61"/>
      <c r="B185" s="61"/>
      <c r="C185" s="17"/>
    </row>
    <row r="186" spans="1:3" x14ac:dyDescent="0.2">
      <c r="A186" s="61"/>
      <c r="B186" s="61"/>
      <c r="C186" s="17"/>
    </row>
    <row r="187" spans="1:3" x14ac:dyDescent="0.2">
      <c r="A187" s="61"/>
      <c r="B187" s="61"/>
      <c r="C187" s="17"/>
    </row>
    <row r="188" spans="1:3" x14ac:dyDescent="0.2">
      <c r="A188" s="61"/>
      <c r="B188" s="61"/>
      <c r="C188" s="17"/>
    </row>
    <row r="189" spans="1:3" x14ac:dyDescent="0.2">
      <c r="A189" s="61"/>
      <c r="B189" s="61"/>
      <c r="C189" s="17"/>
    </row>
    <row r="190" spans="1:3" x14ac:dyDescent="0.2">
      <c r="A190" s="61"/>
      <c r="B190" s="61"/>
      <c r="C190" s="17"/>
    </row>
    <row r="191" spans="1:3" x14ac:dyDescent="0.2">
      <c r="A191" s="61"/>
      <c r="B191" s="61"/>
      <c r="C191" s="17"/>
    </row>
    <row r="192" spans="1:3" x14ac:dyDescent="0.2">
      <c r="A192" s="61"/>
      <c r="B192" s="61"/>
      <c r="C192" s="17"/>
    </row>
    <row r="193" spans="1:3" x14ac:dyDescent="0.2">
      <c r="A193" s="61"/>
      <c r="B193" s="61"/>
      <c r="C193" s="17"/>
    </row>
    <row r="194" spans="1:3" x14ac:dyDescent="0.2">
      <c r="A194" s="61"/>
      <c r="B194" s="61"/>
      <c r="C194" s="17"/>
    </row>
    <row r="195" spans="1:3" x14ac:dyDescent="0.2">
      <c r="A195" s="61"/>
      <c r="B195" s="61"/>
      <c r="C195" s="17"/>
    </row>
    <row r="196" spans="1:3" x14ac:dyDescent="0.2">
      <c r="A196" s="61"/>
      <c r="B196" s="61"/>
      <c r="C196" s="17"/>
    </row>
    <row r="197" spans="1:3" x14ac:dyDescent="0.2">
      <c r="A197" s="61"/>
      <c r="B197" s="61"/>
      <c r="C197" s="17"/>
    </row>
    <row r="198" spans="1:3" x14ac:dyDescent="0.2">
      <c r="A198" s="61"/>
      <c r="B198" s="61"/>
      <c r="C198" s="17"/>
    </row>
    <row r="199" spans="1:3" x14ac:dyDescent="0.2">
      <c r="A199" s="61"/>
      <c r="B199" s="61"/>
      <c r="C199" s="17"/>
    </row>
    <row r="200" spans="1:3" x14ac:dyDescent="0.2">
      <c r="A200" s="61"/>
      <c r="B200" s="61"/>
      <c r="C200" s="17"/>
    </row>
    <row r="201" spans="1:3" x14ac:dyDescent="0.2">
      <c r="A201" s="61"/>
      <c r="B201" s="61"/>
      <c r="C201" s="17"/>
    </row>
    <row r="202" spans="1:3" x14ac:dyDescent="0.2">
      <c r="A202" s="61"/>
      <c r="B202" s="61"/>
      <c r="C202" s="17"/>
    </row>
    <row r="203" spans="1:3" x14ac:dyDescent="0.2">
      <c r="A203" s="61"/>
      <c r="B203" s="61"/>
      <c r="C203" s="17"/>
    </row>
    <row r="204" spans="1:3" x14ac:dyDescent="0.2">
      <c r="A204" s="61"/>
      <c r="B204" s="61"/>
      <c r="C204" s="17"/>
    </row>
    <row r="205" spans="1:3" x14ac:dyDescent="0.2">
      <c r="A205" s="61"/>
      <c r="B205" s="61"/>
      <c r="C205" s="17"/>
    </row>
    <row r="206" spans="1:3" x14ac:dyDescent="0.2">
      <c r="A206" s="61"/>
      <c r="B206" s="61"/>
      <c r="C206" s="17"/>
    </row>
    <row r="207" spans="1:3" x14ac:dyDescent="0.2">
      <c r="A207" s="61"/>
      <c r="B207" s="61"/>
      <c r="C207" s="17"/>
    </row>
    <row r="208" spans="1:3" x14ac:dyDescent="0.2">
      <c r="A208" s="61"/>
      <c r="B208" s="61"/>
      <c r="C208" s="17"/>
    </row>
    <row r="209" spans="1:3" x14ac:dyDescent="0.2">
      <c r="A209" s="61"/>
      <c r="B209" s="61"/>
      <c r="C209" s="17"/>
    </row>
    <row r="210" spans="1:3" x14ac:dyDescent="0.2">
      <c r="A210" s="61"/>
      <c r="B210" s="61"/>
      <c r="C210" s="17"/>
    </row>
    <row r="211" spans="1:3" x14ac:dyDescent="0.2">
      <c r="A211" s="61"/>
      <c r="B211" s="61"/>
      <c r="C211" s="17"/>
    </row>
    <row r="212" spans="1:3" x14ac:dyDescent="0.2">
      <c r="A212" s="61"/>
      <c r="B212" s="61"/>
      <c r="C212" s="17"/>
    </row>
    <row r="213" spans="1:3" x14ac:dyDescent="0.2">
      <c r="A213" s="61"/>
      <c r="B213" s="61"/>
      <c r="C213" s="17"/>
    </row>
    <row r="214" spans="1:3" x14ac:dyDescent="0.2">
      <c r="A214" s="61"/>
      <c r="B214" s="61"/>
      <c r="C214" s="17"/>
    </row>
    <row r="215" spans="1:3" x14ac:dyDescent="0.2">
      <c r="A215" s="61"/>
      <c r="B215" s="61"/>
      <c r="C215" s="17"/>
    </row>
    <row r="216" spans="1:3" x14ac:dyDescent="0.2">
      <c r="A216" s="61"/>
      <c r="B216" s="61"/>
      <c r="C216" s="17"/>
    </row>
    <row r="217" spans="1:3" x14ac:dyDescent="0.2">
      <c r="A217" s="61"/>
      <c r="B217" s="61"/>
      <c r="C217" s="17"/>
    </row>
    <row r="218" spans="1:3" x14ac:dyDescent="0.2">
      <c r="A218" s="61"/>
      <c r="B218" s="61"/>
      <c r="C218" s="17"/>
    </row>
    <row r="219" spans="1:3" x14ac:dyDescent="0.2">
      <c r="A219" s="61"/>
      <c r="B219" s="61"/>
      <c r="C219" s="17"/>
    </row>
    <row r="220" spans="1:3" x14ac:dyDescent="0.2">
      <c r="A220" s="61"/>
      <c r="B220" s="61"/>
      <c r="C220" s="17"/>
    </row>
    <row r="221" spans="1:3" x14ac:dyDescent="0.2">
      <c r="A221" s="61"/>
      <c r="B221" s="61"/>
      <c r="C221" s="17"/>
    </row>
    <row r="222" spans="1:3" x14ac:dyDescent="0.2">
      <c r="A222" s="61"/>
      <c r="B222" s="61"/>
      <c r="C222" s="17"/>
    </row>
    <row r="223" spans="1:3" x14ac:dyDescent="0.2">
      <c r="A223" s="61"/>
      <c r="B223" s="61"/>
      <c r="C223" s="17"/>
    </row>
    <row r="224" spans="1:3" x14ac:dyDescent="0.2">
      <c r="A224" s="61"/>
      <c r="B224" s="61"/>
      <c r="C224" s="17"/>
    </row>
    <row r="225" spans="1:3" x14ac:dyDescent="0.2">
      <c r="A225" s="61"/>
      <c r="B225" s="61"/>
      <c r="C225" s="17"/>
    </row>
    <row r="226" spans="1:3" x14ac:dyDescent="0.2">
      <c r="A226" s="61"/>
      <c r="B226" s="61"/>
      <c r="C226" s="17"/>
    </row>
    <row r="227" spans="1:3" x14ac:dyDescent="0.2">
      <c r="A227" s="61"/>
      <c r="B227" s="61"/>
      <c r="C227" s="17"/>
    </row>
    <row r="228" spans="1:3" x14ac:dyDescent="0.2">
      <c r="A228" s="61"/>
      <c r="B228" s="61"/>
      <c r="C228" s="17"/>
    </row>
    <row r="229" spans="1:3" x14ac:dyDescent="0.2">
      <c r="A229" s="61"/>
      <c r="B229" s="61"/>
      <c r="C229" s="17"/>
    </row>
    <row r="230" spans="1:3" x14ac:dyDescent="0.2">
      <c r="A230" s="61"/>
      <c r="B230" s="61"/>
      <c r="C230" s="17"/>
    </row>
    <row r="231" spans="1:3" x14ac:dyDescent="0.2">
      <c r="A231" s="61"/>
      <c r="B231" s="61"/>
      <c r="C231" s="17"/>
    </row>
    <row r="232" spans="1:3" x14ac:dyDescent="0.2">
      <c r="A232" s="61"/>
      <c r="B232" s="61"/>
      <c r="C232" s="17"/>
    </row>
    <row r="233" spans="1:3" x14ac:dyDescent="0.2">
      <c r="A233" s="61"/>
      <c r="B233" s="61"/>
      <c r="C233" s="17"/>
    </row>
    <row r="234" spans="1:3" x14ac:dyDescent="0.2">
      <c r="A234" s="61"/>
      <c r="B234" s="61"/>
      <c r="C234" s="17"/>
    </row>
    <row r="235" spans="1:3" x14ac:dyDescent="0.2">
      <c r="A235" s="61"/>
      <c r="B235" s="61"/>
      <c r="C235" s="17"/>
    </row>
    <row r="236" spans="1:3" x14ac:dyDescent="0.2">
      <c r="A236" s="61"/>
      <c r="B236" s="61"/>
      <c r="C236" s="17"/>
    </row>
    <row r="237" spans="1:3" x14ac:dyDescent="0.2">
      <c r="A237" s="61"/>
      <c r="B237" s="61"/>
      <c r="C237" s="17"/>
    </row>
    <row r="238" spans="1:3" x14ac:dyDescent="0.2">
      <c r="A238" s="61"/>
      <c r="B238" s="61"/>
      <c r="C238" s="17"/>
    </row>
    <row r="239" spans="1:3" x14ac:dyDescent="0.2">
      <c r="A239" s="61"/>
      <c r="B239" s="61"/>
      <c r="C239" s="17"/>
    </row>
    <row r="240" spans="1:3" x14ac:dyDescent="0.2">
      <c r="A240" s="61"/>
      <c r="B240" s="61"/>
      <c r="C240" s="17"/>
    </row>
    <row r="241" spans="1:3" x14ac:dyDescent="0.2">
      <c r="A241" s="61"/>
      <c r="B241" s="61"/>
      <c r="C241" s="17"/>
    </row>
    <row r="242" spans="1:3" x14ac:dyDescent="0.2">
      <c r="A242" s="61"/>
      <c r="B242" s="61"/>
      <c r="C242" s="17"/>
    </row>
    <row r="243" spans="1:3" x14ac:dyDescent="0.2">
      <c r="A243" s="61"/>
      <c r="B243" s="61"/>
      <c r="C243" s="17"/>
    </row>
    <row r="244" spans="1:3" x14ac:dyDescent="0.2">
      <c r="A244" s="61"/>
      <c r="B244" s="61"/>
      <c r="C244" s="17"/>
    </row>
    <row r="245" spans="1:3" x14ac:dyDescent="0.2">
      <c r="A245" s="61"/>
      <c r="B245" s="61"/>
      <c r="C245" s="17"/>
    </row>
    <row r="246" spans="1:3" x14ac:dyDescent="0.2">
      <c r="A246" s="61"/>
      <c r="B246" s="61"/>
      <c r="C246" s="17"/>
    </row>
    <row r="247" spans="1:3" x14ac:dyDescent="0.2">
      <c r="A247" s="61"/>
      <c r="B247" s="61"/>
      <c r="C247" s="17"/>
    </row>
    <row r="248" spans="1:3" x14ac:dyDescent="0.2">
      <c r="A248" s="61"/>
      <c r="B248" s="61"/>
      <c r="C248" s="17"/>
    </row>
    <row r="249" spans="1:3" x14ac:dyDescent="0.2">
      <c r="A249" s="61"/>
      <c r="B249" s="61"/>
      <c r="C249" s="17"/>
    </row>
    <row r="250" spans="1:3" x14ac:dyDescent="0.2">
      <c r="A250" s="61"/>
      <c r="B250" s="61"/>
      <c r="C250" s="17"/>
    </row>
    <row r="251" spans="1:3" x14ac:dyDescent="0.2">
      <c r="A251" s="61"/>
      <c r="B251" s="61"/>
      <c r="C251" s="17"/>
    </row>
    <row r="252" spans="1:3" x14ac:dyDescent="0.2">
      <c r="A252" s="61"/>
      <c r="B252" s="61"/>
      <c r="C252" s="17"/>
    </row>
    <row r="253" spans="1:3" x14ac:dyDescent="0.2">
      <c r="A253" s="61"/>
      <c r="B253" s="61"/>
      <c r="C253" s="17"/>
    </row>
    <row r="254" spans="1:3" x14ac:dyDescent="0.2">
      <c r="A254" s="61"/>
      <c r="B254" s="61"/>
      <c r="C254" s="17"/>
    </row>
    <row r="255" spans="1:3" x14ac:dyDescent="0.2">
      <c r="A255" s="61"/>
      <c r="B255" s="61"/>
      <c r="C255" s="17"/>
    </row>
    <row r="256" spans="1:3" x14ac:dyDescent="0.2">
      <c r="A256" s="61"/>
      <c r="B256" s="61"/>
      <c r="C256" s="17"/>
    </row>
    <row r="257" spans="1:3" x14ac:dyDescent="0.2">
      <c r="A257" s="61"/>
      <c r="B257" s="61"/>
      <c r="C257" s="17"/>
    </row>
    <row r="258" spans="1:3" x14ac:dyDescent="0.2">
      <c r="A258" s="61"/>
      <c r="B258" s="61"/>
      <c r="C258" s="17"/>
    </row>
    <row r="259" spans="1:3" x14ac:dyDescent="0.2">
      <c r="A259" s="61"/>
      <c r="B259" s="61"/>
      <c r="C259" s="17"/>
    </row>
    <row r="260" spans="1:3" x14ac:dyDescent="0.2">
      <c r="A260" s="61"/>
      <c r="B260" s="61"/>
      <c r="C260" s="17"/>
    </row>
    <row r="261" spans="1:3" x14ac:dyDescent="0.2">
      <c r="A261" s="61"/>
      <c r="B261" s="61"/>
      <c r="C261" s="17"/>
    </row>
    <row r="262" spans="1:3" x14ac:dyDescent="0.2">
      <c r="A262" s="61"/>
      <c r="B262" s="61"/>
      <c r="C262" s="17"/>
    </row>
    <row r="263" spans="1:3" x14ac:dyDescent="0.2">
      <c r="A263" s="61"/>
      <c r="B263" s="61"/>
      <c r="C263" s="17"/>
    </row>
    <row r="264" spans="1:3" x14ac:dyDescent="0.2">
      <c r="A264" s="61"/>
      <c r="B264" s="61"/>
      <c r="C264" s="17"/>
    </row>
    <row r="265" spans="1:3" x14ac:dyDescent="0.2">
      <c r="A265" s="61"/>
      <c r="B265" s="61"/>
      <c r="C265" s="17"/>
    </row>
    <row r="266" spans="1:3" x14ac:dyDescent="0.2">
      <c r="A266" s="61"/>
      <c r="B266" s="61"/>
      <c r="C266" s="17"/>
    </row>
    <row r="267" spans="1:3" x14ac:dyDescent="0.2">
      <c r="A267" s="61"/>
      <c r="B267" s="61"/>
      <c r="C267" s="17"/>
    </row>
    <row r="268" spans="1:3" x14ac:dyDescent="0.2">
      <c r="A268" s="61"/>
      <c r="B268" s="61"/>
      <c r="C268" s="17"/>
    </row>
    <row r="269" spans="1:3" x14ac:dyDescent="0.2">
      <c r="A269" s="61"/>
      <c r="B269" s="61"/>
      <c r="C269" s="17"/>
    </row>
    <row r="270" spans="1:3" x14ac:dyDescent="0.2">
      <c r="A270" s="61"/>
      <c r="B270" s="61"/>
      <c r="C270" s="17"/>
    </row>
    <row r="271" spans="1:3" x14ac:dyDescent="0.2">
      <c r="A271" s="61"/>
      <c r="B271" s="61"/>
      <c r="C271" s="17"/>
    </row>
    <row r="272" spans="1:3" x14ac:dyDescent="0.2">
      <c r="A272" s="61"/>
      <c r="B272" s="61"/>
      <c r="C272" s="17"/>
    </row>
    <row r="273" spans="1:3" x14ac:dyDescent="0.2">
      <c r="A273" s="61"/>
      <c r="B273" s="61"/>
      <c r="C273" s="17"/>
    </row>
    <row r="274" spans="1:3" x14ac:dyDescent="0.2">
      <c r="A274" s="61"/>
      <c r="B274" s="61"/>
      <c r="C274" s="17"/>
    </row>
    <row r="275" spans="1:3" x14ac:dyDescent="0.2">
      <c r="A275" s="61"/>
      <c r="B275" s="61"/>
      <c r="C275" s="17"/>
    </row>
    <row r="276" spans="1:3" x14ac:dyDescent="0.2">
      <c r="A276" s="61"/>
      <c r="B276" s="61"/>
      <c r="C276" s="17"/>
    </row>
    <row r="277" spans="1:3" x14ac:dyDescent="0.2">
      <c r="A277" s="61"/>
      <c r="B277" s="61"/>
      <c r="C277" s="17"/>
    </row>
    <row r="278" spans="1:3" x14ac:dyDescent="0.2">
      <c r="A278" s="61"/>
      <c r="B278" s="61"/>
      <c r="C278" s="17"/>
    </row>
    <row r="279" spans="1:3" x14ac:dyDescent="0.2">
      <c r="A279" s="61"/>
      <c r="B279" s="61"/>
      <c r="C279" s="17"/>
    </row>
    <row r="280" spans="1:3" x14ac:dyDescent="0.2">
      <c r="A280" s="61"/>
      <c r="B280" s="61"/>
      <c r="C280" s="17"/>
    </row>
    <row r="281" spans="1:3" x14ac:dyDescent="0.2">
      <c r="A281" s="61"/>
      <c r="B281" s="61"/>
      <c r="C281" s="17"/>
    </row>
    <row r="282" spans="1:3" x14ac:dyDescent="0.2">
      <c r="A282" s="61"/>
      <c r="B282" s="61"/>
      <c r="C282" s="17"/>
    </row>
    <row r="283" spans="1:3" x14ac:dyDescent="0.2">
      <c r="A283" s="61"/>
      <c r="B283" s="61"/>
      <c r="C283" s="17"/>
    </row>
    <row r="284" spans="1:3" x14ac:dyDescent="0.2">
      <c r="A284" s="61"/>
      <c r="B284" s="61"/>
      <c r="C284" s="17"/>
    </row>
    <row r="285" spans="1:3" x14ac:dyDescent="0.2">
      <c r="A285" s="61"/>
      <c r="B285" s="61"/>
      <c r="C285" s="17"/>
    </row>
    <row r="286" spans="1:3" x14ac:dyDescent="0.2">
      <c r="A286" s="61"/>
      <c r="B286" s="61"/>
      <c r="C286" s="17"/>
    </row>
    <row r="287" spans="1:3" x14ac:dyDescent="0.2">
      <c r="A287" s="61"/>
      <c r="B287" s="61"/>
      <c r="C287" s="17"/>
    </row>
    <row r="288" spans="1:3" x14ac:dyDescent="0.2">
      <c r="A288" s="61"/>
      <c r="B288" s="61"/>
      <c r="C288" s="17"/>
    </row>
    <row r="289" spans="1:3" x14ac:dyDescent="0.2">
      <c r="A289" s="61"/>
      <c r="B289" s="61"/>
      <c r="C289" s="17"/>
    </row>
    <row r="290" spans="1:3" x14ac:dyDescent="0.2">
      <c r="A290" s="61"/>
      <c r="B290" s="61"/>
      <c r="C290" s="17"/>
    </row>
    <row r="291" spans="1:3" x14ac:dyDescent="0.2">
      <c r="A291" s="61"/>
      <c r="B291" s="61"/>
      <c r="C291" s="17"/>
    </row>
    <row r="292" spans="1:3" x14ac:dyDescent="0.2">
      <c r="A292" s="61"/>
      <c r="B292" s="61"/>
      <c r="C292" s="17"/>
    </row>
    <row r="293" spans="1:3" x14ac:dyDescent="0.2">
      <c r="A293" s="61"/>
      <c r="B293" s="61"/>
      <c r="C293" s="17"/>
    </row>
    <row r="294" spans="1:3" x14ac:dyDescent="0.2">
      <c r="A294" s="61"/>
      <c r="B294" s="61"/>
      <c r="C294" s="17"/>
    </row>
    <row r="295" spans="1:3" x14ac:dyDescent="0.2">
      <c r="A295" s="61"/>
      <c r="B295" s="61"/>
      <c r="C295" s="17"/>
    </row>
    <row r="296" spans="1:3" x14ac:dyDescent="0.2">
      <c r="A296" s="61"/>
      <c r="B296" s="61"/>
      <c r="C296" s="17"/>
    </row>
    <row r="297" spans="1:3" x14ac:dyDescent="0.2">
      <c r="A297" s="61"/>
      <c r="B297" s="61"/>
      <c r="C297" s="17"/>
    </row>
    <row r="298" spans="1:3" x14ac:dyDescent="0.2">
      <c r="A298" s="61"/>
      <c r="B298" s="61"/>
      <c r="C298" s="17"/>
    </row>
    <row r="299" spans="1:3" x14ac:dyDescent="0.2">
      <c r="A299" s="61"/>
      <c r="B299" s="61"/>
      <c r="C299" s="17"/>
    </row>
    <row r="300" spans="1:3" x14ac:dyDescent="0.2">
      <c r="A300" s="61"/>
      <c r="B300" s="61"/>
      <c r="C300" s="17"/>
    </row>
    <row r="301" spans="1:3" x14ac:dyDescent="0.2">
      <c r="A301" s="61"/>
      <c r="B301" s="61"/>
      <c r="C301" s="17"/>
    </row>
    <row r="302" spans="1:3" x14ac:dyDescent="0.2">
      <c r="A302" s="61"/>
      <c r="B302" s="61"/>
      <c r="C302" s="17"/>
    </row>
    <row r="303" spans="1:3" x14ac:dyDescent="0.2">
      <c r="A303" s="61"/>
      <c r="B303" s="61"/>
      <c r="C303" s="17"/>
    </row>
    <row r="304" spans="1:3" x14ac:dyDescent="0.2">
      <c r="A304" s="61"/>
      <c r="B304" s="61"/>
      <c r="C304" s="17"/>
    </row>
    <row r="305" spans="1:3" x14ac:dyDescent="0.2">
      <c r="A305" s="61"/>
      <c r="B305" s="61"/>
      <c r="C305" s="17"/>
    </row>
    <row r="306" spans="1:3" x14ac:dyDescent="0.2">
      <c r="A306" s="61"/>
      <c r="B306" s="61"/>
      <c r="C306" s="17"/>
    </row>
    <row r="307" spans="1:3" x14ac:dyDescent="0.2">
      <c r="A307" s="61"/>
      <c r="B307" s="61"/>
      <c r="C307" s="17"/>
    </row>
    <row r="308" spans="1:3" x14ac:dyDescent="0.2">
      <c r="A308" s="61"/>
      <c r="B308" s="61"/>
      <c r="C308" s="17"/>
    </row>
    <row r="309" spans="1:3" x14ac:dyDescent="0.2">
      <c r="A309" s="61"/>
      <c r="B309" s="61"/>
      <c r="C309" s="17"/>
    </row>
    <row r="310" spans="1:3" x14ac:dyDescent="0.2">
      <c r="A310" s="61"/>
      <c r="B310" s="61"/>
      <c r="C310" s="17"/>
    </row>
    <row r="311" spans="1:3" x14ac:dyDescent="0.2">
      <c r="A311" s="61"/>
      <c r="B311" s="61"/>
      <c r="C311" s="17"/>
    </row>
    <row r="312" spans="1:3" x14ac:dyDescent="0.2">
      <c r="A312" s="61"/>
      <c r="B312" s="61"/>
      <c r="C312" s="17"/>
    </row>
    <row r="313" spans="1:3" x14ac:dyDescent="0.2">
      <c r="A313" s="61"/>
      <c r="B313" s="61"/>
      <c r="C313" s="17"/>
    </row>
    <row r="314" spans="1:3" x14ac:dyDescent="0.2">
      <c r="A314" s="61"/>
      <c r="B314" s="61"/>
      <c r="C314" s="17"/>
    </row>
    <row r="315" spans="1:3" x14ac:dyDescent="0.2">
      <c r="A315" s="61"/>
      <c r="B315" s="61"/>
      <c r="C315" s="17"/>
    </row>
    <row r="316" spans="1:3" x14ac:dyDescent="0.2">
      <c r="A316" s="61"/>
      <c r="B316" s="61"/>
      <c r="C316" s="17"/>
    </row>
    <row r="317" spans="1:3" x14ac:dyDescent="0.2">
      <c r="A317" s="61"/>
      <c r="B317" s="61"/>
      <c r="C317" s="17"/>
    </row>
    <row r="318" spans="1:3" x14ac:dyDescent="0.2">
      <c r="A318" s="61"/>
      <c r="B318" s="61"/>
      <c r="C318" s="17"/>
    </row>
    <row r="319" spans="1:3" x14ac:dyDescent="0.2">
      <c r="A319" s="61"/>
      <c r="B319" s="61"/>
      <c r="C319" s="17"/>
    </row>
    <row r="320" spans="1:3" x14ac:dyDescent="0.2">
      <c r="A320" s="61"/>
      <c r="B320" s="61"/>
      <c r="C320" s="17"/>
    </row>
    <row r="321" spans="1:3" x14ac:dyDescent="0.2">
      <c r="A321" s="61"/>
      <c r="B321" s="61"/>
      <c r="C321" s="17"/>
    </row>
    <row r="322" spans="1:3" x14ac:dyDescent="0.2">
      <c r="A322" s="61"/>
      <c r="B322" s="61"/>
      <c r="C322" s="17"/>
    </row>
    <row r="323" spans="1:3" x14ac:dyDescent="0.2">
      <c r="A323" s="61"/>
      <c r="B323" s="61"/>
      <c r="C323" s="17"/>
    </row>
    <row r="324" spans="1:3" x14ac:dyDescent="0.2">
      <c r="A324" s="61"/>
      <c r="B324" s="61"/>
      <c r="C324" s="17"/>
    </row>
    <row r="325" spans="1:3" x14ac:dyDescent="0.2">
      <c r="A325" s="61"/>
      <c r="B325" s="61"/>
      <c r="C325" s="17"/>
    </row>
    <row r="326" spans="1:3" x14ac:dyDescent="0.2">
      <c r="A326" s="61"/>
      <c r="B326" s="61"/>
      <c r="C326" s="17"/>
    </row>
    <row r="327" spans="1:3" x14ac:dyDescent="0.2">
      <c r="A327" s="61"/>
      <c r="B327" s="61"/>
      <c r="C327" s="17"/>
    </row>
    <row r="328" spans="1:3" x14ac:dyDescent="0.2">
      <c r="A328" s="61"/>
      <c r="B328" s="61"/>
      <c r="C328" s="17"/>
    </row>
    <row r="329" spans="1:3" x14ac:dyDescent="0.2">
      <c r="A329" s="61"/>
      <c r="B329" s="61"/>
      <c r="C329" s="17"/>
    </row>
    <row r="330" spans="1:3" x14ac:dyDescent="0.2">
      <c r="A330" s="61"/>
      <c r="B330" s="61"/>
      <c r="C330" s="17"/>
    </row>
    <row r="331" spans="1:3" x14ac:dyDescent="0.2">
      <c r="A331" s="61"/>
      <c r="B331" s="61"/>
      <c r="C331" s="17"/>
    </row>
    <row r="332" spans="1:3" x14ac:dyDescent="0.2">
      <c r="A332" s="61"/>
      <c r="B332" s="61"/>
      <c r="C332" s="17"/>
    </row>
    <row r="333" spans="1:3" x14ac:dyDescent="0.2">
      <c r="A333" s="61"/>
      <c r="B333" s="61"/>
      <c r="C333" s="17"/>
    </row>
    <row r="334" spans="1:3" x14ac:dyDescent="0.2">
      <c r="A334" s="61"/>
      <c r="B334" s="61"/>
      <c r="C334" s="17"/>
    </row>
    <row r="335" spans="1:3" x14ac:dyDescent="0.2">
      <c r="A335" s="61"/>
      <c r="B335" s="61"/>
      <c r="C335" s="17"/>
    </row>
    <row r="336" spans="1:3" x14ac:dyDescent="0.2">
      <c r="A336" s="61"/>
      <c r="B336" s="61"/>
      <c r="C336" s="17"/>
    </row>
    <row r="337" spans="1:3" x14ac:dyDescent="0.2">
      <c r="A337" s="61"/>
      <c r="B337" s="61"/>
      <c r="C337" s="17"/>
    </row>
    <row r="338" spans="1:3" x14ac:dyDescent="0.2">
      <c r="A338" s="61"/>
      <c r="B338" s="61"/>
      <c r="C338" s="17"/>
    </row>
    <row r="339" spans="1:3" x14ac:dyDescent="0.2">
      <c r="A339" s="61"/>
      <c r="B339" s="61"/>
      <c r="C339" s="17"/>
    </row>
    <row r="340" spans="1:3" x14ac:dyDescent="0.2">
      <c r="A340" s="61"/>
      <c r="B340" s="61"/>
      <c r="C340" s="17"/>
    </row>
    <row r="341" spans="1:3" x14ac:dyDescent="0.2">
      <c r="A341" s="61"/>
      <c r="B341" s="61"/>
      <c r="C341" s="17"/>
    </row>
    <row r="342" spans="1:3" x14ac:dyDescent="0.2">
      <c r="A342" s="61"/>
      <c r="B342" s="61"/>
      <c r="C342" s="17"/>
    </row>
    <row r="343" spans="1:3" x14ac:dyDescent="0.2">
      <c r="A343" s="61"/>
      <c r="B343" s="61"/>
      <c r="C343" s="17"/>
    </row>
    <row r="344" spans="1:3" x14ac:dyDescent="0.2">
      <c r="A344" s="61"/>
      <c r="B344" s="61"/>
      <c r="C344" s="17"/>
    </row>
    <row r="345" spans="1:3" x14ac:dyDescent="0.2">
      <c r="A345" s="61"/>
      <c r="B345" s="61"/>
      <c r="C345" s="17"/>
    </row>
    <row r="346" spans="1:3" x14ac:dyDescent="0.2">
      <c r="A346" s="61"/>
      <c r="B346" s="61"/>
      <c r="C346" s="17"/>
    </row>
    <row r="347" spans="1:3" x14ac:dyDescent="0.2">
      <c r="A347" s="61"/>
      <c r="B347" s="61"/>
      <c r="C347" s="17"/>
    </row>
    <row r="348" spans="1:3" x14ac:dyDescent="0.2">
      <c r="A348" s="61"/>
      <c r="B348" s="61"/>
      <c r="C348" s="17"/>
    </row>
    <row r="349" spans="1:3" x14ac:dyDescent="0.2">
      <c r="A349" s="61"/>
      <c r="B349" s="61"/>
      <c r="C349" s="17"/>
    </row>
    <row r="350" spans="1:3" x14ac:dyDescent="0.2">
      <c r="A350" s="61"/>
      <c r="B350" s="61"/>
      <c r="C350" s="17"/>
    </row>
    <row r="351" spans="1:3" x14ac:dyDescent="0.2">
      <c r="A351" s="61"/>
      <c r="B351" s="61"/>
      <c r="C351" s="17"/>
    </row>
    <row r="352" spans="1:3" x14ac:dyDescent="0.2">
      <c r="A352" s="61"/>
      <c r="B352" s="61"/>
      <c r="C352" s="17"/>
    </row>
    <row r="353" spans="1:3" x14ac:dyDescent="0.2">
      <c r="A353" s="61"/>
      <c r="B353" s="61"/>
      <c r="C353" s="17"/>
    </row>
    <row r="354" spans="1:3" x14ac:dyDescent="0.2">
      <c r="A354" s="61"/>
      <c r="B354" s="61"/>
      <c r="C354" s="17"/>
    </row>
    <row r="355" spans="1:3" x14ac:dyDescent="0.2">
      <c r="A355" s="61"/>
      <c r="B355" s="61"/>
      <c r="C355" s="17"/>
    </row>
    <row r="356" spans="1:3" x14ac:dyDescent="0.2">
      <c r="A356" s="61"/>
      <c r="B356" s="61"/>
      <c r="C356" s="17"/>
    </row>
    <row r="357" spans="1:3" x14ac:dyDescent="0.2">
      <c r="A357" s="61"/>
      <c r="B357" s="61"/>
      <c r="C357" s="17"/>
    </row>
    <row r="358" spans="1:3" x14ac:dyDescent="0.2">
      <c r="A358" s="61"/>
      <c r="B358" s="61"/>
      <c r="C358" s="17"/>
    </row>
    <row r="359" spans="1:3" x14ac:dyDescent="0.2">
      <c r="A359" s="61"/>
      <c r="B359" s="61"/>
      <c r="C359" s="17"/>
    </row>
    <row r="360" spans="1:3" x14ac:dyDescent="0.2">
      <c r="A360" s="61"/>
      <c r="B360" s="61"/>
      <c r="C360" s="17"/>
    </row>
    <row r="361" spans="1:3" x14ac:dyDescent="0.2">
      <c r="A361" s="61"/>
      <c r="B361" s="61"/>
      <c r="C361" s="17"/>
    </row>
    <row r="362" spans="1:3" x14ac:dyDescent="0.2">
      <c r="A362" s="61"/>
      <c r="B362" s="61"/>
      <c r="C362" s="17"/>
    </row>
    <row r="363" spans="1:3" x14ac:dyDescent="0.2">
      <c r="A363" s="61"/>
      <c r="B363" s="61"/>
      <c r="C363" s="17"/>
    </row>
    <row r="364" spans="1:3" x14ac:dyDescent="0.2">
      <c r="A364" s="61"/>
      <c r="B364" s="61"/>
      <c r="C364" s="17"/>
    </row>
    <row r="365" spans="1:3" x14ac:dyDescent="0.2">
      <c r="A365" s="61"/>
      <c r="B365" s="61"/>
      <c r="C365" s="17"/>
    </row>
    <row r="366" spans="1:3" x14ac:dyDescent="0.2">
      <c r="A366" s="61"/>
      <c r="B366" s="61"/>
      <c r="C366" s="17"/>
    </row>
    <row r="367" spans="1:3" x14ac:dyDescent="0.2">
      <c r="A367" s="61"/>
      <c r="B367" s="61"/>
      <c r="C367" s="17"/>
    </row>
    <row r="368" spans="1:3" x14ac:dyDescent="0.2">
      <c r="A368" s="61"/>
      <c r="B368" s="61"/>
      <c r="C368" s="17"/>
    </row>
    <row r="369" spans="1:3" x14ac:dyDescent="0.2">
      <c r="A369" s="61"/>
      <c r="B369" s="61"/>
      <c r="C369" s="17"/>
    </row>
    <row r="370" spans="1:3" x14ac:dyDescent="0.2">
      <c r="A370" s="61"/>
      <c r="B370" s="61"/>
      <c r="C370" s="17"/>
    </row>
    <row r="371" spans="1:3" x14ac:dyDescent="0.2">
      <c r="A371" s="61"/>
      <c r="B371" s="61"/>
      <c r="C371" s="17"/>
    </row>
    <row r="372" spans="1:3" x14ac:dyDescent="0.2">
      <c r="A372" s="61"/>
      <c r="B372" s="61"/>
      <c r="C372" s="17"/>
    </row>
    <row r="373" spans="1:3" x14ac:dyDescent="0.2">
      <c r="A373" s="61"/>
      <c r="B373" s="61"/>
      <c r="C373" s="17"/>
    </row>
    <row r="374" spans="1:3" x14ac:dyDescent="0.2">
      <c r="A374" s="61"/>
      <c r="B374" s="61"/>
      <c r="C374" s="17"/>
    </row>
    <row r="375" spans="1:3" x14ac:dyDescent="0.2">
      <c r="A375" s="61"/>
      <c r="B375" s="61"/>
      <c r="C375" s="17"/>
    </row>
    <row r="376" spans="1:3" x14ac:dyDescent="0.2">
      <c r="A376" s="61"/>
      <c r="B376" s="61"/>
      <c r="C376" s="17"/>
    </row>
    <row r="377" spans="1:3" x14ac:dyDescent="0.2">
      <c r="A377" s="61"/>
      <c r="B377" s="61"/>
      <c r="C377" s="17"/>
    </row>
    <row r="378" spans="1:3" x14ac:dyDescent="0.2">
      <c r="A378" s="61"/>
      <c r="B378" s="61"/>
      <c r="C378" s="17"/>
    </row>
    <row r="379" spans="1:3" x14ac:dyDescent="0.2">
      <c r="A379" s="61"/>
      <c r="B379" s="61"/>
      <c r="C379" s="17"/>
    </row>
    <row r="380" spans="1:3" x14ac:dyDescent="0.2">
      <c r="A380" s="61"/>
      <c r="B380" s="61"/>
      <c r="C380" s="17"/>
    </row>
    <row r="381" spans="1:3" x14ac:dyDescent="0.2">
      <c r="A381" s="61"/>
      <c r="B381" s="61"/>
      <c r="C381" s="17"/>
    </row>
    <row r="382" spans="1:3" x14ac:dyDescent="0.2">
      <c r="A382" s="61"/>
      <c r="B382" s="61"/>
      <c r="C382" s="17"/>
    </row>
    <row r="383" spans="1:3" x14ac:dyDescent="0.2">
      <c r="A383" s="61"/>
      <c r="B383" s="61"/>
      <c r="C383" s="17"/>
    </row>
    <row r="384" spans="1:3" x14ac:dyDescent="0.2">
      <c r="A384" s="61"/>
      <c r="B384" s="61"/>
      <c r="C384" s="17"/>
    </row>
    <row r="385" spans="1:3" x14ac:dyDescent="0.2">
      <c r="A385" s="61"/>
      <c r="B385" s="61"/>
      <c r="C385" s="17"/>
    </row>
    <row r="386" spans="1:3" x14ac:dyDescent="0.2">
      <c r="A386" s="61"/>
      <c r="B386" s="61"/>
      <c r="C386" s="17"/>
    </row>
    <row r="387" spans="1:3" x14ac:dyDescent="0.2">
      <c r="A387" s="61"/>
      <c r="B387" s="61"/>
      <c r="C387" s="17"/>
    </row>
    <row r="388" spans="1:3" x14ac:dyDescent="0.2">
      <c r="A388" s="61"/>
      <c r="B388" s="61"/>
      <c r="C388" s="17"/>
    </row>
    <row r="389" spans="1:3" x14ac:dyDescent="0.2">
      <c r="A389" s="61"/>
      <c r="B389" s="61"/>
      <c r="C389" s="17"/>
    </row>
    <row r="390" spans="1:3" x14ac:dyDescent="0.2">
      <c r="A390" s="61"/>
      <c r="B390" s="61"/>
      <c r="C390" s="17"/>
    </row>
    <row r="391" spans="1:3" x14ac:dyDescent="0.2">
      <c r="A391" s="61"/>
      <c r="B391" s="61"/>
      <c r="C391" s="17"/>
    </row>
    <row r="392" spans="1:3" x14ac:dyDescent="0.2">
      <c r="A392" s="61"/>
      <c r="B392" s="61"/>
      <c r="C392" s="17"/>
    </row>
    <row r="393" spans="1:3" x14ac:dyDescent="0.2">
      <c r="A393" s="61"/>
      <c r="B393" s="61"/>
      <c r="C393" s="17"/>
    </row>
    <row r="394" spans="1:3" x14ac:dyDescent="0.2">
      <c r="A394" s="61"/>
      <c r="B394" s="61"/>
      <c r="C394" s="17"/>
    </row>
    <row r="395" spans="1:3" x14ac:dyDescent="0.2">
      <c r="A395" s="61"/>
      <c r="B395" s="61"/>
      <c r="C395" s="17"/>
    </row>
    <row r="396" spans="1:3" x14ac:dyDescent="0.2">
      <c r="A396" s="61"/>
      <c r="B396" s="61"/>
      <c r="C396" s="17"/>
    </row>
    <row r="397" spans="1:3" x14ac:dyDescent="0.2">
      <c r="A397" s="61"/>
      <c r="B397" s="61"/>
      <c r="C397" s="17"/>
    </row>
    <row r="398" spans="1:3" x14ac:dyDescent="0.2">
      <c r="A398" s="61"/>
      <c r="B398" s="61"/>
      <c r="C398" s="17"/>
    </row>
    <row r="399" spans="1:3" x14ac:dyDescent="0.2">
      <c r="A399" s="61"/>
      <c r="B399" s="61"/>
      <c r="C399" s="17"/>
    </row>
    <row r="400" spans="1:3" x14ac:dyDescent="0.2">
      <c r="A400" s="61"/>
      <c r="B400" s="61"/>
      <c r="C400" s="17"/>
    </row>
    <row r="401" spans="1:3" x14ac:dyDescent="0.2">
      <c r="A401" s="61"/>
      <c r="B401" s="61"/>
      <c r="C401" s="17"/>
    </row>
    <row r="402" spans="1:3" x14ac:dyDescent="0.2">
      <c r="A402" s="61"/>
      <c r="B402" s="61"/>
      <c r="C402" s="17"/>
    </row>
    <row r="403" spans="1:3" x14ac:dyDescent="0.2">
      <c r="A403" s="61"/>
      <c r="B403" s="61"/>
      <c r="C403" s="17"/>
    </row>
    <row r="404" spans="1:3" x14ac:dyDescent="0.2">
      <c r="A404" s="61"/>
      <c r="B404" s="61"/>
      <c r="C404" s="17"/>
    </row>
    <row r="405" spans="1:3" x14ac:dyDescent="0.2">
      <c r="A405" s="61"/>
      <c r="B405" s="61"/>
      <c r="C405" s="17"/>
    </row>
    <row r="406" spans="1:3" x14ac:dyDescent="0.2">
      <c r="A406" s="61"/>
      <c r="B406" s="61"/>
      <c r="C406" s="17"/>
    </row>
    <row r="407" spans="1:3" x14ac:dyDescent="0.2">
      <c r="A407" s="61"/>
      <c r="B407" s="61"/>
      <c r="C407" s="17"/>
    </row>
    <row r="408" spans="1:3" x14ac:dyDescent="0.2">
      <c r="A408" s="61"/>
      <c r="B408" s="61"/>
      <c r="C408" s="17"/>
    </row>
    <row r="409" spans="1:3" x14ac:dyDescent="0.2">
      <c r="A409" s="61"/>
      <c r="B409" s="61"/>
      <c r="C409" s="17"/>
    </row>
    <row r="410" spans="1:3" x14ac:dyDescent="0.2">
      <c r="A410" s="61"/>
      <c r="B410" s="61"/>
      <c r="C410" s="17"/>
    </row>
    <row r="411" spans="1:3" x14ac:dyDescent="0.2">
      <c r="A411" s="61"/>
      <c r="B411" s="61"/>
      <c r="C411" s="17"/>
    </row>
    <row r="412" spans="1:3" x14ac:dyDescent="0.2">
      <c r="A412" s="61"/>
      <c r="B412" s="61"/>
      <c r="C412" s="17"/>
    </row>
    <row r="413" spans="1:3" x14ac:dyDescent="0.2">
      <c r="A413" s="61"/>
      <c r="B413" s="61"/>
      <c r="C413" s="17"/>
    </row>
    <row r="414" spans="1:3" x14ac:dyDescent="0.2">
      <c r="A414" s="61"/>
      <c r="B414" s="61"/>
      <c r="C414" s="17"/>
    </row>
    <row r="415" spans="1:3" x14ac:dyDescent="0.2">
      <c r="A415" s="61"/>
      <c r="B415" s="61"/>
      <c r="C415" s="17"/>
    </row>
    <row r="416" spans="1:3" x14ac:dyDescent="0.2">
      <c r="A416" s="61"/>
      <c r="B416" s="61"/>
      <c r="C416" s="17"/>
    </row>
    <row r="417" spans="1:3" x14ac:dyDescent="0.2">
      <c r="A417" s="61"/>
      <c r="B417" s="61"/>
      <c r="C417" s="17"/>
    </row>
    <row r="418" spans="1:3" x14ac:dyDescent="0.2">
      <c r="A418" s="61"/>
      <c r="B418" s="61"/>
      <c r="C418" s="17"/>
    </row>
    <row r="419" spans="1:3" x14ac:dyDescent="0.2">
      <c r="A419" s="61"/>
      <c r="B419" s="61"/>
      <c r="C419" s="17"/>
    </row>
    <row r="420" spans="1:3" x14ac:dyDescent="0.2">
      <c r="A420" s="61"/>
      <c r="B420" s="61"/>
      <c r="C420" s="17"/>
    </row>
    <row r="421" spans="1:3" x14ac:dyDescent="0.2">
      <c r="A421" s="61"/>
      <c r="B421" s="61"/>
      <c r="C421" s="17"/>
    </row>
    <row r="422" spans="1:3" x14ac:dyDescent="0.2">
      <c r="A422" s="61"/>
      <c r="B422" s="61"/>
      <c r="C422" s="17"/>
    </row>
    <row r="423" spans="1:3" x14ac:dyDescent="0.2">
      <c r="A423" s="61"/>
      <c r="B423" s="61"/>
      <c r="C423" s="17"/>
    </row>
    <row r="424" spans="1:3" x14ac:dyDescent="0.2">
      <c r="A424" s="61"/>
      <c r="B424" s="61"/>
      <c r="C424" s="17"/>
    </row>
    <row r="425" spans="1:3" x14ac:dyDescent="0.2">
      <c r="A425" s="61"/>
      <c r="B425" s="61"/>
      <c r="C425" s="17"/>
    </row>
    <row r="426" spans="1:3" x14ac:dyDescent="0.2">
      <c r="A426" s="61"/>
      <c r="B426" s="61"/>
      <c r="C426" s="17"/>
    </row>
    <row r="427" spans="1:3" x14ac:dyDescent="0.2">
      <c r="A427" s="61"/>
      <c r="B427" s="61"/>
      <c r="C427" s="17"/>
    </row>
    <row r="428" spans="1:3" x14ac:dyDescent="0.2">
      <c r="A428" s="61"/>
      <c r="B428" s="61"/>
      <c r="C428" s="17"/>
    </row>
    <row r="429" spans="1:3" x14ac:dyDescent="0.2">
      <c r="A429" s="61"/>
      <c r="B429" s="61"/>
      <c r="C429" s="17"/>
    </row>
    <row r="430" spans="1:3" x14ac:dyDescent="0.2">
      <c r="A430" s="61"/>
      <c r="B430" s="61"/>
      <c r="C430" s="17"/>
    </row>
    <row r="431" spans="1:3" x14ac:dyDescent="0.2">
      <c r="A431" s="61"/>
      <c r="B431" s="61"/>
      <c r="C431" s="17"/>
    </row>
    <row r="432" spans="1:3" x14ac:dyDescent="0.2">
      <c r="A432" s="61"/>
      <c r="B432" s="61"/>
      <c r="C432" s="17"/>
    </row>
    <row r="433" spans="1:3" x14ac:dyDescent="0.2">
      <c r="A433" s="61"/>
      <c r="B433" s="61"/>
      <c r="C433" s="17"/>
    </row>
    <row r="434" spans="1:3" x14ac:dyDescent="0.2">
      <c r="A434" s="61"/>
      <c r="B434" s="61"/>
      <c r="C434" s="17"/>
    </row>
    <row r="435" spans="1:3" x14ac:dyDescent="0.2">
      <c r="A435" s="61"/>
      <c r="B435" s="61"/>
      <c r="C435" s="17"/>
    </row>
    <row r="436" spans="1:3" x14ac:dyDescent="0.2">
      <c r="A436" s="61"/>
      <c r="B436" s="61"/>
      <c r="C436" s="17"/>
    </row>
    <row r="437" spans="1:3" x14ac:dyDescent="0.2">
      <c r="A437" s="61"/>
      <c r="B437" s="61"/>
      <c r="C437" s="17"/>
    </row>
    <row r="438" spans="1:3" x14ac:dyDescent="0.2">
      <c r="A438" s="61"/>
      <c r="B438" s="61"/>
      <c r="C438" s="17"/>
    </row>
    <row r="439" spans="1:3" x14ac:dyDescent="0.2">
      <c r="A439" s="61"/>
      <c r="B439" s="61"/>
      <c r="C439" s="17"/>
    </row>
    <row r="440" spans="1:3" x14ac:dyDescent="0.2">
      <c r="A440" s="61"/>
      <c r="B440" s="61"/>
      <c r="C440" s="17"/>
    </row>
    <row r="441" spans="1:3" x14ac:dyDescent="0.2">
      <c r="A441" s="61"/>
      <c r="B441" s="61"/>
      <c r="C441" s="17"/>
    </row>
    <row r="442" spans="1:3" x14ac:dyDescent="0.2">
      <c r="A442" s="61"/>
      <c r="B442" s="61"/>
      <c r="C442" s="17"/>
    </row>
    <row r="443" spans="1:3" x14ac:dyDescent="0.2">
      <c r="A443" s="61"/>
      <c r="B443" s="61"/>
      <c r="C443" s="17"/>
    </row>
    <row r="444" spans="1:3" x14ac:dyDescent="0.2">
      <c r="A444" s="61"/>
      <c r="B444" s="61"/>
      <c r="C444" s="17"/>
    </row>
    <row r="445" spans="1:3" x14ac:dyDescent="0.2">
      <c r="A445" s="61"/>
      <c r="B445" s="61"/>
      <c r="C445" s="17"/>
    </row>
    <row r="446" spans="1:3" x14ac:dyDescent="0.2">
      <c r="A446" s="61"/>
      <c r="B446" s="61"/>
      <c r="C446" s="17"/>
    </row>
    <row r="447" spans="1:3" x14ac:dyDescent="0.2">
      <c r="A447" s="61"/>
      <c r="B447" s="61"/>
      <c r="C447" s="17"/>
    </row>
    <row r="448" spans="1:3" x14ac:dyDescent="0.2">
      <c r="A448" s="61"/>
      <c r="B448" s="61"/>
      <c r="C448" s="17"/>
    </row>
    <row r="449" spans="1:3" x14ac:dyDescent="0.2">
      <c r="A449" s="61"/>
      <c r="B449" s="61"/>
      <c r="C449" s="17"/>
    </row>
    <row r="450" spans="1:3" x14ac:dyDescent="0.2">
      <c r="A450" s="61"/>
      <c r="B450" s="61"/>
      <c r="C450" s="17"/>
    </row>
    <row r="451" spans="1:3" x14ac:dyDescent="0.2">
      <c r="A451" s="61"/>
      <c r="B451" s="61"/>
      <c r="C451" s="17"/>
    </row>
    <row r="452" spans="1:3" x14ac:dyDescent="0.2">
      <c r="A452" s="61"/>
      <c r="B452" s="61"/>
      <c r="C452" s="17"/>
    </row>
    <row r="453" spans="1:3" x14ac:dyDescent="0.2">
      <c r="A453" s="61"/>
      <c r="B453" s="61"/>
      <c r="C453" s="17"/>
    </row>
    <row r="454" spans="1:3" x14ac:dyDescent="0.2">
      <c r="A454" s="61"/>
      <c r="B454" s="61"/>
      <c r="C454" s="17"/>
    </row>
    <row r="455" spans="1:3" x14ac:dyDescent="0.2">
      <c r="A455" s="61"/>
      <c r="B455" s="61"/>
      <c r="C455" s="17"/>
    </row>
    <row r="456" spans="1:3" x14ac:dyDescent="0.2">
      <c r="A456" s="61"/>
      <c r="B456" s="61"/>
      <c r="C456" s="17"/>
    </row>
    <row r="457" spans="1:3" x14ac:dyDescent="0.2">
      <c r="A457" s="61"/>
      <c r="B457" s="61"/>
      <c r="C457" s="17"/>
    </row>
    <row r="458" spans="1:3" x14ac:dyDescent="0.2">
      <c r="A458" s="61"/>
      <c r="B458" s="61"/>
      <c r="C458" s="17"/>
    </row>
    <row r="459" spans="1:3" x14ac:dyDescent="0.2">
      <c r="A459" s="61"/>
      <c r="B459" s="61"/>
      <c r="C459" s="17"/>
    </row>
    <row r="460" spans="1:3" x14ac:dyDescent="0.2">
      <c r="A460" s="61"/>
      <c r="B460" s="61"/>
      <c r="C460" s="17"/>
    </row>
    <row r="461" spans="1:3" x14ac:dyDescent="0.2">
      <c r="A461" s="61"/>
      <c r="B461" s="61"/>
      <c r="C461" s="17"/>
    </row>
    <row r="462" spans="1:3" x14ac:dyDescent="0.2">
      <c r="A462" s="61"/>
      <c r="B462" s="61"/>
      <c r="C462" s="17"/>
    </row>
    <row r="463" spans="1:3" x14ac:dyDescent="0.2">
      <c r="A463" s="61"/>
      <c r="B463" s="61"/>
      <c r="C463" s="17"/>
    </row>
    <row r="464" spans="1:3" x14ac:dyDescent="0.2">
      <c r="A464" s="61"/>
      <c r="B464" s="61"/>
      <c r="C464" s="17"/>
    </row>
    <row r="465" spans="1:3" x14ac:dyDescent="0.2">
      <c r="A465" s="61"/>
      <c r="B465" s="61"/>
      <c r="C465" s="17"/>
    </row>
    <row r="466" spans="1:3" x14ac:dyDescent="0.2">
      <c r="A466" s="61"/>
      <c r="B466" s="61"/>
      <c r="C466" s="17"/>
    </row>
    <row r="467" spans="1:3" x14ac:dyDescent="0.2">
      <c r="A467" s="61"/>
      <c r="B467" s="61"/>
      <c r="C467" s="17"/>
    </row>
    <row r="468" spans="1:3" x14ac:dyDescent="0.2">
      <c r="A468" s="61"/>
      <c r="B468" s="61"/>
      <c r="C468" s="17"/>
    </row>
    <row r="469" spans="1:3" x14ac:dyDescent="0.2">
      <c r="A469" s="61"/>
      <c r="B469" s="61"/>
      <c r="C469" s="17"/>
    </row>
    <row r="470" spans="1:3" x14ac:dyDescent="0.2">
      <c r="A470" s="61"/>
      <c r="B470" s="61"/>
      <c r="C470" s="17"/>
    </row>
    <row r="471" spans="1:3" x14ac:dyDescent="0.2">
      <c r="A471" s="61"/>
      <c r="B471" s="61"/>
      <c r="C471" s="17"/>
    </row>
    <row r="472" spans="1:3" x14ac:dyDescent="0.2">
      <c r="A472" s="61"/>
      <c r="B472" s="61"/>
      <c r="C472" s="17"/>
    </row>
    <row r="473" spans="1:3" x14ac:dyDescent="0.2">
      <c r="A473" s="61"/>
      <c r="B473" s="61"/>
      <c r="C473" s="17"/>
    </row>
    <row r="474" spans="1:3" x14ac:dyDescent="0.2">
      <c r="A474" s="61"/>
      <c r="B474" s="61"/>
      <c r="C474" s="17"/>
    </row>
    <row r="475" spans="1:3" x14ac:dyDescent="0.2">
      <c r="A475" s="61"/>
      <c r="B475" s="61"/>
      <c r="C475" s="17"/>
    </row>
    <row r="476" spans="1:3" x14ac:dyDescent="0.2">
      <c r="A476" s="61"/>
      <c r="B476" s="61"/>
      <c r="C476" s="17"/>
    </row>
    <row r="477" spans="1:3" x14ac:dyDescent="0.2">
      <c r="A477" s="61"/>
      <c r="B477" s="61"/>
      <c r="C477" s="17"/>
    </row>
    <row r="478" spans="1:3" x14ac:dyDescent="0.2">
      <c r="A478" s="61"/>
      <c r="B478" s="61"/>
      <c r="C478" s="17"/>
    </row>
    <row r="479" spans="1:3" x14ac:dyDescent="0.2">
      <c r="A479" s="61"/>
      <c r="B479" s="61"/>
      <c r="C479" s="17"/>
    </row>
    <row r="480" spans="1:3" x14ac:dyDescent="0.2">
      <c r="A480" s="61"/>
      <c r="B480" s="61"/>
      <c r="C480" s="17"/>
    </row>
    <row r="481" spans="1:3" x14ac:dyDescent="0.2">
      <c r="A481" s="61"/>
      <c r="B481" s="61"/>
      <c r="C481" s="17"/>
    </row>
    <row r="482" spans="1:3" x14ac:dyDescent="0.2">
      <c r="A482" s="61"/>
      <c r="B482" s="61"/>
      <c r="C482" s="17"/>
    </row>
    <row r="483" spans="1:3" x14ac:dyDescent="0.2">
      <c r="A483" s="61"/>
      <c r="B483" s="61"/>
      <c r="C483" s="17"/>
    </row>
    <row r="484" spans="1:3" x14ac:dyDescent="0.2">
      <c r="A484" s="61"/>
      <c r="B484" s="61"/>
      <c r="C484" s="17"/>
    </row>
    <row r="485" spans="1:3" x14ac:dyDescent="0.2">
      <c r="A485" s="61"/>
      <c r="B485" s="61"/>
      <c r="C485" s="17"/>
    </row>
    <row r="486" spans="1:3" x14ac:dyDescent="0.2">
      <c r="A486" s="61"/>
      <c r="B486" s="61"/>
      <c r="C486" s="17"/>
    </row>
    <row r="487" spans="1:3" x14ac:dyDescent="0.2">
      <c r="A487" s="61"/>
      <c r="B487" s="61"/>
      <c r="C487" s="17"/>
    </row>
    <row r="488" spans="1:3" x14ac:dyDescent="0.2">
      <c r="A488" s="61"/>
      <c r="B488" s="61"/>
      <c r="C488" s="17"/>
    </row>
    <row r="489" spans="1:3" x14ac:dyDescent="0.2">
      <c r="A489" s="61"/>
      <c r="B489" s="61"/>
      <c r="C489" s="17"/>
    </row>
    <row r="490" spans="1:3" x14ac:dyDescent="0.2">
      <c r="A490" s="61"/>
      <c r="B490" s="61"/>
      <c r="C490" s="17"/>
    </row>
    <row r="491" spans="1:3" x14ac:dyDescent="0.2">
      <c r="A491" s="61"/>
      <c r="B491" s="61"/>
      <c r="C491" s="17"/>
    </row>
    <row r="492" spans="1:3" x14ac:dyDescent="0.2">
      <c r="A492" s="61"/>
      <c r="B492" s="61"/>
      <c r="C492" s="17"/>
    </row>
    <row r="493" spans="1:3" x14ac:dyDescent="0.2">
      <c r="A493" s="61"/>
      <c r="B493" s="61"/>
      <c r="C493" s="17"/>
    </row>
    <row r="494" spans="1:3" x14ac:dyDescent="0.2">
      <c r="A494" s="61"/>
      <c r="B494" s="61"/>
      <c r="C494" s="17"/>
    </row>
    <row r="495" spans="1:3" x14ac:dyDescent="0.2">
      <c r="A495" s="61"/>
      <c r="B495" s="61"/>
      <c r="C495" s="17"/>
    </row>
    <row r="496" spans="1:3" x14ac:dyDescent="0.2">
      <c r="A496" s="61"/>
      <c r="B496" s="61"/>
      <c r="C496" s="17"/>
    </row>
    <row r="497" spans="1:3" x14ac:dyDescent="0.2">
      <c r="A497" s="61"/>
      <c r="B497" s="61"/>
      <c r="C497" s="17"/>
    </row>
    <row r="498" spans="1:3" x14ac:dyDescent="0.2">
      <c r="A498" s="61"/>
      <c r="B498" s="61"/>
      <c r="C498" s="17"/>
    </row>
    <row r="499" spans="1:3" x14ac:dyDescent="0.2">
      <c r="A499" s="61"/>
      <c r="B499" s="61"/>
      <c r="C499" s="17"/>
    </row>
    <row r="500" spans="1:3" x14ac:dyDescent="0.2">
      <c r="A500" s="61"/>
      <c r="B500" s="61"/>
      <c r="C500" s="17"/>
    </row>
    <row r="501" spans="1:3" x14ac:dyDescent="0.2">
      <c r="A501" s="61"/>
      <c r="B501" s="61"/>
      <c r="C501" s="17"/>
    </row>
    <row r="502" spans="1:3" x14ac:dyDescent="0.2">
      <c r="A502" s="61"/>
      <c r="B502" s="61"/>
      <c r="C502" s="17"/>
    </row>
    <row r="503" spans="1:3" x14ac:dyDescent="0.2">
      <c r="A503" s="61"/>
      <c r="B503" s="61"/>
      <c r="C503" s="17"/>
    </row>
    <row r="504" spans="1:3" x14ac:dyDescent="0.2">
      <c r="A504" s="61"/>
      <c r="B504" s="61"/>
      <c r="C504" s="17"/>
    </row>
    <row r="505" spans="1:3" x14ac:dyDescent="0.2">
      <c r="A505" s="61"/>
      <c r="B505" s="61"/>
      <c r="C505" s="17"/>
    </row>
    <row r="506" spans="1:3" x14ac:dyDescent="0.2">
      <c r="A506" s="61"/>
      <c r="B506" s="61"/>
      <c r="C506" s="17"/>
    </row>
    <row r="507" spans="1:3" x14ac:dyDescent="0.2">
      <c r="A507" s="61"/>
      <c r="B507" s="61"/>
      <c r="C507" s="17"/>
    </row>
    <row r="508" spans="1:3" x14ac:dyDescent="0.2">
      <c r="A508" s="61"/>
      <c r="B508" s="61"/>
      <c r="C508" s="17"/>
    </row>
    <row r="509" spans="1:3" x14ac:dyDescent="0.2">
      <c r="A509" s="61"/>
      <c r="B509" s="61"/>
      <c r="C509" s="17"/>
    </row>
    <row r="510" spans="1:3" x14ac:dyDescent="0.2">
      <c r="A510" s="61"/>
      <c r="B510" s="61"/>
      <c r="C510" s="17"/>
    </row>
    <row r="511" spans="1:3" x14ac:dyDescent="0.2">
      <c r="A511" s="61"/>
      <c r="B511" s="61"/>
      <c r="C511" s="17"/>
    </row>
    <row r="512" spans="1:3" x14ac:dyDescent="0.2">
      <c r="A512" s="61"/>
      <c r="B512" s="61"/>
      <c r="C512" s="17"/>
    </row>
    <row r="513" spans="1:3" x14ac:dyDescent="0.2">
      <c r="A513" s="61"/>
      <c r="B513" s="61"/>
      <c r="C513" s="17"/>
    </row>
    <row r="514" spans="1:3" x14ac:dyDescent="0.2">
      <c r="A514" s="61"/>
      <c r="B514" s="61"/>
      <c r="C514" s="17"/>
    </row>
    <row r="515" spans="1:3" x14ac:dyDescent="0.2">
      <c r="A515" s="61"/>
      <c r="B515" s="61"/>
      <c r="C515" s="17"/>
    </row>
    <row r="516" spans="1:3" x14ac:dyDescent="0.2">
      <c r="A516" s="61"/>
      <c r="B516" s="61"/>
      <c r="C516" s="17"/>
    </row>
    <row r="517" spans="1:3" x14ac:dyDescent="0.2">
      <c r="A517" s="61"/>
      <c r="B517" s="61"/>
      <c r="C517" s="17"/>
    </row>
    <row r="518" spans="1:3" x14ac:dyDescent="0.2">
      <c r="A518" s="61"/>
      <c r="B518" s="61"/>
      <c r="C518" s="17"/>
    </row>
    <row r="519" spans="1:3" x14ac:dyDescent="0.2">
      <c r="A519" s="61"/>
      <c r="B519" s="61"/>
      <c r="C519" s="17"/>
    </row>
    <row r="520" spans="1:3" x14ac:dyDescent="0.2">
      <c r="A520" s="61"/>
      <c r="B520" s="61"/>
      <c r="C520" s="17"/>
    </row>
    <row r="521" spans="1:3" x14ac:dyDescent="0.2">
      <c r="A521" s="61"/>
      <c r="B521" s="61"/>
      <c r="C521" s="17"/>
    </row>
    <row r="522" spans="1:3" x14ac:dyDescent="0.2">
      <c r="A522" s="61"/>
      <c r="B522" s="61"/>
      <c r="C522" s="17"/>
    </row>
    <row r="523" spans="1:3" x14ac:dyDescent="0.2">
      <c r="A523" s="61"/>
      <c r="B523" s="61"/>
      <c r="C523" s="17"/>
    </row>
    <row r="524" spans="1:3" x14ac:dyDescent="0.2">
      <c r="A524" s="61"/>
      <c r="B524" s="61"/>
      <c r="C524" s="17"/>
    </row>
    <row r="525" spans="1:3" x14ac:dyDescent="0.2">
      <c r="A525" s="61"/>
      <c r="B525" s="61"/>
      <c r="C525" s="17"/>
    </row>
    <row r="526" spans="1:3" x14ac:dyDescent="0.2">
      <c r="A526" s="61"/>
      <c r="B526" s="61"/>
      <c r="C526" s="17"/>
    </row>
    <row r="527" spans="1:3" x14ac:dyDescent="0.2">
      <c r="A527" s="61"/>
      <c r="B527" s="61"/>
      <c r="C527" s="17"/>
    </row>
    <row r="528" spans="1:3" x14ac:dyDescent="0.2">
      <c r="A528" s="61"/>
      <c r="B528" s="61"/>
      <c r="C528" s="17"/>
    </row>
    <row r="529" spans="1:3" x14ac:dyDescent="0.2">
      <c r="A529" s="61"/>
      <c r="B529" s="61"/>
      <c r="C529" s="17"/>
    </row>
    <row r="530" spans="1:3" x14ac:dyDescent="0.2">
      <c r="A530" s="61"/>
      <c r="B530" s="61"/>
      <c r="C530" s="17"/>
    </row>
    <row r="531" spans="1:3" x14ac:dyDescent="0.2">
      <c r="A531" s="61"/>
      <c r="B531" s="61"/>
      <c r="C531" s="17"/>
    </row>
    <row r="532" spans="1:3" x14ac:dyDescent="0.2">
      <c r="A532" s="61"/>
      <c r="B532" s="61"/>
      <c r="C532" s="17"/>
    </row>
    <row r="533" spans="1:3" x14ac:dyDescent="0.2">
      <c r="A533" s="61"/>
      <c r="B533" s="61"/>
      <c r="C533" s="17"/>
    </row>
    <row r="534" spans="1:3" x14ac:dyDescent="0.2">
      <c r="A534" s="61"/>
      <c r="B534" s="61"/>
      <c r="C534" s="17"/>
    </row>
    <row r="535" spans="1:3" x14ac:dyDescent="0.2">
      <c r="A535" s="61"/>
      <c r="B535" s="61"/>
      <c r="C535" s="17"/>
    </row>
    <row r="536" spans="1:3" x14ac:dyDescent="0.2">
      <c r="A536" s="61"/>
      <c r="B536" s="61"/>
      <c r="C536" s="17"/>
    </row>
    <row r="537" spans="1:3" x14ac:dyDescent="0.2">
      <c r="A537" s="61"/>
      <c r="B537" s="61"/>
      <c r="C537" s="17"/>
    </row>
    <row r="538" spans="1:3" x14ac:dyDescent="0.2">
      <c r="A538" s="61"/>
      <c r="B538" s="61"/>
      <c r="C538" s="17"/>
    </row>
    <row r="539" spans="1:3" x14ac:dyDescent="0.2">
      <c r="A539" s="61"/>
      <c r="B539" s="61"/>
      <c r="C539" s="17"/>
    </row>
    <row r="540" spans="1:3" x14ac:dyDescent="0.2">
      <c r="A540" s="61"/>
      <c r="B540" s="61"/>
      <c r="C540" s="17"/>
    </row>
    <row r="541" spans="1:3" x14ac:dyDescent="0.2">
      <c r="A541" s="61"/>
      <c r="B541" s="61"/>
      <c r="C541" s="17"/>
    </row>
    <row r="542" spans="1:3" x14ac:dyDescent="0.2">
      <c r="A542" s="61"/>
      <c r="B542" s="61"/>
      <c r="C542" s="17"/>
    </row>
    <row r="543" spans="1:3" x14ac:dyDescent="0.2">
      <c r="A543" s="61"/>
      <c r="B543" s="61"/>
      <c r="C543" s="17"/>
    </row>
    <row r="544" spans="1:3" x14ac:dyDescent="0.2">
      <c r="A544" s="61"/>
      <c r="B544" s="61"/>
      <c r="C544" s="17"/>
    </row>
    <row r="545" spans="1:3" x14ac:dyDescent="0.2">
      <c r="A545" s="61"/>
      <c r="B545" s="61"/>
      <c r="C545" s="17"/>
    </row>
    <row r="546" spans="1:3" x14ac:dyDescent="0.2">
      <c r="A546" s="61"/>
      <c r="B546" s="61"/>
      <c r="C546" s="17"/>
    </row>
    <row r="547" spans="1:3" x14ac:dyDescent="0.2">
      <c r="A547" s="61"/>
      <c r="B547" s="61"/>
      <c r="C547" s="17"/>
    </row>
    <row r="548" spans="1:3" x14ac:dyDescent="0.2">
      <c r="A548" s="61"/>
      <c r="B548" s="61"/>
      <c r="C548" s="17"/>
    </row>
    <row r="549" spans="1:3" x14ac:dyDescent="0.2">
      <c r="A549" s="61"/>
      <c r="B549" s="61"/>
      <c r="C549" s="17"/>
    </row>
    <row r="550" spans="1:3" x14ac:dyDescent="0.2">
      <c r="A550" s="61"/>
      <c r="B550" s="61"/>
      <c r="C550" s="17"/>
    </row>
    <row r="551" spans="1:3" x14ac:dyDescent="0.2">
      <c r="A551" s="61"/>
      <c r="B551" s="61"/>
      <c r="C551" s="17"/>
    </row>
    <row r="552" spans="1:3" x14ac:dyDescent="0.2">
      <c r="A552" s="61"/>
      <c r="B552" s="61"/>
      <c r="C552" s="17"/>
    </row>
    <row r="553" spans="1:3" x14ac:dyDescent="0.2">
      <c r="A553" s="61"/>
      <c r="B553" s="61"/>
      <c r="C553" s="17"/>
    </row>
    <row r="554" spans="1:3" x14ac:dyDescent="0.2">
      <c r="A554" s="61"/>
      <c r="B554" s="61"/>
      <c r="C554" s="17"/>
    </row>
    <row r="555" spans="1:3" x14ac:dyDescent="0.2">
      <c r="A555" s="61"/>
      <c r="B555" s="61"/>
      <c r="C555" s="17"/>
    </row>
    <row r="556" spans="1:3" x14ac:dyDescent="0.2">
      <c r="A556" s="61"/>
      <c r="B556" s="61"/>
      <c r="C556" s="17"/>
    </row>
    <row r="557" spans="1:3" x14ac:dyDescent="0.2">
      <c r="A557" s="61"/>
      <c r="B557" s="61"/>
      <c r="C557" s="17"/>
    </row>
    <row r="558" spans="1:3" x14ac:dyDescent="0.2">
      <c r="A558" s="61"/>
      <c r="B558" s="61"/>
      <c r="C558" s="17"/>
    </row>
    <row r="559" spans="1:3" x14ac:dyDescent="0.2">
      <c r="A559" s="61"/>
      <c r="B559" s="61"/>
      <c r="C559" s="17"/>
    </row>
    <row r="560" spans="1:3" x14ac:dyDescent="0.2">
      <c r="A560" s="61"/>
      <c r="B560" s="61"/>
      <c r="C560" s="17"/>
    </row>
    <row r="561" spans="1:3" x14ac:dyDescent="0.2">
      <c r="A561" s="61"/>
      <c r="B561" s="61"/>
      <c r="C561" s="17"/>
    </row>
    <row r="562" spans="1:3" x14ac:dyDescent="0.2">
      <c r="A562" s="61"/>
      <c r="B562" s="61"/>
      <c r="C562" s="17"/>
    </row>
    <row r="563" spans="1:3" x14ac:dyDescent="0.2">
      <c r="A563" s="61"/>
      <c r="B563" s="61"/>
      <c r="C563" s="17"/>
    </row>
    <row r="564" spans="1:3" x14ac:dyDescent="0.2">
      <c r="A564" s="61"/>
      <c r="B564" s="61"/>
      <c r="C564" s="17"/>
    </row>
    <row r="565" spans="1:3" x14ac:dyDescent="0.2">
      <c r="A565" s="61"/>
      <c r="B565" s="61"/>
      <c r="C565" s="17"/>
    </row>
    <row r="566" spans="1:3" x14ac:dyDescent="0.2">
      <c r="A566" s="61"/>
      <c r="B566" s="61"/>
      <c r="C566" s="17"/>
    </row>
    <row r="567" spans="1:3" x14ac:dyDescent="0.2">
      <c r="A567" s="61"/>
      <c r="B567" s="61"/>
      <c r="C567" s="17"/>
    </row>
    <row r="568" spans="1:3" x14ac:dyDescent="0.2">
      <c r="A568" s="61"/>
      <c r="B568" s="61"/>
      <c r="C568" s="17"/>
    </row>
    <row r="569" spans="1:3" x14ac:dyDescent="0.2">
      <c r="A569" s="61"/>
      <c r="B569" s="61"/>
      <c r="C569" s="17"/>
    </row>
    <row r="570" spans="1:3" x14ac:dyDescent="0.2">
      <c r="A570" s="61"/>
      <c r="B570" s="61"/>
      <c r="C570" s="17"/>
    </row>
    <row r="571" spans="1:3" x14ac:dyDescent="0.2">
      <c r="A571" s="61"/>
      <c r="B571" s="61"/>
      <c r="C571" s="17"/>
    </row>
    <row r="572" spans="1:3" x14ac:dyDescent="0.2">
      <c r="A572" s="61"/>
      <c r="B572" s="61"/>
      <c r="C572" s="17"/>
    </row>
    <row r="573" spans="1:3" x14ac:dyDescent="0.2">
      <c r="A573" s="61"/>
      <c r="B573" s="61"/>
      <c r="C573" s="17"/>
    </row>
    <row r="574" spans="1:3" x14ac:dyDescent="0.2">
      <c r="A574" s="61"/>
      <c r="B574" s="61"/>
      <c r="C574" s="17"/>
    </row>
    <row r="575" spans="1:3" x14ac:dyDescent="0.2">
      <c r="A575" s="61"/>
      <c r="B575" s="61"/>
      <c r="C575" s="17"/>
    </row>
    <row r="576" spans="1:3" x14ac:dyDescent="0.2">
      <c r="A576" s="61"/>
      <c r="B576" s="61"/>
      <c r="C576" s="17"/>
    </row>
    <row r="577" spans="1:3" x14ac:dyDescent="0.2">
      <c r="A577" s="61"/>
      <c r="B577" s="61"/>
      <c r="C577" s="17"/>
    </row>
    <row r="578" spans="1:3" x14ac:dyDescent="0.2">
      <c r="A578" s="61"/>
      <c r="B578" s="61"/>
      <c r="C578" s="17"/>
    </row>
    <row r="579" spans="1:3" x14ac:dyDescent="0.2">
      <c r="A579" s="61"/>
      <c r="B579" s="61"/>
      <c r="C579" s="17"/>
    </row>
    <row r="580" spans="1:3" x14ac:dyDescent="0.2">
      <c r="A580" s="61"/>
      <c r="B580" s="61"/>
      <c r="C580" s="17"/>
    </row>
    <row r="581" spans="1:3" x14ac:dyDescent="0.2">
      <c r="A581" s="61"/>
      <c r="B581" s="61"/>
      <c r="C581" s="17"/>
    </row>
    <row r="582" spans="1:3" x14ac:dyDescent="0.2">
      <c r="A582" s="61"/>
      <c r="B582" s="61"/>
      <c r="C582" s="17"/>
    </row>
    <row r="583" spans="1:3" x14ac:dyDescent="0.2">
      <c r="A583" s="61"/>
      <c r="B583" s="61"/>
      <c r="C583" s="17"/>
    </row>
    <row r="584" spans="1:3" x14ac:dyDescent="0.2">
      <c r="A584" s="61"/>
      <c r="B584" s="61"/>
      <c r="C584" s="17"/>
    </row>
    <row r="585" spans="1:3" x14ac:dyDescent="0.2">
      <c r="A585" s="61"/>
      <c r="B585" s="61"/>
      <c r="C585" s="17"/>
    </row>
    <row r="586" spans="1:3" x14ac:dyDescent="0.2">
      <c r="A586" s="61"/>
      <c r="B586" s="61"/>
      <c r="C586" s="17"/>
    </row>
    <row r="587" spans="1:3" x14ac:dyDescent="0.2">
      <c r="A587" s="61"/>
      <c r="B587" s="61"/>
      <c r="C587" s="17"/>
    </row>
    <row r="588" spans="1:3" x14ac:dyDescent="0.2">
      <c r="A588" s="61"/>
      <c r="B588" s="61"/>
      <c r="C588" s="17"/>
    </row>
    <row r="589" spans="1:3" x14ac:dyDescent="0.2">
      <c r="A589" s="61"/>
      <c r="B589" s="61"/>
      <c r="C589" s="17"/>
    </row>
    <row r="590" spans="1:3" x14ac:dyDescent="0.2">
      <c r="A590" s="61"/>
      <c r="B590" s="61"/>
      <c r="C590" s="17"/>
    </row>
    <row r="591" spans="1:3" x14ac:dyDescent="0.2">
      <c r="A591" s="61"/>
      <c r="B591" s="61"/>
      <c r="C591" s="17"/>
    </row>
    <row r="592" spans="1:3" x14ac:dyDescent="0.2">
      <c r="A592" s="61"/>
      <c r="B592" s="61"/>
      <c r="C592" s="17"/>
    </row>
    <row r="593" spans="1:3" x14ac:dyDescent="0.2">
      <c r="A593" s="61"/>
      <c r="B593" s="61"/>
      <c r="C593" s="17"/>
    </row>
    <row r="594" spans="1:3" x14ac:dyDescent="0.2">
      <c r="A594" s="61"/>
      <c r="B594" s="61"/>
      <c r="C594" s="17"/>
    </row>
    <row r="595" spans="1:3" x14ac:dyDescent="0.2">
      <c r="A595" s="61"/>
      <c r="B595" s="61"/>
      <c r="C595" s="17"/>
    </row>
    <row r="596" spans="1:3" x14ac:dyDescent="0.2">
      <c r="A596" s="61"/>
      <c r="B596" s="61"/>
      <c r="C596" s="17"/>
    </row>
    <row r="597" spans="1:3" x14ac:dyDescent="0.2">
      <c r="A597" s="61"/>
      <c r="B597" s="61"/>
      <c r="C597" s="17"/>
    </row>
    <row r="598" spans="1:3" x14ac:dyDescent="0.2">
      <c r="A598" s="61"/>
      <c r="B598" s="61"/>
      <c r="C598" s="17"/>
    </row>
    <row r="599" spans="1:3" x14ac:dyDescent="0.2">
      <c r="A599" s="61"/>
      <c r="B599" s="61"/>
      <c r="C599" s="17"/>
    </row>
    <row r="600" spans="1:3" x14ac:dyDescent="0.2">
      <c r="A600" s="61"/>
      <c r="B600" s="61"/>
      <c r="C600" s="17"/>
    </row>
    <row r="601" spans="1:3" x14ac:dyDescent="0.2">
      <c r="A601" s="61"/>
      <c r="B601" s="61"/>
      <c r="C601" s="17"/>
    </row>
    <row r="602" spans="1:3" x14ac:dyDescent="0.2">
      <c r="A602" s="61"/>
      <c r="B602" s="61"/>
      <c r="C602" s="17"/>
    </row>
    <row r="603" spans="1:3" x14ac:dyDescent="0.2">
      <c r="A603" s="61"/>
      <c r="B603" s="61"/>
      <c r="C603" s="17"/>
    </row>
    <row r="604" spans="1:3" x14ac:dyDescent="0.2">
      <c r="A604" s="61"/>
      <c r="B604" s="61"/>
      <c r="C604" s="17"/>
    </row>
    <row r="605" spans="1:3" x14ac:dyDescent="0.2">
      <c r="A605" s="61"/>
      <c r="B605" s="61"/>
      <c r="C605" s="17"/>
    </row>
    <row r="606" spans="1:3" x14ac:dyDescent="0.2">
      <c r="A606" s="61"/>
      <c r="B606" s="61"/>
      <c r="C606" s="17"/>
    </row>
    <row r="607" spans="1:3" x14ac:dyDescent="0.2">
      <c r="A607" s="61"/>
      <c r="B607" s="61"/>
      <c r="C607" s="17"/>
    </row>
    <row r="608" spans="1:3" x14ac:dyDescent="0.2">
      <c r="A608" s="61"/>
      <c r="B608" s="61"/>
      <c r="C608" s="17"/>
    </row>
    <row r="609" spans="1:3" x14ac:dyDescent="0.2">
      <c r="A609" s="61"/>
      <c r="B609" s="61"/>
      <c r="C609" s="17"/>
    </row>
    <row r="610" spans="1:3" x14ac:dyDescent="0.2">
      <c r="A610" s="61"/>
      <c r="B610" s="61"/>
      <c r="C610" s="17"/>
    </row>
    <row r="611" spans="1:3" x14ac:dyDescent="0.2">
      <c r="A611" s="61"/>
      <c r="B611" s="61"/>
      <c r="C611" s="17"/>
    </row>
    <row r="612" spans="1:3" x14ac:dyDescent="0.2">
      <c r="A612" s="61"/>
      <c r="B612" s="61"/>
      <c r="C612" s="17"/>
    </row>
    <row r="613" spans="1:3" x14ac:dyDescent="0.2">
      <c r="A613" s="61"/>
      <c r="B613" s="61"/>
      <c r="C613" s="17"/>
    </row>
    <row r="614" spans="1:3" x14ac:dyDescent="0.2">
      <c r="A614" s="61"/>
      <c r="B614" s="61"/>
      <c r="C614" s="17"/>
    </row>
    <row r="615" spans="1:3" x14ac:dyDescent="0.2">
      <c r="A615" s="61"/>
      <c r="B615" s="61"/>
      <c r="C615" s="17"/>
    </row>
    <row r="616" spans="1:3" x14ac:dyDescent="0.2">
      <c r="A616" s="61"/>
      <c r="B616" s="61"/>
      <c r="C616" s="17"/>
    </row>
    <row r="617" spans="1:3" x14ac:dyDescent="0.2">
      <c r="A617" s="61"/>
      <c r="B617" s="61"/>
      <c r="C617" s="17"/>
    </row>
    <row r="618" spans="1:3" x14ac:dyDescent="0.2">
      <c r="A618" s="61"/>
      <c r="B618" s="61"/>
      <c r="C618" s="17"/>
    </row>
    <row r="619" spans="1:3" x14ac:dyDescent="0.2">
      <c r="A619" s="61"/>
      <c r="B619" s="61"/>
      <c r="C619" s="17"/>
    </row>
    <row r="620" spans="1:3" x14ac:dyDescent="0.2">
      <c r="A620" s="61"/>
      <c r="B620" s="61"/>
      <c r="C620" s="17"/>
    </row>
    <row r="621" spans="1:3" x14ac:dyDescent="0.2">
      <c r="A621" s="61"/>
      <c r="B621" s="61"/>
      <c r="C621" s="17"/>
    </row>
    <row r="622" spans="1:3" x14ac:dyDescent="0.2">
      <c r="A622" s="61"/>
      <c r="B622" s="61"/>
      <c r="C622" s="17"/>
    </row>
    <row r="623" spans="1:3" x14ac:dyDescent="0.2">
      <c r="A623" s="61"/>
      <c r="B623" s="61"/>
      <c r="C623" s="17"/>
    </row>
    <row r="624" spans="1:3" x14ac:dyDescent="0.2">
      <c r="A624" s="61"/>
      <c r="B624" s="61"/>
      <c r="C624" s="17"/>
    </row>
    <row r="625" spans="1:3" x14ac:dyDescent="0.2">
      <c r="A625" s="61"/>
      <c r="B625" s="61"/>
      <c r="C625" s="17"/>
    </row>
    <row r="626" spans="1:3" x14ac:dyDescent="0.2">
      <c r="A626" s="61"/>
      <c r="B626" s="61"/>
      <c r="C626" s="17"/>
    </row>
    <row r="627" spans="1:3" x14ac:dyDescent="0.2">
      <c r="A627" s="61"/>
      <c r="B627" s="61"/>
      <c r="C627" s="17"/>
    </row>
    <row r="628" spans="1:3" x14ac:dyDescent="0.2">
      <c r="A628" s="61"/>
      <c r="B628" s="61"/>
      <c r="C628" s="17"/>
    </row>
    <row r="629" spans="1:3" x14ac:dyDescent="0.2">
      <c r="A629" s="61"/>
      <c r="B629" s="61"/>
      <c r="C629" s="17"/>
    </row>
    <row r="630" spans="1:3" x14ac:dyDescent="0.2">
      <c r="A630" s="61"/>
      <c r="B630" s="61"/>
      <c r="C630" s="17"/>
    </row>
    <row r="631" spans="1:3" x14ac:dyDescent="0.2">
      <c r="A631" s="61"/>
      <c r="B631" s="61"/>
      <c r="C631" s="17"/>
    </row>
    <row r="632" spans="1:3" x14ac:dyDescent="0.2">
      <c r="A632" s="61"/>
      <c r="B632" s="61"/>
      <c r="C632" s="17"/>
    </row>
    <row r="633" spans="1:3" x14ac:dyDescent="0.2">
      <c r="A633" s="61"/>
      <c r="B633" s="61"/>
      <c r="C633" s="17"/>
    </row>
    <row r="634" spans="1:3" x14ac:dyDescent="0.2">
      <c r="A634" s="61"/>
      <c r="B634" s="61"/>
      <c r="C634" s="17"/>
    </row>
    <row r="635" spans="1:3" x14ac:dyDescent="0.2">
      <c r="A635" s="61"/>
      <c r="B635" s="61"/>
      <c r="C635" s="17"/>
    </row>
    <row r="636" spans="1:3" x14ac:dyDescent="0.2">
      <c r="A636" s="61"/>
      <c r="B636" s="61"/>
      <c r="C636" s="17"/>
    </row>
    <row r="637" spans="1:3" x14ac:dyDescent="0.2">
      <c r="A637" s="61"/>
      <c r="B637" s="61"/>
      <c r="C637" s="17"/>
    </row>
    <row r="638" spans="1:3" x14ac:dyDescent="0.2">
      <c r="A638" s="61"/>
      <c r="B638" s="61"/>
      <c r="C638" s="17"/>
    </row>
    <row r="639" spans="1:3" x14ac:dyDescent="0.2">
      <c r="A639" s="61"/>
      <c r="B639" s="61"/>
      <c r="C639" s="17"/>
    </row>
    <row r="640" spans="1:3" x14ac:dyDescent="0.2">
      <c r="A640" s="61"/>
      <c r="B640" s="61"/>
      <c r="C640" s="17"/>
    </row>
    <row r="641" spans="1:3" x14ac:dyDescent="0.2">
      <c r="A641" s="61"/>
      <c r="B641" s="61"/>
      <c r="C641" s="17"/>
    </row>
    <row r="642" spans="1:3" x14ac:dyDescent="0.2">
      <c r="A642" s="61"/>
      <c r="B642" s="61"/>
      <c r="C642" s="17"/>
    </row>
    <row r="643" spans="1:3" x14ac:dyDescent="0.2">
      <c r="A643" s="61"/>
      <c r="B643" s="61"/>
      <c r="C643" s="17"/>
    </row>
    <row r="644" spans="1:3" x14ac:dyDescent="0.2">
      <c r="A644" s="61"/>
      <c r="B644" s="61"/>
      <c r="C644" s="17"/>
    </row>
    <row r="645" spans="1:3" x14ac:dyDescent="0.2">
      <c r="A645" s="61"/>
      <c r="B645" s="61"/>
      <c r="C645" s="17"/>
    </row>
    <row r="646" spans="1:3" x14ac:dyDescent="0.2">
      <c r="A646" s="61"/>
      <c r="B646" s="61"/>
      <c r="C646" s="17"/>
    </row>
    <row r="647" spans="1:3" x14ac:dyDescent="0.2">
      <c r="A647" s="61"/>
      <c r="B647" s="61"/>
      <c r="C647" s="17"/>
    </row>
    <row r="648" spans="1:3" x14ac:dyDescent="0.2">
      <c r="A648" s="61"/>
      <c r="B648" s="61"/>
      <c r="C648" s="17"/>
    </row>
    <row r="649" spans="1:3" x14ac:dyDescent="0.2">
      <c r="A649" s="61"/>
      <c r="B649" s="61"/>
      <c r="C649" s="17"/>
    </row>
    <row r="650" spans="1:3" x14ac:dyDescent="0.2">
      <c r="A650" s="61"/>
      <c r="B650" s="61"/>
      <c r="C650" s="17"/>
    </row>
    <row r="651" spans="1:3" x14ac:dyDescent="0.2">
      <c r="A651" s="61"/>
      <c r="B651" s="61"/>
      <c r="C651" s="17"/>
    </row>
    <row r="652" spans="1:3" x14ac:dyDescent="0.2">
      <c r="A652" s="61"/>
      <c r="B652" s="61"/>
      <c r="C652" s="17"/>
    </row>
    <row r="653" spans="1:3" x14ac:dyDescent="0.2">
      <c r="A653" s="61"/>
      <c r="B653" s="61"/>
      <c r="C653" s="17"/>
    </row>
    <row r="654" spans="1:3" x14ac:dyDescent="0.2">
      <c r="A654" s="61"/>
      <c r="B654" s="61"/>
      <c r="C654" s="17"/>
    </row>
    <row r="655" spans="1:3" x14ac:dyDescent="0.2">
      <c r="A655" s="61"/>
      <c r="B655" s="61"/>
      <c r="C655" s="17"/>
    </row>
    <row r="656" spans="1:3" x14ac:dyDescent="0.2">
      <c r="A656" s="61"/>
      <c r="B656" s="61"/>
      <c r="C656" s="17"/>
    </row>
    <row r="657" spans="1:3" x14ac:dyDescent="0.2">
      <c r="A657" s="61"/>
      <c r="B657" s="61"/>
      <c r="C657" s="17"/>
    </row>
    <row r="658" spans="1:3" x14ac:dyDescent="0.2">
      <c r="A658" s="61"/>
      <c r="B658" s="61"/>
      <c r="C658" s="17"/>
    </row>
    <row r="659" spans="1:3" x14ac:dyDescent="0.2">
      <c r="A659" s="61"/>
      <c r="B659" s="61"/>
      <c r="C659" s="17"/>
    </row>
    <row r="660" spans="1:3" x14ac:dyDescent="0.2">
      <c r="A660" s="61"/>
      <c r="B660" s="61"/>
      <c r="C660" s="17"/>
    </row>
    <row r="661" spans="1:3" x14ac:dyDescent="0.2">
      <c r="A661" s="61"/>
      <c r="B661" s="61"/>
      <c r="C661" s="17"/>
    </row>
    <row r="662" spans="1:3" x14ac:dyDescent="0.2">
      <c r="A662" s="61"/>
      <c r="B662" s="61"/>
      <c r="C662" s="17"/>
    </row>
    <row r="663" spans="1:3" x14ac:dyDescent="0.2">
      <c r="A663" s="61"/>
      <c r="B663" s="61"/>
      <c r="C663" s="17"/>
    </row>
    <row r="664" spans="1:3" x14ac:dyDescent="0.2">
      <c r="A664" s="61"/>
      <c r="B664" s="61"/>
      <c r="C664" s="17"/>
    </row>
    <row r="665" spans="1:3" x14ac:dyDescent="0.2">
      <c r="A665" s="61"/>
      <c r="B665" s="61"/>
      <c r="C665" s="17"/>
    </row>
    <row r="666" spans="1:3" x14ac:dyDescent="0.2">
      <c r="A666" s="61"/>
      <c r="B666" s="61"/>
      <c r="C666" s="17"/>
    </row>
    <row r="667" spans="1:3" x14ac:dyDescent="0.2">
      <c r="A667" s="61"/>
      <c r="B667" s="61"/>
      <c r="C667" s="17"/>
    </row>
    <row r="668" spans="1:3" x14ac:dyDescent="0.2">
      <c r="A668" s="61"/>
      <c r="B668" s="61"/>
      <c r="C668" s="17"/>
    </row>
    <row r="669" spans="1:3" x14ac:dyDescent="0.2">
      <c r="A669" s="61"/>
      <c r="B669" s="61"/>
      <c r="C669" s="17"/>
    </row>
    <row r="670" spans="1:3" x14ac:dyDescent="0.2">
      <c r="A670" s="61"/>
      <c r="B670" s="61"/>
      <c r="C670" s="17"/>
    </row>
    <row r="671" spans="1:3" x14ac:dyDescent="0.2">
      <c r="A671" s="61"/>
      <c r="B671" s="61"/>
      <c r="C671" s="17"/>
    </row>
    <row r="672" spans="1:3" x14ac:dyDescent="0.2">
      <c r="A672" s="61"/>
      <c r="B672" s="61"/>
      <c r="C672" s="17"/>
    </row>
    <row r="673" spans="1:3" x14ac:dyDescent="0.2">
      <c r="A673" s="61"/>
      <c r="B673" s="61"/>
      <c r="C673" s="17"/>
    </row>
    <row r="674" spans="1:3" x14ac:dyDescent="0.2">
      <c r="A674" s="61"/>
      <c r="B674" s="61"/>
      <c r="C674" s="17"/>
    </row>
    <row r="675" spans="1:3" x14ac:dyDescent="0.2">
      <c r="A675" s="61"/>
      <c r="B675" s="61"/>
      <c r="C675" s="17"/>
    </row>
    <row r="676" spans="1:3" x14ac:dyDescent="0.2">
      <c r="A676" s="61"/>
      <c r="B676" s="61"/>
      <c r="C676" s="17"/>
    </row>
    <row r="677" spans="1:3" x14ac:dyDescent="0.2">
      <c r="A677" s="61"/>
      <c r="B677" s="61"/>
      <c r="C677" s="17"/>
    </row>
    <row r="678" spans="1:3" x14ac:dyDescent="0.2">
      <c r="A678" s="61"/>
      <c r="B678" s="61"/>
      <c r="C678" s="17"/>
    </row>
    <row r="679" spans="1:3" x14ac:dyDescent="0.2">
      <c r="A679" s="61"/>
      <c r="B679" s="61"/>
      <c r="C679" s="17"/>
    </row>
    <row r="680" spans="1:3" x14ac:dyDescent="0.2">
      <c r="A680" s="61"/>
      <c r="B680" s="61"/>
      <c r="C680" s="17"/>
    </row>
    <row r="681" spans="1:3" x14ac:dyDescent="0.2">
      <c r="A681" s="61"/>
      <c r="B681" s="61"/>
      <c r="C681" s="17"/>
    </row>
    <row r="682" spans="1:3" x14ac:dyDescent="0.2">
      <c r="A682" s="61"/>
      <c r="B682" s="61"/>
      <c r="C682" s="17"/>
    </row>
    <row r="683" spans="1:3" x14ac:dyDescent="0.2">
      <c r="A683" s="61"/>
      <c r="B683" s="61"/>
      <c r="C683" s="17"/>
    </row>
    <row r="684" spans="1:3" x14ac:dyDescent="0.2">
      <c r="A684" s="61"/>
      <c r="B684" s="61"/>
      <c r="C684" s="17"/>
    </row>
    <row r="685" spans="1:3" x14ac:dyDescent="0.2">
      <c r="A685" s="61"/>
      <c r="B685" s="61"/>
      <c r="C685" s="17"/>
    </row>
    <row r="686" spans="1:3" x14ac:dyDescent="0.2">
      <c r="A686" s="61"/>
      <c r="B686" s="61"/>
      <c r="C686" s="17"/>
    </row>
    <row r="687" spans="1:3" x14ac:dyDescent="0.2">
      <c r="A687" s="61"/>
      <c r="B687" s="61"/>
      <c r="C687" s="17"/>
    </row>
    <row r="688" spans="1:3" x14ac:dyDescent="0.2">
      <c r="A688" s="61"/>
      <c r="B688" s="61"/>
      <c r="C688" s="17"/>
    </row>
    <row r="689" spans="1:3" x14ac:dyDescent="0.2">
      <c r="A689" s="61"/>
      <c r="B689" s="61"/>
      <c r="C689" s="17"/>
    </row>
    <row r="690" spans="1:3" x14ac:dyDescent="0.2">
      <c r="A690" s="61"/>
      <c r="B690" s="61"/>
      <c r="C690" s="17"/>
    </row>
    <row r="691" spans="1:3" x14ac:dyDescent="0.2">
      <c r="A691" s="61"/>
      <c r="B691" s="61"/>
      <c r="C691" s="17"/>
    </row>
    <row r="692" spans="1:3" x14ac:dyDescent="0.2">
      <c r="A692" s="61"/>
      <c r="B692" s="61"/>
      <c r="C692" s="17"/>
    </row>
    <row r="693" spans="1:3" x14ac:dyDescent="0.2">
      <c r="A693" s="61"/>
      <c r="B693" s="61"/>
      <c r="C693" s="17"/>
    </row>
    <row r="694" spans="1:3" x14ac:dyDescent="0.2">
      <c r="A694" s="61"/>
      <c r="B694" s="61"/>
      <c r="C694" s="17"/>
    </row>
    <row r="695" spans="1:3" x14ac:dyDescent="0.2">
      <c r="A695" s="61"/>
      <c r="B695" s="61"/>
      <c r="C695" s="17"/>
    </row>
    <row r="696" spans="1:3" x14ac:dyDescent="0.2">
      <c r="A696" s="61"/>
      <c r="B696" s="61"/>
      <c r="C696" s="17"/>
    </row>
    <row r="697" spans="1:3" x14ac:dyDescent="0.2">
      <c r="A697" s="61"/>
      <c r="B697" s="61"/>
      <c r="C697" s="17"/>
    </row>
    <row r="698" spans="1:3" x14ac:dyDescent="0.2">
      <c r="A698" s="61"/>
      <c r="B698" s="61"/>
      <c r="C698" s="17"/>
    </row>
    <row r="699" spans="1:3" x14ac:dyDescent="0.2">
      <c r="A699" s="61"/>
      <c r="B699" s="61"/>
      <c r="C699" s="17"/>
    </row>
    <row r="700" spans="1:3" x14ac:dyDescent="0.2">
      <c r="A700" s="61"/>
      <c r="B700" s="61"/>
      <c r="C700" s="17"/>
    </row>
    <row r="701" spans="1:3" x14ac:dyDescent="0.2">
      <c r="A701" s="61"/>
      <c r="B701" s="61"/>
      <c r="C701" s="17"/>
    </row>
    <row r="702" spans="1:3" x14ac:dyDescent="0.2">
      <c r="A702" s="61"/>
      <c r="B702" s="61"/>
      <c r="C702" s="17"/>
    </row>
    <row r="703" spans="1:3" x14ac:dyDescent="0.2">
      <c r="A703" s="61"/>
      <c r="B703" s="61"/>
      <c r="C703" s="17"/>
    </row>
    <row r="704" spans="1:3" x14ac:dyDescent="0.2">
      <c r="A704" s="61"/>
      <c r="B704" s="61"/>
      <c r="C704" s="17"/>
    </row>
    <row r="705" spans="1:3" x14ac:dyDescent="0.2">
      <c r="A705" s="61"/>
      <c r="B705" s="61"/>
      <c r="C705" s="17"/>
    </row>
    <row r="706" spans="1:3" x14ac:dyDescent="0.2">
      <c r="A706" s="61"/>
      <c r="B706" s="61"/>
      <c r="C706" s="17"/>
    </row>
    <row r="707" spans="1:3" x14ac:dyDescent="0.2">
      <c r="A707" s="61"/>
      <c r="B707" s="61"/>
      <c r="C707" s="17"/>
    </row>
    <row r="708" spans="1:3" x14ac:dyDescent="0.2">
      <c r="A708" s="61"/>
      <c r="B708" s="61"/>
      <c r="C708" s="17"/>
    </row>
    <row r="709" spans="1:3" x14ac:dyDescent="0.2">
      <c r="A709" s="61"/>
      <c r="B709" s="61"/>
      <c r="C709" s="17"/>
    </row>
    <row r="710" spans="1:3" x14ac:dyDescent="0.2">
      <c r="A710" s="61"/>
      <c r="B710" s="61"/>
      <c r="C710" s="17"/>
    </row>
    <row r="711" spans="1:3" x14ac:dyDescent="0.2">
      <c r="A711" s="61"/>
      <c r="B711" s="61"/>
      <c r="C711" s="17"/>
    </row>
    <row r="712" spans="1:3" x14ac:dyDescent="0.2">
      <c r="A712" s="61"/>
      <c r="B712" s="61"/>
      <c r="C712" s="17"/>
    </row>
    <row r="713" spans="1:3" x14ac:dyDescent="0.2">
      <c r="A713" s="61"/>
      <c r="B713" s="61"/>
      <c r="C713" s="17"/>
    </row>
    <row r="714" spans="1:3" x14ac:dyDescent="0.2">
      <c r="A714" s="61"/>
      <c r="B714" s="61"/>
      <c r="C714" s="17"/>
    </row>
    <row r="715" spans="1:3" x14ac:dyDescent="0.2">
      <c r="A715" s="61"/>
      <c r="B715" s="61"/>
      <c r="C715" s="17"/>
    </row>
    <row r="716" spans="1:3" x14ac:dyDescent="0.2">
      <c r="A716" s="61"/>
      <c r="B716" s="61"/>
      <c r="C716" s="17"/>
    </row>
    <row r="717" spans="1:3" x14ac:dyDescent="0.2">
      <c r="A717" s="61"/>
      <c r="B717" s="61"/>
      <c r="C717" s="17"/>
    </row>
    <row r="718" spans="1:3" x14ac:dyDescent="0.2">
      <c r="A718" s="61"/>
      <c r="B718" s="61"/>
      <c r="C718" s="17"/>
    </row>
    <row r="719" spans="1:3" x14ac:dyDescent="0.2">
      <c r="A719" s="61"/>
      <c r="B719" s="61"/>
      <c r="C719" s="17"/>
    </row>
    <row r="720" spans="1:3" x14ac:dyDescent="0.2">
      <c r="A720" s="61"/>
      <c r="B720" s="61"/>
      <c r="C720" s="17"/>
    </row>
    <row r="721" spans="1:3" x14ac:dyDescent="0.2">
      <c r="A721" s="61"/>
      <c r="B721" s="61"/>
      <c r="C721" s="17"/>
    </row>
    <row r="722" spans="1:3" x14ac:dyDescent="0.2">
      <c r="A722" s="61"/>
      <c r="B722" s="61"/>
      <c r="C722" s="17"/>
    </row>
    <row r="723" spans="1:3" x14ac:dyDescent="0.2">
      <c r="A723" s="61"/>
      <c r="B723" s="61"/>
      <c r="C723" s="17"/>
    </row>
    <row r="724" spans="1:3" x14ac:dyDescent="0.2">
      <c r="A724" s="61"/>
      <c r="B724" s="61"/>
      <c r="C724" s="17"/>
    </row>
    <row r="725" spans="1:3" x14ac:dyDescent="0.2">
      <c r="A725" s="61"/>
      <c r="B725" s="61"/>
      <c r="C725" s="17"/>
    </row>
    <row r="726" spans="1:3" x14ac:dyDescent="0.2">
      <c r="A726" s="61"/>
      <c r="B726" s="61"/>
      <c r="C726" s="17"/>
    </row>
    <row r="727" spans="1:3" x14ac:dyDescent="0.2">
      <c r="A727" s="61"/>
      <c r="B727" s="61"/>
      <c r="C727" s="17"/>
    </row>
    <row r="728" spans="1:3" x14ac:dyDescent="0.2">
      <c r="A728" s="61"/>
      <c r="B728" s="61"/>
      <c r="C728" s="17"/>
    </row>
    <row r="729" spans="1:3" x14ac:dyDescent="0.2">
      <c r="A729" s="61"/>
      <c r="B729" s="61"/>
      <c r="C729" s="17"/>
    </row>
    <row r="730" spans="1:3" x14ac:dyDescent="0.2">
      <c r="A730" s="61"/>
      <c r="B730" s="61"/>
      <c r="C730" s="17"/>
    </row>
    <row r="731" spans="1:3" x14ac:dyDescent="0.2">
      <c r="A731" s="61"/>
      <c r="B731" s="61"/>
      <c r="C731" s="17"/>
    </row>
    <row r="732" spans="1:3" x14ac:dyDescent="0.2">
      <c r="A732" s="61"/>
      <c r="B732" s="61"/>
      <c r="C732" s="17"/>
    </row>
    <row r="733" spans="1:3" x14ac:dyDescent="0.2">
      <c r="A733" s="61"/>
      <c r="B733" s="61"/>
      <c r="C733" s="17"/>
    </row>
    <row r="734" spans="1:3" x14ac:dyDescent="0.2">
      <c r="A734" s="61"/>
      <c r="B734" s="61"/>
      <c r="C734" s="17"/>
    </row>
    <row r="735" spans="1:3" x14ac:dyDescent="0.2">
      <c r="A735" s="61"/>
      <c r="B735" s="61"/>
      <c r="C735" s="17"/>
    </row>
    <row r="736" spans="1:3" x14ac:dyDescent="0.2">
      <c r="A736" s="61"/>
      <c r="B736" s="61"/>
      <c r="C736" s="17"/>
    </row>
    <row r="737" spans="1:3" x14ac:dyDescent="0.2">
      <c r="A737" s="61"/>
      <c r="B737" s="61"/>
      <c r="C737" s="17"/>
    </row>
    <row r="738" spans="1:3" x14ac:dyDescent="0.2">
      <c r="A738" s="61"/>
      <c r="B738" s="61"/>
      <c r="C738" s="17"/>
    </row>
    <row r="739" spans="1:3" x14ac:dyDescent="0.2">
      <c r="A739" s="61"/>
      <c r="B739" s="61"/>
      <c r="C739" s="17"/>
    </row>
    <row r="740" spans="1:3" x14ac:dyDescent="0.2">
      <c r="A740" s="61"/>
      <c r="B740" s="61"/>
      <c r="C740" s="17"/>
    </row>
    <row r="741" spans="1:3" x14ac:dyDescent="0.2">
      <c r="A741" s="61"/>
      <c r="B741" s="61"/>
      <c r="C741" s="17"/>
    </row>
    <row r="742" spans="1:3" x14ac:dyDescent="0.2">
      <c r="A742" s="61"/>
      <c r="B742" s="61"/>
      <c r="C742" s="17"/>
    </row>
    <row r="743" spans="1:3" x14ac:dyDescent="0.2">
      <c r="A743" s="61"/>
      <c r="B743" s="61"/>
      <c r="C743" s="17"/>
    </row>
    <row r="744" spans="1:3" x14ac:dyDescent="0.2">
      <c r="A744" s="61"/>
      <c r="B744" s="61"/>
      <c r="C744" s="17"/>
    </row>
    <row r="745" spans="1:3" x14ac:dyDescent="0.2">
      <c r="A745" s="61"/>
      <c r="B745" s="61"/>
      <c r="C745" s="17"/>
    </row>
    <row r="746" spans="1:3" x14ac:dyDescent="0.2">
      <c r="A746" s="61"/>
      <c r="B746" s="61"/>
      <c r="C746" s="17"/>
    </row>
    <row r="747" spans="1:3" x14ac:dyDescent="0.2">
      <c r="A747" s="61"/>
      <c r="B747" s="61"/>
      <c r="C747" s="17"/>
    </row>
    <row r="748" spans="1:3" x14ac:dyDescent="0.2">
      <c r="A748" s="61"/>
      <c r="B748" s="61"/>
      <c r="C748" s="17"/>
    </row>
    <row r="749" spans="1:3" x14ac:dyDescent="0.2">
      <c r="A749" s="61"/>
      <c r="B749" s="61"/>
      <c r="C749" s="17"/>
    </row>
    <row r="750" spans="1:3" x14ac:dyDescent="0.2">
      <c r="A750" s="61"/>
      <c r="B750" s="61"/>
      <c r="C750" s="17"/>
    </row>
    <row r="751" spans="1:3" x14ac:dyDescent="0.2">
      <c r="A751" s="61"/>
      <c r="B751" s="61"/>
      <c r="C751" s="17"/>
    </row>
    <row r="752" spans="1:3" x14ac:dyDescent="0.2">
      <c r="A752" s="61"/>
      <c r="B752" s="61"/>
      <c r="C752" s="17"/>
    </row>
    <row r="753" spans="1:3" x14ac:dyDescent="0.2">
      <c r="A753" s="61"/>
      <c r="B753" s="61"/>
      <c r="C753" s="17"/>
    </row>
    <row r="754" spans="1:3" x14ac:dyDescent="0.2">
      <c r="A754" s="61"/>
      <c r="B754" s="61"/>
      <c r="C754" s="17"/>
    </row>
    <row r="755" spans="1:3" x14ac:dyDescent="0.2">
      <c r="A755" s="61"/>
      <c r="B755" s="61"/>
      <c r="C755" s="17"/>
    </row>
    <row r="756" spans="1:3" x14ac:dyDescent="0.2">
      <c r="A756" s="61"/>
      <c r="B756" s="61"/>
      <c r="C756" s="17"/>
    </row>
    <row r="757" spans="1:3" x14ac:dyDescent="0.2">
      <c r="A757" s="61"/>
      <c r="B757" s="61"/>
      <c r="C757" s="17"/>
    </row>
    <row r="758" spans="1:3" x14ac:dyDescent="0.2">
      <c r="A758" s="61"/>
      <c r="B758" s="61"/>
      <c r="C758" s="17"/>
    </row>
    <row r="759" spans="1:3" x14ac:dyDescent="0.2">
      <c r="A759" s="61"/>
      <c r="B759" s="61"/>
      <c r="C759" s="17"/>
    </row>
    <row r="760" spans="1:3" x14ac:dyDescent="0.2">
      <c r="A760" s="61"/>
      <c r="B760" s="61"/>
      <c r="C760" s="17"/>
    </row>
    <row r="761" spans="1:3" x14ac:dyDescent="0.2">
      <c r="A761" s="61"/>
      <c r="B761" s="61"/>
      <c r="C761" s="17"/>
    </row>
    <row r="762" spans="1:3" x14ac:dyDescent="0.2">
      <c r="A762" s="61"/>
      <c r="B762" s="61"/>
      <c r="C762" s="17"/>
    </row>
    <row r="763" spans="1:3" x14ac:dyDescent="0.2">
      <c r="A763" s="61"/>
      <c r="B763" s="61"/>
      <c r="C763" s="17"/>
    </row>
    <row r="764" spans="1:3" x14ac:dyDescent="0.2">
      <c r="A764" s="61"/>
      <c r="B764" s="61"/>
      <c r="C764" s="17"/>
    </row>
    <row r="765" spans="1:3" x14ac:dyDescent="0.2">
      <c r="A765" s="61"/>
      <c r="B765" s="61"/>
      <c r="C765" s="17"/>
    </row>
    <row r="766" spans="1:3" x14ac:dyDescent="0.2">
      <c r="A766" s="61"/>
      <c r="B766" s="61"/>
      <c r="C766" s="17"/>
    </row>
    <row r="767" spans="1:3" x14ac:dyDescent="0.2">
      <c r="A767" s="61"/>
      <c r="B767" s="61"/>
      <c r="C767" s="17"/>
    </row>
    <row r="768" spans="1:3" x14ac:dyDescent="0.2">
      <c r="A768" s="61"/>
      <c r="B768" s="61"/>
      <c r="C768" s="17"/>
    </row>
    <row r="769" spans="1:3" x14ac:dyDescent="0.2">
      <c r="A769" s="61"/>
      <c r="B769" s="61"/>
      <c r="C769" s="17"/>
    </row>
    <row r="770" spans="1:3" x14ac:dyDescent="0.2">
      <c r="A770" s="61"/>
      <c r="B770" s="61"/>
      <c r="C770" s="17"/>
    </row>
    <row r="771" spans="1:3" x14ac:dyDescent="0.2">
      <c r="A771" s="61"/>
      <c r="B771" s="61"/>
      <c r="C771" s="17"/>
    </row>
    <row r="772" spans="1:3" x14ac:dyDescent="0.2">
      <c r="A772" s="61"/>
      <c r="B772" s="61"/>
      <c r="C772" s="17"/>
    </row>
    <row r="773" spans="1:3" x14ac:dyDescent="0.2">
      <c r="A773" s="61"/>
      <c r="B773" s="61"/>
      <c r="C773" s="17"/>
    </row>
    <row r="774" spans="1:3" x14ac:dyDescent="0.2">
      <c r="A774" s="61"/>
      <c r="B774" s="61"/>
      <c r="C774" s="17"/>
    </row>
    <row r="775" spans="1:3" x14ac:dyDescent="0.2">
      <c r="A775" s="61"/>
      <c r="B775" s="61"/>
      <c r="C775" s="17"/>
    </row>
    <row r="776" spans="1:3" x14ac:dyDescent="0.2">
      <c r="A776" s="61"/>
      <c r="B776" s="61"/>
      <c r="C776" s="17"/>
    </row>
    <row r="777" spans="1:3" x14ac:dyDescent="0.2">
      <c r="A777" s="61"/>
      <c r="B777" s="61"/>
      <c r="C777" s="17"/>
    </row>
    <row r="778" spans="1:3" x14ac:dyDescent="0.2">
      <c r="A778" s="61"/>
      <c r="B778" s="61"/>
      <c r="C778" s="17"/>
    </row>
    <row r="779" spans="1:3" x14ac:dyDescent="0.2">
      <c r="A779" s="61"/>
      <c r="B779" s="61"/>
      <c r="C779" s="17"/>
    </row>
    <row r="780" spans="1:3" x14ac:dyDescent="0.2">
      <c r="A780" s="61"/>
      <c r="B780" s="61"/>
      <c r="C780" s="17"/>
    </row>
    <row r="781" spans="1:3" x14ac:dyDescent="0.2">
      <c r="A781" s="61"/>
      <c r="B781" s="61"/>
      <c r="C781" s="17"/>
    </row>
    <row r="782" spans="1:3" x14ac:dyDescent="0.2">
      <c r="A782" s="61"/>
      <c r="B782" s="61"/>
      <c r="C782" s="17"/>
    </row>
    <row r="783" spans="1:3" x14ac:dyDescent="0.2">
      <c r="A783" s="61"/>
      <c r="B783" s="61"/>
      <c r="C783" s="17"/>
    </row>
    <row r="784" spans="1:3" x14ac:dyDescent="0.2">
      <c r="A784" s="61"/>
      <c r="B784" s="61"/>
      <c r="C784" s="17"/>
    </row>
  </sheetData>
  <sheetProtection algorithmName="SHA-512" hashValue="z0keysDcQMdLJ5wh3kDefbHC9/cV+wqpcEnU8e9LogRVKtpFkRtba4/IRMBPlteQ5lxr9MvCCeyfEPw+yh/+fg==" saltValue="iAH8TuHwoXQVjjUZ8Tm+Fg==" spinCount="100000" sheet="1" objects="1" scenarios="1"/>
  <mergeCells count="44">
    <mergeCell ref="M9:M14"/>
    <mergeCell ref="A1:A2"/>
    <mergeCell ref="A9:A14"/>
    <mergeCell ref="U21:U26"/>
    <mergeCell ref="V21:V26"/>
    <mergeCell ref="V9:V14"/>
    <mergeCell ref="A15:A20"/>
    <mergeCell ref="C15:C20"/>
    <mergeCell ref="D15:D20"/>
    <mergeCell ref="G15:G20"/>
    <mergeCell ref="M15:M20"/>
    <mergeCell ref="U15:U20"/>
    <mergeCell ref="V15:V20"/>
    <mergeCell ref="U9:U14"/>
    <mergeCell ref="A21:A26"/>
    <mergeCell ref="D9:D14"/>
    <mergeCell ref="D1:D2"/>
    <mergeCell ref="C1:C2"/>
    <mergeCell ref="A3:A8"/>
    <mergeCell ref="G9:G14"/>
    <mergeCell ref="V3:V8"/>
    <mergeCell ref="P1:U1"/>
    <mergeCell ref="G3:G8"/>
    <mergeCell ref="M3:M8"/>
    <mergeCell ref="E1:G1"/>
    <mergeCell ref="H1:M1"/>
    <mergeCell ref="N1:O1"/>
    <mergeCell ref="U3:U8"/>
    <mergeCell ref="H27:M27"/>
    <mergeCell ref="N27:U27"/>
    <mergeCell ref="E27:G27"/>
    <mergeCell ref="B1:B2"/>
    <mergeCell ref="B3:B8"/>
    <mergeCell ref="B9:B14"/>
    <mergeCell ref="B15:B20"/>
    <mergeCell ref="B21:B26"/>
    <mergeCell ref="A27:B27"/>
    <mergeCell ref="C3:C8"/>
    <mergeCell ref="D3:D8"/>
    <mergeCell ref="C21:C26"/>
    <mergeCell ref="D21:D26"/>
    <mergeCell ref="G21:G26"/>
    <mergeCell ref="M21:M26"/>
    <mergeCell ref="C9:C14"/>
  </mergeCells>
  <printOptions gridLines="1"/>
  <pageMargins left="0.2" right="0.2" top="0.25" bottom="0.25" header="0.3" footer="0.3"/>
  <pageSetup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4" ma:contentTypeDescription="Create a new document." ma:contentTypeScope="" ma:versionID="510b8621ca45b380240d45fcf3ee2da5">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f5b7d2c1aa74e6ba3f7180c2fcc7e0c0"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element ref="ns3:Langu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element name="Language" ma:index="35" nillable="true" ma:displayName="Language" ma:format="Dropdown" ma:internalName="Language">
      <xsd:simpleType>
        <xsd:restriction base="dms:Choice">
          <xsd:enumeration value="Albanian"/>
          <xsd:enumeration value="Amharic"/>
          <xsd:enumeration value="Arabic"/>
          <xsd:enumeration value="Assyrian"/>
          <xsd:enumeration value="Bengali"/>
          <xsd:enumeration value="Bosnian"/>
          <xsd:enumeration value="Bulgarian"/>
          <xsd:enumeration value="Burmese"/>
          <xsd:enumeration value="Cambodian"/>
          <xsd:enumeration value="Cantonese"/>
          <xsd:enumeration value="Chinese"/>
          <xsd:enumeration value="Chinese (Simplified)"/>
          <xsd:enumeration value="Chinese (Traditional)"/>
          <xsd:enumeration value="Czech"/>
          <xsd:enumeration value="Farsi"/>
          <xsd:enumeration value="French"/>
          <xsd:enumeration value="German"/>
          <xsd:enumeration value="Greek"/>
          <xsd:enumeration value="Gujarati"/>
          <xsd:enumeration value="Haitian-Creole"/>
          <xsd:enumeration value="Haka Chin"/>
          <xsd:enumeration value="Hindi"/>
          <xsd:enumeration value="Italian"/>
          <xsd:enumeration value="Japanese"/>
          <xsd:enumeration value="Karen"/>
          <xsd:enumeration value="Khmer"/>
          <xsd:enumeration value="Kirundi"/>
          <xsd:enumeration value="Korean"/>
          <xsd:enumeration value="Lao"/>
          <xsd:enumeration value="Lithuanian"/>
          <xsd:enumeration value="Malayalam"/>
          <xsd:enumeration value="Marathi"/>
          <xsd:enumeration value="Mongolian"/>
          <xsd:enumeration value="Nepali"/>
          <xsd:enumeration value="Pashto"/>
          <xsd:enumeration value="Pilipino (Tagalog)"/>
          <xsd:enumeration value="Polish"/>
          <xsd:enumeration value="Portuguese"/>
          <xsd:enumeration value="Punjabi"/>
          <xsd:enumeration value="Romanian"/>
          <xsd:enumeration value="Russian"/>
          <xsd:enumeration value="Serbian"/>
          <xsd:enumeration value="Serbian (Cyrillic)"/>
          <xsd:enumeration value="Serbian (Latin)"/>
          <xsd:enumeration value="Somali"/>
          <xsd:enumeration value="Spanish"/>
          <xsd:enumeration value="Swahili"/>
          <xsd:enumeration value="Tamil"/>
          <xsd:enumeration value="Telugu"/>
          <xsd:enumeration value="Thai"/>
          <xsd:enumeration value="Turkish"/>
          <xsd:enumeration value="Ukrainian"/>
          <xsd:enumeration value="Urdu"/>
          <xsd:enumeration value="Uzbek"/>
          <xsd:enumeration value="Vietnamese"/>
          <xsd:enumeration value="Yoruba"/>
        </xsd:restriction>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2024-01-18T06:00:00+00:00</Archive_x0020_Dat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ParagraphBeforeLink xmlns="d21dc803-237d-4c68-8692-8d731fd29118" xsi:nil="true"/>
    <Archive xmlns="6ce3111e-7420-4802-b50a-75d4e9a0b980">true</Archive>
    <AdditionalPageInfo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52</Divisions>
    <PublishingStartDate xmlns="http://schemas.microsoft.com/sharepoint/v3" xsi:nil="true"/>
    <TargetAudience xmlns="6ce3111e-7420-4802-b50a-75d4e9a0b980"/>
    <MediaType xmlns="6ce3111e-7420-4802-b50a-75d4e9a0b980">
      <Value>10</Value>
    </MediaType>
    <DisplayPage xmlns="d21dc803-237d-4c68-8692-8d731fd29118" xsi:nil="true"/>
    <Subheading xmlns="d21dc803-237d-4c68-8692-8d731fd29118" xsi:nil="true"/>
    <TaxCatchAll xmlns="6ce3111e-7420-4802-b50a-75d4e9a0b980"/>
    <ModifiedBeforeRun xmlns="d21dc803-237d-4c68-8692-8d731fd29118">2018-02-05T16:07:18+00:00</ModifiedBeforeRun>
    <LifetimeViews xmlns="d21dc803-237d-4c68-8692-8d731fd29118">132</LifetimeViews>
    <Language xmlns="d21dc803-237d-4c68-8692-8d731fd29118" xsi:nil="true"/>
  </documentManagement>
</p:properties>
</file>

<file path=customXml/itemProps1.xml><?xml version="1.0" encoding="utf-8"?>
<ds:datastoreItem xmlns:ds="http://schemas.openxmlformats.org/officeDocument/2006/customXml" ds:itemID="{14D60841-D55A-447A-BEF3-5EA631AA839D}"/>
</file>

<file path=customXml/itemProps2.xml><?xml version="1.0" encoding="utf-8"?>
<ds:datastoreItem xmlns:ds="http://schemas.openxmlformats.org/officeDocument/2006/customXml" ds:itemID="{99794E62-A266-424B-94A6-AA82CFCD3C31}"/>
</file>

<file path=customXml/itemProps3.xml><?xml version="1.0" encoding="utf-8"?>
<ds:datastoreItem xmlns:ds="http://schemas.openxmlformats.org/officeDocument/2006/customXml" ds:itemID="{50460EA8-39AF-40B7-B2A7-ED75DA8701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Claim Cover</vt:lpstr>
      <vt:lpstr>Sheet1</vt:lpstr>
      <vt:lpstr>Consolidated</vt:lpstr>
      <vt:lpstr>Consolidated!_10_1_detail_all</vt:lpstr>
      <vt:lpstr>Consolidated!_10_1_detail_all_1</vt:lpstr>
    </vt:vector>
  </TitlesOfParts>
  <Company>Indiana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ffvp claim - multi site - 1-4 sites - SY17-18.xlsx</dc:title>
  <dc:creator>jtodd</dc:creator>
  <cp:lastModifiedBy>BACKS SHAWN</cp:lastModifiedBy>
  <cp:lastPrinted>2017-12-08T16:03:53Z</cp:lastPrinted>
  <dcterms:created xsi:type="dcterms:W3CDTF">2005-02-03T18:21:26Z</dcterms:created>
  <dcterms:modified xsi:type="dcterms:W3CDTF">2018-02-02T20:38:49Z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