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physical education\"/>
    </mc:Choice>
  </mc:AlternateContent>
  <xr:revisionPtr revIDLastSave="0" documentId="8_{F1D30B3F-23FD-4774-A4E4-0071E8351AE7}" xr6:coauthVersionLast="47" xr6:coauthVersionMax="47" xr10:uidLastSave="{00000000-0000-0000-0000-000000000000}"/>
  <bookViews>
    <workbookView xWindow="-120" yWindow="-120" windowWidth="24240" windowHeight="13140" tabRatio="787" activeTab="5" xr2:uid="{00000000-000D-0000-FFFF-FFFF00000000}"/>
  </bookViews>
  <sheets>
    <sheet name="Instructions (Gr 5,7&amp;10)" sheetId="21" r:id="rId1"/>
    <sheet name="Instructions (Other Grades)" sheetId="22" r:id="rId2"/>
    <sheet name="Score Sheet (Gr5)" sheetId="10" r:id="rId3"/>
    <sheet name="Score Sheet (Gr7)" sheetId="19" r:id="rId4"/>
    <sheet name="Score Sheet (Gr10)" sheetId="20" r:id="rId5"/>
    <sheet name="Score Sheet (Other Grades)" sheetId="13" r:id="rId6"/>
    <sheet name="Tab 2 Aerobic Capacity (unprot)" sheetId="4" state="hidden" r:id="rId7"/>
    <sheet name="Tab 3 Flex,Strng,Endur(unprot)" sheetId="9" state="hidden" r:id="rId8"/>
  </sheets>
  <definedNames>
    <definedName name="_AMO_UniqueIdentifier" hidden="1">"'177557b5-47e7-40a6-bafb-db399c8a8dac'"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4" l="1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K28" i="10"/>
  <c r="AG10" i="9"/>
  <c r="AG11" i="9"/>
  <c r="AG12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W461" i="10"/>
  <c r="AP459" i="13"/>
  <c r="AP460" i="13"/>
  <c r="AP461" i="13"/>
  <c r="AP457" i="13"/>
  <c r="AP11" i="13"/>
  <c r="AP12" i="13"/>
  <c r="AP13" i="13"/>
  <c r="AP14" i="13"/>
  <c r="AP15" i="13"/>
  <c r="AP16" i="13"/>
  <c r="AP17" i="13"/>
  <c r="AP18" i="13"/>
  <c r="AP19" i="13"/>
  <c r="AP20" i="13"/>
  <c r="AP21" i="13"/>
  <c r="AP22" i="13"/>
  <c r="AP23" i="13"/>
  <c r="AP24" i="13"/>
  <c r="AP25" i="13"/>
  <c r="AP26" i="13"/>
  <c r="AP27" i="13"/>
  <c r="AP28" i="13"/>
  <c r="AP29" i="13"/>
  <c r="AP30" i="13"/>
  <c r="AP31" i="13"/>
  <c r="AP32" i="13"/>
  <c r="AP33" i="13"/>
  <c r="AP34" i="13"/>
  <c r="AP35" i="13"/>
  <c r="AP36" i="13"/>
  <c r="AP37" i="13"/>
  <c r="AP38" i="13"/>
  <c r="AP39" i="13"/>
  <c r="AP40" i="13"/>
  <c r="AP41" i="13"/>
  <c r="AP42" i="13"/>
  <c r="AP43" i="13"/>
  <c r="AP44" i="13"/>
  <c r="AP45" i="13"/>
  <c r="AP46" i="13"/>
  <c r="AP47" i="13"/>
  <c r="AP48" i="13"/>
  <c r="AP49" i="13"/>
  <c r="AP50" i="13"/>
  <c r="AP51" i="13"/>
  <c r="AP52" i="13"/>
  <c r="AP53" i="13"/>
  <c r="AP54" i="13"/>
  <c r="AP55" i="13"/>
  <c r="AP56" i="13"/>
  <c r="AP57" i="13"/>
  <c r="AP58" i="13"/>
  <c r="AP59" i="13"/>
  <c r="AP60" i="13"/>
  <c r="AP61" i="13"/>
  <c r="AP62" i="13"/>
  <c r="AP63" i="13"/>
  <c r="AP64" i="13"/>
  <c r="AP65" i="13"/>
  <c r="AP66" i="13"/>
  <c r="AP67" i="13"/>
  <c r="AP68" i="13"/>
  <c r="AP69" i="13"/>
  <c r="AP70" i="13"/>
  <c r="AP71" i="13"/>
  <c r="AP72" i="13"/>
  <c r="AP73" i="13"/>
  <c r="AP74" i="13"/>
  <c r="AP75" i="13"/>
  <c r="AP76" i="13"/>
  <c r="AP77" i="13"/>
  <c r="AP78" i="13"/>
  <c r="AP79" i="13"/>
  <c r="AP80" i="13"/>
  <c r="AP81" i="13"/>
  <c r="AP82" i="13"/>
  <c r="AP83" i="13"/>
  <c r="AP84" i="13"/>
  <c r="AP85" i="13"/>
  <c r="AP86" i="13"/>
  <c r="AP87" i="13"/>
  <c r="AP88" i="13"/>
  <c r="AP89" i="13"/>
  <c r="AP90" i="13"/>
  <c r="AP91" i="13"/>
  <c r="AP92" i="13"/>
  <c r="AP93" i="13"/>
  <c r="AP94" i="13"/>
  <c r="AP95" i="13"/>
  <c r="AP96" i="13"/>
  <c r="AP97" i="13"/>
  <c r="AP98" i="13"/>
  <c r="AP99" i="13"/>
  <c r="AP100" i="13"/>
  <c r="AP101" i="13"/>
  <c r="AP102" i="13"/>
  <c r="AP103" i="13"/>
  <c r="AP104" i="13"/>
  <c r="AP105" i="13"/>
  <c r="AP106" i="13"/>
  <c r="AP107" i="13"/>
  <c r="AP108" i="13"/>
  <c r="AP109" i="13"/>
  <c r="AP110" i="13"/>
  <c r="AP111" i="13"/>
  <c r="AP112" i="13"/>
  <c r="AP113" i="13"/>
  <c r="AP114" i="13"/>
  <c r="AP115" i="13"/>
  <c r="AP116" i="13"/>
  <c r="AP117" i="13"/>
  <c r="AP118" i="13"/>
  <c r="AP119" i="13"/>
  <c r="AP120" i="13"/>
  <c r="AP121" i="13"/>
  <c r="AP122" i="13"/>
  <c r="AP123" i="13"/>
  <c r="AP124" i="13"/>
  <c r="AP125" i="13"/>
  <c r="AP126" i="13"/>
  <c r="AP127" i="13"/>
  <c r="AP128" i="13"/>
  <c r="AP129" i="13"/>
  <c r="AP130" i="13"/>
  <c r="AP131" i="13"/>
  <c r="AP132" i="13"/>
  <c r="AP133" i="13"/>
  <c r="AP134" i="13"/>
  <c r="AP135" i="13"/>
  <c r="AP136" i="13"/>
  <c r="AP137" i="13"/>
  <c r="AP138" i="13"/>
  <c r="AP139" i="13"/>
  <c r="AP140" i="13"/>
  <c r="AP141" i="13"/>
  <c r="AP142" i="13"/>
  <c r="AP143" i="13"/>
  <c r="AP144" i="13"/>
  <c r="AP145" i="13"/>
  <c r="AP146" i="13"/>
  <c r="AP147" i="13"/>
  <c r="AP148" i="13"/>
  <c r="AP149" i="13"/>
  <c r="AP150" i="13"/>
  <c r="AP151" i="13"/>
  <c r="AP152" i="13"/>
  <c r="AP153" i="13"/>
  <c r="AP154" i="13"/>
  <c r="AP155" i="13"/>
  <c r="AP156" i="13"/>
  <c r="AP157" i="13"/>
  <c r="AP158" i="13"/>
  <c r="AP159" i="13"/>
  <c r="AP160" i="13"/>
  <c r="AP161" i="13"/>
  <c r="AP162" i="13"/>
  <c r="AP163" i="13"/>
  <c r="AP164" i="13"/>
  <c r="AP165" i="13"/>
  <c r="AP166" i="13"/>
  <c r="AP167" i="13"/>
  <c r="AP168" i="13"/>
  <c r="AP169" i="13"/>
  <c r="AP170" i="13"/>
  <c r="AP171" i="13"/>
  <c r="AP172" i="13"/>
  <c r="AP173" i="13"/>
  <c r="AP174" i="13"/>
  <c r="AP175" i="13"/>
  <c r="AP176" i="13"/>
  <c r="AP177" i="13"/>
  <c r="AP178" i="13"/>
  <c r="AP179" i="13"/>
  <c r="AP180" i="13"/>
  <c r="AP181" i="13"/>
  <c r="AP182" i="13"/>
  <c r="AP183" i="13"/>
  <c r="AP184" i="13"/>
  <c r="AP185" i="13"/>
  <c r="AP186" i="13"/>
  <c r="AP187" i="13"/>
  <c r="AP188" i="13"/>
  <c r="AP189" i="13"/>
  <c r="AP190" i="13"/>
  <c r="AP191" i="13"/>
  <c r="AP192" i="13"/>
  <c r="AP193" i="13"/>
  <c r="AP194" i="13"/>
  <c r="AP195" i="13"/>
  <c r="AP196" i="13"/>
  <c r="AP197" i="13"/>
  <c r="AP198" i="13"/>
  <c r="AP199" i="13"/>
  <c r="AP200" i="13"/>
  <c r="AP201" i="13"/>
  <c r="AP202" i="13"/>
  <c r="AP203" i="13"/>
  <c r="AP204" i="13"/>
  <c r="AP205" i="13"/>
  <c r="AP206" i="13"/>
  <c r="AP207" i="13"/>
  <c r="AP208" i="13"/>
  <c r="AP209" i="13"/>
  <c r="AP210" i="13"/>
  <c r="AP211" i="13"/>
  <c r="AP212" i="13"/>
  <c r="AP213" i="13"/>
  <c r="AP214" i="13"/>
  <c r="AP215" i="13"/>
  <c r="AP216" i="13"/>
  <c r="AP217" i="13"/>
  <c r="AP218" i="13"/>
  <c r="AP219" i="13"/>
  <c r="AP220" i="13"/>
  <c r="AP221" i="13"/>
  <c r="AP222" i="13"/>
  <c r="AP223" i="13"/>
  <c r="AP224" i="13"/>
  <c r="AP225" i="13"/>
  <c r="AP226" i="13"/>
  <c r="AP227" i="13"/>
  <c r="AP228" i="13"/>
  <c r="AP229" i="13"/>
  <c r="AP230" i="13"/>
  <c r="AP231" i="13"/>
  <c r="AP232" i="13"/>
  <c r="AP233" i="13"/>
  <c r="AP234" i="13"/>
  <c r="AP235" i="13"/>
  <c r="AP236" i="13"/>
  <c r="AP237" i="13"/>
  <c r="AP238" i="13"/>
  <c r="AP239" i="13"/>
  <c r="AP240" i="13"/>
  <c r="AP241" i="13"/>
  <c r="AP242" i="13"/>
  <c r="AP243" i="13"/>
  <c r="AP244" i="13"/>
  <c r="AP245" i="13"/>
  <c r="AP246" i="13"/>
  <c r="AP247" i="13"/>
  <c r="AP248" i="13"/>
  <c r="AP249" i="13"/>
  <c r="AP250" i="13"/>
  <c r="AP251" i="13"/>
  <c r="AP252" i="13"/>
  <c r="AP253" i="13"/>
  <c r="AP254" i="13"/>
  <c r="AP255" i="13"/>
  <c r="AP256" i="13"/>
  <c r="AP257" i="13"/>
  <c r="AP258" i="13"/>
  <c r="AP259" i="13"/>
  <c r="AP260" i="13"/>
  <c r="AP261" i="13"/>
  <c r="AP262" i="13"/>
  <c r="AP263" i="13"/>
  <c r="AP264" i="13"/>
  <c r="AP265" i="13"/>
  <c r="AP266" i="13"/>
  <c r="AP267" i="13"/>
  <c r="AP268" i="13"/>
  <c r="AP269" i="13"/>
  <c r="AP270" i="13"/>
  <c r="AP271" i="13"/>
  <c r="AP272" i="13"/>
  <c r="AP273" i="13"/>
  <c r="AP274" i="13"/>
  <c r="AP275" i="13"/>
  <c r="AP276" i="13"/>
  <c r="AP277" i="13"/>
  <c r="AP278" i="13"/>
  <c r="AP279" i="13"/>
  <c r="AP280" i="13"/>
  <c r="AP281" i="13"/>
  <c r="AP282" i="13"/>
  <c r="AP283" i="13"/>
  <c r="AP284" i="13"/>
  <c r="AP285" i="13"/>
  <c r="AP286" i="13"/>
  <c r="AP287" i="13"/>
  <c r="AP288" i="13"/>
  <c r="AP289" i="13"/>
  <c r="AP290" i="13"/>
  <c r="AP291" i="13"/>
  <c r="AP292" i="13"/>
  <c r="AP293" i="13"/>
  <c r="AP294" i="13"/>
  <c r="AP295" i="13"/>
  <c r="AP296" i="13"/>
  <c r="AP297" i="13"/>
  <c r="AP298" i="13"/>
  <c r="AP299" i="13"/>
  <c r="AP300" i="13"/>
  <c r="AP301" i="13"/>
  <c r="AP302" i="13"/>
  <c r="AP303" i="13"/>
  <c r="AP304" i="13"/>
  <c r="AP305" i="13"/>
  <c r="AP306" i="13"/>
  <c r="AP307" i="13"/>
  <c r="AP308" i="13"/>
  <c r="AP309" i="13"/>
  <c r="AP310" i="13"/>
  <c r="AP311" i="13"/>
  <c r="AP312" i="13"/>
  <c r="AP313" i="13"/>
  <c r="AP314" i="13"/>
  <c r="AP315" i="13"/>
  <c r="AP316" i="13"/>
  <c r="AP317" i="13"/>
  <c r="AP318" i="13"/>
  <c r="AP319" i="13"/>
  <c r="AP320" i="13"/>
  <c r="AP321" i="13"/>
  <c r="AP322" i="13"/>
  <c r="AP323" i="13"/>
  <c r="AP324" i="13"/>
  <c r="AP325" i="13"/>
  <c r="AP326" i="13"/>
  <c r="AP327" i="13"/>
  <c r="AP328" i="13"/>
  <c r="AP329" i="13"/>
  <c r="AP330" i="13"/>
  <c r="AP331" i="13"/>
  <c r="AP332" i="13"/>
  <c r="AP333" i="13"/>
  <c r="AP334" i="13"/>
  <c r="AP335" i="13"/>
  <c r="AP336" i="13"/>
  <c r="AP337" i="13"/>
  <c r="AP338" i="13"/>
  <c r="AP339" i="13"/>
  <c r="AP340" i="13"/>
  <c r="AP341" i="13"/>
  <c r="AP342" i="13"/>
  <c r="AP343" i="13"/>
  <c r="AP344" i="13"/>
  <c r="AP345" i="13"/>
  <c r="AP346" i="13"/>
  <c r="AP347" i="13"/>
  <c r="AP348" i="13"/>
  <c r="AP349" i="13"/>
  <c r="AP350" i="13"/>
  <c r="AP351" i="13"/>
  <c r="AP352" i="13"/>
  <c r="AP353" i="13"/>
  <c r="AP354" i="13"/>
  <c r="AP355" i="13"/>
  <c r="AP356" i="13"/>
  <c r="AP357" i="13"/>
  <c r="AP358" i="13"/>
  <c r="AP359" i="13"/>
  <c r="AP360" i="13"/>
  <c r="AP361" i="13"/>
  <c r="AP362" i="13"/>
  <c r="AP363" i="13"/>
  <c r="AP364" i="13"/>
  <c r="AP365" i="13"/>
  <c r="AP366" i="13"/>
  <c r="AP367" i="13"/>
  <c r="AP368" i="13"/>
  <c r="AP369" i="13"/>
  <c r="AP370" i="13"/>
  <c r="AP371" i="13"/>
  <c r="AP372" i="13"/>
  <c r="AP373" i="13"/>
  <c r="AP374" i="13"/>
  <c r="AP375" i="13"/>
  <c r="AP376" i="13"/>
  <c r="AP377" i="13"/>
  <c r="AP378" i="13"/>
  <c r="AP379" i="13"/>
  <c r="AP380" i="13"/>
  <c r="AP381" i="13"/>
  <c r="AP382" i="13"/>
  <c r="AP383" i="13"/>
  <c r="AP384" i="13"/>
  <c r="AP385" i="13"/>
  <c r="AP386" i="13"/>
  <c r="AP387" i="13"/>
  <c r="AP388" i="13"/>
  <c r="AP389" i="13"/>
  <c r="AP390" i="13"/>
  <c r="AP391" i="13"/>
  <c r="AP392" i="13"/>
  <c r="AP393" i="13"/>
  <c r="AP394" i="13"/>
  <c r="AP395" i="13"/>
  <c r="AP396" i="13"/>
  <c r="AP397" i="13"/>
  <c r="AP398" i="13"/>
  <c r="AP399" i="13"/>
  <c r="AP400" i="13"/>
  <c r="AP401" i="13"/>
  <c r="AP402" i="13"/>
  <c r="AP403" i="13"/>
  <c r="AP404" i="13"/>
  <c r="AP405" i="13"/>
  <c r="AP406" i="13"/>
  <c r="AP407" i="13"/>
  <c r="AP408" i="13"/>
  <c r="AP409" i="13"/>
  <c r="AP410" i="13"/>
  <c r="AP411" i="13"/>
  <c r="AP412" i="13"/>
  <c r="AP413" i="13"/>
  <c r="AP414" i="13"/>
  <c r="AP415" i="13"/>
  <c r="AP416" i="13"/>
  <c r="AP417" i="13"/>
  <c r="AP418" i="13"/>
  <c r="AP419" i="13"/>
  <c r="AP420" i="13"/>
  <c r="AP421" i="13"/>
  <c r="AP422" i="13"/>
  <c r="AP423" i="13"/>
  <c r="AP424" i="13"/>
  <c r="AP425" i="13"/>
  <c r="AP426" i="13"/>
  <c r="AP427" i="13"/>
  <c r="AP428" i="13"/>
  <c r="AP429" i="13"/>
  <c r="AP430" i="13"/>
  <c r="AP431" i="13"/>
  <c r="AP432" i="13"/>
  <c r="AP433" i="13"/>
  <c r="AP434" i="13"/>
  <c r="AP435" i="13"/>
  <c r="AP436" i="13"/>
  <c r="AP437" i="13"/>
  <c r="AP438" i="13"/>
  <c r="AP439" i="13"/>
  <c r="AP440" i="13"/>
  <c r="AP441" i="13"/>
  <c r="AP442" i="13"/>
  <c r="AP443" i="13"/>
  <c r="AP444" i="13"/>
  <c r="AP445" i="13"/>
  <c r="AP446" i="13"/>
  <c r="AP447" i="13"/>
  <c r="AP448" i="13"/>
  <c r="AP449" i="13"/>
  <c r="AP450" i="13"/>
  <c r="AP451" i="13"/>
  <c r="AP452" i="13"/>
  <c r="AP453" i="13"/>
  <c r="AP454" i="13"/>
  <c r="AP455" i="13"/>
  <c r="AP456" i="13"/>
  <c r="AP458" i="13"/>
  <c r="AP10" i="13"/>
  <c r="AJ447" i="13"/>
  <c r="AJ288" i="13"/>
  <c r="AJ293" i="13"/>
  <c r="AJ296" i="13"/>
  <c r="AJ11" i="13"/>
  <c r="AJ12" i="13"/>
  <c r="AJ13" i="13"/>
  <c r="AJ14" i="13"/>
  <c r="AJ15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38" i="13"/>
  <c r="AJ39" i="13"/>
  <c r="AJ40" i="13"/>
  <c r="AJ41" i="13"/>
  <c r="AJ42" i="13"/>
  <c r="AJ43" i="13"/>
  <c r="AJ44" i="13"/>
  <c r="AJ45" i="13"/>
  <c r="AJ46" i="13"/>
  <c r="AJ47" i="13"/>
  <c r="AJ48" i="13"/>
  <c r="AJ49" i="13"/>
  <c r="AJ50" i="13"/>
  <c r="AJ51" i="13"/>
  <c r="AJ52" i="13"/>
  <c r="AJ53" i="13"/>
  <c r="AJ54" i="13"/>
  <c r="AJ55" i="13"/>
  <c r="AJ56" i="13"/>
  <c r="AJ57" i="13"/>
  <c r="AJ58" i="13"/>
  <c r="AJ59" i="13"/>
  <c r="AJ60" i="13"/>
  <c r="AJ61" i="13"/>
  <c r="AJ62" i="13"/>
  <c r="AJ63" i="13"/>
  <c r="AJ64" i="13"/>
  <c r="AJ65" i="13"/>
  <c r="AJ66" i="13"/>
  <c r="AJ67" i="13"/>
  <c r="AJ68" i="13"/>
  <c r="AJ69" i="13"/>
  <c r="AJ70" i="13"/>
  <c r="AJ71" i="13"/>
  <c r="AJ72" i="13"/>
  <c r="AJ73" i="13"/>
  <c r="AJ74" i="13"/>
  <c r="AJ75" i="13"/>
  <c r="AJ76" i="13"/>
  <c r="AJ77" i="13"/>
  <c r="AJ78" i="13"/>
  <c r="AJ79" i="13"/>
  <c r="AJ80" i="13"/>
  <c r="AJ81" i="13"/>
  <c r="AJ82" i="13"/>
  <c r="AJ83" i="13"/>
  <c r="AJ84" i="13"/>
  <c r="AJ85" i="13"/>
  <c r="AJ86" i="13"/>
  <c r="AJ87" i="13"/>
  <c r="AJ88" i="13"/>
  <c r="AJ89" i="13"/>
  <c r="AJ90" i="13"/>
  <c r="AJ91" i="13"/>
  <c r="AJ92" i="13"/>
  <c r="AJ93" i="13"/>
  <c r="AJ94" i="13"/>
  <c r="AJ95" i="13"/>
  <c r="AJ96" i="13"/>
  <c r="AJ97" i="13"/>
  <c r="AJ98" i="13"/>
  <c r="AJ99" i="13"/>
  <c r="AJ100" i="13"/>
  <c r="AJ101" i="13"/>
  <c r="AJ102" i="13"/>
  <c r="AJ103" i="13"/>
  <c r="AJ104" i="13"/>
  <c r="AJ105" i="13"/>
  <c r="AJ106" i="13"/>
  <c r="AJ107" i="13"/>
  <c r="AJ108" i="13"/>
  <c r="AJ109" i="13"/>
  <c r="AJ110" i="13"/>
  <c r="AJ111" i="13"/>
  <c r="AJ112" i="13"/>
  <c r="AJ113" i="13"/>
  <c r="AJ114" i="13"/>
  <c r="AJ115" i="13"/>
  <c r="AJ116" i="13"/>
  <c r="AJ117" i="13"/>
  <c r="AJ118" i="13"/>
  <c r="AJ119" i="13"/>
  <c r="AJ120" i="13"/>
  <c r="AJ121" i="13"/>
  <c r="AJ122" i="13"/>
  <c r="AJ123" i="13"/>
  <c r="AJ124" i="13"/>
  <c r="AJ125" i="13"/>
  <c r="AJ126" i="13"/>
  <c r="AJ127" i="13"/>
  <c r="AJ128" i="13"/>
  <c r="AJ129" i="13"/>
  <c r="AJ130" i="13"/>
  <c r="AJ131" i="13"/>
  <c r="AJ132" i="13"/>
  <c r="AJ133" i="13"/>
  <c r="AJ134" i="13"/>
  <c r="AJ135" i="13"/>
  <c r="AJ136" i="13"/>
  <c r="AJ137" i="13"/>
  <c r="AJ138" i="13"/>
  <c r="AJ139" i="13"/>
  <c r="AJ140" i="13"/>
  <c r="AJ141" i="13"/>
  <c r="AJ142" i="13"/>
  <c r="AJ143" i="13"/>
  <c r="AJ144" i="13"/>
  <c r="AJ145" i="13"/>
  <c r="AJ146" i="13"/>
  <c r="AJ147" i="13"/>
  <c r="AJ148" i="13"/>
  <c r="AJ149" i="13"/>
  <c r="AJ150" i="13"/>
  <c r="AJ151" i="13"/>
  <c r="AJ152" i="13"/>
  <c r="AJ153" i="13"/>
  <c r="AJ154" i="13"/>
  <c r="AJ155" i="13"/>
  <c r="AJ156" i="13"/>
  <c r="AJ157" i="13"/>
  <c r="AJ158" i="13"/>
  <c r="AJ159" i="13"/>
  <c r="AJ160" i="13"/>
  <c r="AJ161" i="13"/>
  <c r="AJ162" i="13"/>
  <c r="AJ163" i="13"/>
  <c r="AJ164" i="13"/>
  <c r="AJ165" i="13"/>
  <c r="AJ166" i="13"/>
  <c r="AJ167" i="13"/>
  <c r="AJ168" i="13"/>
  <c r="AJ169" i="13"/>
  <c r="AJ170" i="13"/>
  <c r="AJ171" i="13"/>
  <c r="AJ172" i="13"/>
  <c r="AJ173" i="13"/>
  <c r="AJ174" i="13"/>
  <c r="AJ175" i="13"/>
  <c r="AJ176" i="13"/>
  <c r="AJ177" i="13"/>
  <c r="AJ178" i="13"/>
  <c r="AJ179" i="13"/>
  <c r="AJ180" i="13"/>
  <c r="AJ181" i="13"/>
  <c r="AJ182" i="13"/>
  <c r="AJ183" i="13"/>
  <c r="AJ184" i="13"/>
  <c r="AJ185" i="13"/>
  <c r="AJ186" i="13"/>
  <c r="AJ187" i="13"/>
  <c r="AJ188" i="13"/>
  <c r="AJ189" i="13"/>
  <c r="AJ190" i="13"/>
  <c r="AJ191" i="13"/>
  <c r="AJ192" i="13"/>
  <c r="AJ193" i="13"/>
  <c r="AJ194" i="13"/>
  <c r="AJ195" i="13"/>
  <c r="AJ196" i="13"/>
  <c r="AJ197" i="13"/>
  <c r="AJ198" i="13"/>
  <c r="AJ199" i="13"/>
  <c r="AJ200" i="13"/>
  <c r="AJ201" i="13"/>
  <c r="AJ202" i="13"/>
  <c r="AJ203" i="13"/>
  <c r="AJ204" i="13"/>
  <c r="AJ205" i="13"/>
  <c r="AJ206" i="13"/>
  <c r="AJ207" i="13"/>
  <c r="AJ208" i="13"/>
  <c r="AJ209" i="13"/>
  <c r="AJ210" i="13"/>
  <c r="AJ211" i="13"/>
  <c r="AJ212" i="13"/>
  <c r="AJ213" i="13"/>
  <c r="AJ214" i="13"/>
  <c r="AJ215" i="13"/>
  <c r="AJ216" i="13"/>
  <c r="AJ217" i="13"/>
  <c r="AJ218" i="13"/>
  <c r="AJ219" i="13"/>
  <c r="AJ220" i="13"/>
  <c r="AJ221" i="13"/>
  <c r="AJ222" i="13"/>
  <c r="AJ223" i="13"/>
  <c r="AJ224" i="13"/>
  <c r="AJ225" i="13"/>
  <c r="AJ226" i="13"/>
  <c r="AJ227" i="13"/>
  <c r="AJ228" i="13"/>
  <c r="AJ229" i="13"/>
  <c r="AJ230" i="13"/>
  <c r="AJ231" i="13"/>
  <c r="AJ232" i="13"/>
  <c r="AJ233" i="13"/>
  <c r="AJ234" i="13"/>
  <c r="AJ235" i="13"/>
  <c r="AJ236" i="13"/>
  <c r="AJ237" i="13"/>
  <c r="AJ238" i="13"/>
  <c r="AJ239" i="13"/>
  <c r="AJ240" i="13"/>
  <c r="AJ241" i="13"/>
  <c r="AJ242" i="13"/>
  <c r="AJ243" i="13"/>
  <c r="AJ244" i="13"/>
  <c r="AJ245" i="13"/>
  <c r="AJ246" i="13"/>
  <c r="AJ247" i="13"/>
  <c r="AJ248" i="13"/>
  <c r="AJ249" i="13"/>
  <c r="AJ250" i="13"/>
  <c r="AJ251" i="13"/>
  <c r="AJ252" i="13"/>
  <c r="AJ253" i="13"/>
  <c r="AJ254" i="13"/>
  <c r="AJ255" i="13"/>
  <c r="AJ256" i="13"/>
  <c r="AJ257" i="13"/>
  <c r="AJ258" i="13"/>
  <c r="AJ259" i="13"/>
  <c r="AJ260" i="13"/>
  <c r="AJ261" i="13"/>
  <c r="AJ262" i="13"/>
  <c r="AJ263" i="13"/>
  <c r="AJ264" i="13"/>
  <c r="AJ265" i="13"/>
  <c r="AJ266" i="13"/>
  <c r="AJ267" i="13"/>
  <c r="AJ268" i="13"/>
  <c r="AJ269" i="13"/>
  <c r="AJ270" i="13"/>
  <c r="AJ271" i="13"/>
  <c r="AJ272" i="13"/>
  <c r="AJ273" i="13"/>
  <c r="AJ274" i="13"/>
  <c r="AJ275" i="13"/>
  <c r="AJ276" i="13"/>
  <c r="AJ277" i="13"/>
  <c r="AJ278" i="13"/>
  <c r="AJ279" i="13"/>
  <c r="AJ280" i="13"/>
  <c r="AJ281" i="13"/>
  <c r="AJ282" i="13"/>
  <c r="AJ283" i="13"/>
  <c r="AJ284" i="13"/>
  <c r="AJ285" i="13"/>
  <c r="AJ286" i="13"/>
  <c r="AJ287" i="13"/>
  <c r="AJ289" i="13"/>
  <c r="AJ290" i="13"/>
  <c r="AJ291" i="13"/>
  <c r="AJ292" i="13"/>
  <c r="AJ294" i="13"/>
  <c r="AJ295" i="13"/>
  <c r="AJ297" i="13"/>
  <c r="AJ298" i="13"/>
  <c r="AJ299" i="13"/>
  <c r="AJ300" i="13"/>
  <c r="AJ301" i="13"/>
  <c r="AJ302" i="13"/>
  <c r="AJ303" i="13"/>
  <c r="AJ304" i="13"/>
  <c r="AJ305" i="13"/>
  <c r="AJ306" i="13"/>
  <c r="AJ307" i="13"/>
  <c r="AJ308" i="13"/>
  <c r="AJ309" i="13"/>
  <c r="AJ310" i="13"/>
  <c r="AJ311" i="13"/>
  <c r="AJ312" i="13"/>
  <c r="AJ313" i="13"/>
  <c r="AJ314" i="13"/>
  <c r="AJ315" i="13"/>
  <c r="AJ316" i="13"/>
  <c r="AJ317" i="13"/>
  <c r="AJ318" i="13"/>
  <c r="AJ319" i="13"/>
  <c r="AJ320" i="13"/>
  <c r="AJ321" i="13"/>
  <c r="AJ322" i="13"/>
  <c r="AJ323" i="13"/>
  <c r="AJ324" i="13"/>
  <c r="AJ325" i="13"/>
  <c r="AJ326" i="13"/>
  <c r="AJ327" i="13"/>
  <c r="AJ328" i="13"/>
  <c r="AJ329" i="13"/>
  <c r="AJ330" i="13"/>
  <c r="AJ331" i="13"/>
  <c r="AJ332" i="13"/>
  <c r="AJ333" i="13"/>
  <c r="AJ334" i="13"/>
  <c r="AJ335" i="13"/>
  <c r="AJ336" i="13"/>
  <c r="AJ337" i="13"/>
  <c r="AJ338" i="13"/>
  <c r="AJ339" i="13"/>
  <c r="AJ340" i="13"/>
  <c r="AJ341" i="13"/>
  <c r="AJ342" i="13"/>
  <c r="AJ343" i="13"/>
  <c r="AJ344" i="13"/>
  <c r="AJ345" i="13"/>
  <c r="AJ346" i="13"/>
  <c r="AJ347" i="13"/>
  <c r="AJ348" i="13"/>
  <c r="AJ349" i="13"/>
  <c r="AJ350" i="13"/>
  <c r="AJ351" i="13"/>
  <c r="AJ352" i="13"/>
  <c r="AJ353" i="13"/>
  <c r="AJ354" i="13"/>
  <c r="AJ355" i="13"/>
  <c r="AJ356" i="13"/>
  <c r="AJ357" i="13"/>
  <c r="AJ358" i="13"/>
  <c r="AJ359" i="13"/>
  <c r="AJ360" i="13"/>
  <c r="AJ361" i="13"/>
  <c r="AJ362" i="13"/>
  <c r="AJ363" i="13"/>
  <c r="AJ364" i="13"/>
  <c r="AJ365" i="13"/>
  <c r="AJ366" i="13"/>
  <c r="AJ367" i="13"/>
  <c r="AJ368" i="13"/>
  <c r="AJ369" i="13"/>
  <c r="AJ370" i="13"/>
  <c r="AJ371" i="13"/>
  <c r="AJ372" i="13"/>
  <c r="AJ373" i="13"/>
  <c r="AJ374" i="13"/>
  <c r="AJ375" i="13"/>
  <c r="AJ376" i="13"/>
  <c r="AJ377" i="13"/>
  <c r="AJ378" i="13"/>
  <c r="AJ379" i="13"/>
  <c r="AJ380" i="13"/>
  <c r="AJ381" i="13"/>
  <c r="AJ382" i="13"/>
  <c r="AJ383" i="13"/>
  <c r="AJ384" i="13"/>
  <c r="AJ385" i="13"/>
  <c r="AJ386" i="13"/>
  <c r="AJ387" i="13"/>
  <c r="AJ388" i="13"/>
  <c r="AJ389" i="13"/>
  <c r="AJ390" i="13"/>
  <c r="AJ391" i="13"/>
  <c r="AJ392" i="13"/>
  <c r="AJ393" i="13"/>
  <c r="AJ394" i="13"/>
  <c r="AJ395" i="13"/>
  <c r="AJ396" i="13"/>
  <c r="AJ397" i="13"/>
  <c r="AJ398" i="13"/>
  <c r="AJ399" i="13"/>
  <c r="AJ400" i="13"/>
  <c r="AJ401" i="13"/>
  <c r="AJ402" i="13"/>
  <c r="AJ403" i="13"/>
  <c r="AJ404" i="13"/>
  <c r="AJ405" i="13"/>
  <c r="AJ406" i="13"/>
  <c r="AJ407" i="13"/>
  <c r="AJ408" i="13"/>
  <c r="AJ409" i="13"/>
  <c r="AJ410" i="13"/>
  <c r="AJ411" i="13"/>
  <c r="AJ412" i="13"/>
  <c r="AJ413" i="13"/>
  <c r="AJ414" i="13"/>
  <c r="AJ415" i="13"/>
  <c r="AJ416" i="13"/>
  <c r="AJ417" i="13"/>
  <c r="AJ418" i="13"/>
  <c r="AJ419" i="13"/>
  <c r="AJ420" i="13"/>
  <c r="AJ421" i="13"/>
  <c r="AJ422" i="13"/>
  <c r="AJ423" i="13"/>
  <c r="AJ424" i="13"/>
  <c r="AJ425" i="13"/>
  <c r="AJ426" i="13"/>
  <c r="AJ427" i="13"/>
  <c r="AJ428" i="13"/>
  <c r="AJ429" i="13"/>
  <c r="AJ430" i="13"/>
  <c r="AJ431" i="13"/>
  <c r="AJ432" i="13"/>
  <c r="AJ433" i="13"/>
  <c r="AJ434" i="13"/>
  <c r="AJ435" i="13"/>
  <c r="AJ436" i="13"/>
  <c r="AJ437" i="13"/>
  <c r="AJ438" i="13"/>
  <c r="AJ439" i="13"/>
  <c r="AJ440" i="13"/>
  <c r="AJ441" i="13"/>
  <c r="AJ442" i="13"/>
  <c r="AJ443" i="13"/>
  <c r="AJ444" i="13"/>
  <c r="AJ445" i="13"/>
  <c r="AJ446" i="13"/>
  <c r="AJ448" i="13"/>
  <c r="AJ449" i="13"/>
  <c r="AJ450" i="13"/>
  <c r="AJ451" i="13"/>
  <c r="AJ452" i="13"/>
  <c r="AJ453" i="13"/>
  <c r="AJ454" i="13"/>
  <c r="AJ455" i="13"/>
  <c r="AJ456" i="13"/>
  <c r="AJ457" i="13"/>
  <c r="AJ458" i="13"/>
  <c r="AJ459" i="13"/>
  <c r="AJ460" i="13"/>
  <c r="AJ461" i="13"/>
  <c r="AJ10" i="13"/>
  <c r="AD11" i="13"/>
  <c r="AD12" i="13"/>
  <c r="AD13" i="13"/>
  <c r="AD14" i="13"/>
  <c r="AD15" i="13"/>
  <c r="AD16" i="13"/>
  <c r="AD17" i="13"/>
  <c r="AD18" i="13"/>
  <c r="AD19" i="13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AD84" i="13"/>
  <c r="AD85" i="13"/>
  <c r="AD86" i="13"/>
  <c r="AD87" i="13"/>
  <c r="AD88" i="13"/>
  <c r="AD89" i="13"/>
  <c r="AD90" i="13"/>
  <c r="AD91" i="13"/>
  <c r="AD92" i="13"/>
  <c r="AD93" i="13"/>
  <c r="AD94" i="13"/>
  <c r="AD95" i="13"/>
  <c r="AD96" i="13"/>
  <c r="AD97" i="13"/>
  <c r="AD98" i="13"/>
  <c r="AD99" i="13"/>
  <c r="AD100" i="13"/>
  <c r="AD101" i="13"/>
  <c r="AD102" i="13"/>
  <c r="AD103" i="13"/>
  <c r="AD104" i="13"/>
  <c r="AD105" i="13"/>
  <c r="AD106" i="13"/>
  <c r="AD107" i="13"/>
  <c r="AD108" i="13"/>
  <c r="AD109" i="13"/>
  <c r="AD110" i="13"/>
  <c r="AD111" i="13"/>
  <c r="AD112" i="13"/>
  <c r="AD113" i="13"/>
  <c r="AD114" i="13"/>
  <c r="AD115" i="13"/>
  <c r="AD116" i="13"/>
  <c r="AD117" i="13"/>
  <c r="AD118" i="13"/>
  <c r="AD119" i="13"/>
  <c r="AD120" i="13"/>
  <c r="AD121" i="13"/>
  <c r="AD122" i="13"/>
  <c r="AD123" i="13"/>
  <c r="AD124" i="13"/>
  <c r="AD125" i="13"/>
  <c r="AD126" i="13"/>
  <c r="AD127" i="13"/>
  <c r="AD128" i="13"/>
  <c r="AD129" i="13"/>
  <c r="AD130" i="13"/>
  <c r="AD131" i="13"/>
  <c r="AD132" i="13"/>
  <c r="AD133" i="13"/>
  <c r="AD134" i="13"/>
  <c r="AD135" i="13"/>
  <c r="AD136" i="13"/>
  <c r="AD137" i="13"/>
  <c r="AD138" i="13"/>
  <c r="AD139" i="13"/>
  <c r="AD140" i="13"/>
  <c r="AD141" i="13"/>
  <c r="AD142" i="13"/>
  <c r="AD143" i="13"/>
  <c r="AD144" i="13"/>
  <c r="AD145" i="13"/>
  <c r="AD146" i="13"/>
  <c r="AD147" i="13"/>
  <c r="AD148" i="13"/>
  <c r="AD149" i="13"/>
  <c r="AD150" i="13"/>
  <c r="AD151" i="13"/>
  <c r="AD152" i="13"/>
  <c r="AD153" i="13"/>
  <c r="AD154" i="13"/>
  <c r="AD155" i="13"/>
  <c r="AD156" i="13"/>
  <c r="AD157" i="13"/>
  <c r="AD158" i="13"/>
  <c r="AD159" i="13"/>
  <c r="AD160" i="13"/>
  <c r="AD161" i="13"/>
  <c r="AD162" i="13"/>
  <c r="AD163" i="13"/>
  <c r="AD164" i="13"/>
  <c r="AD165" i="13"/>
  <c r="AD166" i="13"/>
  <c r="AD167" i="13"/>
  <c r="AD168" i="13"/>
  <c r="AD169" i="13"/>
  <c r="AD170" i="13"/>
  <c r="AD171" i="13"/>
  <c r="AD172" i="13"/>
  <c r="AD173" i="13"/>
  <c r="AD174" i="13"/>
  <c r="AD175" i="13"/>
  <c r="AD176" i="13"/>
  <c r="AD177" i="13"/>
  <c r="AD178" i="13"/>
  <c r="AD179" i="13"/>
  <c r="AD180" i="13"/>
  <c r="AD181" i="13"/>
  <c r="AD182" i="13"/>
  <c r="AD183" i="13"/>
  <c r="AD184" i="13"/>
  <c r="AD185" i="13"/>
  <c r="AD186" i="13"/>
  <c r="AD187" i="13"/>
  <c r="AD188" i="13"/>
  <c r="AD189" i="13"/>
  <c r="AD190" i="13"/>
  <c r="AD191" i="13"/>
  <c r="AD192" i="13"/>
  <c r="AD193" i="13"/>
  <c r="AD194" i="13"/>
  <c r="AD195" i="13"/>
  <c r="AD196" i="13"/>
  <c r="AD197" i="13"/>
  <c r="AD198" i="13"/>
  <c r="AD199" i="13"/>
  <c r="AD200" i="13"/>
  <c r="AD201" i="13"/>
  <c r="AD202" i="13"/>
  <c r="AD203" i="13"/>
  <c r="AD204" i="13"/>
  <c r="AD205" i="13"/>
  <c r="AD206" i="13"/>
  <c r="AD207" i="13"/>
  <c r="AD208" i="13"/>
  <c r="AD209" i="13"/>
  <c r="AD210" i="13"/>
  <c r="AD211" i="13"/>
  <c r="AD212" i="13"/>
  <c r="AD213" i="13"/>
  <c r="AD214" i="13"/>
  <c r="AD215" i="13"/>
  <c r="AD216" i="13"/>
  <c r="AD217" i="13"/>
  <c r="AD218" i="13"/>
  <c r="AD219" i="13"/>
  <c r="AD220" i="13"/>
  <c r="AD221" i="13"/>
  <c r="AD222" i="13"/>
  <c r="AD223" i="13"/>
  <c r="AD224" i="13"/>
  <c r="AD225" i="13"/>
  <c r="AD226" i="13"/>
  <c r="AD227" i="13"/>
  <c r="AD228" i="13"/>
  <c r="AD229" i="13"/>
  <c r="AD230" i="13"/>
  <c r="AD231" i="13"/>
  <c r="AD232" i="13"/>
  <c r="AD233" i="13"/>
  <c r="AD234" i="13"/>
  <c r="AD235" i="13"/>
  <c r="AD236" i="13"/>
  <c r="AD237" i="13"/>
  <c r="AD238" i="13"/>
  <c r="AD239" i="13"/>
  <c r="AD240" i="13"/>
  <c r="AD241" i="13"/>
  <c r="AD242" i="13"/>
  <c r="AD243" i="13"/>
  <c r="AD244" i="13"/>
  <c r="AD245" i="13"/>
  <c r="AD246" i="13"/>
  <c r="AD247" i="13"/>
  <c r="AD248" i="13"/>
  <c r="AD249" i="13"/>
  <c r="AD250" i="13"/>
  <c r="AD251" i="13"/>
  <c r="AD252" i="13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D282" i="13"/>
  <c r="AD283" i="13"/>
  <c r="AD284" i="13"/>
  <c r="AD285" i="13"/>
  <c r="AD286" i="13"/>
  <c r="AD287" i="13"/>
  <c r="AD288" i="13"/>
  <c r="AD289" i="13"/>
  <c r="AD290" i="13"/>
  <c r="AD291" i="13"/>
  <c r="AD292" i="13"/>
  <c r="AD293" i="13"/>
  <c r="AD294" i="13"/>
  <c r="AD295" i="13"/>
  <c r="AD296" i="13"/>
  <c r="AD297" i="13"/>
  <c r="AD298" i="13"/>
  <c r="AD299" i="13"/>
  <c r="AD300" i="13"/>
  <c r="AD301" i="13"/>
  <c r="AD302" i="13"/>
  <c r="AD303" i="13"/>
  <c r="AD304" i="13"/>
  <c r="AD305" i="13"/>
  <c r="AD306" i="13"/>
  <c r="AD307" i="13"/>
  <c r="AD308" i="13"/>
  <c r="AD309" i="13"/>
  <c r="AD310" i="13"/>
  <c r="AD311" i="13"/>
  <c r="AD312" i="13"/>
  <c r="AD313" i="13"/>
  <c r="AD314" i="13"/>
  <c r="AD315" i="13"/>
  <c r="AD316" i="13"/>
  <c r="AD317" i="13"/>
  <c r="AD318" i="13"/>
  <c r="AD319" i="13"/>
  <c r="AD320" i="13"/>
  <c r="AD321" i="13"/>
  <c r="AD322" i="13"/>
  <c r="AD323" i="13"/>
  <c r="AD324" i="13"/>
  <c r="AD325" i="13"/>
  <c r="AD326" i="13"/>
  <c r="AD327" i="13"/>
  <c r="AD328" i="13"/>
  <c r="AD329" i="13"/>
  <c r="AD330" i="13"/>
  <c r="AD331" i="13"/>
  <c r="AD332" i="13"/>
  <c r="AD333" i="13"/>
  <c r="AD334" i="13"/>
  <c r="AD335" i="13"/>
  <c r="AD336" i="13"/>
  <c r="AD337" i="13"/>
  <c r="AD338" i="13"/>
  <c r="AD339" i="13"/>
  <c r="AD340" i="13"/>
  <c r="AD341" i="13"/>
  <c r="AD342" i="13"/>
  <c r="AD343" i="13"/>
  <c r="AD344" i="13"/>
  <c r="AD345" i="13"/>
  <c r="AD346" i="13"/>
  <c r="AD347" i="13"/>
  <c r="AD348" i="13"/>
  <c r="AD349" i="13"/>
  <c r="AD350" i="13"/>
  <c r="AD351" i="13"/>
  <c r="AD352" i="13"/>
  <c r="AD353" i="13"/>
  <c r="AD354" i="13"/>
  <c r="AD355" i="13"/>
  <c r="AD356" i="13"/>
  <c r="AD357" i="13"/>
  <c r="AD358" i="13"/>
  <c r="AD359" i="13"/>
  <c r="AD360" i="13"/>
  <c r="AD361" i="13"/>
  <c r="AD362" i="13"/>
  <c r="AD363" i="13"/>
  <c r="AD364" i="13"/>
  <c r="AD365" i="13"/>
  <c r="AD366" i="13"/>
  <c r="AD367" i="13"/>
  <c r="AD368" i="13"/>
  <c r="AD369" i="13"/>
  <c r="AD370" i="13"/>
  <c r="AD371" i="13"/>
  <c r="AD372" i="13"/>
  <c r="AD373" i="13"/>
  <c r="AD374" i="13"/>
  <c r="AD375" i="13"/>
  <c r="AD376" i="13"/>
  <c r="AD377" i="13"/>
  <c r="AD378" i="13"/>
  <c r="AD379" i="13"/>
  <c r="AD380" i="13"/>
  <c r="AD381" i="13"/>
  <c r="AD382" i="13"/>
  <c r="AD383" i="13"/>
  <c r="AD384" i="13"/>
  <c r="AD385" i="13"/>
  <c r="AD386" i="13"/>
  <c r="AD387" i="13"/>
  <c r="AD388" i="13"/>
  <c r="AD389" i="13"/>
  <c r="AD390" i="13"/>
  <c r="AD391" i="13"/>
  <c r="AD392" i="13"/>
  <c r="AD393" i="13"/>
  <c r="AD394" i="13"/>
  <c r="AD395" i="13"/>
  <c r="AD396" i="13"/>
  <c r="AD397" i="13"/>
  <c r="AD398" i="13"/>
  <c r="AD399" i="13"/>
  <c r="AD400" i="13"/>
  <c r="AD401" i="13"/>
  <c r="AD402" i="13"/>
  <c r="AD403" i="13"/>
  <c r="AD404" i="13"/>
  <c r="AD405" i="13"/>
  <c r="AD406" i="13"/>
  <c r="AD407" i="13"/>
  <c r="AD408" i="13"/>
  <c r="AD409" i="13"/>
  <c r="AD410" i="13"/>
  <c r="AD411" i="13"/>
  <c r="AD412" i="13"/>
  <c r="AD413" i="13"/>
  <c r="AD414" i="13"/>
  <c r="AD415" i="13"/>
  <c r="AD416" i="13"/>
  <c r="AD417" i="13"/>
  <c r="AD418" i="13"/>
  <c r="AD419" i="13"/>
  <c r="AD420" i="13"/>
  <c r="AD421" i="13"/>
  <c r="AD422" i="13"/>
  <c r="AD423" i="13"/>
  <c r="AD424" i="13"/>
  <c r="AD425" i="13"/>
  <c r="AD426" i="13"/>
  <c r="AD427" i="13"/>
  <c r="AD428" i="13"/>
  <c r="AD429" i="13"/>
  <c r="AD430" i="13"/>
  <c r="AD431" i="13"/>
  <c r="AD432" i="13"/>
  <c r="AD433" i="13"/>
  <c r="AD434" i="13"/>
  <c r="AD435" i="13"/>
  <c r="AD436" i="13"/>
  <c r="AD437" i="13"/>
  <c r="AD438" i="13"/>
  <c r="AD439" i="13"/>
  <c r="AD440" i="13"/>
  <c r="AD441" i="13"/>
  <c r="AD442" i="13"/>
  <c r="AD443" i="13"/>
  <c r="AD444" i="13"/>
  <c r="AD445" i="13"/>
  <c r="AD446" i="13"/>
  <c r="AD447" i="13"/>
  <c r="AD448" i="13"/>
  <c r="AD449" i="13"/>
  <c r="AD450" i="13"/>
  <c r="AD451" i="13"/>
  <c r="AD452" i="13"/>
  <c r="AD453" i="13"/>
  <c r="AD454" i="13"/>
  <c r="AD455" i="13"/>
  <c r="AD456" i="13"/>
  <c r="AD457" i="13"/>
  <c r="AD458" i="13"/>
  <c r="AD459" i="13"/>
  <c r="AD460" i="13"/>
  <c r="AD461" i="13"/>
  <c r="AD10" i="13"/>
  <c r="R461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0" i="13"/>
  <c r="R131" i="13"/>
  <c r="R132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3" i="13"/>
  <c r="R184" i="13"/>
  <c r="R185" i="13"/>
  <c r="R186" i="13"/>
  <c r="R187" i="13"/>
  <c r="R188" i="13"/>
  <c r="R189" i="13"/>
  <c r="R190" i="13"/>
  <c r="R191" i="13"/>
  <c r="R192" i="13"/>
  <c r="R193" i="13"/>
  <c r="R194" i="13"/>
  <c r="R195" i="13"/>
  <c r="R196" i="13"/>
  <c r="R197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222" i="13"/>
  <c r="R223" i="13"/>
  <c r="R224" i="13"/>
  <c r="R225" i="13"/>
  <c r="R226" i="13"/>
  <c r="R227" i="13"/>
  <c r="R228" i="13"/>
  <c r="R229" i="13"/>
  <c r="R230" i="13"/>
  <c r="R231" i="13"/>
  <c r="R232" i="13"/>
  <c r="R233" i="13"/>
  <c r="R234" i="13"/>
  <c r="R235" i="13"/>
  <c r="R236" i="13"/>
  <c r="R237" i="13"/>
  <c r="R238" i="13"/>
  <c r="R239" i="13"/>
  <c r="R240" i="13"/>
  <c r="R241" i="13"/>
  <c r="R242" i="13"/>
  <c r="R243" i="13"/>
  <c r="R244" i="13"/>
  <c r="R245" i="13"/>
  <c r="R246" i="13"/>
  <c r="R247" i="13"/>
  <c r="R248" i="13"/>
  <c r="R249" i="13"/>
  <c r="R250" i="13"/>
  <c r="R251" i="13"/>
  <c r="R252" i="13"/>
  <c r="R253" i="13"/>
  <c r="R254" i="13"/>
  <c r="R255" i="13"/>
  <c r="R256" i="13"/>
  <c r="R257" i="13"/>
  <c r="R258" i="13"/>
  <c r="R259" i="13"/>
  <c r="R260" i="13"/>
  <c r="R261" i="13"/>
  <c r="R262" i="13"/>
  <c r="R263" i="13"/>
  <c r="R264" i="13"/>
  <c r="R265" i="13"/>
  <c r="R266" i="13"/>
  <c r="R267" i="13"/>
  <c r="R268" i="13"/>
  <c r="R269" i="13"/>
  <c r="R270" i="13"/>
  <c r="R271" i="13"/>
  <c r="R272" i="13"/>
  <c r="R273" i="13"/>
  <c r="R274" i="13"/>
  <c r="R275" i="13"/>
  <c r="R276" i="13"/>
  <c r="R277" i="13"/>
  <c r="R278" i="13"/>
  <c r="R279" i="13"/>
  <c r="R280" i="13"/>
  <c r="R281" i="13"/>
  <c r="R282" i="13"/>
  <c r="R28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418" i="13"/>
  <c r="R419" i="13"/>
  <c r="R420" i="13"/>
  <c r="R421" i="13"/>
  <c r="R422" i="13"/>
  <c r="R423" i="13"/>
  <c r="R424" i="13"/>
  <c r="R425" i="13"/>
  <c r="R426" i="13"/>
  <c r="R427" i="13"/>
  <c r="R428" i="13"/>
  <c r="R429" i="13"/>
  <c r="R430" i="13"/>
  <c r="R431" i="13"/>
  <c r="R432" i="13"/>
  <c r="R433" i="13"/>
  <c r="R434" i="13"/>
  <c r="R435" i="13"/>
  <c r="R436" i="13"/>
  <c r="R437" i="13"/>
  <c r="R438" i="13"/>
  <c r="R439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4" i="13"/>
  <c r="R455" i="13"/>
  <c r="R456" i="13"/>
  <c r="R457" i="13"/>
  <c r="R458" i="13"/>
  <c r="R459" i="13"/>
  <c r="R460" i="13"/>
  <c r="R10" i="13"/>
  <c r="P461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10" i="13"/>
  <c r="P10" i="20"/>
  <c r="AO466" i="13"/>
  <c r="AO463" i="13"/>
  <c r="AO465" i="13"/>
  <c r="AO468" i="13"/>
  <c r="AO464" i="13"/>
  <c r="AI463" i="13"/>
  <c r="AI465" i="13"/>
  <c r="AI464" i="13"/>
  <c r="AI467" i="13"/>
  <c r="AI466" i="13"/>
  <c r="AI468" i="13"/>
  <c r="AC465" i="13"/>
  <c r="AC464" i="13"/>
  <c r="AC466" i="13"/>
  <c r="AC468" i="13"/>
  <c r="AC463" i="13"/>
  <c r="AC467" i="13"/>
  <c r="O465" i="13"/>
  <c r="Q465" i="13"/>
  <c r="O464" i="13"/>
  <c r="O466" i="13"/>
  <c r="Q464" i="13"/>
  <c r="Q466" i="13"/>
  <c r="Q468" i="13"/>
  <c r="O463" i="13"/>
  <c r="O467" i="13"/>
  <c r="Q463" i="13"/>
  <c r="O468" i="13"/>
  <c r="Q467" i="13"/>
  <c r="AO467" i="13"/>
  <c r="AD10" i="19"/>
  <c r="AP461" i="20"/>
  <c r="AJ461" i="20"/>
  <c r="AD461" i="20"/>
  <c r="R461" i="20"/>
  <c r="P461" i="20"/>
  <c r="AP460" i="20"/>
  <c r="AJ460" i="20"/>
  <c r="AD460" i="20"/>
  <c r="R460" i="20"/>
  <c r="P460" i="20"/>
  <c r="AP459" i="20"/>
  <c r="AJ459" i="20"/>
  <c r="AD459" i="20"/>
  <c r="R459" i="20"/>
  <c r="P459" i="20"/>
  <c r="AP458" i="20"/>
  <c r="AJ458" i="20"/>
  <c r="AD458" i="20"/>
  <c r="R458" i="20"/>
  <c r="P458" i="20"/>
  <c r="AP457" i="20"/>
  <c r="AJ457" i="20"/>
  <c r="AD457" i="20"/>
  <c r="R457" i="20"/>
  <c r="P457" i="20"/>
  <c r="AP456" i="20"/>
  <c r="AJ456" i="20"/>
  <c r="AD456" i="20"/>
  <c r="R456" i="20"/>
  <c r="P456" i="20"/>
  <c r="AP455" i="20"/>
  <c r="AJ455" i="20"/>
  <c r="AD455" i="20"/>
  <c r="R455" i="20"/>
  <c r="P455" i="20"/>
  <c r="AP454" i="20"/>
  <c r="AJ454" i="20"/>
  <c r="AD454" i="20"/>
  <c r="R454" i="20"/>
  <c r="P454" i="20"/>
  <c r="AP453" i="20"/>
  <c r="AJ453" i="20"/>
  <c r="AD453" i="20"/>
  <c r="R453" i="20"/>
  <c r="P453" i="20"/>
  <c r="AP452" i="20"/>
  <c r="AJ452" i="20"/>
  <c r="AD452" i="20"/>
  <c r="R452" i="20"/>
  <c r="P452" i="20"/>
  <c r="AP451" i="20"/>
  <c r="AJ451" i="20"/>
  <c r="AD451" i="20"/>
  <c r="R451" i="20"/>
  <c r="P451" i="20"/>
  <c r="AP450" i="20"/>
  <c r="AJ450" i="20"/>
  <c r="AD450" i="20"/>
  <c r="R450" i="20"/>
  <c r="P450" i="20"/>
  <c r="AP449" i="20"/>
  <c r="AJ449" i="20"/>
  <c r="AD449" i="20"/>
  <c r="R449" i="20"/>
  <c r="P449" i="20"/>
  <c r="AP448" i="20"/>
  <c r="AJ448" i="20"/>
  <c r="AD448" i="20"/>
  <c r="R448" i="20"/>
  <c r="P448" i="20"/>
  <c r="AP447" i="20"/>
  <c r="AJ447" i="20"/>
  <c r="AD447" i="20"/>
  <c r="R447" i="20"/>
  <c r="P447" i="20"/>
  <c r="AP446" i="20"/>
  <c r="AJ446" i="20"/>
  <c r="AD446" i="20"/>
  <c r="R446" i="20"/>
  <c r="P446" i="20"/>
  <c r="AP445" i="20"/>
  <c r="AJ445" i="20"/>
  <c r="AD445" i="20"/>
  <c r="R445" i="20"/>
  <c r="P445" i="20"/>
  <c r="AP444" i="20"/>
  <c r="AJ444" i="20"/>
  <c r="AD444" i="20"/>
  <c r="R444" i="20"/>
  <c r="P444" i="20"/>
  <c r="AP443" i="20"/>
  <c r="AJ443" i="20"/>
  <c r="AD443" i="20"/>
  <c r="R443" i="20"/>
  <c r="P443" i="20"/>
  <c r="AP442" i="20"/>
  <c r="AJ442" i="20"/>
  <c r="AD442" i="20"/>
  <c r="R442" i="20"/>
  <c r="P442" i="20"/>
  <c r="AP441" i="20"/>
  <c r="AJ441" i="20"/>
  <c r="AD441" i="20"/>
  <c r="R441" i="20"/>
  <c r="P441" i="20"/>
  <c r="AP440" i="20"/>
  <c r="AJ440" i="20"/>
  <c r="AD440" i="20"/>
  <c r="R440" i="20"/>
  <c r="P440" i="20"/>
  <c r="AP439" i="20"/>
  <c r="AJ439" i="20"/>
  <c r="AD439" i="20"/>
  <c r="R439" i="20"/>
  <c r="P439" i="20"/>
  <c r="AP438" i="20"/>
  <c r="AJ438" i="20"/>
  <c r="AD438" i="20"/>
  <c r="R438" i="20"/>
  <c r="P438" i="20"/>
  <c r="AP437" i="20"/>
  <c r="AJ437" i="20"/>
  <c r="AD437" i="20"/>
  <c r="R437" i="20"/>
  <c r="P437" i="20"/>
  <c r="AP436" i="20"/>
  <c r="AJ436" i="20"/>
  <c r="AD436" i="20"/>
  <c r="R436" i="20"/>
  <c r="P436" i="20"/>
  <c r="AP435" i="20"/>
  <c r="AJ435" i="20"/>
  <c r="AD435" i="20"/>
  <c r="R435" i="20"/>
  <c r="P435" i="20"/>
  <c r="AP434" i="20"/>
  <c r="AJ434" i="20"/>
  <c r="AD434" i="20"/>
  <c r="R434" i="20"/>
  <c r="P434" i="20"/>
  <c r="AP433" i="20"/>
  <c r="AJ433" i="20"/>
  <c r="AD433" i="20"/>
  <c r="R433" i="20"/>
  <c r="P433" i="20"/>
  <c r="AP432" i="20"/>
  <c r="AJ432" i="20"/>
  <c r="AD432" i="20"/>
  <c r="R432" i="20"/>
  <c r="P432" i="20"/>
  <c r="AP431" i="20"/>
  <c r="AJ431" i="20"/>
  <c r="AD431" i="20"/>
  <c r="R431" i="20"/>
  <c r="P431" i="20"/>
  <c r="AP430" i="20"/>
  <c r="AJ430" i="20"/>
  <c r="AD430" i="20"/>
  <c r="R430" i="20"/>
  <c r="P430" i="20"/>
  <c r="AP429" i="20"/>
  <c r="AJ429" i="20"/>
  <c r="AD429" i="20"/>
  <c r="R429" i="20"/>
  <c r="P429" i="20"/>
  <c r="AP428" i="20"/>
  <c r="AJ428" i="20"/>
  <c r="AD428" i="20"/>
  <c r="R428" i="20"/>
  <c r="P428" i="20"/>
  <c r="AP427" i="20"/>
  <c r="AJ427" i="20"/>
  <c r="AD427" i="20"/>
  <c r="R427" i="20"/>
  <c r="P427" i="20"/>
  <c r="AP426" i="20"/>
  <c r="AJ426" i="20"/>
  <c r="AD426" i="20"/>
  <c r="R426" i="20"/>
  <c r="P426" i="20"/>
  <c r="AP425" i="20"/>
  <c r="AJ425" i="20"/>
  <c r="AD425" i="20"/>
  <c r="R425" i="20"/>
  <c r="P425" i="20"/>
  <c r="AP424" i="20"/>
  <c r="AJ424" i="20"/>
  <c r="AD424" i="20"/>
  <c r="R424" i="20"/>
  <c r="P424" i="20"/>
  <c r="AP423" i="20"/>
  <c r="AJ423" i="20"/>
  <c r="AD423" i="20"/>
  <c r="R423" i="20"/>
  <c r="P423" i="20"/>
  <c r="AP422" i="20"/>
  <c r="AJ422" i="20"/>
  <c r="AD422" i="20"/>
  <c r="R422" i="20"/>
  <c r="P422" i="20"/>
  <c r="AP421" i="20"/>
  <c r="AJ421" i="20"/>
  <c r="AD421" i="20"/>
  <c r="R421" i="20"/>
  <c r="P421" i="20"/>
  <c r="AP420" i="20"/>
  <c r="AJ420" i="20"/>
  <c r="AD420" i="20"/>
  <c r="R420" i="20"/>
  <c r="P420" i="20"/>
  <c r="AP419" i="20"/>
  <c r="AJ419" i="20"/>
  <c r="AD419" i="20"/>
  <c r="R419" i="20"/>
  <c r="P419" i="20"/>
  <c r="AP418" i="20"/>
  <c r="AJ418" i="20"/>
  <c r="AD418" i="20"/>
  <c r="R418" i="20"/>
  <c r="P418" i="20"/>
  <c r="AP417" i="20"/>
  <c r="AJ417" i="20"/>
  <c r="AD417" i="20"/>
  <c r="R417" i="20"/>
  <c r="P417" i="20"/>
  <c r="AP416" i="20"/>
  <c r="AJ416" i="20"/>
  <c r="AD416" i="20"/>
  <c r="R416" i="20"/>
  <c r="P416" i="20"/>
  <c r="AP415" i="20"/>
  <c r="AJ415" i="20"/>
  <c r="AD415" i="20"/>
  <c r="R415" i="20"/>
  <c r="P415" i="20"/>
  <c r="AP414" i="20"/>
  <c r="AJ414" i="20"/>
  <c r="AD414" i="20"/>
  <c r="R414" i="20"/>
  <c r="P414" i="20"/>
  <c r="AP413" i="20"/>
  <c r="AJ413" i="20"/>
  <c r="AD413" i="20"/>
  <c r="R413" i="20"/>
  <c r="P413" i="20"/>
  <c r="AP412" i="20"/>
  <c r="AJ412" i="20"/>
  <c r="AD412" i="20"/>
  <c r="R412" i="20"/>
  <c r="P412" i="20"/>
  <c r="AP411" i="20"/>
  <c r="AJ411" i="20"/>
  <c r="AD411" i="20"/>
  <c r="R411" i="20"/>
  <c r="P411" i="20"/>
  <c r="AP410" i="20"/>
  <c r="AJ410" i="20"/>
  <c r="AD410" i="20"/>
  <c r="R410" i="20"/>
  <c r="P410" i="20"/>
  <c r="AP409" i="20"/>
  <c r="AJ409" i="20"/>
  <c r="AD409" i="20"/>
  <c r="R409" i="20"/>
  <c r="P409" i="20"/>
  <c r="AP408" i="20"/>
  <c r="AJ408" i="20"/>
  <c r="AD408" i="20"/>
  <c r="R408" i="20"/>
  <c r="P408" i="20"/>
  <c r="AP407" i="20"/>
  <c r="AJ407" i="20"/>
  <c r="AD407" i="20"/>
  <c r="R407" i="20"/>
  <c r="P407" i="20"/>
  <c r="AP406" i="20"/>
  <c r="AJ406" i="20"/>
  <c r="AD406" i="20"/>
  <c r="R406" i="20"/>
  <c r="P406" i="20"/>
  <c r="AP405" i="20"/>
  <c r="AJ405" i="20"/>
  <c r="AD405" i="20"/>
  <c r="R405" i="20"/>
  <c r="P405" i="20"/>
  <c r="AP404" i="20"/>
  <c r="AJ404" i="20"/>
  <c r="AD404" i="20"/>
  <c r="R404" i="20"/>
  <c r="P404" i="20"/>
  <c r="AP403" i="20"/>
  <c r="AJ403" i="20"/>
  <c r="AD403" i="20"/>
  <c r="R403" i="20"/>
  <c r="P403" i="20"/>
  <c r="AP402" i="20"/>
  <c r="AJ402" i="20"/>
  <c r="AD402" i="20"/>
  <c r="R402" i="20"/>
  <c r="P402" i="20"/>
  <c r="AP401" i="20"/>
  <c r="AJ401" i="20"/>
  <c r="AD401" i="20"/>
  <c r="R401" i="20"/>
  <c r="P401" i="20"/>
  <c r="AP400" i="20"/>
  <c r="AJ400" i="20"/>
  <c r="AD400" i="20"/>
  <c r="R400" i="20"/>
  <c r="P400" i="20"/>
  <c r="AP399" i="20"/>
  <c r="AJ399" i="20"/>
  <c r="AD399" i="20"/>
  <c r="R399" i="20"/>
  <c r="P399" i="20"/>
  <c r="AP398" i="20"/>
  <c r="AJ398" i="20"/>
  <c r="AD398" i="20"/>
  <c r="R398" i="20"/>
  <c r="P398" i="20"/>
  <c r="AP397" i="20"/>
  <c r="AJ397" i="20"/>
  <c r="AD397" i="20"/>
  <c r="R397" i="20"/>
  <c r="P397" i="20"/>
  <c r="AP396" i="20"/>
  <c r="AJ396" i="20"/>
  <c r="AD396" i="20"/>
  <c r="R396" i="20"/>
  <c r="P396" i="20"/>
  <c r="AP395" i="20"/>
  <c r="AJ395" i="20"/>
  <c r="AD395" i="20"/>
  <c r="R395" i="20"/>
  <c r="P395" i="20"/>
  <c r="AP394" i="20"/>
  <c r="AJ394" i="20"/>
  <c r="AD394" i="20"/>
  <c r="R394" i="20"/>
  <c r="P394" i="20"/>
  <c r="AP393" i="20"/>
  <c r="AJ393" i="20"/>
  <c r="AD393" i="20"/>
  <c r="R393" i="20"/>
  <c r="P393" i="20"/>
  <c r="AP392" i="20"/>
  <c r="AJ392" i="20"/>
  <c r="AD392" i="20"/>
  <c r="R392" i="20"/>
  <c r="P392" i="20"/>
  <c r="AP391" i="20"/>
  <c r="AJ391" i="20"/>
  <c r="AD391" i="20"/>
  <c r="R391" i="20"/>
  <c r="P391" i="20"/>
  <c r="AP390" i="20"/>
  <c r="AJ390" i="20"/>
  <c r="AD390" i="20"/>
  <c r="R390" i="20"/>
  <c r="P390" i="20"/>
  <c r="AP389" i="20"/>
  <c r="AJ389" i="20"/>
  <c r="AD389" i="20"/>
  <c r="R389" i="20"/>
  <c r="P389" i="20"/>
  <c r="AP388" i="20"/>
  <c r="AJ388" i="20"/>
  <c r="AD388" i="20"/>
  <c r="R388" i="20"/>
  <c r="P388" i="20"/>
  <c r="AP387" i="20"/>
  <c r="AJ387" i="20"/>
  <c r="AD387" i="20"/>
  <c r="R387" i="20"/>
  <c r="P387" i="20"/>
  <c r="AP386" i="20"/>
  <c r="AJ386" i="20"/>
  <c r="AD386" i="20"/>
  <c r="R386" i="20"/>
  <c r="P386" i="20"/>
  <c r="AP385" i="20"/>
  <c r="AJ385" i="20"/>
  <c r="AD385" i="20"/>
  <c r="R385" i="20"/>
  <c r="P385" i="20"/>
  <c r="AP384" i="20"/>
  <c r="AJ384" i="20"/>
  <c r="AD384" i="20"/>
  <c r="R384" i="20"/>
  <c r="P384" i="20"/>
  <c r="AP383" i="20"/>
  <c r="AJ383" i="20"/>
  <c r="AD383" i="20"/>
  <c r="R383" i="20"/>
  <c r="P383" i="20"/>
  <c r="AP382" i="20"/>
  <c r="AJ382" i="20"/>
  <c r="AD382" i="20"/>
  <c r="R382" i="20"/>
  <c r="P382" i="20"/>
  <c r="AP381" i="20"/>
  <c r="AJ381" i="20"/>
  <c r="AD381" i="20"/>
  <c r="R381" i="20"/>
  <c r="P381" i="20"/>
  <c r="AP380" i="20"/>
  <c r="AJ380" i="20"/>
  <c r="AD380" i="20"/>
  <c r="R380" i="20"/>
  <c r="P380" i="20"/>
  <c r="AP379" i="20"/>
  <c r="AJ379" i="20"/>
  <c r="AD379" i="20"/>
  <c r="R379" i="20"/>
  <c r="P379" i="20"/>
  <c r="AP378" i="20"/>
  <c r="AJ378" i="20"/>
  <c r="AD378" i="20"/>
  <c r="R378" i="20"/>
  <c r="P378" i="20"/>
  <c r="AP377" i="20"/>
  <c r="AJ377" i="20"/>
  <c r="AD377" i="20"/>
  <c r="R377" i="20"/>
  <c r="P377" i="20"/>
  <c r="AP376" i="20"/>
  <c r="AJ376" i="20"/>
  <c r="AD376" i="20"/>
  <c r="R376" i="20"/>
  <c r="P376" i="20"/>
  <c r="AP375" i="20"/>
  <c r="AJ375" i="20"/>
  <c r="AD375" i="20"/>
  <c r="R375" i="20"/>
  <c r="P375" i="20"/>
  <c r="AP374" i="20"/>
  <c r="AJ374" i="20"/>
  <c r="AD374" i="20"/>
  <c r="R374" i="20"/>
  <c r="P374" i="20"/>
  <c r="AP373" i="20"/>
  <c r="AJ373" i="20"/>
  <c r="AD373" i="20"/>
  <c r="R373" i="20"/>
  <c r="P373" i="20"/>
  <c r="AP372" i="20"/>
  <c r="AJ372" i="20"/>
  <c r="AD372" i="20"/>
  <c r="R372" i="20"/>
  <c r="P372" i="20"/>
  <c r="AP371" i="20"/>
  <c r="AJ371" i="20"/>
  <c r="AD371" i="20"/>
  <c r="R371" i="20"/>
  <c r="P371" i="20"/>
  <c r="AP370" i="20"/>
  <c r="AJ370" i="20"/>
  <c r="AD370" i="20"/>
  <c r="R370" i="20"/>
  <c r="P370" i="20"/>
  <c r="AP369" i="20"/>
  <c r="AJ369" i="20"/>
  <c r="AD369" i="20"/>
  <c r="R369" i="20"/>
  <c r="P369" i="20"/>
  <c r="AP368" i="20"/>
  <c r="AJ368" i="20"/>
  <c r="AD368" i="20"/>
  <c r="R368" i="20"/>
  <c r="P368" i="20"/>
  <c r="AP367" i="20"/>
  <c r="AJ367" i="20"/>
  <c r="AD367" i="20"/>
  <c r="R367" i="20"/>
  <c r="P367" i="20"/>
  <c r="AP366" i="20"/>
  <c r="AJ366" i="20"/>
  <c r="AD366" i="20"/>
  <c r="R366" i="20"/>
  <c r="P366" i="20"/>
  <c r="AP365" i="20"/>
  <c r="AJ365" i="20"/>
  <c r="AD365" i="20"/>
  <c r="R365" i="20"/>
  <c r="P365" i="20"/>
  <c r="AP364" i="20"/>
  <c r="AJ364" i="20"/>
  <c r="AD364" i="20"/>
  <c r="R364" i="20"/>
  <c r="P364" i="20"/>
  <c r="AP363" i="20"/>
  <c r="AJ363" i="20"/>
  <c r="AD363" i="20"/>
  <c r="R363" i="20"/>
  <c r="P363" i="20"/>
  <c r="AP362" i="20"/>
  <c r="AJ362" i="20"/>
  <c r="AD362" i="20"/>
  <c r="R362" i="20"/>
  <c r="P362" i="20"/>
  <c r="AP361" i="20"/>
  <c r="AJ361" i="20"/>
  <c r="AD361" i="20"/>
  <c r="R361" i="20"/>
  <c r="P361" i="20"/>
  <c r="AP360" i="20"/>
  <c r="AJ360" i="20"/>
  <c r="AD360" i="20"/>
  <c r="R360" i="20"/>
  <c r="P360" i="20"/>
  <c r="AP359" i="20"/>
  <c r="AJ359" i="20"/>
  <c r="AD359" i="20"/>
  <c r="R359" i="20"/>
  <c r="P359" i="20"/>
  <c r="AP358" i="20"/>
  <c r="AJ358" i="20"/>
  <c r="AD358" i="20"/>
  <c r="R358" i="20"/>
  <c r="P358" i="20"/>
  <c r="AP357" i="20"/>
  <c r="AJ357" i="20"/>
  <c r="AD357" i="20"/>
  <c r="R357" i="20"/>
  <c r="P357" i="20"/>
  <c r="AP356" i="20"/>
  <c r="AJ356" i="20"/>
  <c r="AD356" i="20"/>
  <c r="R356" i="20"/>
  <c r="P356" i="20"/>
  <c r="AP355" i="20"/>
  <c r="AJ355" i="20"/>
  <c r="AD355" i="20"/>
  <c r="R355" i="20"/>
  <c r="P355" i="20"/>
  <c r="AP354" i="20"/>
  <c r="AJ354" i="20"/>
  <c r="AD354" i="20"/>
  <c r="R354" i="20"/>
  <c r="P354" i="20"/>
  <c r="AP353" i="20"/>
  <c r="AJ353" i="20"/>
  <c r="AD353" i="20"/>
  <c r="R353" i="20"/>
  <c r="P353" i="20"/>
  <c r="AP352" i="20"/>
  <c r="AJ352" i="20"/>
  <c r="AD352" i="20"/>
  <c r="R352" i="20"/>
  <c r="P352" i="20"/>
  <c r="AP351" i="20"/>
  <c r="AJ351" i="20"/>
  <c r="AD351" i="20"/>
  <c r="R351" i="20"/>
  <c r="P351" i="20"/>
  <c r="AP350" i="20"/>
  <c r="AJ350" i="20"/>
  <c r="AD350" i="20"/>
  <c r="R350" i="20"/>
  <c r="P350" i="20"/>
  <c r="AP349" i="20"/>
  <c r="AJ349" i="20"/>
  <c r="AD349" i="20"/>
  <c r="R349" i="20"/>
  <c r="P349" i="20"/>
  <c r="AP348" i="20"/>
  <c r="AJ348" i="20"/>
  <c r="AD348" i="20"/>
  <c r="R348" i="20"/>
  <c r="P348" i="20"/>
  <c r="AP347" i="20"/>
  <c r="AJ347" i="20"/>
  <c r="AD347" i="20"/>
  <c r="R347" i="20"/>
  <c r="P347" i="20"/>
  <c r="AP346" i="20"/>
  <c r="AJ346" i="20"/>
  <c r="AD346" i="20"/>
  <c r="R346" i="20"/>
  <c r="P346" i="20"/>
  <c r="AP345" i="20"/>
  <c r="AJ345" i="20"/>
  <c r="AD345" i="20"/>
  <c r="R345" i="20"/>
  <c r="P345" i="20"/>
  <c r="AP344" i="20"/>
  <c r="AJ344" i="20"/>
  <c r="AD344" i="20"/>
  <c r="R344" i="20"/>
  <c r="P344" i="20"/>
  <c r="AP343" i="20"/>
  <c r="AJ343" i="20"/>
  <c r="AD343" i="20"/>
  <c r="R343" i="20"/>
  <c r="P343" i="20"/>
  <c r="AP342" i="20"/>
  <c r="AJ342" i="20"/>
  <c r="AD342" i="20"/>
  <c r="R342" i="20"/>
  <c r="P342" i="20"/>
  <c r="AP341" i="20"/>
  <c r="AJ341" i="20"/>
  <c r="AD341" i="20"/>
  <c r="R341" i="20"/>
  <c r="P341" i="20"/>
  <c r="AP340" i="20"/>
  <c r="AJ340" i="20"/>
  <c r="AD340" i="20"/>
  <c r="R340" i="20"/>
  <c r="P340" i="20"/>
  <c r="AP339" i="20"/>
  <c r="AJ339" i="20"/>
  <c r="AD339" i="20"/>
  <c r="R339" i="20"/>
  <c r="P339" i="20"/>
  <c r="AP338" i="20"/>
  <c r="AJ338" i="20"/>
  <c r="AD338" i="20"/>
  <c r="R338" i="20"/>
  <c r="P338" i="20"/>
  <c r="AP337" i="20"/>
  <c r="AJ337" i="20"/>
  <c r="AD337" i="20"/>
  <c r="R337" i="20"/>
  <c r="P337" i="20"/>
  <c r="AP336" i="20"/>
  <c r="AJ336" i="20"/>
  <c r="AD336" i="20"/>
  <c r="R336" i="20"/>
  <c r="P336" i="20"/>
  <c r="AP335" i="20"/>
  <c r="AJ335" i="20"/>
  <c r="AD335" i="20"/>
  <c r="R335" i="20"/>
  <c r="P335" i="20"/>
  <c r="AP334" i="20"/>
  <c r="AJ334" i="20"/>
  <c r="AD334" i="20"/>
  <c r="R334" i="20"/>
  <c r="P334" i="20"/>
  <c r="AP333" i="20"/>
  <c r="AJ333" i="20"/>
  <c r="AD333" i="20"/>
  <c r="R333" i="20"/>
  <c r="P333" i="20"/>
  <c r="AP332" i="20"/>
  <c r="AJ332" i="20"/>
  <c r="AD332" i="20"/>
  <c r="R332" i="20"/>
  <c r="P332" i="20"/>
  <c r="AP331" i="20"/>
  <c r="AJ331" i="20"/>
  <c r="AD331" i="20"/>
  <c r="R331" i="20"/>
  <c r="P331" i="20"/>
  <c r="AP330" i="20"/>
  <c r="AJ330" i="20"/>
  <c r="AD330" i="20"/>
  <c r="R330" i="20"/>
  <c r="P330" i="20"/>
  <c r="AP329" i="20"/>
  <c r="AJ329" i="20"/>
  <c r="AD329" i="20"/>
  <c r="R329" i="20"/>
  <c r="P329" i="20"/>
  <c r="AP328" i="20"/>
  <c r="AJ328" i="20"/>
  <c r="AD328" i="20"/>
  <c r="R328" i="20"/>
  <c r="P328" i="20"/>
  <c r="AP327" i="20"/>
  <c r="AJ327" i="20"/>
  <c r="AD327" i="20"/>
  <c r="R327" i="20"/>
  <c r="P327" i="20"/>
  <c r="AP326" i="20"/>
  <c r="AJ326" i="20"/>
  <c r="AD326" i="20"/>
  <c r="R326" i="20"/>
  <c r="P326" i="20"/>
  <c r="AP325" i="20"/>
  <c r="AJ325" i="20"/>
  <c r="AD325" i="20"/>
  <c r="R325" i="20"/>
  <c r="P325" i="20"/>
  <c r="AP324" i="20"/>
  <c r="AJ324" i="20"/>
  <c r="AD324" i="20"/>
  <c r="R324" i="20"/>
  <c r="P324" i="20"/>
  <c r="AP323" i="20"/>
  <c r="AJ323" i="20"/>
  <c r="AD323" i="20"/>
  <c r="R323" i="20"/>
  <c r="P323" i="20"/>
  <c r="AP322" i="20"/>
  <c r="AJ322" i="20"/>
  <c r="AD322" i="20"/>
  <c r="R322" i="20"/>
  <c r="P322" i="20"/>
  <c r="AP321" i="20"/>
  <c r="AJ321" i="20"/>
  <c r="AD321" i="20"/>
  <c r="R321" i="20"/>
  <c r="P321" i="20"/>
  <c r="AP320" i="20"/>
  <c r="AJ320" i="20"/>
  <c r="AD320" i="20"/>
  <c r="R320" i="20"/>
  <c r="P320" i="20"/>
  <c r="AP319" i="20"/>
  <c r="AJ319" i="20"/>
  <c r="AD319" i="20"/>
  <c r="R319" i="20"/>
  <c r="P319" i="20"/>
  <c r="AP318" i="20"/>
  <c r="AJ318" i="20"/>
  <c r="AD318" i="20"/>
  <c r="R318" i="20"/>
  <c r="P318" i="20"/>
  <c r="AP317" i="20"/>
  <c r="AJ317" i="20"/>
  <c r="AD317" i="20"/>
  <c r="R317" i="20"/>
  <c r="P317" i="20"/>
  <c r="AP316" i="20"/>
  <c r="AJ316" i="20"/>
  <c r="AD316" i="20"/>
  <c r="R316" i="20"/>
  <c r="P316" i="20"/>
  <c r="AP315" i="20"/>
  <c r="AJ315" i="20"/>
  <c r="AD315" i="20"/>
  <c r="R315" i="20"/>
  <c r="P315" i="20"/>
  <c r="AP314" i="20"/>
  <c r="AJ314" i="20"/>
  <c r="AD314" i="20"/>
  <c r="R314" i="20"/>
  <c r="P314" i="20"/>
  <c r="AP313" i="20"/>
  <c r="AJ313" i="20"/>
  <c r="AD313" i="20"/>
  <c r="R313" i="20"/>
  <c r="P313" i="20"/>
  <c r="AP312" i="20"/>
  <c r="AJ312" i="20"/>
  <c r="AD312" i="20"/>
  <c r="R312" i="20"/>
  <c r="P312" i="20"/>
  <c r="AP311" i="20"/>
  <c r="AJ311" i="20"/>
  <c r="AD311" i="20"/>
  <c r="R311" i="20"/>
  <c r="P311" i="20"/>
  <c r="AP310" i="20"/>
  <c r="AJ310" i="20"/>
  <c r="AD310" i="20"/>
  <c r="R310" i="20"/>
  <c r="P310" i="20"/>
  <c r="AP309" i="20"/>
  <c r="AJ309" i="20"/>
  <c r="AD309" i="20"/>
  <c r="R309" i="20"/>
  <c r="P309" i="20"/>
  <c r="AP308" i="20"/>
  <c r="AJ308" i="20"/>
  <c r="AD308" i="20"/>
  <c r="R308" i="20"/>
  <c r="P308" i="20"/>
  <c r="AP307" i="20"/>
  <c r="AJ307" i="20"/>
  <c r="AD307" i="20"/>
  <c r="R307" i="20"/>
  <c r="P307" i="20"/>
  <c r="AP306" i="20"/>
  <c r="AJ306" i="20"/>
  <c r="AD306" i="20"/>
  <c r="R306" i="20"/>
  <c r="P306" i="20"/>
  <c r="AP305" i="20"/>
  <c r="AJ305" i="20"/>
  <c r="AD305" i="20"/>
  <c r="R305" i="20"/>
  <c r="P305" i="20"/>
  <c r="AP304" i="20"/>
  <c r="AJ304" i="20"/>
  <c r="AD304" i="20"/>
  <c r="R304" i="20"/>
  <c r="P304" i="20"/>
  <c r="AP303" i="20"/>
  <c r="AJ303" i="20"/>
  <c r="AD303" i="20"/>
  <c r="R303" i="20"/>
  <c r="P303" i="20"/>
  <c r="AP302" i="20"/>
  <c r="AJ302" i="20"/>
  <c r="AD302" i="20"/>
  <c r="R302" i="20"/>
  <c r="P302" i="20"/>
  <c r="AP301" i="20"/>
  <c r="AJ301" i="20"/>
  <c r="AD301" i="20"/>
  <c r="R301" i="20"/>
  <c r="P301" i="20"/>
  <c r="AP300" i="20"/>
  <c r="AJ300" i="20"/>
  <c r="AD300" i="20"/>
  <c r="R300" i="20"/>
  <c r="P300" i="20"/>
  <c r="AP299" i="20"/>
  <c r="AJ299" i="20"/>
  <c r="AD299" i="20"/>
  <c r="R299" i="20"/>
  <c r="P299" i="20"/>
  <c r="AP298" i="20"/>
  <c r="AJ298" i="20"/>
  <c r="AD298" i="20"/>
  <c r="R298" i="20"/>
  <c r="P298" i="20"/>
  <c r="AP297" i="20"/>
  <c r="AJ297" i="20"/>
  <c r="AD297" i="20"/>
  <c r="R297" i="20"/>
  <c r="P297" i="20"/>
  <c r="AP296" i="20"/>
  <c r="AJ296" i="20"/>
  <c r="AD296" i="20"/>
  <c r="R296" i="20"/>
  <c r="P296" i="20"/>
  <c r="AP295" i="20"/>
  <c r="AJ295" i="20"/>
  <c r="AD295" i="20"/>
  <c r="R295" i="20"/>
  <c r="P295" i="20"/>
  <c r="AP294" i="20"/>
  <c r="AJ294" i="20"/>
  <c r="AD294" i="20"/>
  <c r="R294" i="20"/>
  <c r="P294" i="20"/>
  <c r="AP293" i="20"/>
  <c r="AJ293" i="20"/>
  <c r="AD293" i="20"/>
  <c r="R293" i="20"/>
  <c r="P293" i="20"/>
  <c r="AP292" i="20"/>
  <c r="AJ292" i="20"/>
  <c r="AD292" i="20"/>
  <c r="R292" i="20"/>
  <c r="P292" i="20"/>
  <c r="AP291" i="20"/>
  <c r="AJ291" i="20"/>
  <c r="AD291" i="20"/>
  <c r="R291" i="20"/>
  <c r="P291" i="20"/>
  <c r="AP290" i="20"/>
  <c r="AJ290" i="20"/>
  <c r="AD290" i="20"/>
  <c r="R290" i="20"/>
  <c r="P290" i="20"/>
  <c r="AP289" i="20"/>
  <c r="AJ289" i="20"/>
  <c r="AD289" i="20"/>
  <c r="R289" i="20"/>
  <c r="P289" i="20"/>
  <c r="AP288" i="20"/>
  <c r="AJ288" i="20"/>
  <c r="AD288" i="20"/>
  <c r="R288" i="20"/>
  <c r="P288" i="20"/>
  <c r="AP287" i="20"/>
  <c r="AJ287" i="20"/>
  <c r="AD287" i="20"/>
  <c r="R287" i="20"/>
  <c r="P287" i="20"/>
  <c r="AP286" i="20"/>
  <c r="AJ286" i="20"/>
  <c r="AD286" i="20"/>
  <c r="R286" i="20"/>
  <c r="P286" i="20"/>
  <c r="AP285" i="20"/>
  <c r="AJ285" i="20"/>
  <c r="AD285" i="20"/>
  <c r="R285" i="20"/>
  <c r="P285" i="20"/>
  <c r="AP284" i="20"/>
  <c r="AJ284" i="20"/>
  <c r="AD284" i="20"/>
  <c r="R284" i="20"/>
  <c r="P284" i="20"/>
  <c r="AP283" i="20"/>
  <c r="AJ283" i="20"/>
  <c r="AD283" i="20"/>
  <c r="R283" i="20"/>
  <c r="P283" i="20"/>
  <c r="AP282" i="20"/>
  <c r="AJ282" i="20"/>
  <c r="AD282" i="20"/>
  <c r="R282" i="20"/>
  <c r="P282" i="20"/>
  <c r="AP281" i="20"/>
  <c r="AJ281" i="20"/>
  <c r="AD281" i="20"/>
  <c r="R281" i="20"/>
  <c r="P281" i="20"/>
  <c r="AP280" i="20"/>
  <c r="AJ280" i="20"/>
  <c r="AD280" i="20"/>
  <c r="R280" i="20"/>
  <c r="P280" i="20"/>
  <c r="AP279" i="20"/>
  <c r="AJ279" i="20"/>
  <c r="AD279" i="20"/>
  <c r="R279" i="20"/>
  <c r="P279" i="20"/>
  <c r="AP278" i="20"/>
  <c r="AJ278" i="20"/>
  <c r="AD278" i="20"/>
  <c r="R278" i="20"/>
  <c r="P278" i="20"/>
  <c r="AP277" i="20"/>
  <c r="AJ277" i="20"/>
  <c r="AD277" i="20"/>
  <c r="R277" i="20"/>
  <c r="P277" i="20"/>
  <c r="AP276" i="20"/>
  <c r="AJ276" i="20"/>
  <c r="AD276" i="20"/>
  <c r="R276" i="20"/>
  <c r="P276" i="20"/>
  <c r="AP275" i="20"/>
  <c r="AJ275" i="20"/>
  <c r="AD275" i="20"/>
  <c r="R275" i="20"/>
  <c r="P275" i="20"/>
  <c r="AP274" i="20"/>
  <c r="AJ274" i="20"/>
  <c r="AD274" i="20"/>
  <c r="R274" i="20"/>
  <c r="P274" i="20"/>
  <c r="AP273" i="20"/>
  <c r="AJ273" i="20"/>
  <c r="AD273" i="20"/>
  <c r="R273" i="20"/>
  <c r="P273" i="20"/>
  <c r="AP272" i="20"/>
  <c r="AJ272" i="20"/>
  <c r="AD272" i="20"/>
  <c r="R272" i="20"/>
  <c r="P272" i="20"/>
  <c r="AP271" i="20"/>
  <c r="AJ271" i="20"/>
  <c r="AD271" i="20"/>
  <c r="R271" i="20"/>
  <c r="P271" i="20"/>
  <c r="AP270" i="20"/>
  <c r="AJ270" i="20"/>
  <c r="AD270" i="20"/>
  <c r="R270" i="20"/>
  <c r="P270" i="20"/>
  <c r="AP269" i="20"/>
  <c r="AJ269" i="20"/>
  <c r="AD269" i="20"/>
  <c r="R269" i="20"/>
  <c r="P269" i="20"/>
  <c r="AP268" i="20"/>
  <c r="AJ268" i="20"/>
  <c r="AD268" i="20"/>
  <c r="R268" i="20"/>
  <c r="P268" i="20"/>
  <c r="AP267" i="20"/>
  <c r="AJ267" i="20"/>
  <c r="AD267" i="20"/>
  <c r="R267" i="20"/>
  <c r="P267" i="20"/>
  <c r="AP266" i="20"/>
  <c r="AJ266" i="20"/>
  <c r="AD266" i="20"/>
  <c r="R266" i="20"/>
  <c r="P266" i="20"/>
  <c r="AP265" i="20"/>
  <c r="AJ265" i="20"/>
  <c r="AD265" i="20"/>
  <c r="R265" i="20"/>
  <c r="P265" i="20"/>
  <c r="AP264" i="20"/>
  <c r="AJ264" i="20"/>
  <c r="AD264" i="20"/>
  <c r="R264" i="20"/>
  <c r="P264" i="20"/>
  <c r="AP263" i="20"/>
  <c r="AJ263" i="20"/>
  <c r="AD263" i="20"/>
  <c r="R263" i="20"/>
  <c r="P263" i="20"/>
  <c r="AP262" i="20"/>
  <c r="AJ262" i="20"/>
  <c r="AD262" i="20"/>
  <c r="R262" i="20"/>
  <c r="P262" i="20"/>
  <c r="AP261" i="20"/>
  <c r="AJ261" i="20"/>
  <c r="AD261" i="20"/>
  <c r="R261" i="20"/>
  <c r="P261" i="20"/>
  <c r="AP260" i="20"/>
  <c r="AJ260" i="20"/>
  <c r="AD260" i="20"/>
  <c r="R260" i="20"/>
  <c r="P260" i="20"/>
  <c r="AP259" i="20"/>
  <c r="AJ259" i="20"/>
  <c r="AD259" i="20"/>
  <c r="R259" i="20"/>
  <c r="P259" i="20"/>
  <c r="AP258" i="20"/>
  <c r="AJ258" i="20"/>
  <c r="AD258" i="20"/>
  <c r="R258" i="20"/>
  <c r="P258" i="20"/>
  <c r="AP257" i="20"/>
  <c r="AJ257" i="20"/>
  <c r="AD257" i="20"/>
  <c r="R257" i="20"/>
  <c r="P257" i="20"/>
  <c r="AP256" i="20"/>
  <c r="AJ256" i="20"/>
  <c r="AD256" i="20"/>
  <c r="R256" i="20"/>
  <c r="P256" i="20"/>
  <c r="AP255" i="20"/>
  <c r="AJ255" i="20"/>
  <c r="AD255" i="20"/>
  <c r="R255" i="20"/>
  <c r="P255" i="20"/>
  <c r="AP254" i="20"/>
  <c r="AJ254" i="20"/>
  <c r="AD254" i="20"/>
  <c r="R254" i="20"/>
  <c r="P254" i="20"/>
  <c r="AP253" i="20"/>
  <c r="AJ253" i="20"/>
  <c r="AD253" i="20"/>
  <c r="R253" i="20"/>
  <c r="P253" i="20"/>
  <c r="AP252" i="20"/>
  <c r="AJ252" i="20"/>
  <c r="AD252" i="20"/>
  <c r="R252" i="20"/>
  <c r="P252" i="20"/>
  <c r="AP251" i="20"/>
  <c r="AJ251" i="20"/>
  <c r="AD251" i="20"/>
  <c r="R251" i="20"/>
  <c r="P251" i="20"/>
  <c r="AP250" i="20"/>
  <c r="AJ250" i="20"/>
  <c r="AD250" i="20"/>
  <c r="R250" i="20"/>
  <c r="P250" i="20"/>
  <c r="AP249" i="20"/>
  <c r="AJ249" i="20"/>
  <c r="AD249" i="20"/>
  <c r="R249" i="20"/>
  <c r="P249" i="20"/>
  <c r="AP248" i="20"/>
  <c r="AJ248" i="20"/>
  <c r="AD248" i="20"/>
  <c r="R248" i="20"/>
  <c r="P248" i="20"/>
  <c r="AP247" i="20"/>
  <c r="AJ247" i="20"/>
  <c r="AD247" i="20"/>
  <c r="R247" i="20"/>
  <c r="P247" i="20"/>
  <c r="AP246" i="20"/>
  <c r="AJ246" i="20"/>
  <c r="AD246" i="20"/>
  <c r="R246" i="20"/>
  <c r="P246" i="20"/>
  <c r="AP245" i="20"/>
  <c r="AJ245" i="20"/>
  <c r="AD245" i="20"/>
  <c r="R245" i="20"/>
  <c r="P245" i="20"/>
  <c r="AP244" i="20"/>
  <c r="AJ244" i="20"/>
  <c r="AD244" i="20"/>
  <c r="R244" i="20"/>
  <c r="P244" i="20"/>
  <c r="AP243" i="20"/>
  <c r="AJ243" i="20"/>
  <c r="AD243" i="20"/>
  <c r="R243" i="20"/>
  <c r="P243" i="20"/>
  <c r="AP242" i="20"/>
  <c r="AJ242" i="20"/>
  <c r="AD242" i="20"/>
  <c r="R242" i="20"/>
  <c r="P242" i="20"/>
  <c r="AP241" i="20"/>
  <c r="AJ241" i="20"/>
  <c r="AD241" i="20"/>
  <c r="R241" i="20"/>
  <c r="P241" i="20"/>
  <c r="AP240" i="20"/>
  <c r="AJ240" i="20"/>
  <c r="AD240" i="20"/>
  <c r="R240" i="20"/>
  <c r="P240" i="20"/>
  <c r="AP239" i="20"/>
  <c r="AJ239" i="20"/>
  <c r="AD239" i="20"/>
  <c r="R239" i="20"/>
  <c r="P239" i="20"/>
  <c r="AP238" i="20"/>
  <c r="AJ238" i="20"/>
  <c r="AD238" i="20"/>
  <c r="R238" i="20"/>
  <c r="P238" i="20"/>
  <c r="AP237" i="20"/>
  <c r="AJ237" i="20"/>
  <c r="AD237" i="20"/>
  <c r="R237" i="20"/>
  <c r="P237" i="20"/>
  <c r="AP236" i="20"/>
  <c r="AJ236" i="20"/>
  <c r="AD236" i="20"/>
  <c r="R236" i="20"/>
  <c r="P236" i="20"/>
  <c r="AP235" i="20"/>
  <c r="AJ235" i="20"/>
  <c r="AD235" i="20"/>
  <c r="R235" i="20"/>
  <c r="P235" i="20"/>
  <c r="AP234" i="20"/>
  <c r="AJ234" i="20"/>
  <c r="AD234" i="20"/>
  <c r="R234" i="20"/>
  <c r="P234" i="20"/>
  <c r="AP233" i="20"/>
  <c r="AJ233" i="20"/>
  <c r="AD233" i="20"/>
  <c r="R233" i="20"/>
  <c r="P233" i="20"/>
  <c r="AP232" i="20"/>
  <c r="AJ232" i="20"/>
  <c r="AD232" i="20"/>
  <c r="R232" i="20"/>
  <c r="P232" i="20"/>
  <c r="AP231" i="20"/>
  <c r="AJ231" i="20"/>
  <c r="AD231" i="20"/>
  <c r="R231" i="20"/>
  <c r="P231" i="20"/>
  <c r="AP230" i="20"/>
  <c r="AJ230" i="20"/>
  <c r="AD230" i="20"/>
  <c r="R230" i="20"/>
  <c r="P230" i="20"/>
  <c r="AP229" i="20"/>
  <c r="AJ229" i="20"/>
  <c r="AD229" i="20"/>
  <c r="R229" i="20"/>
  <c r="P229" i="20"/>
  <c r="AP228" i="20"/>
  <c r="AJ228" i="20"/>
  <c r="AD228" i="20"/>
  <c r="R228" i="20"/>
  <c r="P228" i="20"/>
  <c r="AP227" i="20"/>
  <c r="AJ227" i="20"/>
  <c r="AD227" i="20"/>
  <c r="R227" i="20"/>
  <c r="P227" i="20"/>
  <c r="AP226" i="20"/>
  <c r="AJ226" i="20"/>
  <c r="AD226" i="20"/>
  <c r="R226" i="20"/>
  <c r="P226" i="20"/>
  <c r="AP225" i="20"/>
  <c r="AJ225" i="20"/>
  <c r="AD225" i="20"/>
  <c r="R225" i="20"/>
  <c r="P225" i="20"/>
  <c r="AP224" i="20"/>
  <c r="AJ224" i="20"/>
  <c r="AD224" i="20"/>
  <c r="R224" i="20"/>
  <c r="P224" i="20"/>
  <c r="AP223" i="20"/>
  <c r="AJ223" i="20"/>
  <c r="AD223" i="20"/>
  <c r="R223" i="20"/>
  <c r="P223" i="20"/>
  <c r="AP222" i="20"/>
  <c r="AJ222" i="20"/>
  <c r="AD222" i="20"/>
  <c r="R222" i="20"/>
  <c r="P222" i="20"/>
  <c r="AP221" i="20"/>
  <c r="AJ221" i="20"/>
  <c r="AD221" i="20"/>
  <c r="R221" i="20"/>
  <c r="P221" i="20"/>
  <c r="AP220" i="20"/>
  <c r="AJ220" i="20"/>
  <c r="AD220" i="20"/>
  <c r="R220" i="20"/>
  <c r="P220" i="20"/>
  <c r="AP219" i="20"/>
  <c r="AJ219" i="20"/>
  <c r="AD219" i="20"/>
  <c r="R219" i="20"/>
  <c r="P219" i="20"/>
  <c r="AP218" i="20"/>
  <c r="AJ218" i="20"/>
  <c r="AD218" i="20"/>
  <c r="R218" i="20"/>
  <c r="P218" i="20"/>
  <c r="AP217" i="20"/>
  <c r="AJ217" i="20"/>
  <c r="AD217" i="20"/>
  <c r="R217" i="20"/>
  <c r="P217" i="20"/>
  <c r="AP216" i="20"/>
  <c r="AJ216" i="20"/>
  <c r="AD216" i="20"/>
  <c r="R216" i="20"/>
  <c r="P216" i="20"/>
  <c r="AP215" i="20"/>
  <c r="AJ215" i="20"/>
  <c r="AD215" i="20"/>
  <c r="R215" i="20"/>
  <c r="P215" i="20"/>
  <c r="AP214" i="20"/>
  <c r="AJ214" i="20"/>
  <c r="AD214" i="20"/>
  <c r="R214" i="20"/>
  <c r="P214" i="20"/>
  <c r="AP213" i="20"/>
  <c r="AJ213" i="20"/>
  <c r="AD213" i="20"/>
  <c r="R213" i="20"/>
  <c r="P213" i="20"/>
  <c r="AP212" i="20"/>
  <c r="AJ212" i="20"/>
  <c r="AD212" i="20"/>
  <c r="R212" i="20"/>
  <c r="P212" i="20"/>
  <c r="AP211" i="20"/>
  <c r="AJ211" i="20"/>
  <c r="AD211" i="20"/>
  <c r="R211" i="20"/>
  <c r="P211" i="20"/>
  <c r="AP210" i="20"/>
  <c r="AJ210" i="20"/>
  <c r="AD210" i="20"/>
  <c r="R210" i="20"/>
  <c r="P210" i="20"/>
  <c r="AP209" i="20"/>
  <c r="AJ209" i="20"/>
  <c r="AD209" i="20"/>
  <c r="R209" i="20"/>
  <c r="P209" i="20"/>
  <c r="AP208" i="20"/>
  <c r="AJ208" i="20"/>
  <c r="AD208" i="20"/>
  <c r="R208" i="20"/>
  <c r="P208" i="20"/>
  <c r="AP207" i="20"/>
  <c r="AJ207" i="20"/>
  <c r="AD207" i="20"/>
  <c r="R207" i="20"/>
  <c r="P207" i="20"/>
  <c r="AP206" i="20"/>
  <c r="AJ206" i="20"/>
  <c r="AD206" i="20"/>
  <c r="R206" i="20"/>
  <c r="P206" i="20"/>
  <c r="AP205" i="20"/>
  <c r="AJ205" i="20"/>
  <c r="AD205" i="20"/>
  <c r="R205" i="20"/>
  <c r="P205" i="20"/>
  <c r="AP204" i="20"/>
  <c r="AJ204" i="20"/>
  <c r="AD204" i="20"/>
  <c r="R204" i="20"/>
  <c r="P204" i="20"/>
  <c r="AP203" i="20"/>
  <c r="AJ203" i="20"/>
  <c r="AD203" i="20"/>
  <c r="R203" i="20"/>
  <c r="P203" i="20"/>
  <c r="AP202" i="20"/>
  <c r="AJ202" i="20"/>
  <c r="AD202" i="20"/>
  <c r="R202" i="20"/>
  <c r="P202" i="20"/>
  <c r="AP201" i="20"/>
  <c r="AJ201" i="20"/>
  <c r="AD201" i="20"/>
  <c r="R201" i="20"/>
  <c r="P201" i="20"/>
  <c r="AP200" i="20"/>
  <c r="AJ200" i="20"/>
  <c r="AD200" i="20"/>
  <c r="R200" i="20"/>
  <c r="P200" i="20"/>
  <c r="AP199" i="20"/>
  <c r="AJ199" i="20"/>
  <c r="AD199" i="20"/>
  <c r="R199" i="20"/>
  <c r="P199" i="20"/>
  <c r="AP198" i="20"/>
  <c r="AJ198" i="20"/>
  <c r="AD198" i="20"/>
  <c r="R198" i="20"/>
  <c r="P198" i="20"/>
  <c r="AP197" i="20"/>
  <c r="AJ197" i="20"/>
  <c r="AD197" i="20"/>
  <c r="R197" i="20"/>
  <c r="P197" i="20"/>
  <c r="AP196" i="20"/>
  <c r="AJ196" i="20"/>
  <c r="AD196" i="20"/>
  <c r="R196" i="20"/>
  <c r="P196" i="20"/>
  <c r="AP195" i="20"/>
  <c r="AJ195" i="20"/>
  <c r="AD195" i="20"/>
  <c r="R195" i="20"/>
  <c r="P195" i="20"/>
  <c r="AP194" i="20"/>
  <c r="AJ194" i="20"/>
  <c r="AD194" i="20"/>
  <c r="R194" i="20"/>
  <c r="P194" i="20"/>
  <c r="AP193" i="20"/>
  <c r="AJ193" i="20"/>
  <c r="AD193" i="20"/>
  <c r="R193" i="20"/>
  <c r="P193" i="20"/>
  <c r="AP192" i="20"/>
  <c r="AJ192" i="20"/>
  <c r="AD192" i="20"/>
  <c r="R192" i="20"/>
  <c r="P192" i="20"/>
  <c r="AP191" i="20"/>
  <c r="AJ191" i="20"/>
  <c r="AD191" i="20"/>
  <c r="R191" i="20"/>
  <c r="P191" i="20"/>
  <c r="AP190" i="20"/>
  <c r="AJ190" i="20"/>
  <c r="AD190" i="20"/>
  <c r="R190" i="20"/>
  <c r="P190" i="20"/>
  <c r="AP189" i="20"/>
  <c r="AJ189" i="20"/>
  <c r="AD189" i="20"/>
  <c r="R189" i="20"/>
  <c r="P189" i="20"/>
  <c r="AP188" i="20"/>
  <c r="AJ188" i="20"/>
  <c r="AD188" i="20"/>
  <c r="R188" i="20"/>
  <c r="P188" i="20"/>
  <c r="AP187" i="20"/>
  <c r="AJ187" i="20"/>
  <c r="AD187" i="20"/>
  <c r="R187" i="20"/>
  <c r="P187" i="20"/>
  <c r="AP186" i="20"/>
  <c r="AJ186" i="20"/>
  <c r="AD186" i="20"/>
  <c r="R186" i="20"/>
  <c r="P186" i="20"/>
  <c r="AP185" i="20"/>
  <c r="AJ185" i="20"/>
  <c r="AD185" i="20"/>
  <c r="R185" i="20"/>
  <c r="P185" i="20"/>
  <c r="AP184" i="20"/>
  <c r="AJ184" i="20"/>
  <c r="AD184" i="20"/>
  <c r="R184" i="20"/>
  <c r="P184" i="20"/>
  <c r="AP183" i="20"/>
  <c r="AJ183" i="20"/>
  <c r="AD183" i="20"/>
  <c r="R183" i="20"/>
  <c r="P183" i="20"/>
  <c r="AP182" i="20"/>
  <c r="AJ182" i="20"/>
  <c r="AD182" i="20"/>
  <c r="R182" i="20"/>
  <c r="P182" i="20"/>
  <c r="AP181" i="20"/>
  <c r="AJ181" i="20"/>
  <c r="AD181" i="20"/>
  <c r="R181" i="20"/>
  <c r="P181" i="20"/>
  <c r="AP180" i="20"/>
  <c r="AJ180" i="20"/>
  <c r="AD180" i="20"/>
  <c r="R180" i="20"/>
  <c r="P180" i="20"/>
  <c r="AP179" i="20"/>
  <c r="AJ179" i="20"/>
  <c r="AD179" i="20"/>
  <c r="R179" i="20"/>
  <c r="P179" i="20"/>
  <c r="AP178" i="20"/>
  <c r="AJ178" i="20"/>
  <c r="AD178" i="20"/>
  <c r="R178" i="20"/>
  <c r="P178" i="20"/>
  <c r="AP177" i="20"/>
  <c r="AJ177" i="20"/>
  <c r="AD177" i="20"/>
  <c r="R177" i="20"/>
  <c r="P177" i="20"/>
  <c r="AP176" i="20"/>
  <c r="AJ176" i="20"/>
  <c r="AD176" i="20"/>
  <c r="R176" i="20"/>
  <c r="P176" i="20"/>
  <c r="AP175" i="20"/>
  <c r="AJ175" i="20"/>
  <c r="AD175" i="20"/>
  <c r="R175" i="20"/>
  <c r="P175" i="20"/>
  <c r="AP174" i="20"/>
  <c r="AJ174" i="20"/>
  <c r="AD174" i="20"/>
  <c r="R174" i="20"/>
  <c r="P174" i="20"/>
  <c r="AP173" i="20"/>
  <c r="AJ173" i="20"/>
  <c r="AD173" i="20"/>
  <c r="R173" i="20"/>
  <c r="P173" i="20"/>
  <c r="AP172" i="20"/>
  <c r="AJ172" i="20"/>
  <c r="AD172" i="20"/>
  <c r="R172" i="20"/>
  <c r="P172" i="20"/>
  <c r="AP171" i="20"/>
  <c r="AJ171" i="20"/>
  <c r="AD171" i="20"/>
  <c r="R171" i="20"/>
  <c r="P171" i="20"/>
  <c r="AP170" i="20"/>
  <c r="AJ170" i="20"/>
  <c r="AD170" i="20"/>
  <c r="R170" i="20"/>
  <c r="P170" i="20"/>
  <c r="AP169" i="20"/>
  <c r="AJ169" i="20"/>
  <c r="AD169" i="20"/>
  <c r="R169" i="20"/>
  <c r="P169" i="20"/>
  <c r="AP168" i="20"/>
  <c r="AJ168" i="20"/>
  <c r="AD168" i="20"/>
  <c r="R168" i="20"/>
  <c r="P168" i="20"/>
  <c r="AP167" i="20"/>
  <c r="AJ167" i="20"/>
  <c r="AD167" i="20"/>
  <c r="R167" i="20"/>
  <c r="P167" i="20"/>
  <c r="AP166" i="20"/>
  <c r="AJ166" i="20"/>
  <c r="AD166" i="20"/>
  <c r="R166" i="20"/>
  <c r="P166" i="20"/>
  <c r="AP165" i="20"/>
  <c r="AJ165" i="20"/>
  <c r="AD165" i="20"/>
  <c r="R165" i="20"/>
  <c r="P165" i="20"/>
  <c r="AP164" i="20"/>
  <c r="AJ164" i="20"/>
  <c r="AD164" i="20"/>
  <c r="R164" i="20"/>
  <c r="P164" i="20"/>
  <c r="AP163" i="20"/>
  <c r="AJ163" i="20"/>
  <c r="AD163" i="20"/>
  <c r="R163" i="20"/>
  <c r="P163" i="20"/>
  <c r="AP162" i="20"/>
  <c r="AJ162" i="20"/>
  <c r="AD162" i="20"/>
  <c r="R162" i="20"/>
  <c r="P162" i="20"/>
  <c r="AP161" i="20"/>
  <c r="AJ161" i="20"/>
  <c r="AD161" i="20"/>
  <c r="R161" i="20"/>
  <c r="P161" i="20"/>
  <c r="AP160" i="20"/>
  <c r="AJ160" i="20"/>
  <c r="AD160" i="20"/>
  <c r="R160" i="20"/>
  <c r="P160" i="20"/>
  <c r="AP159" i="20"/>
  <c r="AJ159" i="20"/>
  <c r="AD159" i="20"/>
  <c r="R159" i="20"/>
  <c r="P159" i="20"/>
  <c r="AP158" i="20"/>
  <c r="AJ158" i="20"/>
  <c r="AD158" i="20"/>
  <c r="R158" i="20"/>
  <c r="P158" i="20"/>
  <c r="AP157" i="20"/>
  <c r="AJ157" i="20"/>
  <c r="AD157" i="20"/>
  <c r="R157" i="20"/>
  <c r="P157" i="20"/>
  <c r="AP156" i="20"/>
  <c r="AJ156" i="20"/>
  <c r="AD156" i="20"/>
  <c r="R156" i="20"/>
  <c r="P156" i="20"/>
  <c r="AP155" i="20"/>
  <c r="AJ155" i="20"/>
  <c r="AD155" i="20"/>
  <c r="R155" i="20"/>
  <c r="P155" i="20"/>
  <c r="AP154" i="20"/>
  <c r="AJ154" i="20"/>
  <c r="AD154" i="20"/>
  <c r="R154" i="20"/>
  <c r="P154" i="20"/>
  <c r="AP153" i="20"/>
  <c r="AJ153" i="20"/>
  <c r="AD153" i="20"/>
  <c r="R153" i="20"/>
  <c r="P153" i="20"/>
  <c r="AP152" i="20"/>
  <c r="AJ152" i="20"/>
  <c r="AD152" i="20"/>
  <c r="R152" i="20"/>
  <c r="P152" i="20"/>
  <c r="AP151" i="20"/>
  <c r="AJ151" i="20"/>
  <c r="AD151" i="20"/>
  <c r="R151" i="20"/>
  <c r="P151" i="20"/>
  <c r="AP150" i="20"/>
  <c r="AJ150" i="20"/>
  <c r="AD150" i="20"/>
  <c r="R150" i="20"/>
  <c r="P150" i="20"/>
  <c r="AP149" i="20"/>
  <c r="AJ149" i="20"/>
  <c r="AD149" i="20"/>
  <c r="R149" i="20"/>
  <c r="P149" i="20"/>
  <c r="AP148" i="20"/>
  <c r="AJ148" i="20"/>
  <c r="AD148" i="20"/>
  <c r="R148" i="20"/>
  <c r="P148" i="20"/>
  <c r="AP147" i="20"/>
  <c r="AJ147" i="20"/>
  <c r="AD147" i="20"/>
  <c r="R147" i="20"/>
  <c r="P147" i="20"/>
  <c r="AP146" i="20"/>
  <c r="AJ146" i="20"/>
  <c r="AD146" i="20"/>
  <c r="R146" i="20"/>
  <c r="P146" i="20"/>
  <c r="AP145" i="20"/>
  <c r="AJ145" i="20"/>
  <c r="AD145" i="20"/>
  <c r="R145" i="20"/>
  <c r="P145" i="20"/>
  <c r="AP144" i="20"/>
  <c r="AJ144" i="20"/>
  <c r="AD144" i="20"/>
  <c r="R144" i="20"/>
  <c r="P144" i="20"/>
  <c r="AP143" i="20"/>
  <c r="AJ143" i="20"/>
  <c r="AD143" i="20"/>
  <c r="R143" i="20"/>
  <c r="P143" i="20"/>
  <c r="AP142" i="20"/>
  <c r="AJ142" i="20"/>
  <c r="AD142" i="20"/>
  <c r="R142" i="20"/>
  <c r="P142" i="20"/>
  <c r="AP141" i="20"/>
  <c r="AJ141" i="20"/>
  <c r="AD141" i="20"/>
  <c r="R141" i="20"/>
  <c r="P141" i="20"/>
  <c r="AP140" i="20"/>
  <c r="AJ140" i="20"/>
  <c r="AD140" i="20"/>
  <c r="R140" i="20"/>
  <c r="P140" i="20"/>
  <c r="AP139" i="20"/>
  <c r="AJ139" i="20"/>
  <c r="AD139" i="20"/>
  <c r="R139" i="20"/>
  <c r="P139" i="20"/>
  <c r="AP138" i="20"/>
  <c r="AJ138" i="20"/>
  <c r="AD138" i="20"/>
  <c r="R138" i="20"/>
  <c r="P138" i="20"/>
  <c r="AP137" i="20"/>
  <c r="AJ137" i="20"/>
  <c r="AD137" i="20"/>
  <c r="R137" i="20"/>
  <c r="P137" i="20"/>
  <c r="AP136" i="20"/>
  <c r="AJ136" i="20"/>
  <c r="AD136" i="20"/>
  <c r="R136" i="20"/>
  <c r="P136" i="20"/>
  <c r="AP135" i="20"/>
  <c r="AJ135" i="20"/>
  <c r="AD135" i="20"/>
  <c r="R135" i="20"/>
  <c r="P135" i="20"/>
  <c r="AP134" i="20"/>
  <c r="AJ134" i="20"/>
  <c r="AD134" i="20"/>
  <c r="R134" i="20"/>
  <c r="P134" i="20"/>
  <c r="AP133" i="20"/>
  <c r="AJ133" i="20"/>
  <c r="AD133" i="20"/>
  <c r="R133" i="20"/>
  <c r="P133" i="20"/>
  <c r="AP132" i="20"/>
  <c r="AJ132" i="20"/>
  <c r="AD132" i="20"/>
  <c r="R132" i="20"/>
  <c r="P132" i="20"/>
  <c r="AP131" i="20"/>
  <c r="AJ131" i="20"/>
  <c r="AD131" i="20"/>
  <c r="R131" i="20"/>
  <c r="P131" i="20"/>
  <c r="AP130" i="20"/>
  <c r="AJ130" i="20"/>
  <c r="AD130" i="20"/>
  <c r="R130" i="20"/>
  <c r="P130" i="20"/>
  <c r="AP129" i="20"/>
  <c r="AJ129" i="20"/>
  <c r="AD129" i="20"/>
  <c r="R129" i="20"/>
  <c r="P129" i="20"/>
  <c r="AP128" i="20"/>
  <c r="AJ128" i="20"/>
  <c r="AD128" i="20"/>
  <c r="R128" i="20"/>
  <c r="P128" i="20"/>
  <c r="AP127" i="20"/>
  <c r="AJ127" i="20"/>
  <c r="AD127" i="20"/>
  <c r="R127" i="20"/>
  <c r="P127" i="20"/>
  <c r="AP126" i="20"/>
  <c r="AJ126" i="20"/>
  <c r="AD126" i="20"/>
  <c r="R126" i="20"/>
  <c r="P126" i="20"/>
  <c r="AP125" i="20"/>
  <c r="AJ125" i="20"/>
  <c r="AD125" i="20"/>
  <c r="R125" i="20"/>
  <c r="P125" i="20"/>
  <c r="AP124" i="20"/>
  <c r="AJ124" i="20"/>
  <c r="AD124" i="20"/>
  <c r="R124" i="20"/>
  <c r="P124" i="20"/>
  <c r="AP123" i="20"/>
  <c r="AJ123" i="20"/>
  <c r="AD123" i="20"/>
  <c r="R123" i="20"/>
  <c r="P123" i="20"/>
  <c r="AP122" i="20"/>
  <c r="AJ122" i="20"/>
  <c r="AD122" i="20"/>
  <c r="R122" i="20"/>
  <c r="P122" i="20"/>
  <c r="AP121" i="20"/>
  <c r="AJ121" i="20"/>
  <c r="AD121" i="20"/>
  <c r="R121" i="20"/>
  <c r="P121" i="20"/>
  <c r="AP120" i="20"/>
  <c r="AJ120" i="20"/>
  <c r="AD120" i="20"/>
  <c r="R120" i="20"/>
  <c r="P120" i="20"/>
  <c r="AP119" i="20"/>
  <c r="AJ119" i="20"/>
  <c r="AD119" i="20"/>
  <c r="R119" i="20"/>
  <c r="P119" i="20"/>
  <c r="AP118" i="20"/>
  <c r="AJ118" i="20"/>
  <c r="AD118" i="20"/>
  <c r="R118" i="20"/>
  <c r="P118" i="20"/>
  <c r="AP117" i="20"/>
  <c r="AJ117" i="20"/>
  <c r="AD117" i="20"/>
  <c r="R117" i="20"/>
  <c r="P117" i="20"/>
  <c r="AP116" i="20"/>
  <c r="AJ116" i="20"/>
  <c r="AD116" i="20"/>
  <c r="R116" i="20"/>
  <c r="P116" i="20"/>
  <c r="AP115" i="20"/>
  <c r="AJ115" i="20"/>
  <c r="AD115" i="20"/>
  <c r="R115" i="20"/>
  <c r="P115" i="20"/>
  <c r="AP114" i="20"/>
  <c r="AJ114" i="20"/>
  <c r="AD114" i="20"/>
  <c r="R114" i="20"/>
  <c r="P114" i="20"/>
  <c r="AP113" i="20"/>
  <c r="AJ113" i="20"/>
  <c r="AD113" i="20"/>
  <c r="R113" i="20"/>
  <c r="P113" i="20"/>
  <c r="AP112" i="20"/>
  <c r="AJ112" i="20"/>
  <c r="AD112" i="20"/>
  <c r="R112" i="20"/>
  <c r="P112" i="20"/>
  <c r="AP111" i="20"/>
  <c r="AJ111" i="20"/>
  <c r="AD111" i="20"/>
  <c r="R111" i="20"/>
  <c r="P111" i="20"/>
  <c r="AP110" i="20"/>
  <c r="AJ110" i="20"/>
  <c r="AD110" i="20"/>
  <c r="R110" i="20"/>
  <c r="P110" i="20"/>
  <c r="AP109" i="20"/>
  <c r="AJ109" i="20"/>
  <c r="AD109" i="20"/>
  <c r="R109" i="20"/>
  <c r="P109" i="20"/>
  <c r="AP108" i="20"/>
  <c r="AJ108" i="20"/>
  <c r="AD108" i="20"/>
  <c r="R108" i="20"/>
  <c r="P108" i="20"/>
  <c r="AP107" i="20"/>
  <c r="AJ107" i="20"/>
  <c r="AD107" i="20"/>
  <c r="R107" i="20"/>
  <c r="P107" i="20"/>
  <c r="AP106" i="20"/>
  <c r="AJ106" i="20"/>
  <c r="AD106" i="20"/>
  <c r="R106" i="20"/>
  <c r="P106" i="20"/>
  <c r="AP105" i="20"/>
  <c r="AJ105" i="20"/>
  <c r="AD105" i="20"/>
  <c r="R105" i="20"/>
  <c r="P105" i="20"/>
  <c r="AP104" i="20"/>
  <c r="AJ104" i="20"/>
  <c r="AD104" i="20"/>
  <c r="R104" i="20"/>
  <c r="P104" i="20"/>
  <c r="AP103" i="20"/>
  <c r="AJ103" i="20"/>
  <c r="AD103" i="20"/>
  <c r="R103" i="20"/>
  <c r="P103" i="20"/>
  <c r="AP102" i="20"/>
  <c r="AJ102" i="20"/>
  <c r="AD102" i="20"/>
  <c r="R102" i="20"/>
  <c r="P102" i="20"/>
  <c r="AP101" i="20"/>
  <c r="AJ101" i="20"/>
  <c r="AD101" i="20"/>
  <c r="R101" i="20"/>
  <c r="P101" i="20"/>
  <c r="AP100" i="20"/>
  <c r="AJ100" i="20"/>
  <c r="AD100" i="20"/>
  <c r="R100" i="20"/>
  <c r="P100" i="20"/>
  <c r="AP99" i="20"/>
  <c r="AJ99" i="20"/>
  <c r="AD99" i="20"/>
  <c r="R99" i="20"/>
  <c r="P99" i="20"/>
  <c r="AP98" i="20"/>
  <c r="AJ98" i="20"/>
  <c r="AD98" i="20"/>
  <c r="R98" i="20"/>
  <c r="P98" i="20"/>
  <c r="AP97" i="20"/>
  <c r="AJ97" i="20"/>
  <c r="AD97" i="20"/>
  <c r="R97" i="20"/>
  <c r="P97" i="20"/>
  <c r="AP96" i="20"/>
  <c r="AJ96" i="20"/>
  <c r="AD96" i="20"/>
  <c r="R96" i="20"/>
  <c r="P96" i="20"/>
  <c r="AP95" i="20"/>
  <c r="AJ95" i="20"/>
  <c r="AD95" i="20"/>
  <c r="R95" i="20"/>
  <c r="P95" i="20"/>
  <c r="AP94" i="20"/>
  <c r="AJ94" i="20"/>
  <c r="AD94" i="20"/>
  <c r="R94" i="20"/>
  <c r="P94" i="20"/>
  <c r="AP93" i="20"/>
  <c r="AJ93" i="20"/>
  <c r="AD93" i="20"/>
  <c r="R93" i="20"/>
  <c r="P93" i="20"/>
  <c r="AP92" i="20"/>
  <c r="AJ92" i="20"/>
  <c r="AD92" i="20"/>
  <c r="R92" i="20"/>
  <c r="P92" i="20"/>
  <c r="AP91" i="20"/>
  <c r="AJ91" i="20"/>
  <c r="AD91" i="20"/>
  <c r="R91" i="20"/>
  <c r="P91" i="20"/>
  <c r="AP90" i="20"/>
  <c r="AJ90" i="20"/>
  <c r="AD90" i="20"/>
  <c r="R90" i="20"/>
  <c r="P90" i="20"/>
  <c r="AP89" i="20"/>
  <c r="AJ89" i="20"/>
  <c r="AD89" i="20"/>
  <c r="R89" i="20"/>
  <c r="P89" i="20"/>
  <c r="AP88" i="20"/>
  <c r="AJ88" i="20"/>
  <c r="AD88" i="20"/>
  <c r="R88" i="20"/>
  <c r="P88" i="20"/>
  <c r="AP87" i="20"/>
  <c r="AJ87" i="20"/>
  <c r="AD87" i="20"/>
  <c r="R87" i="20"/>
  <c r="P87" i="20"/>
  <c r="AP86" i="20"/>
  <c r="AJ86" i="20"/>
  <c r="AD86" i="20"/>
  <c r="R86" i="20"/>
  <c r="P86" i="20"/>
  <c r="AP85" i="20"/>
  <c r="AJ85" i="20"/>
  <c r="AD85" i="20"/>
  <c r="R85" i="20"/>
  <c r="P85" i="20"/>
  <c r="AP84" i="20"/>
  <c r="AJ84" i="20"/>
  <c r="AD84" i="20"/>
  <c r="R84" i="20"/>
  <c r="P84" i="20"/>
  <c r="AP83" i="20"/>
  <c r="AJ83" i="20"/>
  <c r="AD83" i="20"/>
  <c r="R83" i="20"/>
  <c r="P83" i="20"/>
  <c r="AP82" i="20"/>
  <c r="AJ82" i="20"/>
  <c r="AD82" i="20"/>
  <c r="R82" i="20"/>
  <c r="P82" i="20"/>
  <c r="AP81" i="20"/>
  <c r="AJ81" i="20"/>
  <c r="AD81" i="20"/>
  <c r="R81" i="20"/>
  <c r="P81" i="20"/>
  <c r="AP80" i="20"/>
  <c r="AJ80" i="20"/>
  <c r="AD80" i="20"/>
  <c r="R80" i="20"/>
  <c r="P80" i="20"/>
  <c r="AP79" i="20"/>
  <c r="AJ79" i="20"/>
  <c r="AD79" i="20"/>
  <c r="R79" i="20"/>
  <c r="P79" i="20"/>
  <c r="AP78" i="20"/>
  <c r="AJ78" i="20"/>
  <c r="AD78" i="20"/>
  <c r="R78" i="20"/>
  <c r="P78" i="20"/>
  <c r="AP77" i="20"/>
  <c r="AJ77" i="20"/>
  <c r="AD77" i="20"/>
  <c r="R77" i="20"/>
  <c r="P77" i="20"/>
  <c r="AP76" i="20"/>
  <c r="AJ76" i="20"/>
  <c r="AD76" i="20"/>
  <c r="R76" i="20"/>
  <c r="P76" i="20"/>
  <c r="AP75" i="20"/>
  <c r="AJ75" i="20"/>
  <c r="AD75" i="20"/>
  <c r="R75" i="20"/>
  <c r="P75" i="20"/>
  <c r="AP74" i="20"/>
  <c r="AJ74" i="20"/>
  <c r="AD74" i="20"/>
  <c r="R74" i="20"/>
  <c r="P74" i="20"/>
  <c r="AP73" i="20"/>
  <c r="AJ73" i="20"/>
  <c r="AD73" i="20"/>
  <c r="R73" i="20"/>
  <c r="P73" i="20"/>
  <c r="AP72" i="20"/>
  <c r="AJ72" i="20"/>
  <c r="AD72" i="20"/>
  <c r="R72" i="20"/>
  <c r="P72" i="20"/>
  <c r="AP71" i="20"/>
  <c r="AJ71" i="20"/>
  <c r="AD71" i="20"/>
  <c r="R71" i="20"/>
  <c r="P71" i="20"/>
  <c r="AP70" i="20"/>
  <c r="AJ70" i="20"/>
  <c r="AD70" i="20"/>
  <c r="R70" i="20"/>
  <c r="P70" i="20"/>
  <c r="AP69" i="20"/>
  <c r="AJ69" i="20"/>
  <c r="AD69" i="20"/>
  <c r="R69" i="20"/>
  <c r="P69" i="20"/>
  <c r="AP68" i="20"/>
  <c r="AJ68" i="20"/>
  <c r="AD68" i="20"/>
  <c r="R68" i="20"/>
  <c r="P68" i="20"/>
  <c r="AP67" i="20"/>
  <c r="AJ67" i="20"/>
  <c r="AD67" i="20"/>
  <c r="R67" i="20"/>
  <c r="P67" i="20"/>
  <c r="AP66" i="20"/>
  <c r="AJ66" i="20"/>
  <c r="AD66" i="20"/>
  <c r="R66" i="20"/>
  <c r="P66" i="20"/>
  <c r="AP65" i="20"/>
  <c r="AJ65" i="20"/>
  <c r="AD65" i="20"/>
  <c r="R65" i="20"/>
  <c r="P65" i="20"/>
  <c r="AP64" i="20"/>
  <c r="AJ64" i="20"/>
  <c r="AD64" i="20"/>
  <c r="R64" i="20"/>
  <c r="P64" i="20"/>
  <c r="AP63" i="20"/>
  <c r="AJ63" i="20"/>
  <c r="AD63" i="20"/>
  <c r="R63" i="20"/>
  <c r="P63" i="20"/>
  <c r="AP62" i="20"/>
  <c r="AJ62" i="20"/>
  <c r="AD62" i="20"/>
  <c r="R62" i="20"/>
  <c r="P62" i="20"/>
  <c r="AP61" i="20"/>
  <c r="AJ61" i="20"/>
  <c r="AD61" i="20"/>
  <c r="R61" i="20"/>
  <c r="P61" i="20"/>
  <c r="AP60" i="20"/>
  <c r="AJ60" i="20"/>
  <c r="AD60" i="20"/>
  <c r="R60" i="20"/>
  <c r="P60" i="20"/>
  <c r="AP59" i="20"/>
  <c r="AJ59" i="20"/>
  <c r="AD59" i="20"/>
  <c r="R59" i="20"/>
  <c r="P59" i="20"/>
  <c r="AP58" i="20"/>
  <c r="AJ58" i="20"/>
  <c r="AD58" i="20"/>
  <c r="R58" i="20"/>
  <c r="P58" i="20"/>
  <c r="AP57" i="20"/>
  <c r="AJ57" i="20"/>
  <c r="AD57" i="20"/>
  <c r="R57" i="20"/>
  <c r="P57" i="20"/>
  <c r="AP56" i="20"/>
  <c r="AJ56" i="20"/>
  <c r="AD56" i="20"/>
  <c r="R56" i="20"/>
  <c r="P56" i="20"/>
  <c r="AP55" i="20"/>
  <c r="AJ55" i="20"/>
  <c r="AD55" i="20"/>
  <c r="R55" i="20"/>
  <c r="P55" i="20"/>
  <c r="AP54" i="20"/>
  <c r="AJ54" i="20"/>
  <c r="AD54" i="20"/>
  <c r="R54" i="20"/>
  <c r="P54" i="20"/>
  <c r="AP53" i="20"/>
  <c r="AJ53" i="20"/>
  <c r="AD53" i="20"/>
  <c r="R53" i="20"/>
  <c r="P53" i="20"/>
  <c r="AP52" i="20"/>
  <c r="AJ52" i="20"/>
  <c r="AD52" i="20"/>
  <c r="R52" i="20"/>
  <c r="P52" i="20"/>
  <c r="AP51" i="20"/>
  <c r="AJ51" i="20"/>
  <c r="AD51" i="20"/>
  <c r="R51" i="20"/>
  <c r="P51" i="20"/>
  <c r="AP50" i="20"/>
  <c r="AJ50" i="20"/>
  <c r="AD50" i="20"/>
  <c r="R50" i="20"/>
  <c r="P50" i="20"/>
  <c r="AP49" i="20"/>
  <c r="AJ49" i="20"/>
  <c r="AD49" i="20"/>
  <c r="R49" i="20"/>
  <c r="P49" i="20"/>
  <c r="AP48" i="20"/>
  <c r="AJ48" i="20"/>
  <c r="AD48" i="20"/>
  <c r="R48" i="20"/>
  <c r="P48" i="20"/>
  <c r="AP47" i="20"/>
  <c r="AJ47" i="20"/>
  <c r="AD47" i="20"/>
  <c r="R47" i="20"/>
  <c r="P47" i="20"/>
  <c r="AP46" i="20"/>
  <c r="AJ46" i="20"/>
  <c r="AD46" i="20"/>
  <c r="R46" i="20"/>
  <c r="P46" i="20"/>
  <c r="AP45" i="20"/>
  <c r="AJ45" i="20"/>
  <c r="AD45" i="20"/>
  <c r="R45" i="20"/>
  <c r="P45" i="20"/>
  <c r="AP44" i="20"/>
  <c r="AJ44" i="20"/>
  <c r="AD44" i="20"/>
  <c r="R44" i="20"/>
  <c r="P44" i="20"/>
  <c r="AP43" i="20"/>
  <c r="AJ43" i="20"/>
  <c r="AD43" i="20"/>
  <c r="R43" i="20"/>
  <c r="P43" i="20"/>
  <c r="AP42" i="20"/>
  <c r="AJ42" i="20"/>
  <c r="AD42" i="20"/>
  <c r="R42" i="20"/>
  <c r="P42" i="20"/>
  <c r="AP41" i="20"/>
  <c r="AJ41" i="20"/>
  <c r="AD41" i="20"/>
  <c r="R41" i="20"/>
  <c r="P41" i="20"/>
  <c r="AP40" i="20"/>
  <c r="AJ40" i="20"/>
  <c r="AD40" i="20"/>
  <c r="R40" i="20"/>
  <c r="P40" i="20"/>
  <c r="AP39" i="20"/>
  <c r="AJ39" i="20"/>
  <c r="AD39" i="20"/>
  <c r="R39" i="20"/>
  <c r="P39" i="20"/>
  <c r="AP38" i="20"/>
  <c r="AJ38" i="20"/>
  <c r="AD38" i="20"/>
  <c r="R38" i="20"/>
  <c r="P38" i="20"/>
  <c r="AP37" i="20"/>
  <c r="AJ37" i="20"/>
  <c r="AD37" i="20"/>
  <c r="R37" i="20"/>
  <c r="P37" i="20"/>
  <c r="AP36" i="20"/>
  <c r="AJ36" i="20"/>
  <c r="AD36" i="20"/>
  <c r="R36" i="20"/>
  <c r="P36" i="20"/>
  <c r="AP35" i="20"/>
  <c r="AJ35" i="20"/>
  <c r="AD35" i="20"/>
  <c r="R35" i="20"/>
  <c r="P35" i="20"/>
  <c r="AP34" i="20"/>
  <c r="AJ34" i="20"/>
  <c r="AD34" i="20"/>
  <c r="R34" i="20"/>
  <c r="P34" i="20"/>
  <c r="AP33" i="20"/>
  <c r="AJ33" i="20"/>
  <c r="AD33" i="20"/>
  <c r="R33" i="20"/>
  <c r="P33" i="20"/>
  <c r="AP32" i="20"/>
  <c r="AJ32" i="20"/>
  <c r="AD32" i="20"/>
  <c r="R32" i="20"/>
  <c r="P32" i="20"/>
  <c r="AP31" i="20"/>
  <c r="AJ31" i="20"/>
  <c r="AD31" i="20"/>
  <c r="R31" i="20"/>
  <c r="P31" i="20"/>
  <c r="AP30" i="20"/>
  <c r="AJ30" i="20"/>
  <c r="AD30" i="20"/>
  <c r="R30" i="20"/>
  <c r="P30" i="20"/>
  <c r="AP29" i="20"/>
  <c r="AJ29" i="20"/>
  <c r="AD29" i="20"/>
  <c r="R29" i="20"/>
  <c r="P29" i="20"/>
  <c r="AP28" i="20"/>
  <c r="AJ28" i="20"/>
  <c r="AD28" i="20"/>
  <c r="R28" i="20"/>
  <c r="P28" i="20"/>
  <c r="AP27" i="20"/>
  <c r="AJ27" i="20"/>
  <c r="AD27" i="20"/>
  <c r="R27" i="20"/>
  <c r="P27" i="20"/>
  <c r="AP26" i="20"/>
  <c r="AJ26" i="20"/>
  <c r="AD26" i="20"/>
  <c r="R26" i="20"/>
  <c r="P26" i="20"/>
  <c r="AP25" i="20"/>
  <c r="AJ25" i="20"/>
  <c r="AD25" i="20"/>
  <c r="R25" i="20"/>
  <c r="P25" i="20"/>
  <c r="AP24" i="20"/>
  <c r="AJ24" i="20"/>
  <c r="AD24" i="20"/>
  <c r="R24" i="20"/>
  <c r="P24" i="20"/>
  <c r="AP23" i="20"/>
  <c r="AJ23" i="20"/>
  <c r="AD23" i="20"/>
  <c r="R23" i="20"/>
  <c r="P23" i="20"/>
  <c r="AP22" i="20"/>
  <c r="AJ22" i="20"/>
  <c r="AD22" i="20"/>
  <c r="R22" i="20"/>
  <c r="P22" i="20"/>
  <c r="AP21" i="20"/>
  <c r="AJ21" i="20"/>
  <c r="AD21" i="20"/>
  <c r="R21" i="20"/>
  <c r="P21" i="20"/>
  <c r="AP20" i="20"/>
  <c r="AJ20" i="20"/>
  <c r="AD20" i="20"/>
  <c r="R20" i="20"/>
  <c r="P20" i="20"/>
  <c r="AP19" i="20"/>
  <c r="AJ19" i="20"/>
  <c r="AD19" i="20"/>
  <c r="R19" i="20"/>
  <c r="P19" i="20"/>
  <c r="AP18" i="20"/>
  <c r="AJ18" i="20"/>
  <c r="AD18" i="20"/>
  <c r="R18" i="20"/>
  <c r="P18" i="20"/>
  <c r="AP17" i="20"/>
  <c r="AJ17" i="20"/>
  <c r="AD17" i="20"/>
  <c r="R17" i="20"/>
  <c r="P17" i="20"/>
  <c r="AP16" i="20"/>
  <c r="AJ16" i="20"/>
  <c r="AD16" i="20"/>
  <c r="R16" i="20"/>
  <c r="P16" i="20"/>
  <c r="AP15" i="20"/>
  <c r="AJ15" i="20"/>
  <c r="AD15" i="20"/>
  <c r="R15" i="20"/>
  <c r="P15" i="20"/>
  <c r="AP14" i="20"/>
  <c r="AJ14" i="20"/>
  <c r="AD14" i="20"/>
  <c r="R14" i="20"/>
  <c r="P14" i="20"/>
  <c r="AP13" i="20"/>
  <c r="AJ13" i="20"/>
  <c r="AD13" i="20"/>
  <c r="R13" i="20"/>
  <c r="P13" i="20"/>
  <c r="AP12" i="20"/>
  <c r="AJ12" i="20"/>
  <c r="AD12" i="20"/>
  <c r="R12" i="20"/>
  <c r="P12" i="20"/>
  <c r="AP11" i="20"/>
  <c r="AJ11" i="20"/>
  <c r="AD11" i="20"/>
  <c r="R11" i="20"/>
  <c r="P11" i="20"/>
  <c r="AP10" i="20"/>
  <c r="AJ10" i="20"/>
  <c r="AD10" i="20"/>
  <c r="R10" i="20"/>
  <c r="AP461" i="19"/>
  <c r="AJ461" i="19"/>
  <c r="AD461" i="19"/>
  <c r="R461" i="19"/>
  <c r="P461" i="19"/>
  <c r="AP460" i="19"/>
  <c r="AJ460" i="19"/>
  <c r="AD460" i="19"/>
  <c r="R460" i="19"/>
  <c r="P460" i="19"/>
  <c r="AP459" i="19"/>
  <c r="AJ459" i="19"/>
  <c r="AD459" i="19"/>
  <c r="R459" i="19"/>
  <c r="P459" i="19"/>
  <c r="AP458" i="19"/>
  <c r="AJ458" i="19"/>
  <c r="AD458" i="19"/>
  <c r="R458" i="19"/>
  <c r="P458" i="19"/>
  <c r="AP457" i="19"/>
  <c r="AJ457" i="19"/>
  <c r="AH457" i="19"/>
  <c r="AD457" i="19"/>
  <c r="R457" i="19"/>
  <c r="P457" i="19"/>
  <c r="AP456" i="19"/>
  <c r="AJ456" i="19"/>
  <c r="AD456" i="19"/>
  <c r="R456" i="19"/>
  <c r="P456" i="19"/>
  <c r="AP455" i="19"/>
  <c r="AJ455" i="19"/>
  <c r="AD455" i="19"/>
  <c r="R455" i="19"/>
  <c r="P455" i="19"/>
  <c r="AP454" i="19"/>
  <c r="AJ454" i="19"/>
  <c r="AD454" i="19"/>
  <c r="R454" i="19"/>
  <c r="P454" i="19"/>
  <c r="AP453" i="19"/>
  <c r="AJ453" i="19"/>
  <c r="AD453" i="19"/>
  <c r="R453" i="19"/>
  <c r="P453" i="19"/>
  <c r="AP452" i="19"/>
  <c r="AJ452" i="19"/>
  <c r="AD452" i="19"/>
  <c r="R452" i="19"/>
  <c r="P452" i="19"/>
  <c r="AP451" i="19"/>
  <c r="AJ451" i="19"/>
  <c r="AD451" i="19"/>
  <c r="R451" i="19"/>
  <c r="P451" i="19"/>
  <c r="AP450" i="19"/>
  <c r="AJ450" i="19"/>
  <c r="AD450" i="19"/>
  <c r="R450" i="19"/>
  <c r="P450" i="19"/>
  <c r="AP449" i="19"/>
  <c r="AJ449" i="19"/>
  <c r="AD449" i="19"/>
  <c r="R449" i="19"/>
  <c r="P449" i="19"/>
  <c r="AP448" i="19"/>
  <c r="AJ448" i="19"/>
  <c r="AD448" i="19"/>
  <c r="R448" i="19"/>
  <c r="P448" i="19"/>
  <c r="AP447" i="19"/>
  <c r="AJ447" i="19"/>
  <c r="AD447" i="19"/>
  <c r="R447" i="19"/>
  <c r="P447" i="19"/>
  <c r="AP446" i="19"/>
  <c r="AJ446" i="19"/>
  <c r="AD446" i="19"/>
  <c r="R446" i="19"/>
  <c r="P446" i="19"/>
  <c r="AP445" i="19"/>
  <c r="AJ445" i="19"/>
  <c r="AD445" i="19"/>
  <c r="R445" i="19"/>
  <c r="P445" i="19"/>
  <c r="AP444" i="19"/>
  <c r="AJ444" i="19"/>
  <c r="AD444" i="19"/>
  <c r="R444" i="19"/>
  <c r="P444" i="19"/>
  <c r="AP443" i="19"/>
  <c r="AJ443" i="19"/>
  <c r="AD443" i="19"/>
  <c r="R443" i="19"/>
  <c r="P443" i="19"/>
  <c r="AP442" i="19"/>
  <c r="AJ442" i="19"/>
  <c r="AD442" i="19"/>
  <c r="R442" i="19"/>
  <c r="P442" i="19"/>
  <c r="AP441" i="19"/>
  <c r="AJ441" i="19"/>
  <c r="AD441" i="19"/>
  <c r="R441" i="19"/>
  <c r="P441" i="19"/>
  <c r="AP440" i="19"/>
  <c r="AJ440" i="19"/>
  <c r="AD440" i="19"/>
  <c r="R440" i="19"/>
  <c r="P440" i="19"/>
  <c r="AP439" i="19"/>
  <c r="AJ439" i="19"/>
  <c r="AD439" i="19"/>
  <c r="R439" i="19"/>
  <c r="P439" i="19"/>
  <c r="AP438" i="19"/>
  <c r="AJ438" i="19"/>
  <c r="AD438" i="19"/>
  <c r="R438" i="19"/>
  <c r="P438" i="19"/>
  <c r="AP437" i="19"/>
  <c r="AJ437" i="19"/>
  <c r="AD437" i="19"/>
  <c r="R437" i="19"/>
  <c r="P437" i="19"/>
  <c r="AP436" i="19"/>
  <c r="AJ436" i="19"/>
  <c r="AD436" i="19"/>
  <c r="R436" i="19"/>
  <c r="P436" i="19"/>
  <c r="AP435" i="19"/>
  <c r="AJ435" i="19"/>
  <c r="AD435" i="19"/>
  <c r="R435" i="19"/>
  <c r="P435" i="19"/>
  <c r="AP434" i="19"/>
  <c r="AJ434" i="19"/>
  <c r="AD434" i="19"/>
  <c r="R434" i="19"/>
  <c r="P434" i="19"/>
  <c r="AP433" i="19"/>
  <c r="AJ433" i="19"/>
  <c r="AD433" i="19"/>
  <c r="R433" i="19"/>
  <c r="P433" i="19"/>
  <c r="AP432" i="19"/>
  <c r="AJ432" i="19"/>
  <c r="AD432" i="19"/>
  <c r="R432" i="19"/>
  <c r="P432" i="19"/>
  <c r="AP431" i="19"/>
  <c r="AJ431" i="19"/>
  <c r="AD431" i="19"/>
  <c r="R431" i="19"/>
  <c r="P431" i="19"/>
  <c r="AP430" i="19"/>
  <c r="AJ430" i="19"/>
  <c r="AD430" i="19"/>
  <c r="R430" i="19"/>
  <c r="P430" i="19"/>
  <c r="AP429" i="19"/>
  <c r="AJ429" i="19"/>
  <c r="AD429" i="19"/>
  <c r="R429" i="19"/>
  <c r="P429" i="19"/>
  <c r="AP428" i="19"/>
  <c r="AJ428" i="19"/>
  <c r="AD428" i="19"/>
  <c r="R428" i="19"/>
  <c r="P428" i="19"/>
  <c r="AP427" i="19"/>
  <c r="AJ427" i="19"/>
  <c r="AD427" i="19"/>
  <c r="R427" i="19"/>
  <c r="P427" i="19"/>
  <c r="AP426" i="19"/>
  <c r="AJ426" i="19"/>
  <c r="AD426" i="19"/>
  <c r="R426" i="19"/>
  <c r="P426" i="19"/>
  <c r="AP425" i="19"/>
  <c r="AJ425" i="19"/>
  <c r="AD425" i="19"/>
  <c r="R425" i="19"/>
  <c r="P425" i="19"/>
  <c r="AP424" i="19"/>
  <c r="AJ424" i="19"/>
  <c r="AD424" i="19"/>
  <c r="R424" i="19"/>
  <c r="P424" i="19"/>
  <c r="AP423" i="19"/>
  <c r="AJ423" i="19"/>
  <c r="AD423" i="19"/>
  <c r="R423" i="19"/>
  <c r="P423" i="19"/>
  <c r="AP422" i="19"/>
  <c r="AJ422" i="19"/>
  <c r="AD422" i="19"/>
  <c r="R422" i="19"/>
  <c r="P422" i="19"/>
  <c r="AP421" i="19"/>
  <c r="AJ421" i="19"/>
  <c r="AD421" i="19"/>
  <c r="R421" i="19"/>
  <c r="P421" i="19"/>
  <c r="AP420" i="19"/>
  <c r="AJ420" i="19"/>
  <c r="AD420" i="19"/>
  <c r="R420" i="19"/>
  <c r="P420" i="19"/>
  <c r="AP419" i="19"/>
  <c r="AJ419" i="19"/>
  <c r="AD419" i="19"/>
  <c r="R419" i="19"/>
  <c r="P419" i="19"/>
  <c r="AP418" i="19"/>
  <c r="AJ418" i="19"/>
  <c r="AD418" i="19"/>
  <c r="R418" i="19"/>
  <c r="P418" i="19"/>
  <c r="AP417" i="19"/>
  <c r="AJ417" i="19"/>
  <c r="AD417" i="19"/>
  <c r="R417" i="19"/>
  <c r="P417" i="19"/>
  <c r="AP416" i="19"/>
  <c r="AJ416" i="19"/>
  <c r="AD416" i="19"/>
  <c r="R416" i="19"/>
  <c r="P416" i="19"/>
  <c r="AP415" i="19"/>
  <c r="AJ415" i="19"/>
  <c r="AD415" i="19"/>
  <c r="R415" i="19"/>
  <c r="P415" i="19"/>
  <c r="AP414" i="19"/>
  <c r="AJ414" i="19"/>
  <c r="AD414" i="19"/>
  <c r="R414" i="19"/>
  <c r="P414" i="19"/>
  <c r="AP413" i="19"/>
  <c r="AJ413" i="19"/>
  <c r="AD413" i="19"/>
  <c r="R413" i="19"/>
  <c r="P413" i="19"/>
  <c r="AP412" i="19"/>
  <c r="AJ412" i="19"/>
  <c r="AD412" i="19"/>
  <c r="R412" i="19"/>
  <c r="P412" i="19"/>
  <c r="AP411" i="19"/>
  <c r="AJ411" i="19"/>
  <c r="AD411" i="19"/>
  <c r="R411" i="19"/>
  <c r="P411" i="19"/>
  <c r="AP410" i="19"/>
  <c r="AJ410" i="19"/>
  <c r="AD410" i="19"/>
  <c r="R410" i="19"/>
  <c r="P410" i="19"/>
  <c r="AP409" i="19"/>
  <c r="AJ409" i="19"/>
  <c r="AD409" i="19"/>
  <c r="R409" i="19"/>
  <c r="P409" i="19"/>
  <c r="AP408" i="19"/>
  <c r="AJ408" i="19"/>
  <c r="AD408" i="19"/>
  <c r="R408" i="19"/>
  <c r="P408" i="19"/>
  <c r="AP407" i="19"/>
  <c r="AJ407" i="19"/>
  <c r="AD407" i="19"/>
  <c r="R407" i="19"/>
  <c r="P407" i="19"/>
  <c r="AP406" i="19"/>
  <c r="AJ406" i="19"/>
  <c r="AD406" i="19"/>
  <c r="R406" i="19"/>
  <c r="P406" i="19"/>
  <c r="AP405" i="19"/>
  <c r="AJ405" i="19"/>
  <c r="AD405" i="19"/>
  <c r="R405" i="19"/>
  <c r="P405" i="19"/>
  <c r="AP404" i="19"/>
  <c r="AJ404" i="19"/>
  <c r="AD404" i="19"/>
  <c r="R404" i="19"/>
  <c r="P404" i="19"/>
  <c r="AP403" i="19"/>
  <c r="AJ403" i="19"/>
  <c r="AD403" i="19"/>
  <c r="R403" i="19"/>
  <c r="P403" i="19"/>
  <c r="AP402" i="19"/>
  <c r="AJ402" i="19"/>
  <c r="AD402" i="19"/>
  <c r="R402" i="19"/>
  <c r="P402" i="19"/>
  <c r="AP401" i="19"/>
  <c r="AJ401" i="19"/>
  <c r="AD401" i="19"/>
  <c r="R401" i="19"/>
  <c r="P401" i="19"/>
  <c r="AP400" i="19"/>
  <c r="AJ400" i="19"/>
  <c r="AD400" i="19"/>
  <c r="R400" i="19"/>
  <c r="P400" i="19"/>
  <c r="AP399" i="19"/>
  <c r="AJ399" i="19"/>
  <c r="AD399" i="19"/>
  <c r="R399" i="19"/>
  <c r="P399" i="19"/>
  <c r="AP398" i="19"/>
  <c r="AJ398" i="19"/>
  <c r="AD398" i="19"/>
  <c r="R398" i="19"/>
  <c r="P398" i="19"/>
  <c r="AP397" i="19"/>
  <c r="AJ397" i="19"/>
  <c r="AD397" i="19"/>
  <c r="R397" i="19"/>
  <c r="P397" i="19"/>
  <c r="AP396" i="19"/>
  <c r="AJ396" i="19"/>
  <c r="AD396" i="19"/>
  <c r="R396" i="19"/>
  <c r="P396" i="19"/>
  <c r="AP395" i="19"/>
  <c r="AJ395" i="19"/>
  <c r="AD395" i="19"/>
  <c r="R395" i="19"/>
  <c r="P395" i="19"/>
  <c r="AP394" i="19"/>
  <c r="AJ394" i="19"/>
  <c r="AD394" i="19"/>
  <c r="R394" i="19"/>
  <c r="P394" i="19"/>
  <c r="AP393" i="19"/>
  <c r="AJ393" i="19"/>
  <c r="AD393" i="19"/>
  <c r="R393" i="19"/>
  <c r="P393" i="19"/>
  <c r="AP392" i="19"/>
  <c r="AJ392" i="19"/>
  <c r="AD392" i="19"/>
  <c r="R392" i="19"/>
  <c r="P392" i="19"/>
  <c r="AP391" i="19"/>
  <c r="AJ391" i="19"/>
  <c r="AD391" i="19"/>
  <c r="R391" i="19"/>
  <c r="P391" i="19"/>
  <c r="AP390" i="19"/>
  <c r="AJ390" i="19"/>
  <c r="AD390" i="19"/>
  <c r="R390" i="19"/>
  <c r="P390" i="19"/>
  <c r="AP389" i="19"/>
  <c r="AJ389" i="19"/>
  <c r="AD389" i="19"/>
  <c r="R389" i="19"/>
  <c r="P389" i="19"/>
  <c r="AP388" i="19"/>
  <c r="AJ388" i="19"/>
  <c r="AD388" i="19"/>
  <c r="R388" i="19"/>
  <c r="P388" i="19"/>
  <c r="AP387" i="19"/>
  <c r="AJ387" i="19"/>
  <c r="AD387" i="19"/>
  <c r="R387" i="19"/>
  <c r="P387" i="19"/>
  <c r="AP386" i="19"/>
  <c r="AJ386" i="19"/>
  <c r="AD386" i="19"/>
  <c r="R386" i="19"/>
  <c r="P386" i="19"/>
  <c r="AP385" i="19"/>
  <c r="AJ385" i="19"/>
  <c r="AD385" i="19"/>
  <c r="R385" i="19"/>
  <c r="P385" i="19"/>
  <c r="AP384" i="19"/>
  <c r="AJ384" i="19"/>
  <c r="AD384" i="19"/>
  <c r="R384" i="19"/>
  <c r="P384" i="19"/>
  <c r="AP383" i="19"/>
  <c r="AJ383" i="19"/>
  <c r="AD383" i="19"/>
  <c r="R383" i="19"/>
  <c r="P383" i="19"/>
  <c r="AP382" i="19"/>
  <c r="AJ382" i="19"/>
  <c r="AD382" i="19"/>
  <c r="R382" i="19"/>
  <c r="P382" i="19"/>
  <c r="AP381" i="19"/>
  <c r="AJ381" i="19"/>
  <c r="AD381" i="19"/>
  <c r="R381" i="19"/>
  <c r="P381" i="19"/>
  <c r="AP380" i="19"/>
  <c r="AJ380" i="19"/>
  <c r="AD380" i="19"/>
  <c r="R380" i="19"/>
  <c r="P380" i="19"/>
  <c r="AP379" i="19"/>
  <c r="AJ379" i="19"/>
  <c r="AD379" i="19"/>
  <c r="R379" i="19"/>
  <c r="P379" i="19"/>
  <c r="AP378" i="19"/>
  <c r="AJ378" i="19"/>
  <c r="AD378" i="19"/>
  <c r="R378" i="19"/>
  <c r="P378" i="19"/>
  <c r="AP377" i="19"/>
  <c r="AJ377" i="19"/>
  <c r="AD377" i="19"/>
  <c r="R377" i="19"/>
  <c r="P377" i="19"/>
  <c r="AP376" i="19"/>
  <c r="AJ376" i="19"/>
  <c r="AD376" i="19"/>
  <c r="R376" i="19"/>
  <c r="P376" i="19"/>
  <c r="AP375" i="19"/>
  <c r="AJ375" i="19"/>
  <c r="AD375" i="19"/>
  <c r="R375" i="19"/>
  <c r="P375" i="19"/>
  <c r="AP374" i="19"/>
  <c r="AJ374" i="19"/>
  <c r="AD374" i="19"/>
  <c r="R374" i="19"/>
  <c r="P374" i="19"/>
  <c r="AP373" i="19"/>
  <c r="AJ373" i="19"/>
  <c r="AD373" i="19"/>
  <c r="R373" i="19"/>
  <c r="P373" i="19"/>
  <c r="AP372" i="19"/>
  <c r="AJ372" i="19"/>
  <c r="AD372" i="19"/>
  <c r="R372" i="19"/>
  <c r="P372" i="19"/>
  <c r="AP371" i="19"/>
  <c r="AJ371" i="19"/>
  <c r="AD371" i="19"/>
  <c r="R371" i="19"/>
  <c r="P371" i="19"/>
  <c r="AP370" i="19"/>
  <c r="AJ370" i="19"/>
  <c r="AD370" i="19"/>
  <c r="R370" i="19"/>
  <c r="P370" i="19"/>
  <c r="AP369" i="19"/>
  <c r="AJ369" i="19"/>
  <c r="AD369" i="19"/>
  <c r="R369" i="19"/>
  <c r="P369" i="19"/>
  <c r="AP368" i="19"/>
  <c r="AJ368" i="19"/>
  <c r="AD368" i="19"/>
  <c r="R368" i="19"/>
  <c r="P368" i="19"/>
  <c r="AP367" i="19"/>
  <c r="AJ367" i="19"/>
  <c r="AD367" i="19"/>
  <c r="R367" i="19"/>
  <c r="P367" i="19"/>
  <c r="AP366" i="19"/>
  <c r="AJ366" i="19"/>
  <c r="AD366" i="19"/>
  <c r="R366" i="19"/>
  <c r="P366" i="19"/>
  <c r="AP365" i="19"/>
  <c r="AJ365" i="19"/>
  <c r="AD365" i="19"/>
  <c r="R365" i="19"/>
  <c r="P365" i="19"/>
  <c r="AP364" i="19"/>
  <c r="AJ364" i="19"/>
  <c r="AD364" i="19"/>
  <c r="R364" i="19"/>
  <c r="P364" i="19"/>
  <c r="AP363" i="19"/>
  <c r="AJ363" i="19"/>
  <c r="AD363" i="19"/>
  <c r="R363" i="19"/>
  <c r="P363" i="19"/>
  <c r="AP362" i="19"/>
  <c r="AJ362" i="19"/>
  <c r="AD362" i="19"/>
  <c r="R362" i="19"/>
  <c r="P362" i="19"/>
  <c r="AP361" i="19"/>
  <c r="AJ361" i="19"/>
  <c r="AD361" i="19"/>
  <c r="R361" i="19"/>
  <c r="P361" i="19"/>
  <c r="AP360" i="19"/>
  <c r="AJ360" i="19"/>
  <c r="AD360" i="19"/>
  <c r="R360" i="19"/>
  <c r="P360" i="19"/>
  <c r="AP359" i="19"/>
  <c r="AJ359" i="19"/>
  <c r="AD359" i="19"/>
  <c r="R359" i="19"/>
  <c r="P359" i="19"/>
  <c r="AP358" i="19"/>
  <c r="AJ358" i="19"/>
  <c r="AD358" i="19"/>
  <c r="R358" i="19"/>
  <c r="P358" i="19"/>
  <c r="AP357" i="19"/>
  <c r="AJ357" i="19"/>
  <c r="AD357" i="19"/>
  <c r="R357" i="19"/>
  <c r="P357" i="19"/>
  <c r="AP356" i="19"/>
  <c r="AJ356" i="19"/>
  <c r="AD356" i="19"/>
  <c r="R356" i="19"/>
  <c r="P356" i="19"/>
  <c r="AP355" i="19"/>
  <c r="AJ355" i="19"/>
  <c r="AD355" i="19"/>
  <c r="R355" i="19"/>
  <c r="P355" i="19"/>
  <c r="AP354" i="19"/>
  <c r="AJ354" i="19"/>
  <c r="AD354" i="19"/>
  <c r="R354" i="19"/>
  <c r="P354" i="19"/>
  <c r="AP353" i="19"/>
  <c r="AJ353" i="19"/>
  <c r="AD353" i="19"/>
  <c r="R353" i="19"/>
  <c r="P353" i="19"/>
  <c r="AP352" i="19"/>
  <c r="AJ352" i="19"/>
  <c r="AD352" i="19"/>
  <c r="R352" i="19"/>
  <c r="P352" i="19"/>
  <c r="AP351" i="19"/>
  <c r="AJ351" i="19"/>
  <c r="AD351" i="19"/>
  <c r="R351" i="19"/>
  <c r="P351" i="19"/>
  <c r="AP350" i="19"/>
  <c r="AJ350" i="19"/>
  <c r="AD350" i="19"/>
  <c r="R350" i="19"/>
  <c r="P350" i="19"/>
  <c r="AP349" i="19"/>
  <c r="AJ349" i="19"/>
  <c r="AD349" i="19"/>
  <c r="R349" i="19"/>
  <c r="P349" i="19"/>
  <c r="AP348" i="19"/>
  <c r="AJ348" i="19"/>
  <c r="AD348" i="19"/>
  <c r="R348" i="19"/>
  <c r="P348" i="19"/>
  <c r="AP347" i="19"/>
  <c r="AJ347" i="19"/>
  <c r="AD347" i="19"/>
  <c r="R347" i="19"/>
  <c r="P347" i="19"/>
  <c r="AP346" i="19"/>
  <c r="AJ346" i="19"/>
  <c r="AD346" i="19"/>
  <c r="R346" i="19"/>
  <c r="P346" i="19"/>
  <c r="AP345" i="19"/>
  <c r="AJ345" i="19"/>
  <c r="AD345" i="19"/>
  <c r="R345" i="19"/>
  <c r="P345" i="19"/>
  <c r="AP344" i="19"/>
  <c r="AJ344" i="19"/>
  <c r="AD344" i="19"/>
  <c r="R344" i="19"/>
  <c r="P344" i="19"/>
  <c r="AP343" i="19"/>
  <c r="AJ343" i="19"/>
  <c r="AD343" i="19"/>
  <c r="R343" i="19"/>
  <c r="P343" i="19"/>
  <c r="AP342" i="19"/>
  <c r="AJ342" i="19"/>
  <c r="AD342" i="19"/>
  <c r="R342" i="19"/>
  <c r="P342" i="19"/>
  <c r="AP341" i="19"/>
  <c r="AJ341" i="19"/>
  <c r="AD341" i="19"/>
  <c r="R341" i="19"/>
  <c r="P341" i="19"/>
  <c r="AP340" i="19"/>
  <c r="AJ340" i="19"/>
  <c r="AD340" i="19"/>
  <c r="R340" i="19"/>
  <c r="P340" i="19"/>
  <c r="AP339" i="19"/>
  <c r="AJ339" i="19"/>
  <c r="AD339" i="19"/>
  <c r="R339" i="19"/>
  <c r="P339" i="19"/>
  <c r="AP338" i="19"/>
  <c r="AJ338" i="19"/>
  <c r="AD338" i="19"/>
  <c r="R338" i="19"/>
  <c r="P338" i="19"/>
  <c r="AP337" i="19"/>
  <c r="AJ337" i="19"/>
  <c r="AD337" i="19"/>
  <c r="R337" i="19"/>
  <c r="P337" i="19"/>
  <c r="AP336" i="19"/>
  <c r="AJ336" i="19"/>
  <c r="AD336" i="19"/>
  <c r="R336" i="19"/>
  <c r="P336" i="19"/>
  <c r="AP335" i="19"/>
  <c r="AJ335" i="19"/>
  <c r="AD335" i="19"/>
  <c r="R335" i="19"/>
  <c r="P335" i="19"/>
  <c r="AP334" i="19"/>
  <c r="AJ334" i="19"/>
  <c r="AD334" i="19"/>
  <c r="R334" i="19"/>
  <c r="P334" i="19"/>
  <c r="AP333" i="19"/>
  <c r="AJ333" i="19"/>
  <c r="AD333" i="19"/>
  <c r="R333" i="19"/>
  <c r="P333" i="19"/>
  <c r="AP332" i="19"/>
  <c r="AJ332" i="19"/>
  <c r="AD332" i="19"/>
  <c r="R332" i="19"/>
  <c r="P332" i="19"/>
  <c r="AP331" i="19"/>
  <c r="AJ331" i="19"/>
  <c r="AD331" i="19"/>
  <c r="R331" i="19"/>
  <c r="P331" i="19"/>
  <c r="AP330" i="19"/>
  <c r="AJ330" i="19"/>
  <c r="AD330" i="19"/>
  <c r="R330" i="19"/>
  <c r="P330" i="19"/>
  <c r="AP329" i="19"/>
  <c r="AJ329" i="19"/>
  <c r="AD329" i="19"/>
  <c r="R329" i="19"/>
  <c r="P329" i="19"/>
  <c r="AP328" i="19"/>
  <c r="AJ328" i="19"/>
  <c r="AD328" i="19"/>
  <c r="R328" i="19"/>
  <c r="P328" i="19"/>
  <c r="AP327" i="19"/>
  <c r="AJ327" i="19"/>
  <c r="AD327" i="19"/>
  <c r="R327" i="19"/>
  <c r="P327" i="19"/>
  <c r="AP326" i="19"/>
  <c r="AJ326" i="19"/>
  <c r="AD326" i="19"/>
  <c r="R326" i="19"/>
  <c r="P326" i="19"/>
  <c r="AP325" i="19"/>
  <c r="AJ325" i="19"/>
  <c r="AD325" i="19"/>
  <c r="R325" i="19"/>
  <c r="P325" i="19"/>
  <c r="AP324" i="19"/>
  <c r="AJ324" i="19"/>
  <c r="AD324" i="19"/>
  <c r="R324" i="19"/>
  <c r="P324" i="19"/>
  <c r="AP323" i="19"/>
  <c r="AJ323" i="19"/>
  <c r="AD323" i="19"/>
  <c r="R323" i="19"/>
  <c r="P323" i="19"/>
  <c r="AP322" i="19"/>
  <c r="AJ322" i="19"/>
  <c r="AD322" i="19"/>
  <c r="R322" i="19"/>
  <c r="P322" i="19"/>
  <c r="AP321" i="19"/>
  <c r="AJ321" i="19"/>
  <c r="AD321" i="19"/>
  <c r="R321" i="19"/>
  <c r="P321" i="19"/>
  <c r="AP320" i="19"/>
  <c r="AJ320" i="19"/>
  <c r="AD320" i="19"/>
  <c r="R320" i="19"/>
  <c r="P320" i="19"/>
  <c r="AP319" i="19"/>
  <c r="AJ319" i="19"/>
  <c r="AD319" i="19"/>
  <c r="R319" i="19"/>
  <c r="P319" i="19"/>
  <c r="AP318" i="19"/>
  <c r="AJ318" i="19"/>
  <c r="AD318" i="19"/>
  <c r="R318" i="19"/>
  <c r="P318" i="19"/>
  <c r="AP317" i="19"/>
  <c r="AJ317" i="19"/>
  <c r="AD317" i="19"/>
  <c r="R317" i="19"/>
  <c r="P317" i="19"/>
  <c r="AP316" i="19"/>
  <c r="AJ316" i="19"/>
  <c r="AD316" i="19"/>
  <c r="R316" i="19"/>
  <c r="P316" i="19"/>
  <c r="AP315" i="19"/>
  <c r="AJ315" i="19"/>
  <c r="AD315" i="19"/>
  <c r="R315" i="19"/>
  <c r="P315" i="19"/>
  <c r="AP314" i="19"/>
  <c r="AJ314" i="19"/>
  <c r="AD314" i="19"/>
  <c r="R314" i="19"/>
  <c r="P314" i="19"/>
  <c r="AP313" i="19"/>
  <c r="AJ313" i="19"/>
  <c r="AD313" i="19"/>
  <c r="R313" i="19"/>
  <c r="P313" i="19"/>
  <c r="AP312" i="19"/>
  <c r="AJ312" i="19"/>
  <c r="AD312" i="19"/>
  <c r="R312" i="19"/>
  <c r="P312" i="19"/>
  <c r="AP311" i="19"/>
  <c r="AJ311" i="19"/>
  <c r="AD311" i="19"/>
  <c r="R311" i="19"/>
  <c r="P311" i="19"/>
  <c r="AP310" i="19"/>
  <c r="AJ310" i="19"/>
  <c r="AD310" i="19"/>
  <c r="R310" i="19"/>
  <c r="P310" i="19"/>
  <c r="AP309" i="19"/>
  <c r="AJ309" i="19"/>
  <c r="AD309" i="19"/>
  <c r="R309" i="19"/>
  <c r="P309" i="19"/>
  <c r="AP308" i="19"/>
  <c r="AJ308" i="19"/>
  <c r="AD308" i="19"/>
  <c r="R308" i="19"/>
  <c r="P308" i="19"/>
  <c r="AP307" i="19"/>
  <c r="AJ307" i="19"/>
  <c r="AD307" i="19"/>
  <c r="R307" i="19"/>
  <c r="P307" i="19"/>
  <c r="AP306" i="19"/>
  <c r="AJ306" i="19"/>
  <c r="AD306" i="19"/>
  <c r="R306" i="19"/>
  <c r="P306" i="19"/>
  <c r="AP305" i="19"/>
  <c r="AJ305" i="19"/>
  <c r="AD305" i="19"/>
  <c r="R305" i="19"/>
  <c r="P305" i="19"/>
  <c r="AP304" i="19"/>
  <c r="AJ304" i="19"/>
  <c r="AD304" i="19"/>
  <c r="R304" i="19"/>
  <c r="P304" i="19"/>
  <c r="AP303" i="19"/>
  <c r="AJ303" i="19"/>
  <c r="AD303" i="19"/>
  <c r="R303" i="19"/>
  <c r="P303" i="19"/>
  <c r="AP302" i="19"/>
  <c r="AJ302" i="19"/>
  <c r="AD302" i="19"/>
  <c r="R302" i="19"/>
  <c r="P302" i="19"/>
  <c r="AP301" i="19"/>
  <c r="AJ301" i="19"/>
  <c r="AD301" i="19"/>
  <c r="R301" i="19"/>
  <c r="P301" i="19"/>
  <c r="AP300" i="19"/>
  <c r="AJ300" i="19"/>
  <c r="AD300" i="19"/>
  <c r="R300" i="19"/>
  <c r="P300" i="19"/>
  <c r="AP299" i="19"/>
  <c r="AJ299" i="19"/>
  <c r="AD299" i="19"/>
  <c r="R299" i="19"/>
  <c r="P299" i="19"/>
  <c r="AP298" i="19"/>
  <c r="AJ298" i="19"/>
  <c r="AD298" i="19"/>
  <c r="R298" i="19"/>
  <c r="P298" i="19"/>
  <c r="AP297" i="19"/>
  <c r="AJ297" i="19"/>
  <c r="AD297" i="19"/>
  <c r="R297" i="19"/>
  <c r="P297" i="19"/>
  <c r="AP296" i="19"/>
  <c r="AJ296" i="19"/>
  <c r="AD296" i="19"/>
  <c r="R296" i="19"/>
  <c r="P296" i="19"/>
  <c r="AP295" i="19"/>
  <c r="AJ295" i="19"/>
  <c r="AD295" i="19"/>
  <c r="R295" i="19"/>
  <c r="P295" i="19"/>
  <c r="AP294" i="19"/>
  <c r="AJ294" i="19"/>
  <c r="AD294" i="19"/>
  <c r="R294" i="19"/>
  <c r="P294" i="19"/>
  <c r="AP293" i="19"/>
  <c r="AJ293" i="19"/>
  <c r="AD293" i="19"/>
  <c r="R293" i="19"/>
  <c r="P293" i="19"/>
  <c r="AP292" i="19"/>
  <c r="AJ292" i="19"/>
  <c r="AD292" i="19"/>
  <c r="R292" i="19"/>
  <c r="P292" i="19"/>
  <c r="AP291" i="19"/>
  <c r="AJ291" i="19"/>
  <c r="AD291" i="19"/>
  <c r="R291" i="19"/>
  <c r="P291" i="19"/>
  <c r="AP290" i="19"/>
  <c r="AJ290" i="19"/>
  <c r="AD290" i="19"/>
  <c r="R290" i="19"/>
  <c r="P290" i="19"/>
  <c r="AP289" i="19"/>
  <c r="AJ289" i="19"/>
  <c r="AD289" i="19"/>
  <c r="R289" i="19"/>
  <c r="P289" i="19"/>
  <c r="AP288" i="19"/>
  <c r="AJ288" i="19"/>
  <c r="AD288" i="19"/>
  <c r="R288" i="19"/>
  <c r="P288" i="19"/>
  <c r="AP287" i="19"/>
  <c r="AJ287" i="19"/>
  <c r="AD287" i="19"/>
  <c r="R287" i="19"/>
  <c r="P287" i="19"/>
  <c r="AP286" i="19"/>
  <c r="AJ286" i="19"/>
  <c r="AD286" i="19"/>
  <c r="R286" i="19"/>
  <c r="P286" i="19"/>
  <c r="AP285" i="19"/>
  <c r="AJ285" i="19"/>
  <c r="AD285" i="19"/>
  <c r="R285" i="19"/>
  <c r="P285" i="19"/>
  <c r="AP284" i="19"/>
  <c r="AJ284" i="19"/>
  <c r="AD284" i="19"/>
  <c r="R284" i="19"/>
  <c r="P284" i="19"/>
  <c r="AP283" i="19"/>
  <c r="AJ283" i="19"/>
  <c r="AD283" i="19"/>
  <c r="R283" i="19"/>
  <c r="P283" i="19"/>
  <c r="AP282" i="19"/>
  <c r="AJ282" i="19"/>
  <c r="AD282" i="19"/>
  <c r="R282" i="19"/>
  <c r="P282" i="19"/>
  <c r="AP281" i="19"/>
  <c r="AJ281" i="19"/>
  <c r="AD281" i="19"/>
  <c r="R281" i="19"/>
  <c r="P281" i="19"/>
  <c r="AP280" i="19"/>
  <c r="AJ280" i="19"/>
  <c r="AD280" i="19"/>
  <c r="R280" i="19"/>
  <c r="P280" i="19"/>
  <c r="AP279" i="19"/>
  <c r="AJ279" i="19"/>
  <c r="AD279" i="19"/>
  <c r="R279" i="19"/>
  <c r="P279" i="19"/>
  <c r="AP278" i="19"/>
  <c r="AJ278" i="19"/>
  <c r="AD278" i="19"/>
  <c r="R278" i="19"/>
  <c r="P278" i="19"/>
  <c r="AP277" i="19"/>
  <c r="AJ277" i="19"/>
  <c r="AD277" i="19"/>
  <c r="R277" i="19"/>
  <c r="P277" i="19"/>
  <c r="AP276" i="19"/>
  <c r="AJ276" i="19"/>
  <c r="AD276" i="19"/>
  <c r="R276" i="19"/>
  <c r="P276" i="19"/>
  <c r="AP275" i="19"/>
  <c r="AJ275" i="19"/>
  <c r="AD275" i="19"/>
  <c r="R275" i="19"/>
  <c r="P275" i="19"/>
  <c r="AP274" i="19"/>
  <c r="AJ274" i="19"/>
  <c r="AD274" i="19"/>
  <c r="R274" i="19"/>
  <c r="P274" i="19"/>
  <c r="AP273" i="19"/>
  <c r="AJ273" i="19"/>
  <c r="AD273" i="19"/>
  <c r="R273" i="19"/>
  <c r="P273" i="19"/>
  <c r="AP272" i="19"/>
  <c r="AJ272" i="19"/>
  <c r="AD272" i="19"/>
  <c r="R272" i="19"/>
  <c r="P272" i="19"/>
  <c r="AP271" i="19"/>
  <c r="AJ271" i="19"/>
  <c r="AD271" i="19"/>
  <c r="R271" i="19"/>
  <c r="P271" i="19"/>
  <c r="AP270" i="19"/>
  <c r="AJ270" i="19"/>
  <c r="AD270" i="19"/>
  <c r="R270" i="19"/>
  <c r="P270" i="19"/>
  <c r="AP269" i="19"/>
  <c r="AJ269" i="19"/>
  <c r="AD269" i="19"/>
  <c r="R269" i="19"/>
  <c r="P269" i="19"/>
  <c r="AP268" i="19"/>
  <c r="AJ268" i="19"/>
  <c r="AD268" i="19"/>
  <c r="R268" i="19"/>
  <c r="P268" i="19"/>
  <c r="AP267" i="19"/>
  <c r="AJ267" i="19"/>
  <c r="AD267" i="19"/>
  <c r="R267" i="19"/>
  <c r="P267" i="19"/>
  <c r="AP266" i="19"/>
  <c r="AJ266" i="19"/>
  <c r="AD266" i="19"/>
  <c r="R266" i="19"/>
  <c r="P266" i="19"/>
  <c r="AP265" i="19"/>
  <c r="AJ265" i="19"/>
  <c r="AD265" i="19"/>
  <c r="R265" i="19"/>
  <c r="P265" i="19"/>
  <c r="AP264" i="19"/>
  <c r="AJ264" i="19"/>
  <c r="AD264" i="19"/>
  <c r="R264" i="19"/>
  <c r="P264" i="19"/>
  <c r="AP263" i="19"/>
  <c r="AJ263" i="19"/>
  <c r="AD263" i="19"/>
  <c r="R263" i="19"/>
  <c r="P263" i="19"/>
  <c r="AP262" i="19"/>
  <c r="AJ262" i="19"/>
  <c r="AD262" i="19"/>
  <c r="R262" i="19"/>
  <c r="P262" i="19"/>
  <c r="AP261" i="19"/>
  <c r="AJ261" i="19"/>
  <c r="AD261" i="19"/>
  <c r="R261" i="19"/>
  <c r="P261" i="19"/>
  <c r="AP260" i="19"/>
  <c r="AJ260" i="19"/>
  <c r="AD260" i="19"/>
  <c r="R260" i="19"/>
  <c r="P260" i="19"/>
  <c r="AP259" i="19"/>
  <c r="AJ259" i="19"/>
  <c r="AD259" i="19"/>
  <c r="R259" i="19"/>
  <c r="P259" i="19"/>
  <c r="AP258" i="19"/>
  <c r="AJ258" i="19"/>
  <c r="AD258" i="19"/>
  <c r="R258" i="19"/>
  <c r="P258" i="19"/>
  <c r="AP257" i="19"/>
  <c r="AJ257" i="19"/>
  <c r="AD257" i="19"/>
  <c r="R257" i="19"/>
  <c r="P257" i="19"/>
  <c r="AP256" i="19"/>
  <c r="AJ256" i="19"/>
  <c r="AD256" i="19"/>
  <c r="R256" i="19"/>
  <c r="P256" i="19"/>
  <c r="AP255" i="19"/>
  <c r="AJ255" i="19"/>
  <c r="AD255" i="19"/>
  <c r="R255" i="19"/>
  <c r="P255" i="19"/>
  <c r="AP254" i="19"/>
  <c r="AJ254" i="19"/>
  <c r="AD254" i="19"/>
  <c r="R254" i="19"/>
  <c r="P254" i="19"/>
  <c r="AP253" i="19"/>
  <c r="AJ253" i="19"/>
  <c r="AD253" i="19"/>
  <c r="R253" i="19"/>
  <c r="P253" i="19"/>
  <c r="AP252" i="19"/>
  <c r="AJ252" i="19"/>
  <c r="AD252" i="19"/>
  <c r="R252" i="19"/>
  <c r="P252" i="19"/>
  <c r="AP251" i="19"/>
  <c r="AJ251" i="19"/>
  <c r="AD251" i="19"/>
  <c r="R251" i="19"/>
  <c r="P251" i="19"/>
  <c r="AP250" i="19"/>
  <c r="AJ250" i="19"/>
  <c r="AD250" i="19"/>
  <c r="R250" i="19"/>
  <c r="P250" i="19"/>
  <c r="AP249" i="19"/>
  <c r="AJ249" i="19"/>
  <c r="AD249" i="19"/>
  <c r="R249" i="19"/>
  <c r="P249" i="19"/>
  <c r="AP248" i="19"/>
  <c r="AJ248" i="19"/>
  <c r="AD248" i="19"/>
  <c r="R248" i="19"/>
  <c r="P248" i="19"/>
  <c r="AP247" i="19"/>
  <c r="AJ247" i="19"/>
  <c r="AD247" i="19"/>
  <c r="R247" i="19"/>
  <c r="P247" i="19"/>
  <c r="AP246" i="19"/>
  <c r="AJ246" i="19"/>
  <c r="AD246" i="19"/>
  <c r="R246" i="19"/>
  <c r="P246" i="19"/>
  <c r="AP245" i="19"/>
  <c r="AJ245" i="19"/>
  <c r="AD245" i="19"/>
  <c r="R245" i="19"/>
  <c r="P245" i="19"/>
  <c r="AP244" i="19"/>
  <c r="AJ244" i="19"/>
  <c r="AD244" i="19"/>
  <c r="R244" i="19"/>
  <c r="P244" i="19"/>
  <c r="AP243" i="19"/>
  <c r="AJ243" i="19"/>
  <c r="AD243" i="19"/>
  <c r="R243" i="19"/>
  <c r="P243" i="19"/>
  <c r="AP242" i="19"/>
  <c r="AJ242" i="19"/>
  <c r="AD242" i="19"/>
  <c r="R242" i="19"/>
  <c r="P242" i="19"/>
  <c r="AP241" i="19"/>
  <c r="AJ241" i="19"/>
  <c r="AD241" i="19"/>
  <c r="R241" i="19"/>
  <c r="P241" i="19"/>
  <c r="AP240" i="19"/>
  <c r="AJ240" i="19"/>
  <c r="AD240" i="19"/>
  <c r="R240" i="19"/>
  <c r="P240" i="19"/>
  <c r="AP239" i="19"/>
  <c r="AJ239" i="19"/>
  <c r="AD239" i="19"/>
  <c r="R239" i="19"/>
  <c r="P239" i="19"/>
  <c r="AP238" i="19"/>
  <c r="AJ238" i="19"/>
  <c r="AD238" i="19"/>
  <c r="R238" i="19"/>
  <c r="P238" i="19"/>
  <c r="AP237" i="19"/>
  <c r="AJ237" i="19"/>
  <c r="AD237" i="19"/>
  <c r="R237" i="19"/>
  <c r="P237" i="19"/>
  <c r="AP236" i="19"/>
  <c r="AJ236" i="19"/>
  <c r="AD236" i="19"/>
  <c r="R236" i="19"/>
  <c r="P236" i="19"/>
  <c r="AP235" i="19"/>
  <c r="AJ235" i="19"/>
  <c r="AD235" i="19"/>
  <c r="R235" i="19"/>
  <c r="P235" i="19"/>
  <c r="AP234" i="19"/>
  <c r="AJ234" i="19"/>
  <c r="AD234" i="19"/>
  <c r="R234" i="19"/>
  <c r="P234" i="19"/>
  <c r="AP233" i="19"/>
  <c r="AJ233" i="19"/>
  <c r="AD233" i="19"/>
  <c r="R233" i="19"/>
  <c r="P233" i="19"/>
  <c r="AP232" i="19"/>
  <c r="AJ232" i="19"/>
  <c r="AD232" i="19"/>
  <c r="R232" i="19"/>
  <c r="P232" i="19"/>
  <c r="AP231" i="19"/>
  <c r="AJ231" i="19"/>
  <c r="AD231" i="19"/>
  <c r="R231" i="19"/>
  <c r="P231" i="19"/>
  <c r="AP230" i="19"/>
  <c r="AJ230" i="19"/>
  <c r="AD230" i="19"/>
  <c r="R230" i="19"/>
  <c r="P230" i="19"/>
  <c r="AP229" i="19"/>
  <c r="AJ229" i="19"/>
  <c r="AD229" i="19"/>
  <c r="R229" i="19"/>
  <c r="P229" i="19"/>
  <c r="AP228" i="19"/>
  <c r="AJ228" i="19"/>
  <c r="AD228" i="19"/>
  <c r="R228" i="19"/>
  <c r="P228" i="19"/>
  <c r="AP227" i="19"/>
  <c r="AJ227" i="19"/>
  <c r="AD227" i="19"/>
  <c r="R227" i="19"/>
  <c r="P227" i="19"/>
  <c r="AP226" i="19"/>
  <c r="AJ226" i="19"/>
  <c r="AD226" i="19"/>
  <c r="R226" i="19"/>
  <c r="P226" i="19"/>
  <c r="AP225" i="19"/>
  <c r="AJ225" i="19"/>
  <c r="AD225" i="19"/>
  <c r="R225" i="19"/>
  <c r="P225" i="19"/>
  <c r="AP224" i="19"/>
  <c r="AJ224" i="19"/>
  <c r="AD224" i="19"/>
  <c r="R224" i="19"/>
  <c r="P224" i="19"/>
  <c r="AP223" i="19"/>
  <c r="AJ223" i="19"/>
  <c r="AD223" i="19"/>
  <c r="R223" i="19"/>
  <c r="P223" i="19"/>
  <c r="AP222" i="19"/>
  <c r="AJ222" i="19"/>
  <c r="AD222" i="19"/>
  <c r="R222" i="19"/>
  <c r="P222" i="19"/>
  <c r="AP221" i="19"/>
  <c r="AJ221" i="19"/>
  <c r="AD221" i="19"/>
  <c r="R221" i="19"/>
  <c r="P221" i="19"/>
  <c r="AP220" i="19"/>
  <c r="AJ220" i="19"/>
  <c r="AD220" i="19"/>
  <c r="R220" i="19"/>
  <c r="P220" i="19"/>
  <c r="AP219" i="19"/>
  <c r="AJ219" i="19"/>
  <c r="AD219" i="19"/>
  <c r="R219" i="19"/>
  <c r="P219" i="19"/>
  <c r="AP218" i="19"/>
  <c r="AJ218" i="19"/>
  <c r="AD218" i="19"/>
  <c r="R218" i="19"/>
  <c r="P218" i="19"/>
  <c r="AP217" i="19"/>
  <c r="AJ217" i="19"/>
  <c r="AD217" i="19"/>
  <c r="R217" i="19"/>
  <c r="P217" i="19"/>
  <c r="AP216" i="19"/>
  <c r="AJ216" i="19"/>
  <c r="AD216" i="19"/>
  <c r="R216" i="19"/>
  <c r="P216" i="19"/>
  <c r="AP215" i="19"/>
  <c r="AJ215" i="19"/>
  <c r="AD215" i="19"/>
  <c r="R215" i="19"/>
  <c r="P215" i="19"/>
  <c r="AP214" i="19"/>
  <c r="AJ214" i="19"/>
  <c r="AD214" i="19"/>
  <c r="R214" i="19"/>
  <c r="P214" i="19"/>
  <c r="AP213" i="19"/>
  <c r="AJ213" i="19"/>
  <c r="AD213" i="19"/>
  <c r="R213" i="19"/>
  <c r="P213" i="19"/>
  <c r="AP212" i="19"/>
  <c r="AJ212" i="19"/>
  <c r="AD212" i="19"/>
  <c r="R212" i="19"/>
  <c r="P212" i="19"/>
  <c r="AP211" i="19"/>
  <c r="AJ211" i="19"/>
  <c r="AD211" i="19"/>
  <c r="R211" i="19"/>
  <c r="P211" i="19"/>
  <c r="AP210" i="19"/>
  <c r="AJ210" i="19"/>
  <c r="AD210" i="19"/>
  <c r="R210" i="19"/>
  <c r="P210" i="19"/>
  <c r="AP209" i="19"/>
  <c r="AJ209" i="19"/>
  <c r="AD209" i="19"/>
  <c r="R209" i="19"/>
  <c r="P209" i="19"/>
  <c r="AP208" i="19"/>
  <c r="AJ208" i="19"/>
  <c r="AD208" i="19"/>
  <c r="R208" i="19"/>
  <c r="P208" i="19"/>
  <c r="AP207" i="19"/>
  <c r="AJ207" i="19"/>
  <c r="AD207" i="19"/>
  <c r="R207" i="19"/>
  <c r="P207" i="19"/>
  <c r="AP206" i="19"/>
  <c r="AJ206" i="19"/>
  <c r="AD206" i="19"/>
  <c r="R206" i="19"/>
  <c r="P206" i="19"/>
  <c r="AP205" i="19"/>
  <c r="AJ205" i="19"/>
  <c r="AD205" i="19"/>
  <c r="R205" i="19"/>
  <c r="P205" i="19"/>
  <c r="AP204" i="19"/>
  <c r="AJ204" i="19"/>
  <c r="AD204" i="19"/>
  <c r="R204" i="19"/>
  <c r="P204" i="19"/>
  <c r="AP203" i="19"/>
  <c r="AJ203" i="19"/>
  <c r="AD203" i="19"/>
  <c r="R203" i="19"/>
  <c r="P203" i="19"/>
  <c r="AP202" i="19"/>
  <c r="AJ202" i="19"/>
  <c r="AD202" i="19"/>
  <c r="R202" i="19"/>
  <c r="P202" i="19"/>
  <c r="AP201" i="19"/>
  <c r="AJ201" i="19"/>
  <c r="AD201" i="19"/>
  <c r="R201" i="19"/>
  <c r="P201" i="19"/>
  <c r="AP200" i="19"/>
  <c r="AJ200" i="19"/>
  <c r="AD200" i="19"/>
  <c r="R200" i="19"/>
  <c r="P200" i="19"/>
  <c r="AP199" i="19"/>
  <c r="AJ199" i="19"/>
  <c r="AD199" i="19"/>
  <c r="R199" i="19"/>
  <c r="P199" i="19"/>
  <c r="AP198" i="19"/>
  <c r="AJ198" i="19"/>
  <c r="AD198" i="19"/>
  <c r="R198" i="19"/>
  <c r="P198" i="19"/>
  <c r="AP197" i="19"/>
  <c r="AJ197" i="19"/>
  <c r="AD197" i="19"/>
  <c r="R197" i="19"/>
  <c r="P197" i="19"/>
  <c r="AP196" i="19"/>
  <c r="AJ196" i="19"/>
  <c r="AD196" i="19"/>
  <c r="R196" i="19"/>
  <c r="P196" i="19"/>
  <c r="AP195" i="19"/>
  <c r="AJ195" i="19"/>
  <c r="AD195" i="19"/>
  <c r="R195" i="19"/>
  <c r="P195" i="19"/>
  <c r="AP194" i="19"/>
  <c r="AJ194" i="19"/>
  <c r="AD194" i="19"/>
  <c r="R194" i="19"/>
  <c r="P194" i="19"/>
  <c r="AP193" i="19"/>
  <c r="AJ193" i="19"/>
  <c r="AD193" i="19"/>
  <c r="R193" i="19"/>
  <c r="P193" i="19"/>
  <c r="AP192" i="19"/>
  <c r="AJ192" i="19"/>
  <c r="AD192" i="19"/>
  <c r="R192" i="19"/>
  <c r="P192" i="19"/>
  <c r="AP191" i="19"/>
  <c r="AJ191" i="19"/>
  <c r="AD191" i="19"/>
  <c r="R191" i="19"/>
  <c r="P191" i="19"/>
  <c r="AP190" i="19"/>
  <c r="AJ190" i="19"/>
  <c r="AD190" i="19"/>
  <c r="R190" i="19"/>
  <c r="P190" i="19"/>
  <c r="AP189" i="19"/>
  <c r="AJ189" i="19"/>
  <c r="AD189" i="19"/>
  <c r="R189" i="19"/>
  <c r="P189" i="19"/>
  <c r="AP188" i="19"/>
  <c r="AJ188" i="19"/>
  <c r="AD188" i="19"/>
  <c r="R188" i="19"/>
  <c r="P188" i="19"/>
  <c r="AP187" i="19"/>
  <c r="AJ187" i="19"/>
  <c r="AD187" i="19"/>
  <c r="R187" i="19"/>
  <c r="P187" i="19"/>
  <c r="AP186" i="19"/>
  <c r="AJ186" i="19"/>
  <c r="AD186" i="19"/>
  <c r="R186" i="19"/>
  <c r="P186" i="19"/>
  <c r="AP185" i="19"/>
  <c r="AJ185" i="19"/>
  <c r="AD185" i="19"/>
  <c r="R185" i="19"/>
  <c r="P185" i="19"/>
  <c r="AP184" i="19"/>
  <c r="AJ184" i="19"/>
  <c r="AD184" i="19"/>
  <c r="R184" i="19"/>
  <c r="P184" i="19"/>
  <c r="AP183" i="19"/>
  <c r="AJ183" i="19"/>
  <c r="AD183" i="19"/>
  <c r="R183" i="19"/>
  <c r="P183" i="19"/>
  <c r="AP182" i="19"/>
  <c r="AJ182" i="19"/>
  <c r="AD182" i="19"/>
  <c r="R182" i="19"/>
  <c r="P182" i="19"/>
  <c r="AP181" i="19"/>
  <c r="AJ181" i="19"/>
  <c r="AD181" i="19"/>
  <c r="R181" i="19"/>
  <c r="P181" i="19"/>
  <c r="AP180" i="19"/>
  <c r="AJ180" i="19"/>
  <c r="AD180" i="19"/>
  <c r="R180" i="19"/>
  <c r="P180" i="19"/>
  <c r="AP179" i="19"/>
  <c r="AJ179" i="19"/>
  <c r="AD179" i="19"/>
  <c r="R179" i="19"/>
  <c r="P179" i="19"/>
  <c r="AP178" i="19"/>
  <c r="AJ178" i="19"/>
  <c r="AD178" i="19"/>
  <c r="R178" i="19"/>
  <c r="P178" i="19"/>
  <c r="AP177" i="19"/>
  <c r="AJ177" i="19"/>
  <c r="AD177" i="19"/>
  <c r="R177" i="19"/>
  <c r="P177" i="19"/>
  <c r="AP176" i="19"/>
  <c r="AJ176" i="19"/>
  <c r="AD176" i="19"/>
  <c r="R176" i="19"/>
  <c r="P176" i="19"/>
  <c r="AP175" i="19"/>
  <c r="AJ175" i="19"/>
  <c r="AD175" i="19"/>
  <c r="R175" i="19"/>
  <c r="P175" i="19"/>
  <c r="AP174" i="19"/>
  <c r="AJ174" i="19"/>
  <c r="AD174" i="19"/>
  <c r="R174" i="19"/>
  <c r="P174" i="19"/>
  <c r="AP173" i="19"/>
  <c r="AJ173" i="19"/>
  <c r="AD173" i="19"/>
  <c r="R173" i="19"/>
  <c r="P173" i="19"/>
  <c r="AP172" i="19"/>
  <c r="AJ172" i="19"/>
  <c r="AD172" i="19"/>
  <c r="R172" i="19"/>
  <c r="P172" i="19"/>
  <c r="AP171" i="19"/>
  <c r="AJ171" i="19"/>
  <c r="AD171" i="19"/>
  <c r="R171" i="19"/>
  <c r="P171" i="19"/>
  <c r="AP170" i="19"/>
  <c r="AJ170" i="19"/>
  <c r="AD170" i="19"/>
  <c r="R170" i="19"/>
  <c r="P170" i="19"/>
  <c r="AP169" i="19"/>
  <c r="AJ169" i="19"/>
  <c r="AD169" i="19"/>
  <c r="R169" i="19"/>
  <c r="P169" i="19"/>
  <c r="AP168" i="19"/>
  <c r="AJ168" i="19"/>
  <c r="AD168" i="19"/>
  <c r="R168" i="19"/>
  <c r="P168" i="19"/>
  <c r="AP167" i="19"/>
  <c r="AJ167" i="19"/>
  <c r="AD167" i="19"/>
  <c r="R167" i="19"/>
  <c r="P167" i="19"/>
  <c r="AP166" i="19"/>
  <c r="AJ166" i="19"/>
  <c r="AD166" i="19"/>
  <c r="R166" i="19"/>
  <c r="P166" i="19"/>
  <c r="AP165" i="19"/>
  <c r="AJ165" i="19"/>
  <c r="AD165" i="19"/>
  <c r="R165" i="19"/>
  <c r="P165" i="19"/>
  <c r="AP164" i="19"/>
  <c r="AJ164" i="19"/>
  <c r="AD164" i="19"/>
  <c r="R164" i="19"/>
  <c r="P164" i="19"/>
  <c r="AP163" i="19"/>
  <c r="AJ163" i="19"/>
  <c r="AD163" i="19"/>
  <c r="R163" i="19"/>
  <c r="P163" i="19"/>
  <c r="AP162" i="19"/>
  <c r="AJ162" i="19"/>
  <c r="AD162" i="19"/>
  <c r="R162" i="19"/>
  <c r="P162" i="19"/>
  <c r="AP161" i="19"/>
  <c r="AJ161" i="19"/>
  <c r="AD161" i="19"/>
  <c r="R161" i="19"/>
  <c r="P161" i="19"/>
  <c r="AP160" i="19"/>
  <c r="AJ160" i="19"/>
  <c r="AD160" i="19"/>
  <c r="R160" i="19"/>
  <c r="P160" i="19"/>
  <c r="AP159" i="19"/>
  <c r="AJ159" i="19"/>
  <c r="AD159" i="19"/>
  <c r="R159" i="19"/>
  <c r="P159" i="19"/>
  <c r="AP158" i="19"/>
  <c r="AJ158" i="19"/>
  <c r="AD158" i="19"/>
  <c r="R158" i="19"/>
  <c r="P158" i="19"/>
  <c r="AP157" i="19"/>
  <c r="AJ157" i="19"/>
  <c r="AD157" i="19"/>
  <c r="R157" i="19"/>
  <c r="P157" i="19"/>
  <c r="AP156" i="19"/>
  <c r="AJ156" i="19"/>
  <c r="AD156" i="19"/>
  <c r="R156" i="19"/>
  <c r="P156" i="19"/>
  <c r="AP155" i="19"/>
  <c r="AJ155" i="19"/>
  <c r="AD155" i="19"/>
  <c r="R155" i="19"/>
  <c r="P155" i="19"/>
  <c r="AP154" i="19"/>
  <c r="AJ154" i="19"/>
  <c r="AD154" i="19"/>
  <c r="R154" i="19"/>
  <c r="P154" i="19"/>
  <c r="AP153" i="19"/>
  <c r="AJ153" i="19"/>
  <c r="AD153" i="19"/>
  <c r="R153" i="19"/>
  <c r="P153" i="19"/>
  <c r="AP152" i="19"/>
  <c r="AJ152" i="19"/>
  <c r="AD152" i="19"/>
  <c r="R152" i="19"/>
  <c r="P152" i="19"/>
  <c r="AP151" i="19"/>
  <c r="AJ151" i="19"/>
  <c r="AD151" i="19"/>
  <c r="R151" i="19"/>
  <c r="P151" i="19"/>
  <c r="AP150" i="19"/>
  <c r="AJ150" i="19"/>
  <c r="AD150" i="19"/>
  <c r="R150" i="19"/>
  <c r="P150" i="19"/>
  <c r="AP149" i="19"/>
  <c r="AJ149" i="19"/>
  <c r="AD149" i="19"/>
  <c r="R149" i="19"/>
  <c r="P149" i="19"/>
  <c r="AP148" i="19"/>
  <c r="AJ148" i="19"/>
  <c r="AD148" i="19"/>
  <c r="R148" i="19"/>
  <c r="P148" i="19"/>
  <c r="AP147" i="19"/>
  <c r="AJ147" i="19"/>
  <c r="AD147" i="19"/>
  <c r="R147" i="19"/>
  <c r="P147" i="19"/>
  <c r="AP146" i="19"/>
  <c r="AJ146" i="19"/>
  <c r="AD146" i="19"/>
  <c r="R146" i="19"/>
  <c r="P146" i="19"/>
  <c r="AP145" i="19"/>
  <c r="AJ145" i="19"/>
  <c r="AD145" i="19"/>
  <c r="R145" i="19"/>
  <c r="P145" i="19"/>
  <c r="AP144" i="19"/>
  <c r="AJ144" i="19"/>
  <c r="AD144" i="19"/>
  <c r="R144" i="19"/>
  <c r="P144" i="19"/>
  <c r="AP143" i="19"/>
  <c r="AJ143" i="19"/>
  <c r="AD143" i="19"/>
  <c r="R143" i="19"/>
  <c r="P143" i="19"/>
  <c r="AP142" i="19"/>
  <c r="AJ142" i="19"/>
  <c r="AD142" i="19"/>
  <c r="R142" i="19"/>
  <c r="P142" i="19"/>
  <c r="AP141" i="19"/>
  <c r="AJ141" i="19"/>
  <c r="AD141" i="19"/>
  <c r="R141" i="19"/>
  <c r="P141" i="19"/>
  <c r="AP140" i="19"/>
  <c r="AJ140" i="19"/>
  <c r="AD140" i="19"/>
  <c r="R140" i="19"/>
  <c r="P140" i="19"/>
  <c r="AP139" i="19"/>
  <c r="AJ139" i="19"/>
  <c r="AD139" i="19"/>
  <c r="R139" i="19"/>
  <c r="P139" i="19"/>
  <c r="AP138" i="19"/>
  <c r="AJ138" i="19"/>
  <c r="AD138" i="19"/>
  <c r="R138" i="19"/>
  <c r="P138" i="19"/>
  <c r="AP137" i="19"/>
  <c r="AJ137" i="19"/>
  <c r="AD137" i="19"/>
  <c r="R137" i="19"/>
  <c r="P137" i="19"/>
  <c r="AP136" i="19"/>
  <c r="AJ136" i="19"/>
  <c r="AD136" i="19"/>
  <c r="R136" i="19"/>
  <c r="P136" i="19"/>
  <c r="AP135" i="19"/>
  <c r="AJ135" i="19"/>
  <c r="AD135" i="19"/>
  <c r="R135" i="19"/>
  <c r="P135" i="19"/>
  <c r="AP134" i="19"/>
  <c r="AJ134" i="19"/>
  <c r="AD134" i="19"/>
  <c r="R134" i="19"/>
  <c r="P134" i="19"/>
  <c r="AP133" i="19"/>
  <c r="AJ133" i="19"/>
  <c r="AD133" i="19"/>
  <c r="R133" i="19"/>
  <c r="P133" i="19"/>
  <c r="AP132" i="19"/>
  <c r="AJ132" i="19"/>
  <c r="AD132" i="19"/>
  <c r="R132" i="19"/>
  <c r="P132" i="19"/>
  <c r="AP131" i="19"/>
  <c r="AJ131" i="19"/>
  <c r="AD131" i="19"/>
  <c r="R131" i="19"/>
  <c r="P131" i="19"/>
  <c r="AP130" i="19"/>
  <c r="AJ130" i="19"/>
  <c r="AD130" i="19"/>
  <c r="R130" i="19"/>
  <c r="P130" i="19"/>
  <c r="AP129" i="19"/>
  <c r="AJ129" i="19"/>
  <c r="AD129" i="19"/>
  <c r="R129" i="19"/>
  <c r="P129" i="19"/>
  <c r="AP128" i="19"/>
  <c r="AJ128" i="19"/>
  <c r="AD128" i="19"/>
  <c r="R128" i="19"/>
  <c r="P128" i="19"/>
  <c r="AP127" i="19"/>
  <c r="AJ127" i="19"/>
  <c r="AD127" i="19"/>
  <c r="R127" i="19"/>
  <c r="P127" i="19"/>
  <c r="AP126" i="19"/>
  <c r="AJ126" i="19"/>
  <c r="AD126" i="19"/>
  <c r="R126" i="19"/>
  <c r="P126" i="19"/>
  <c r="AP125" i="19"/>
  <c r="AJ125" i="19"/>
  <c r="AD125" i="19"/>
  <c r="R125" i="19"/>
  <c r="P125" i="19"/>
  <c r="AP124" i="19"/>
  <c r="AJ124" i="19"/>
  <c r="AD124" i="19"/>
  <c r="R124" i="19"/>
  <c r="P124" i="19"/>
  <c r="AP123" i="19"/>
  <c r="AJ123" i="19"/>
  <c r="AD123" i="19"/>
  <c r="R123" i="19"/>
  <c r="P123" i="19"/>
  <c r="AP122" i="19"/>
  <c r="AJ122" i="19"/>
  <c r="AD122" i="19"/>
  <c r="R122" i="19"/>
  <c r="P122" i="19"/>
  <c r="AP121" i="19"/>
  <c r="AJ121" i="19"/>
  <c r="AD121" i="19"/>
  <c r="R121" i="19"/>
  <c r="P121" i="19"/>
  <c r="AP120" i="19"/>
  <c r="AJ120" i="19"/>
  <c r="AD120" i="19"/>
  <c r="R120" i="19"/>
  <c r="P120" i="19"/>
  <c r="AP119" i="19"/>
  <c r="AJ119" i="19"/>
  <c r="AD119" i="19"/>
  <c r="R119" i="19"/>
  <c r="P119" i="19"/>
  <c r="AP118" i="19"/>
  <c r="AJ118" i="19"/>
  <c r="AD118" i="19"/>
  <c r="R118" i="19"/>
  <c r="P118" i="19"/>
  <c r="AP117" i="19"/>
  <c r="AJ117" i="19"/>
  <c r="AD117" i="19"/>
  <c r="R117" i="19"/>
  <c r="P117" i="19"/>
  <c r="AP116" i="19"/>
  <c r="AJ116" i="19"/>
  <c r="AD116" i="19"/>
  <c r="R116" i="19"/>
  <c r="P116" i="19"/>
  <c r="AP115" i="19"/>
  <c r="AJ115" i="19"/>
  <c r="AD115" i="19"/>
  <c r="R115" i="19"/>
  <c r="P115" i="19"/>
  <c r="AP114" i="19"/>
  <c r="AJ114" i="19"/>
  <c r="AD114" i="19"/>
  <c r="R114" i="19"/>
  <c r="P114" i="19"/>
  <c r="AP113" i="19"/>
  <c r="AJ113" i="19"/>
  <c r="AD113" i="19"/>
  <c r="R113" i="19"/>
  <c r="P113" i="19"/>
  <c r="AP112" i="19"/>
  <c r="AJ112" i="19"/>
  <c r="AD112" i="19"/>
  <c r="R112" i="19"/>
  <c r="P112" i="19"/>
  <c r="AP111" i="19"/>
  <c r="AJ111" i="19"/>
  <c r="AD111" i="19"/>
  <c r="R111" i="19"/>
  <c r="P111" i="19"/>
  <c r="AP110" i="19"/>
  <c r="AJ110" i="19"/>
  <c r="AD110" i="19"/>
  <c r="R110" i="19"/>
  <c r="P110" i="19"/>
  <c r="AP109" i="19"/>
  <c r="AJ109" i="19"/>
  <c r="AD109" i="19"/>
  <c r="R109" i="19"/>
  <c r="P109" i="19"/>
  <c r="AP108" i="19"/>
  <c r="AJ108" i="19"/>
  <c r="AD108" i="19"/>
  <c r="R108" i="19"/>
  <c r="P108" i="19"/>
  <c r="AP107" i="19"/>
  <c r="AJ107" i="19"/>
  <c r="AD107" i="19"/>
  <c r="R107" i="19"/>
  <c r="P107" i="19"/>
  <c r="AP106" i="19"/>
  <c r="AJ106" i="19"/>
  <c r="AD106" i="19"/>
  <c r="R106" i="19"/>
  <c r="P106" i="19"/>
  <c r="AP105" i="19"/>
  <c r="AJ105" i="19"/>
  <c r="AD105" i="19"/>
  <c r="R105" i="19"/>
  <c r="P105" i="19"/>
  <c r="AP104" i="19"/>
  <c r="AJ104" i="19"/>
  <c r="AD104" i="19"/>
  <c r="R104" i="19"/>
  <c r="P104" i="19"/>
  <c r="AP103" i="19"/>
  <c r="AJ103" i="19"/>
  <c r="AD103" i="19"/>
  <c r="R103" i="19"/>
  <c r="P103" i="19"/>
  <c r="AP102" i="19"/>
  <c r="AJ102" i="19"/>
  <c r="AD102" i="19"/>
  <c r="R102" i="19"/>
  <c r="P102" i="19"/>
  <c r="AP101" i="19"/>
  <c r="AJ101" i="19"/>
  <c r="AD101" i="19"/>
  <c r="R101" i="19"/>
  <c r="P101" i="19"/>
  <c r="AP100" i="19"/>
  <c r="AJ100" i="19"/>
  <c r="AD100" i="19"/>
  <c r="R100" i="19"/>
  <c r="P100" i="19"/>
  <c r="AP99" i="19"/>
  <c r="AJ99" i="19"/>
  <c r="AD99" i="19"/>
  <c r="R99" i="19"/>
  <c r="P99" i="19"/>
  <c r="AP98" i="19"/>
  <c r="AJ98" i="19"/>
  <c r="AD98" i="19"/>
  <c r="R98" i="19"/>
  <c r="P98" i="19"/>
  <c r="AP97" i="19"/>
  <c r="AJ97" i="19"/>
  <c r="AD97" i="19"/>
  <c r="R97" i="19"/>
  <c r="P97" i="19"/>
  <c r="AP96" i="19"/>
  <c r="AJ96" i="19"/>
  <c r="AD96" i="19"/>
  <c r="R96" i="19"/>
  <c r="P96" i="19"/>
  <c r="AP95" i="19"/>
  <c r="AJ95" i="19"/>
  <c r="AD95" i="19"/>
  <c r="R95" i="19"/>
  <c r="P95" i="19"/>
  <c r="AP94" i="19"/>
  <c r="AJ94" i="19"/>
  <c r="AD94" i="19"/>
  <c r="R94" i="19"/>
  <c r="P94" i="19"/>
  <c r="AP93" i="19"/>
  <c r="AJ93" i="19"/>
  <c r="AD93" i="19"/>
  <c r="R93" i="19"/>
  <c r="P93" i="19"/>
  <c r="AP92" i="19"/>
  <c r="AJ92" i="19"/>
  <c r="AD92" i="19"/>
  <c r="R92" i="19"/>
  <c r="P92" i="19"/>
  <c r="AP91" i="19"/>
  <c r="AJ91" i="19"/>
  <c r="AD91" i="19"/>
  <c r="R91" i="19"/>
  <c r="P91" i="19"/>
  <c r="AP90" i="19"/>
  <c r="AJ90" i="19"/>
  <c r="AD90" i="19"/>
  <c r="R90" i="19"/>
  <c r="P90" i="19"/>
  <c r="AP89" i="19"/>
  <c r="AJ89" i="19"/>
  <c r="AD89" i="19"/>
  <c r="R89" i="19"/>
  <c r="P89" i="19"/>
  <c r="AP88" i="19"/>
  <c r="AJ88" i="19"/>
  <c r="AD88" i="19"/>
  <c r="R88" i="19"/>
  <c r="P88" i="19"/>
  <c r="AP87" i="19"/>
  <c r="AJ87" i="19"/>
  <c r="AD87" i="19"/>
  <c r="R87" i="19"/>
  <c r="P87" i="19"/>
  <c r="AP86" i="19"/>
  <c r="AJ86" i="19"/>
  <c r="AD86" i="19"/>
  <c r="R86" i="19"/>
  <c r="P86" i="19"/>
  <c r="AP85" i="19"/>
  <c r="AJ85" i="19"/>
  <c r="AD85" i="19"/>
  <c r="R85" i="19"/>
  <c r="P85" i="19"/>
  <c r="AP84" i="19"/>
  <c r="AJ84" i="19"/>
  <c r="AD84" i="19"/>
  <c r="R84" i="19"/>
  <c r="P84" i="19"/>
  <c r="AP83" i="19"/>
  <c r="AJ83" i="19"/>
  <c r="AD83" i="19"/>
  <c r="R83" i="19"/>
  <c r="P83" i="19"/>
  <c r="AP82" i="19"/>
  <c r="AJ82" i="19"/>
  <c r="AD82" i="19"/>
  <c r="R82" i="19"/>
  <c r="P82" i="19"/>
  <c r="AP81" i="19"/>
  <c r="AJ81" i="19"/>
  <c r="AD81" i="19"/>
  <c r="R81" i="19"/>
  <c r="P81" i="19"/>
  <c r="AP80" i="19"/>
  <c r="AJ80" i="19"/>
  <c r="AD80" i="19"/>
  <c r="R80" i="19"/>
  <c r="P80" i="19"/>
  <c r="AP79" i="19"/>
  <c r="AJ79" i="19"/>
  <c r="AD79" i="19"/>
  <c r="R79" i="19"/>
  <c r="P79" i="19"/>
  <c r="AP78" i="19"/>
  <c r="AJ78" i="19"/>
  <c r="AD78" i="19"/>
  <c r="R78" i="19"/>
  <c r="P78" i="19"/>
  <c r="AP77" i="19"/>
  <c r="AJ77" i="19"/>
  <c r="AD77" i="19"/>
  <c r="R77" i="19"/>
  <c r="P77" i="19"/>
  <c r="AP76" i="19"/>
  <c r="AJ76" i="19"/>
  <c r="AD76" i="19"/>
  <c r="R76" i="19"/>
  <c r="P76" i="19"/>
  <c r="AP75" i="19"/>
  <c r="AJ75" i="19"/>
  <c r="AD75" i="19"/>
  <c r="R75" i="19"/>
  <c r="P75" i="19"/>
  <c r="AP74" i="19"/>
  <c r="AJ74" i="19"/>
  <c r="AD74" i="19"/>
  <c r="R74" i="19"/>
  <c r="P74" i="19"/>
  <c r="AP73" i="19"/>
  <c r="AJ73" i="19"/>
  <c r="AD73" i="19"/>
  <c r="R73" i="19"/>
  <c r="P73" i="19"/>
  <c r="AP72" i="19"/>
  <c r="AJ72" i="19"/>
  <c r="AD72" i="19"/>
  <c r="R72" i="19"/>
  <c r="P72" i="19"/>
  <c r="AP71" i="19"/>
  <c r="AJ71" i="19"/>
  <c r="AD71" i="19"/>
  <c r="R71" i="19"/>
  <c r="P71" i="19"/>
  <c r="AP70" i="19"/>
  <c r="AJ70" i="19"/>
  <c r="AD70" i="19"/>
  <c r="R70" i="19"/>
  <c r="P70" i="19"/>
  <c r="AP69" i="19"/>
  <c r="AJ69" i="19"/>
  <c r="AD69" i="19"/>
  <c r="R69" i="19"/>
  <c r="P69" i="19"/>
  <c r="AP68" i="19"/>
  <c r="AJ68" i="19"/>
  <c r="AD68" i="19"/>
  <c r="R68" i="19"/>
  <c r="P68" i="19"/>
  <c r="AP67" i="19"/>
  <c r="AJ67" i="19"/>
  <c r="AD67" i="19"/>
  <c r="R67" i="19"/>
  <c r="P67" i="19"/>
  <c r="AP66" i="19"/>
  <c r="AJ66" i="19"/>
  <c r="AD66" i="19"/>
  <c r="R66" i="19"/>
  <c r="P66" i="19"/>
  <c r="AP65" i="19"/>
  <c r="AJ65" i="19"/>
  <c r="AD65" i="19"/>
  <c r="R65" i="19"/>
  <c r="P65" i="19"/>
  <c r="AP64" i="19"/>
  <c r="AJ64" i="19"/>
  <c r="AD64" i="19"/>
  <c r="R64" i="19"/>
  <c r="P64" i="19"/>
  <c r="AP63" i="19"/>
  <c r="AJ63" i="19"/>
  <c r="AD63" i="19"/>
  <c r="R63" i="19"/>
  <c r="P63" i="19"/>
  <c r="AP62" i="19"/>
  <c r="AJ62" i="19"/>
  <c r="AD62" i="19"/>
  <c r="R62" i="19"/>
  <c r="P62" i="19"/>
  <c r="AP61" i="19"/>
  <c r="AJ61" i="19"/>
  <c r="AD61" i="19"/>
  <c r="R61" i="19"/>
  <c r="P61" i="19"/>
  <c r="AP60" i="19"/>
  <c r="AJ60" i="19"/>
  <c r="AD60" i="19"/>
  <c r="R60" i="19"/>
  <c r="P60" i="19"/>
  <c r="AP59" i="19"/>
  <c r="AJ59" i="19"/>
  <c r="AD59" i="19"/>
  <c r="R59" i="19"/>
  <c r="P59" i="19"/>
  <c r="AP58" i="19"/>
  <c r="AJ58" i="19"/>
  <c r="AD58" i="19"/>
  <c r="R58" i="19"/>
  <c r="P58" i="19"/>
  <c r="AP57" i="19"/>
  <c r="AJ57" i="19"/>
  <c r="AD57" i="19"/>
  <c r="R57" i="19"/>
  <c r="P57" i="19"/>
  <c r="AP56" i="19"/>
  <c r="AJ56" i="19"/>
  <c r="AD56" i="19"/>
  <c r="R56" i="19"/>
  <c r="P56" i="19"/>
  <c r="AP55" i="19"/>
  <c r="AJ55" i="19"/>
  <c r="AD55" i="19"/>
  <c r="R55" i="19"/>
  <c r="P55" i="19"/>
  <c r="AP54" i="19"/>
  <c r="AJ54" i="19"/>
  <c r="AD54" i="19"/>
  <c r="R54" i="19"/>
  <c r="P54" i="19"/>
  <c r="AP53" i="19"/>
  <c r="AJ53" i="19"/>
  <c r="AD53" i="19"/>
  <c r="R53" i="19"/>
  <c r="P53" i="19"/>
  <c r="AP52" i="19"/>
  <c r="AJ52" i="19"/>
  <c r="AD52" i="19"/>
  <c r="R52" i="19"/>
  <c r="P52" i="19"/>
  <c r="AP51" i="19"/>
  <c r="AJ51" i="19"/>
  <c r="AD51" i="19"/>
  <c r="R51" i="19"/>
  <c r="P51" i="19"/>
  <c r="AP50" i="19"/>
  <c r="AJ50" i="19"/>
  <c r="AD50" i="19"/>
  <c r="R50" i="19"/>
  <c r="P50" i="19"/>
  <c r="AP49" i="19"/>
  <c r="AJ49" i="19"/>
  <c r="AD49" i="19"/>
  <c r="R49" i="19"/>
  <c r="P49" i="19"/>
  <c r="AP48" i="19"/>
  <c r="AJ48" i="19"/>
  <c r="AD48" i="19"/>
  <c r="R48" i="19"/>
  <c r="P48" i="19"/>
  <c r="AP47" i="19"/>
  <c r="AJ47" i="19"/>
  <c r="AD47" i="19"/>
  <c r="R47" i="19"/>
  <c r="P47" i="19"/>
  <c r="AP46" i="19"/>
  <c r="AJ46" i="19"/>
  <c r="AD46" i="19"/>
  <c r="R46" i="19"/>
  <c r="P46" i="19"/>
  <c r="AP45" i="19"/>
  <c r="AJ45" i="19"/>
  <c r="AD45" i="19"/>
  <c r="R45" i="19"/>
  <c r="P45" i="19"/>
  <c r="AP44" i="19"/>
  <c r="AJ44" i="19"/>
  <c r="AD44" i="19"/>
  <c r="R44" i="19"/>
  <c r="P44" i="19"/>
  <c r="AP43" i="19"/>
  <c r="AJ43" i="19"/>
  <c r="AD43" i="19"/>
  <c r="R43" i="19"/>
  <c r="P43" i="19"/>
  <c r="AP42" i="19"/>
  <c r="AJ42" i="19"/>
  <c r="AD42" i="19"/>
  <c r="R42" i="19"/>
  <c r="P42" i="19"/>
  <c r="AP41" i="19"/>
  <c r="AJ41" i="19"/>
  <c r="AD41" i="19"/>
  <c r="R41" i="19"/>
  <c r="P41" i="19"/>
  <c r="AP40" i="19"/>
  <c r="AJ40" i="19"/>
  <c r="AD40" i="19"/>
  <c r="R40" i="19"/>
  <c r="P40" i="19"/>
  <c r="AP39" i="19"/>
  <c r="AJ39" i="19"/>
  <c r="AD39" i="19"/>
  <c r="R39" i="19"/>
  <c r="P39" i="19"/>
  <c r="AP38" i="19"/>
  <c r="AJ38" i="19"/>
  <c r="AD38" i="19"/>
  <c r="R38" i="19"/>
  <c r="P38" i="19"/>
  <c r="AP37" i="19"/>
  <c r="AJ37" i="19"/>
  <c r="AD37" i="19"/>
  <c r="R37" i="19"/>
  <c r="P37" i="19"/>
  <c r="AP36" i="19"/>
  <c r="AJ36" i="19"/>
  <c r="AD36" i="19"/>
  <c r="R36" i="19"/>
  <c r="P36" i="19"/>
  <c r="AP35" i="19"/>
  <c r="AJ35" i="19"/>
  <c r="AD35" i="19"/>
  <c r="R35" i="19"/>
  <c r="P35" i="19"/>
  <c r="AP34" i="19"/>
  <c r="AJ34" i="19"/>
  <c r="AD34" i="19"/>
  <c r="R34" i="19"/>
  <c r="P34" i="19"/>
  <c r="AP33" i="19"/>
  <c r="AJ33" i="19"/>
  <c r="AD33" i="19"/>
  <c r="R33" i="19"/>
  <c r="P33" i="19"/>
  <c r="AP32" i="19"/>
  <c r="AJ32" i="19"/>
  <c r="AD32" i="19"/>
  <c r="R32" i="19"/>
  <c r="P32" i="19"/>
  <c r="AP31" i="19"/>
  <c r="AJ31" i="19"/>
  <c r="AD31" i="19"/>
  <c r="R31" i="19"/>
  <c r="P31" i="19"/>
  <c r="AP30" i="19"/>
  <c r="AJ30" i="19"/>
  <c r="AD30" i="19"/>
  <c r="R30" i="19"/>
  <c r="P30" i="19"/>
  <c r="AP29" i="19"/>
  <c r="AJ29" i="19"/>
  <c r="AD29" i="19"/>
  <c r="R29" i="19"/>
  <c r="P29" i="19"/>
  <c r="AP28" i="19"/>
  <c r="AJ28" i="19"/>
  <c r="AD28" i="19"/>
  <c r="R28" i="19"/>
  <c r="P28" i="19"/>
  <c r="AP27" i="19"/>
  <c r="AJ27" i="19"/>
  <c r="AD27" i="19"/>
  <c r="R27" i="19"/>
  <c r="P27" i="19"/>
  <c r="AP26" i="19"/>
  <c r="AJ26" i="19"/>
  <c r="AD26" i="19"/>
  <c r="R26" i="19"/>
  <c r="P26" i="19"/>
  <c r="AP25" i="19"/>
  <c r="AJ25" i="19"/>
  <c r="AD25" i="19"/>
  <c r="R25" i="19"/>
  <c r="P25" i="19"/>
  <c r="AP24" i="19"/>
  <c r="AJ24" i="19"/>
  <c r="AD24" i="19"/>
  <c r="R24" i="19"/>
  <c r="P24" i="19"/>
  <c r="AP23" i="19"/>
  <c r="AJ23" i="19"/>
  <c r="AD23" i="19"/>
  <c r="R23" i="19"/>
  <c r="P23" i="19"/>
  <c r="AP22" i="19"/>
  <c r="AJ22" i="19"/>
  <c r="AD22" i="19"/>
  <c r="R22" i="19"/>
  <c r="P22" i="19"/>
  <c r="AP21" i="19"/>
  <c r="AJ21" i="19"/>
  <c r="AD21" i="19"/>
  <c r="R21" i="19"/>
  <c r="P21" i="19"/>
  <c r="AP20" i="19"/>
  <c r="AJ20" i="19"/>
  <c r="AD20" i="19"/>
  <c r="R20" i="19"/>
  <c r="P20" i="19"/>
  <c r="AP19" i="19"/>
  <c r="AJ19" i="19"/>
  <c r="AD19" i="19"/>
  <c r="R19" i="19"/>
  <c r="P19" i="19"/>
  <c r="AP18" i="19"/>
  <c r="AJ18" i="19"/>
  <c r="AD18" i="19"/>
  <c r="R18" i="19"/>
  <c r="P18" i="19"/>
  <c r="AP17" i="19"/>
  <c r="AJ17" i="19"/>
  <c r="AD17" i="19"/>
  <c r="R17" i="19"/>
  <c r="P17" i="19"/>
  <c r="AP16" i="19"/>
  <c r="AJ16" i="19"/>
  <c r="AD16" i="19"/>
  <c r="R16" i="19"/>
  <c r="P16" i="19"/>
  <c r="AP15" i="19"/>
  <c r="AJ15" i="19"/>
  <c r="AD15" i="19"/>
  <c r="R15" i="19"/>
  <c r="P15" i="19"/>
  <c r="AP14" i="19"/>
  <c r="AJ14" i="19"/>
  <c r="AD14" i="19"/>
  <c r="R14" i="19"/>
  <c r="P14" i="19"/>
  <c r="AP13" i="19"/>
  <c r="AJ13" i="19"/>
  <c r="AD13" i="19"/>
  <c r="R13" i="19"/>
  <c r="P13" i="19"/>
  <c r="AP12" i="19"/>
  <c r="AJ12" i="19"/>
  <c r="AD12" i="19"/>
  <c r="R12" i="19"/>
  <c r="P12" i="19"/>
  <c r="AP11" i="19"/>
  <c r="AJ11" i="19"/>
  <c r="AD11" i="19"/>
  <c r="R11" i="19"/>
  <c r="P11" i="19"/>
  <c r="AP10" i="19"/>
  <c r="AJ10" i="19"/>
  <c r="R10" i="19"/>
  <c r="P10" i="19"/>
  <c r="AP461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112" i="10"/>
  <c r="AP113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128" i="10"/>
  <c r="AP129" i="10"/>
  <c r="AP130" i="10"/>
  <c r="AP131" i="10"/>
  <c r="AP132" i="10"/>
  <c r="AP133" i="10"/>
  <c r="AP134" i="10"/>
  <c r="AP135" i="10"/>
  <c r="AP136" i="10"/>
  <c r="AP137" i="10"/>
  <c r="AP138" i="10"/>
  <c r="AP139" i="10"/>
  <c r="AP140" i="10"/>
  <c r="AP141" i="10"/>
  <c r="AP142" i="10"/>
  <c r="AP143" i="10"/>
  <c r="AP144" i="10"/>
  <c r="AP145" i="10"/>
  <c r="AP146" i="10"/>
  <c r="AP147" i="10"/>
  <c r="AP148" i="10"/>
  <c r="AP149" i="10"/>
  <c r="AP150" i="10"/>
  <c r="AP151" i="10"/>
  <c r="AP152" i="10"/>
  <c r="AP153" i="10"/>
  <c r="AP154" i="10"/>
  <c r="AP155" i="10"/>
  <c r="AP156" i="10"/>
  <c r="AP157" i="10"/>
  <c r="AP158" i="10"/>
  <c r="AP159" i="10"/>
  <c r="AP160" i="10"/>
  <c r="AP161" i="10"/>
  <c r="AP162" i="10"/>
  <c r="AP163" i="10"/>
  <c r="AP164" i="10"/>
  <c r="AP165" i="10"/>
  <c r="AP166" i="10"/>
  <c r="AP167" i="10"/>
  <c r="AP168" i="10"/>
  <c r="AP169" i="10"/>
  <c r="AP170" i="10"/>
  <c r="AP171" i="10"/>
  <c r="AP172" i="10"/>
  <c r="AP173" i="10"/>
  <c r="AP174" i="10"/>
  <c r="AP175" i="10"/>
  <c r="AP176" i="10"/>
  <c r="AP177" i="10"/>
  <c r="AP178" i="10"/>
  <c r="AP179" i="10"/>
  <c r="AP180" i="10"/>
  <c r="AP181" i="10"/>
  <c r="AP182" i="10"/>
  <c r="AP183" i="10"/>
  <c r="AP184" i="10"/>
  <c r="AP185" i="10"/>
  <c r="AP186" i="10"/>
  <c r="AP187" i="10"/>
  <c r="AP188" i="10"/>
  <c r="AP189" i="10"/>
  <c r="AP190" i="10"/>
  <c r="AP191" i="10"/>
  <c r="AP192" i="10"/>
  <c r="AP193" i="10"/>
  <c r="AP194" i="10"/>
  <c r="AP195" i="10"/>
  <c r="AP196" i="10"/>
  <c r="AP197" i="10"/>
  <c r="AP198" i="10"/>
  <c r="AP199" i="10"/>
  <c r="AP200" i="10"/>
  <c r="AP201" i="10"/>
  <c r="AP202" i="10"/>
  <c r="AP203" i="10"/>
  <c r="AP204" i="10"/>
  <c r="AP205" i="10"/>
  <c r="AP206" i="10"/>
  <c r="AP207" i="10"/>
  <c r="AP208" i="10"/>
  <c r="AP209" i="10"/>
  <c r="AP210" i="10"/>
  <c r="AP211" i="10"/>
  <c r="AP212" i="10"/>
  <c r="AP213" i="10"/>
  <c r="AP214" i="10"/>
  <c r="AP215" i="10"/>
  <c r="AP216" i="10"/>
  <c r="AP217" i="10"/>
  <c r="AP218" i="10"/>
  <c r="AP219" i="10"/>
  <c r="AP220" i="10"/>
  <c r="AP221" i="10"/>
  <c r="AP222" i="10"/>
  <c r="AP223" i="10"/>
  <c r="AP224" i="10"/>
  <c r="AP225" i="10"/>
  <c r="AP226" i="10"/>
  <c r="AP227" i="10"/>
  <c r="AP228" i="10"/>
  <c r="AP229" i="10"/>
  <c r="AP230" i="10"/>
  <c r="AP231" i="10"/>
  <c r="AP232" i="10"/>
  <c r="AP233" i="10"/>
  <c r="AP234" i="10"/>
  <c r="AP235" i="10"/>
  <c r="AP236" i="10"/>
  <c r="AP237" i="10"/>
  <c r="AP238" i="10"/>
  <c r="AP239" i="10"/>
  <c r="AP240" i="10"/>
  <c r="AP241" i="10"/>
  <c r="AP242" i="10"/>
  <c r="AP243" i="10"/>
  <c r="AP244" i="10"/>
  <c r="AP245" i="10"/>
  <c r="AP246" i="10"/>
  <c r="AP247" i="10"/>
  <c r="AP248" i="10"/>
  <c r="AP249" i="10"/>
  <c r="AP250" i="10"/>
  <c r="AP251" i="10"/>
  <c r="AP252" i="10"/>
  <c r="AP253" i="10"/>
  <c r="AP254" i="10"/>
  <c r="AP255" i="10"/>
  <c r="AP256" i="10"/>
  <c r="AP257" i="10"/>
  <c r="AP258" i="10"/>
  <c r="AP259" i="10"/>
  <c r="AP260" i="10"/>
  <c r="AP261" i="10"/>
  <c r="AP262" i="10"/>
  <c r="AP263" i="10"/>
  <c r="AP264" i="10"/>
  <c r="AP265" i="10"/>
  <c r="AP266" i="10"/>
  <c r="AP267" i="10"/>
  <c r="AP268" i="10"/>
  <c r="AP269" i="10"/>
  <c r="AP270" i="10"/>
  <c r="AP271" i="10"/>
  <c r="AP272" i="10"/>
  <c r="AP273" i="10"/>
  <c r="AP274" i="10"/>
  <c r="AP275" i="10"/>
  <c r="AP276" i="10"/>
  <c r="AP277" i="10"/>
  <c r="AP278" i="10"/>
  <c r="AP279" i="10"/>
  <c r="AP280" i="10"/>
  <c r="AP281" i="10"/>
  <c r="AP282" i="10"/>
  <c r="AP283" i="10"/>
  <c r="AP284" i="10"/>
  <c r="AP285" i="10"/>
  <c r="AP286" i="10"/>
  <c r="AP287" i="10"/>
  <c r="AP288" i="10"/>
  <c r="AP289" i="10"/>
  <c r="AP290" i="10"/>
  <c r="AP291" i="10"/>
  <c r="AP292" i="10"/>
  <c r="AP293" i="10"/>
  <c r="AP294" i="10"/>
  <c r="AP295" i="10"/>
  <c r="AP296" i="10"/>
  <c r="AP297" i="10"/>
  <c r="AP298" i="10"/>
  <c r="AP299" i="10"/>
  <c r="AP300" i="10"/>
  <c r="AP301" i="10"/>
  <c r="AP302" i="10"/>
  <c r="AP303" i="10"/>
  <c r="AP304" i="10"/>
  <c r="AP305" i="10"/>
  <c r="AP306" i="10"/>
  <c r="AP307" i="10"/>
  <c r="AP308" i="10"/>
  <c r="AP309" i="10"/>
  <c r="AP310" i="10"/>
  <c r="AP311" i="10"/>
  <c r="AP312" i="10"/>
  <c r="AP313" i="10"/>
  <c r="AP314" i="10"/>
  <c r="AP315" i="10"/>
  <c r="AP316" i="10"/>
  <c r="AP317" i="10"/>
  <c r="AP318" i="10"/>
  <c r="AP319" i="10"/>
  <c r="AP320" i="10"/>
  <c r="AP321" i="10"/>
  <c r="AP322" i="10"/>
  <c r="AP323" i="10"/>
  <c r="AP324" i="10"/>
  <c r="AP325" i="10"/>
  <c r="AP326" i="10"/>
  <c r="AP327" i="10"/>
  <c r="AP328" i="10"/>
  <c r="AP329" i="10"/>
  <c r="AP330" i="10"/>
  <c r="AP331" i="10"/>
  <c r="AP332" i="10"/>
  <c r="AP333" i="10"/>
  <c r="AP334" i="10"/>
  <c r="AP335" i="10"/>
  <c r="AP336" i="10"/>
  <c r="AP337" i="10"/>
  <c r="AP338" i="10"/>
  <c r="AP339" i="10"/>
  <c r="AP340" i="10"/>
  <c r="AP341" i="10"/>
  <c r="AP342" i="10"/>
  <c r="AP343" i="10"/>
  <c r="AP344" i="10"/>
  <c r="AP345" i="10"/>
  <c r="AP346" i="10"/>
  <c r="AP347" i="10"/>
  <c r="AP348" i="10"/>
  <c r="AP349" i="10"/>
  <c r="AP350" i="10"/>
  <c r="AP351" i="10"/>
  <c r="AP352" i="10"/>
  <c r="AP353" i="10"/>
  <c r="AP354" i="10"/>
  <c r="AP355" i="10"/>
  <c r="AP356" i="10"/>
  <c r="AP357" i="10"/>
  <c r="AP358" i="10"/>
  <c r="AP359" i="10"/>
  <c r="AP360" i="10"/>
  <c r="AP361" i="10"/>
  <c r="AP362" i="10"/>
  <c r="AP363" i="10"/>
  <c r="AP364" i="10"/>
  <c r="AP365" i="10"/>
  <c r="AP366" i="10"/>
  <c r="AP367" i="10"/>
  <c r="AP368" i="10"/>
  <c r="AP369" i="10"/>
  <c r="AP370" i="10"/>
  <c r="AP371" i="10"/>
  <c r="AP372" i="10"/>
  <c r="AP373" i="10"/>
  <c r="AP374" i="10"/>
  <c r="AP375" i="10"/>
  <c r="AP376" i="10"/>
  <c r="AP377" i="10"/>
  <c r="AP378" i="10"/>
  <c r="AP379" i="10"/>
  <c r="AP380" i="10"/>
  <c r="AP381" i="10"/>
  <c r="AP382" i="10"/>
  <c r="AP383" i="10"/>
  <c r="AP384" i="10"/>
  <c r="AP385" i="10"/>
  <c r="AP386" i="10"/>
  <c r="AP387" i="10"/>
  <c r="AP388" i="10"/>
  <c r="AP389" i="10"/>
  <c r="AP390" i="10"/>
  <c r="AP391" i="10"/>
  <c r="AP392" i="10"/>
  <c r="AP393" i="10"/>
  <c r="AP394" i="10"/>
  <c r="AP395" i="10"/>
  <c r="AP396" i="10"/>
  <c r="AP397" i="10"/>
  <c r="AP398" i="10"/>
  <c r="AP399" i="10"/>
  <c r="AP400" i="10"/>
  <c r="AP401" i="10"/>
  <c r="AP402" i="10"/>
  <c r="AP403" i="10"/>
  <c r="AP404" i="10"/>
  <c r="AP405" i="10"/>
  <c r="AP406" i="10"/>
  <c r="AP407" i="10"/>
  <c r="AP408" i="10"/>
  <c r="AP409" i="10"/>
  <c r="AP410" i="10"/>
  <c r="AP411" i="10"/>
  <c r="AP412" i="10"/>
  <c r="AP413" i="10"/>
  <c r="AP414" i="10"/>
  <c r="AP415" i="10"/>
  <c r="AP416" i="10"/>
  <c r="AP417" i="10"/>
  <c r="AP418" i="10"/>
  <c r="AP419" i="10"/>
  <c r="AP420" i="10"/>
  <c r="AP421" i="10"/>
  <c r="AP422" i="10"/>
  <c r="AP423" i="10"/>
  <c r="AP424" i="10"/>
  <c r="AP425" i="10"/>
  <c r="AP426" i="10"/>
  <c r="AP427" i="10"/>
  <c r="AP428" i="10"/>
  <c r="AP429" i="10"/>
  <c r="AP430" i="10"/>
  <c r="AP431" i="10"/>
  <c r="AP432" i="10"/>
  <c r="AP433" i="10"/>
  <c r="AP434" i="10"/>
  <c r="AP435" i="10"/>
  <c r="AP436" i="10"/>
  <c r="AP437" i="10"/>
  <c r="AP438" i="10"/>
  <c r="AP439" i="10"/>
  <c r="AP440" i="10"/>
  <c r="AP441" i="10"/>
  <c r="AP442" i="10"/>
  <c r="AP443" i="10"/>
  <c r="AP444" i="10"/>
  <c r="AP445" i="10"/>
  <c r="AP446" i="10"/>
  <c r="AP447" i="10"/>
  <c r="AP448" i="10"/>
  <c r="AP449" i="10"/>
  <c r="AP450" i="10"/>
  <c r="AP451" i="10"/>
  <c r="AP452" i="10"/>
  <c r="AP453" i="10"/>
  <c r="AP454" i="10"/>
  <c r="AP455" i="10"/>
  <c r="AP456" i="10"/>
  <c r="AP457" i="10"/>
  <c r="AP458" i="10"/>
  <c r="AP459" i="10"/>
  <c r="AP460" i="10"/>
  <c r="AJ458" i="10"/>
  <c r="AJ15" i="10"/>
  <c r="AJ10" i="10"/>
  <c r="AJ11" i="10"/>
  <c r="AJ12" i="10"/>
  <c r="AJ13" i="10"/>
  <c r="AJ14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J99" i="10"/>
  <c r="AJ100" i="10"/>
  <c r="AJ101" i="10"/>
  <c r="AJ102" i="10"/>
  <c r="AJ103" i="10"/>
  <c r="AJ104" i="10"/>
  <c r="AJ105" i="10"/>
  <c r="AJ106" i="10"/>
  <c r="AJ107" i="10"/>
  <c r="AJ108" i="10"/>
  <c r="AJ109" i="10"/>
  <c r="AJ110" i="10"/>
  <c r="AJ111" i="10"/>
  <c r="AJ112" i="10"/>
  <c r="AJ113" i="10"/>
  <c r="AJ114" i="10"/>
  <c r="AJ115" i="10"/>
  <c r="AJ116" i="10"/>
  <c r="AJ117" i="10"/>
  <c r="AJ118" i="10"/>
  <c r="AJ119" i="10"/>
  <c r="AJ120" i="10"/>
  <c r="AJ121" i="10"/>
  <c r="AJ122" i="10"/>
  <c r="AJ123" i="10"/>
  <c r="AJ124" i="10"/>
  <c r="AJ125" i="10"/>
  <c r="AJ126" i="10"/>
  <c r="AJ127" i="10"/>
  <c r="AJ128" i="10"/>
  <c r="AJ129" i="10"/>
  <c r="AJ130" i="10"/>
  <c r="AJ131" i="10"/>
  <c r="AJ132" i="10"/>
  <c r="AJ133" i="10"/>
  <c r="AJ134" i="10"/>
  <c r="AJ135" i="10"/>
  <c r="AJ136" i="10"/>
  <c r="AJ137" i="10"/>
  <c r="AJ138" i="10"/>
  <c r="AJ139" i="10"/>
  <c r="AJ140" i="10"/>
  <c r="AJ141" i="10"/>
  <c r="AJ142" i="10"/>
  <c r="AJ143" i="10"/>
  <c r="AJ144" i="10"/>
  <c r="AJ145" i="10"/>
  <c r="AJ146" i="10"/>
  <c r="AJ147" i="10"/>
  <c r="AJ148" i="10"/>
  <c r="AJ149" i="10"/>
  <c r="AJ150" i="10"/>
  <c r="AJ151" i="10"/>
  <c r="AJ152" i="10"/>
  <c r="AJ153" i="10"/>
  <c r="AJ154" i="10"/>
  <c r="AJ155" i="10"/>
  <c r="AJ156" i="10"/>
  <c r="AJ157" i="10"/>
  <c r="AJ158" i="10"/>
  <c r="AJ159" i="10"/>
  <c r="AJ160" i="10"/>
  <c r="AJ161" i="10"/>
  <c r="AJ162" i="10"/>
  <c r="AJ163" i="10"/>
  <c r="AJ164" i="10"/>
  <c r="AJ165" i="10"/>
  <c r="AJ166" i="10"/>
  <c r="AJ167" i="10"/>
  <c r="AJ168" i="10"/>
  <c r="AJ169" i="10"/>
  <c r="AJ170" i="10"/>
  <c r="AJ171" i="10"/>
  <c r="AJ172" i="10"/>
  <c r="AJ173" i="10"/>
  <c r="AJ174" i="10"/>
  <c r="AJ175" i="10"/>
  <c r="AJ176" i="10"/>
  <c r="AJ177" i="10"/>
  <c r="AJ178" i="10"/>
  <c r="AJ179" i="10"/>
  <c r="AJ180" i="10"/>
  <c r="AJ181" i="10"/>
  <c r="AJ182" i="10"/>
  <c r="AJ183" i="10"/>
  <c r="AJ184" i="10"/>
  <c r="AJ185" i="10"/>
  <c r="AJ186" i="10"/>
  <c r="AJ187" i="10"/>
  <c r="AJ188" i="10"/>
  <c r="AJ189" i="10"/>
  <c r="AJ190" i="10"/>
  <c r="AJ191" i="10"/>
  <c r="AJ192" i="10"/>
  <c r="AJ193" i="10"/>
  <c r="AJ194" i="10"/>
  <c r="AJ195" i="10"/>
  <c r="AJ196" i="10"/>
  <c r="AJ197" i="10"/>
  <c r="AJ198" i="10"/>
  <c r="AJ199" i="10"/>
  <c r="AJ200" i="10"/>
  <c r="AJ201" i="10"/>
  <c r="AJ202" i="10"/>
  <c r="AJ203" i="10"/>
  <c r="AJ204" i="10"/>
  <c r="AJ205" i="10"/>
  <c r="AJ206" i="10"/>
  <c r="AJ207" i="10"/>
  <c r="AJ208" i="10"/>
  <c r="AJ209" i="10"/>
  <c r="AJ210" i="10"/>
  <c r="AJ211" i="10"/>
  <c r="AJ212" i="10"/>
  <c r="AJ213" i="10"/>
  <c r="AJ214" i="10"/>
  <c r="AJ215" i="10"/>
  <c r="AJ216" i="10"/>
  <c r="AJ217" i="10"/>
  <c r="AJ218" i="10"/>
  <c r="AJ219" i="10"/>
  <c r="AJ220" i="10"/>
  <c r="AJ221" i="10"/>
  <c r="AJ222" i="10"/>
  <c r="AJ223" i="10"/>
  <c r="AJ224" i="10"/>
  <c r="AJ225" i="10"/>
  <c r="AJ226" i="10"/>
  <c r="AJ227" i="10"/>
  <c r="AJ228" i="10"/>
  <c r="AJ229" i="10"/>
  <c r="AJ230" i="10"/>
  <c r="AJ231" i="10"/>
  <c r="AJ232" i="10"/>
  <c r="AJ233" i="10"/>
  <c r="AJ234" i="10"/>
  <c r="AJ235" i="10"/>
  <c r="AJ236" i="10"/>
  <c r="AJ237" i="10"/>
  <c r="AJ238" i="10"/>
  <c r="AJ239" i="10"/>
  <c r="AJ240" i="10"/>
  <c r="AJ241" i="10"/>
  <c r="AJ242" i="10"/>
  <c r="AJ243" i="10"/>
  <c r="AJ244" i="10"/>
  <c r="AJ245" i="10"/>
  <c r="AJ246" i="10"/>
  <c r="AJ247" i="10"/>
  <c r="AJ248" i="10"/>
  <c r="AJ249" i="10"/>
  <c r="AJ250" i="10"/>
  <c r="AJ251" i="10"/>
  <c r="AJ252" i="10"/>
  <c r="AJ253" i="10"/>
  <c r="AJ254" i="10"/>
  <c r="AJ255" i="10"/>
  <c r="AJ256" i="10"/>
  <c r="AJ257" i="10"/>
  <c r="AJ258" i="10"/>
  <c r="AJ259" i="10"/>
  <c r="AJ260" i="10"/>
  <c r="AJ261" i="10"/>
  <c r="AJ262" i="10"/>
  <c r="AJ263" i="10"/>
  <c r="AJ264" i="10"/>
  <c r="AJ265" i="10"/>
  <c r="AJ266" i="10"/>
  <c r="AJ267" i="10"/>
  <c r="AJ268" i="10"/>
  <c r="AJ269" i="10"/>
  <c r="AJ270" i="10"/>
  <c r="AJ271" i="10"/>
  <c r="AJ272" i="10"/>
  <c r="AJ273" i="10"/>
  <c r="AJ274" i="10"/>
  <c r="AJ275" i="10"/>
  <c r="AJ276" i="10"/>
  <c r="AJ277" i="10"/>
  <c r="AJ278" i="10"/>
  <c r="AJ279" i="10"/>
  <c r="AJ280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J322" i="10"/>
  <c r="AJ323" i="10"/>
  <c r="AJ324" i="10"/>
  <c r="AJ325" i="10"/>
  <c r="AJ326" i="10"/>
  <c r="AJ327" i="10"/>
  <c r="AJ328" i="10"/>
  <c r="AJ329" i="10"/>
  <c r="AJ330" i="10"/>
  <c r="AJ331" i="10"/>
  <c r="AJ332" i="10"/>
  <c r="AJ333" i="10"/>
  <c r="AJ334" i="10"/>
  <c r="AJ335" i="10"/>
  <c r="AJ336" i="10"/>
  <c r="AJ337" i="10"/>
  <c r="AJ338" i="10"/>
  <c r="AJ339" i="10"/>
  <c r="AJ340" i="10"/>
  <c r="AJ341" i="10"/>
  <c r="AJ342" i="10"/>
  <c r="AJ343" i="10"/>
  <c r="AJ344" i="10"/>
  <c r="AJ345" i="10"/>
  <c r="AJ346" i="10"/>
  <c r="AJ347" i="10"/>
  <c r="AJ348" i="10"/>
  <c r="AJ349" i="10"/>
  <c r="AJ350" i="10"/>
  <c r="AJ351" i="10"/>
  <c r="AJ352" i="10"/>
  <c r="AJ353" i="10"/>
  <c r="AJ354" i="10"/>
  <c r="AJ355" i="10"/>
  <c r="AJ356" i="10"/>
  <c r="AJ357" i="10"/>
  <c r="AJ358" i="10"/>
  <c r="AJ359" i="10"/>
  <c r="AJ360" i="10"/>
  <c r="AJ361" i="10"/>
  <c r="AJ362" i="10"/>
  <c r="AJ363" i="10"/>
  <c r="AJ364" i="10"/>
  <c r="AJ365" i="10"/>
  <c r="AJ366" i="10"/>
  <c r="AJ367" i="10"/>
  <c r="AJ368" i="10"/>
  <c r="AJ369" i="10"/>
  <c r="AJ370" i="10"/>
  <c r="AJ371" i="10"/>
  <c r="AJ372" i="10"/>
  <c r="AJ373" i="10"/>
  <c r="AJ374" i="10"/>
  <c r="AJ375" i="10"/>
  <c r="AJ376" i="10"/>
  <c r="AJ377" i="10"/>
  <c r="AJ378" i="10"/>
  <c r="AJ379" i="10"/>
  <c r="AJ380" i="10"/>
  <c r="AJ381" i="10"/>
  <c r="AJ382" i="10"/>
  <c r="AJ383" i="10"/>
  <c r="AJ384" i="10"/>
  <c r="AJ385" i="10"/>
  <c r="AJ386" i="10"/>
  <c r="AJ387" i="10"/>
  <c r="AJ388" i="10"/>
  <c r="AJ389" i="10"/>
  <c r="AJ390" i="10"/>
  <c r="AJ391" i="10"/>
  <c r="AJ392" i="10"/>
  <c r="AJ393" i="10"/>
  <c r="AJ394" i="10"/>
  <c r="AJ395" i="10"/>
  <c r="AJ396" i="10"/>
  <c r="AJ397" i="10"/>
  <c r="AJ398" i="10"/>
  <c r="AJ399" i="10"/>
  <c r="AJ400" i="10"/>
  <c r="AJ401" i="10"/>
  <c r="AJ402" i="10"/>
  <c r="AJ403" i="10"/>
  <c r="AJ404" i="10"/>
  <c r="AJ405" i="10"/>
  <c r="AJ406" i="10"/>
  <c r="AJ407" i="10"/>
  <c r="AJ408" i="10"/>
  <c r="AJ409" i="10"/>
  <c r="AJ410" i="10"/>
  <c r="AJ411" i="10"/>
  <c r="AJ412" i="10"/>
  <c r="AJ413" i="10"/>
  <c r="AJ414" i="10"/>
  <c r="AJ415" i="10"/>
  <c r="AJ416" i="10"/>
  <c r="AJ417" i="10"/>
  <c r="AJ418" i="10"/>
  <c r="AJ419" i="10"/>
  <c r="AJ420" i="10"/>
  <c r="AJ421" i="10"/>
  <c r="AJ422" i="10"/>
  <c r="AJ423" i="10"/>
  <c r="AJ424" i="10"/>
  <c r="AJ425" i="10"/>
  <c r="AJ426" i="10"/>
  <c r="AJ427" i="10"/>
  <c r="AJ428" i="10"/>
  <c r="AJ429" i="10"/>
  <c r="AJ430" i="10"/>
  <c r="AJ431" i="10"/>
  <c r="AJ432" i="10"/>
  <c r="AJ433" i="10"/>
  <c r="AJ434" i="10"/>
  <c r="AJ435" i="10"/>
  <c r="AJ436" i="10"/>
  <c r="AJ437" i="10"/>
  <c r="AJ438" i="10"/>
  <c r="AJ439" i="10"/>
  <c r="AJ440" i="10"/>
  <c r="AJ441" i="10"/>
  <c r="AJ442" i="10"/>
  <c r="AJ443" i="10"/>
  <c r="AJ444" i="10"/>
  <c r="AJ445" i="10"/>
  <c r="AJ446" i="10"/>
  <c r="AJ447" i="10"/>
  <c r="AJ448" i="10"/>
  <c r="AJ449" i="10"/>
  <c r="AJ450" i="10"/>
  <c r="AJ451" i="10"/>
  <c r="AJ452" i="10"/>
  <c r="AJ453" i="10"/>
  <c r="AJ454" i="10"/>
  <c r="AJ455" i="10"/>
  <c r="AJ456" i="10"/>
  <c r="AJ457" i="10"/>
  <c r="AJ459" i="10"/>
  <c r="AJ460" i="10"/>
  <c r="AJ461" i="10"/>
  <c r="AD52" i="10"/>
  <c r="AD259" i="10"/>
  <c r="AD443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04" i="10"/>
  <c r="AD105" i="10"/>
  <c r="AD106" i="10"/>
  <c r="AD107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0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2" i="10"/>
  <c r="AD133" i="10"/>
  <c r="AD134" i="10"/>
  <c r="AD135" i="10"/>
  <c r="AD136" i="10"/>
  <c r="AD137" i="10"/>
  <c r="AD138" i="10"/>
  <c r="AD139" i="10"/>
  <c r="AD140" i="10"/>
  <c r="AD141" i="10"/>
  <c r="AD142" i="10"/>
  <c r="AD143" i="10"/>
  <c r="AD144" i="10"/>
  <c r="AD145" i="10"/>
  <c r="AD146" i="10"/>
  <c r="AD147" i="10"/>
  <c r="AD148" i="10"/>
  <c r="AD149" i="10"/>
  <c r="AD150" i="10"/>
  <c r="AD151" i="10"/>
  <c r="AD152" i="10"/>
  <c r="AD153" i="10"/>
  <c r="AD154" i="10"/>
  <c r="AD155" i="10"/>
  <c r="AD156" i="10"/>
  <c r="AD157" i="10"/>
  <c r="AD158" i="10"/>
  <c r="AD159" i="10"/>
  <c r="AD160" i="10"/>
  <c r="AD161" i="10"/>
  <c r="AD162" i="10"/>
  <c r="AD163" i="10"/>
  <c r="AD164" i="10"/>
  <c r="AD165" i="10"/>
  <c r="AD166" i="10"/>
  <c r="AD167" i="10"/>
  <c r="AD168" i="10"/>
  <c r="AD169" i="10"/>
  <c r="AD170" i="10"/>
  <c r="AD171" i="10"/>
  <c r="AD172" i="10"/>
  <c r="AD173" i="10"/>
  <c r="AD174" i="10"/>
  <c r="AD175" i="10"/>
  <c r="AD176" i="10"/>
  <c r="AD177" i="10"/>
  <c r="AD178" i="10"/>
  <c r="AD179" i="10"/>
  <c r="AD180" i="10"/>
  <c r="AD181" i="10"/>
  <c r="AD182" i="10"/>
  <c r="AD183" i="10"/>
  <c r="AD184" i="10"/>
  <c r="AD185" i="10"/>
  <c r="AD186" i="10"/>
  <c r="AD187" i="10"/>
  <c r="AD188" i="10"/>
  <c r="AD189" i="10"/>
  <c r="AD190" i="10"/>
  <c r="AD191" i="10"/>
  <c r="AD192" i="10"/>
  <c r="AD193" i="10"/>
  <c r="AD194" i="10"/>
  <c r="AD195" i="10"/>
  <c r="AD196" i="10"/>
  <c r="AD197" i="10"/>
  <c r="AD198" i="10"/>
  <c r="AD199" i="10"/>
  <c r="AD200" i="10"/>
  <c r="AD201" i="10"/>
  <c r="AD202" i="10"/>
  <c r="AD203" i="10"/>
  <c r="AD204" i="10"/>
  <c r="AD205" i="10"/>
  <c r="AD206" i="10"/>
  <c r="AD207" i="10"/>
  <c r="AD208" i="10"/>
  <c r="AD209" i="10"/>
  <c r="AD210" i="10"/>
  <c r="AD211" i="10"/>
  <c r="AD212" i="10"/>
  <c r="AD213" i="10"/>
  <c r="AD214" i="10"/>
  <c r="AD215" i="10"/>
  <c r="AD216" i="10"/>
  <c r="AD217" i="10"/>
  <c r="AD218" i="10"/>
  <c r="AD219" i="10"/>
  <c r="AD220" i="10"/>
  <c r="AD221" i="10"/>
  <c r="AD222" i="10"/>
  <c r="AD223" i="10"/>
  <c r="AD224" i="10"/>
  <c r="AD225" i="10"/>
  <c r="AD226" i="10"/>
  <c r="AD227" i="10"/>
  <c r="AD228" i="10"/>
  <c r="AD229" i="10"/>
  <c r="AD230" i="10"/>
  <c r="AD231" i="10"/>
  <c r="AD232" i="10"/>
  <c r="AD233" i="10"/>
  <c r="AD234" i="10"/>
  <c r="AD235" i="10"/>
  <c r="AD236" i="10"/>
  <c r="AD237" i="10"/>
  <c r="AD238" i="10"/>
  <c r="AD239" i="10"/>
  <c r="AD240" i="10"/>
  <c r="AD241" i="10"/>
  <c r="AD242" i="10"/>
  <c r="AD243" i="10"/>
  <c r="AD244" i="10"/>
  <c r="AD245" i="10"/>
  <c r="AD246" i="10"/>
  <c r="AD247" i="10"/>
  <c r="AD248" i="10"/>
  <c r="AD249" i="10"/>
  <c r="AD250" i="10"/>
  <c r="AD251" i="10"/>
  <c r="AD252" i="10"/>
  <c r="AD253" i="10"/>
  <c r="AD254" i="10"/>
  <c r="AD255" i="10"/>
  <c r="AD256" i="10"/>
  <c r="AD257" i="10"/>
  <c r="AD258" i="10"/>
  <c r="AD260" i="10"/>
  <c r="AD261" i="10"/>
  <c r="AD262" i="10"/>
  <c r="AD263" i="10"/>
  <c r="AD264" i="10"/>
  <c r="AD265" i="10"/>
  <c r="AD266" i="10"/>
  <c r="AD267" i="10"/>
  <c r="AD268" i="10"/>
  <c r="AD269" i="10"/>
  <c r="AD270" i="10"/>
  <c r="AD271" i="10"/>
  <c r="AD272" i="10"/>
  <c r="AD273" i="10"/>
  <c r="AD274" i="10"/>
  <c r="AD275" i="10"/>
  <c r="AD276" i="10"/>
  <c r="AD277" i="10"/>
  <c r="AD278" i="10"/>
  <c r="AD279" i="10"/>
  <c r="AD280" i="10"/>
  <c r="AD281" i="10"/>
  <c r="AD282" i="10"/>
  <c r="AD283" i="10"/>
  <c r="AD284" i="10"/>
  <c r="AD285" i="10"/>
  <c r="AD286" i="10"/>
  <c r="AD287" i="10"/>
  <c r="AD288" i="10"/>
  <c r="AD289" i="10"/>
  <c r="AD290" i="10"/>
  <c r="AD291" i="10"/>
  <c r="AD292" i="10"/>
  <c r="AD293" i="10"/>
  <c r="AD294" i="10"/>
  <c r="AD295" i="10"/>
  <c r="AD296" i="10"/>
  <c r="AD297" i="10"/>
  <c r="AD298" i="10"/>
  <c r="AD299" i="10"/>
  <c r="AD300" i="10"/>
  <c r="AD301" i="10"/>
  <c r="AD302" i="10"/>
  <c r="AD303" i="10"/>
  <c r="AD304" i="10"/>
  <c r="AD305" i="10"/>
  <c r="AD306" i="10"/>
  <c r="AD307" i="10"/>
  <c r="AD308" i="10"/>
  <c r="AD309" i="10"/>
  <c r="AD310" i="10"/>
  <c r="AD311" i="10"/>
  <c r="AD312" i="10"/>
  <c r="AD313" i="10"/>
  <c r="AD314" i="10"/>
  <c r="AD315" i="10"/>
  <c r="AD316" i="10"/>
  <c r="AD317" i="10"/>
  <c r="AD318" i="10"/>
  <c r="AD319" i="10"/>
  <c r="AD320" i="10"/>
  <c r="AD321" i="10"/>
  <c r="AD322" i="10"/>
  <c r="AD323" i="10"/>
  <c r="AD324" i="10"/>
  <c r="AD325" i="10"/>
  <c r="AD326" i="10"/>
  <c r="AD327" i="10"/>
  <c r="AD328" i="10"/>
  <c r="AD329" i="10"/>
  <c r="AD330" i="10"/>
  <c r="AD331" i="10"/>
  <c r="AD332" i="10"/>
  <c r="AD333" i="10"/>
  <c r="AD334" i="10"/>
  <c r="AD335" i="10"/>
  <c r="AD336" i="10"/>
  <c r="AD337" i="10"/>
  <c r="AD338" i="10"/>
  <c r="AD339" i="10"/>
  <c r="AD340" i="10"/>
  <c r="AD341" i="10"/>
  <c r="AD342" i="10"/>
  <c r="AD343" i="10"/>
  <c r="AD344" i="10"/>
  <c r="AD345" i="10"/>
  <c r="AD346" i="10"/>
  <c r="AD347" i="10"/>
  <c r="AD348" i="10"/>
  <c r="AD349" i="10"/>
  <c r="AD350" i="10"/>
  <c r="AD351" i="10"/>
  <c r="AD352" i="10"/>
  <c r="AD353" i="10"/>
  <c r="AD354" i="10"/>
  <c r="AD355" i="10"/>
  <c r="AD356" i="10"/>
  <c r="AD357" i="10"/>
  <c r="AD358" i="10"/>
  <c r="AD359" i="10"/>
  <c r="AD360" i="10"/>
  <c r="AD361" i="10"/>
  <c r="AD362" i="10"/>
  <c r="AD363" i="10"/>
  <c r="AD364" i="10"/>
  <c r="AD365" i="10"/>
  <c r="AD366" i="10"/>
  <c r="AD367" i="10"/>
  <c r="AD368" i="10"/>
  <c r="AD369" i="10"/>
  <c r="AD370" i="10"/>
  <c r="AD371" i="10"/>
  <c r="AD372" i="10"/>
  <c r="AD373" i="10"/>
  <c r="AD374" i="10"/>
  <c r="AD375" i="10"/>
  <c r="AD376" i="10"/>
  <c r="AD377" i="10"/>
  <c r="AD378" i="10"/>
  <c r="AD379" i="10"/>
  <c r="AD380" i="10"/>
  <c r="AD381" i="10"/>
  <c r="AD382" i="10"/>
  <c r="AD383" i="10"/>
  <c r="AD384" i="10"/>
  <c r="AD385" i="10"/>
  <c r="AD386" i="10"/>
  <c r="AD387" i="10"/>
  <c r="AD388" i="10"/>
  <c r="AD389" i="10"/>
  <c r="AD390" i="10"/>
  <c r="AD391" i="10"/>
  <c r="AD392" i="10"/>
  <c r="AD393" i="10"/>
  <c r="AD394" i="10"/>
  <c r="AD395" i="10"/>
  <c r="AD396" i="10"/>
  <c r="AD397" i="10"/>
  <c r="AD398" i="10"/>
  <c r="AD399" i="10"/>
  <c r="AD400" i="10"/>
  <c r="AD401" i="10"/>
  <c r="AD402" i="10"/>
  <c r="AD403" i="10"/>
  <c r="AD404" i="10"/>
  <c r="AD405" i="10"/>
  <c r="AD406" i="10"/>
  <c r="AD407" i="10"/>
  <c r="AD408" i="10"/>
  <c r="AD409" i="10"/>
  <c r="AD410" i="10"/>
  <c r="AD411" i="10"/>
  <c r="AD412" i="10"/>
  <c r="AD413" i="10"/>
  <c r="AD414" i="10"/>
  <c r="AD415" i="10"/>
  <c r="AD416" i="10"/>
  <c r="AD417" i="10"/>
  <c r="AD418" i="10"/>
  <c r="AD419" i="10"/>
  <c r="AD420" i="10"/>
  <c r="AD421" i="10"/>
  <c r="AD422" i="10"/>
  <c r="AD423" i="10"/>
  <c r="AD424" i="10"/>
  <c r="AD425" i="10"/>
  <c r="AD426" i="10"/>
  <c r="AD427" i="10"/>
  <c r="AD428" i="10"/>
  <c r="AD429" i="10"/>
  <c r="AD430" i="10"/>
  <c r="AD431" i="10"/>
  <c r="AD432" i="10"/>
  <c r="AD433" i="10"/>
  <c r="AD434" i="10"/>
  <c r="AD435" i="10"/>
  <c r="AD436" i="10"/>
  <c r="AD437" i="10"/>
  <c r="AD438" i="10"/>
  <c r="AD439" i="10"/>
  <c r="AD440" i="10"/>
  <c r="AD441" i="10"/>
  <c r="AD442" i="10"/>
  <c r="AD444" i="10"/>
  <c r="AD445" i="10"/>
  <c r="AD446" i="10"/>
  <c r="AD447" i="10"/>
  <c r="AD448" i="10"/>
  <c r="AD449" i="10"/>
  <c r="AD450" i="10"/>
  <c r="AD451" i="10"/>
  <c r="AD452" i="10"/>
  <c r="AD453" i="10"/>
  <c r="AD454" i="10"/>
  <c r="AD455" i="10"/>
  <c r="AD456" i="10"/>
  <c r="AD457" i="10"/>
  <c r="AD458" i="10"/>
  <c r="AD459" i="10"/>
  <c r="AD460" i="10"/>
  <c r="AD461" i="10"/>
  <c r="R460" i="10"/>
  <c r="R456" i="10"/>
  <c r="P456" i="10"/>
  <c r="R461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7" i="10"/>
  <c r="R458" i="10"/>
  <c r="R459" i="10"/>
  <c r="R10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7" i="10"/>
  <c r="P458" i="10"/>
  <c r="P459" i="10"/>
  <c r="P460" i="10"/>
  <c r="P461" i="10"/>
  <c r="AO463" i="19"/>
  <c r="O463" i="10"/>
  <c r="AC463" i="10"/>
  <c r="AO463" i="10"/>
  <c r="AO465" i="10"/>
  <c r="Q463" i="10"/>
  <c r="AI463" i="10"/>
  <c r="AC465" i="10"/>
  <c r="AO466" i="10"/>
  <c r="AO468" i="10"/>
  <c r="AI464" i="10"/>
  <c r="AI465" i="10"/>
  <c r="AI466" i="10"/>
  <c r="AO464" i="10"/>
  <c r="AC464" i="10"/>
  <c r="AC466" i="10"/>
  <c r="AC468" i="10"/>
  <c r="Q465" i="20"/>
  <c r="Q463" i="20"/>
  <c r="Q466" i="20"/>
  <c r="Q464" i="20"/>
  <c r="AI466" i="20"/>
  <c r="AI464" i="20"/>
  <c r="AI465" i="20"/>
  <c r="AI468" i="20"/>
  <c r="AI463" i="20"/>
  <c r="AI467" i="20"/>
  <c r="O466" i="20"/>
  <c r="O464" i="20"/>
  <c r="O465" i="20"/>
  <c r="O468" i="20"/>
  <c r="O463" i="20"/>
  <c r="O467" i="20"/>
  <c r="AC466" i="20"/>
  <c r="AC464" i="20"/>
  <c r="AC465" i="20"/>
  <c r="AC468" i="20"/>
  <c r="AC463" i="20"/>
  <c r="AC467" i="20"/>
  <c r="AO466" i="20"/>
  <c r="AO464" i="20"/>
  <c r="AO465" i="20"/>
  <c r="AO463" i="20"/>
  <c r="AO467" i="20"/>
  <c r="AC466" i="19"/>
  <c r="AC464" i="19"/>
  <c r="AC465" i="19"/>
  <c r="AC468" i="19"/>
  <c r="AC463" i="19"/>
  <c r="AC467" i="19"/>
  <c r="AO466" i="19"/>
  <c r="AO464" i="19"/>
  <c r="AO465" i="19"/>
  <c r="AO468" i="19"/>
  <c r="AO467" i="19"/>
  <c r="Q465" i="19"/>
  <c r="Q463" i="19"/>
  <c r="Q466" i="19"/>
  <c r="Q464" i="19"/>
  <c r="AI466" i="19"/>
  <c r="AI464" i="19"/>
  <c r="AI465" i="19"/>
  <c r="AI468" i="19"/>
  <c r="AI463" i="19"/>
  <c r="AI467" i="19"/>
  <c r="O466" i="19"/>
  <c r="O464" i="19"/>
  <c r="O465" i="19"/>
  <c r="O463" i="19"/>
  <c r="O467" i="19"/>
  <c r="O466" i="10"/>
  <c r="Q466" i="10"/>
  <c r="O465" i="10"/>
  <c r="Q465" i="10"/>
  <c r="Q468" i="10"/>
  <c r="O464" i="10"/>
  <c r="Q464" i="10"/>
  <c r="AO468" i="20"/>
  <c r="AI467" i="10"/>
  <c r="O468" i="19"/>
  <c r="O468" i="10"/>
  <c r="AC467" i="10"/>
  <c r="AO467" i="10"/>
  <c r="AI468" i="10"/>
  <c r="Q468" i="20"/>
  <c r="Q467" i="20"/>
  <c r="Q467" i="19"/>
  <c r="Q468" i="19"/>
  <c r="Q467" i="10"/>
  <c r="O467" i="10"/>
  <c r="AG461" i="13"/>
  <c r="AH461" i="13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AA10" i="13"/>
  <c r="AB10" i="13"/>
  <c r="AA439" i="13"/>
  <c r="AB439" i="13"/>
  <c r="AA12" i="13"/>
  <c r="AB12" i="13"/>
  <c r="AA14" i="13"/>
  <c r="AA16" i="13"/>
  <c r="AB16" i="13"/>
  <c r="AA18" i="13"/>
  <c r="AA20" i="13"/>
  <c r="AA22" i="13"/>
  <c r="AA24" i="13"/>
  <c r="AA26" i="13"/>
  <c r="AA28" i="13"/>
  <c r="AA30" i="13"/>
  <c r="AA32" i="13"/>
  <c r="AA34" i="13"/>
  <c r="AA36" i="13"/>
  <c r="AA38" i="13"/>
  <c r="AB38" i="13"/>
  <c r="AA40" i="13"/>
  <c r="AB40" i="13"/>
  <c r="AA42" i="13"/>
  <c r="AB42" i="13"/>
  <c r="AA44" i="13"/>
  <c r="AB44" i="13"/>
  <c r="AA46" i="13"/>
  <c r="AB46" i="13"/>
  <c r="AA48" i="13"/>
  <c r="AB48" i="13"/>
  <c r="AA50" i="13"/>
  <c r="AB50" i="13"/>
  <c r="AA52" i="13"/>
  <c r="AB52" i="13"/>
  <c r="AA54" i="13"/>
  <c r="AB54" i="13"/>
  <c r="AA56" i="13"/>
  <c r="AB56" i="13"/>
  <c r="AA58" i="13"/>
  <c r="AB58" i="13"/>
  <c r="AA60" i="13"/>
  <c r="AB60" i="13"/>
  <c r="AA62" i="13"/>
  <c r="AB62" i="13"/>
  <c r="AA64" i="13"/>
  <c r="AB64" i="13"/>
  <c r="AA66" i="13"/>
  <c r="AB66" i="13"/>
  <c r="AA68" i="13"/>
  <c r="AB68" i="13"/>
  <c r="AA70" i="13"/>
  <c r="AB70" i="13"/>
  <c r="AA72" i="13"/>
  <c r="AB72" i="13"/>
  <c r="AA74" i="13"/>
  <c r="AB74" i="13"/>
  <c r="AA76" i="13"/>
  <c r="AB76" i="13"/>
  <c r="AA78" i="13"/>
  <c r="AB78" i="13"/>
  <c r="AA80" i="13"/>
  <c r="AB80" i="13"/>
  <c r="AA82" i="13"/>
  <c r="AB82" i="13"/>
  <c r="AA84" i="13"/>
  <c r="AB84" i="13"/>
  <c r="AA86" i="13"/>
  <c r="AB86" i="13"/>
  <c r="AA88" i="13"/>
  <c r="AB88" i="13"/>
  <c r="AA90" i="13"/>
  <c r="AB90" i="13"/>
  <c r="AA92" i="13"/>
  <c r="AB92" i="13"/>
  <c r="AA94" i="13"/>
  <c r="AB94" i="13"/>
  <c r="AA96" i="13"/>
  <c r="AB96" i="13"/>
  <c r="AA98" i="13"/>
  <c r="AB98" i="13"/>
  <c r="AA100" i="13"/>
  <c r="AB100" i="13"/>
  <c r="AA102" i="13"/>
  <c r="AB102" i="13"/>
  <c r="AA104" i="13"/>
  <c r="AB104" i="13"/>
  <c r="AA106" i="13"/>
  <c r="AB106" i="13"/>
  <c r="AA108" i="13"/>
  <c r="AB108" i="13"/>
  <c r="AA110" i="13"/>
  <c r="AB110" i="13"/>
  <c r="AA112" i="13"/>
  <c r="AB112" i="13"/>
  <c r="AA114" i="13"/>
  <c r="AB114" i="13"/>
  <c r="AA116" i="13"/>
  <c r="AB116" i="13"/>
  <c r="AA118" i="13"/>
  <c r="AB118" i="13"/>
  <c r="AA120" i="13"/>
  <c r="AB120" i="13"/>
  <c r="AA122" i="13"/>
  <c r="AB122" i="13"/>
  <c r="AA124" i="13"/>
  <c r="AB124" i="13"/>
  <c r="AA126" i="13"/>
  <c r="AB126" i="13"/>
  <c r="AA128" i="13"/>
  <c r="AB128" i="13"/>
  <c r="AA130" i="13"/>
  <c r="AB130" i="13"/>
  <c r="AA132" i="13"/>
  <c r="AB132" i="13"/>
  <c r="AA134" i="13"/>
  <c r="AB134" i="13"/>
  <c r="AA136" i="13"/>
  <c r="AB136" i="13"/>
  <c r="AA138" i="13"/>
  <c r="AB138" i="13"/>
  <c r="AA140" i="13"/>
  <c r="AB140" i="13"/>
  <c r="AA142" i="13"/>
  <c r="AB142" i="13"/>
  <c r="AA144" i="13"/>
  <c r="AB144" i="13"/>
  <c r="AA146" i="13"/>
  <c r="AB146" i="13"/>
  <c r="AA148" i="13"/>
  <c r="AB148" i="13"/>
  <c r="AA150" i="13"/>
  <c r="AB150" i="13"/>
  <c r="AA152" i="13"/>
  <c r="AB152" i="13"/>
  <c r="AA154" i="13"/>
  <c r="AB154" i="13"/>
  <c r="AA156" i="13"/>
  <c r="AB156" i="13"/>
  <c r="AA424" i="13"/>
  <c r="AB424" i="13"/>
  <c r="AA11" i="13"/>
  <c r="AA13" i="13"/>
  <c r="AA15" i="13"/>
  <c r="AB15" i="13"/>
  <c r="AA17" i="13"/>
  <c r="AA19" i="13"/>
  <c r="AA21" i="13"/>
  <c r="AA23" i="13"/>
  <c r="AB23" i="13"/>
  <c r="AA25" i="13"/>
  <c r="AA27" i="13"/>
  <c r="AA29" i="13"/>
  <c r="AA31" i="13"/>
  <c r="AA33" i="13"/>
  <c r="AA35" i="13"/>
  <c r="AB35" i="13"/>
  <c r="AA37" i="13"/>
  <c r="AA39" i="13"/>
  <c r="AB39" i="13"/>
  <c r="AA41" i="13"/>
  <c r="AB41" i="13"/>
  <c r="AA43" i="13"/>
  <c r="AB43" i="13"/>
  <c r="AA45" i="13"/>
  <c r="AB45" i="13"/>
  <c r="AA47" i="13"/>
  <c r="AB47" i="13"/>
  <c r="AA49" i="13"/>
  <c r="AB49" i="13"/>
  <c r="AA51" i="13"/>
  <c r="AB51" i="13"/>
  <c r="AA53" i="13"/>
  <c r="AB53" i="13"/>
  <c r="AA55" i="13"/>
  <c r="AB55" i="13"/>
  <c r="AA57" i="13"/>
  <c r="AB57" i="13"/>
  <c r="AA59" i="13"/>
  <c r="AB59" i="13"/>
  <c r="AA61" i="13"/>
  <c r="AB61" i="13"/>
  <c r="AA63" i="13"/>
  <c r="AB63" i="13"/>
  <c r="AA65" i="13"/>
  <c r="AB65" i="13"/>
  <c r="AA67" i="13"/>
  <c r="AB67" i="13"/>
  <c r="AA69" i="13"/>
  <c r="AB69" i="13"/>
  <c r="AA71" i="13"/>
  <c r="AB71" i="13"/>
  <c r="AA73" i="13"/>
  <c r="AB73" i="13"/>
  <c r="AA75" i="13"/>
  <c r="AB75" i="13"/>
  <c r="AA77" i="13"/>
  <c r="AB77" i="13"/>
  <c r="AA79" i="13"/>
  <c r="AB79" i="13"/>
  <c r="AA81" i="13"/>
  <c r="AB81" i="13"/>
  <c r="AA83" i="13"/>
  <c r="AB83" i="13"/>
  <c r="AA85" i="13"/>
  <c r="AB85" i="13"/>
  <c r="AA87" i="13"/>
  <c r="AB87" i="13"/>
  <c r="AA89" i="13"/>
  <c r="AB89" i="13"/>
  <c r="AA91" i="13"/>
  <c r="AB91" i="13"/>
  <c r="AA93" i="13"/>
  <c r="AB93" i="13"/>
  <c r="AA95" i="13"/>
  <c r="AB95" i="13"/>
  <c r="AA97" i="13"/>
  <c r="AB97" i="13"/>
  <c r="AA99" i="13"/>
  <c r="AB99" i="13"/>
  <c r="AA101" i="13"/>
  <c r="AB101" i="13"/>
  <c r="AA103" i="13"/>
  <c r="AB103" i="13"/>
  <c r="AA105" i="13"/>
  <c r="AB105" i="13"/>
  <c r="AA107" i="13"/>
  <c r="AB107" i="13"/>
  <c r="AA109" i="13"/>
  <c r="AB109" i="13"/>
  <c r="AA111" i="13"/>
  <c r="AB111" i="13"/>
  <c r="AA113" i="13"/>
  <c r="AB113" i="13"/>
  <c r="AA115" i="13"/>
  <c r="AB115" i="13"/>
  <c r="AA117" i="13"/>
  <c r="AB117" i="13"/>
  <c r="AA119" i="13"/>
  <c r="AB119" i="13"/>
  <c r="AA121" i="13"/>
  <c r="AB121" i="13"/>
  <c r="AA123" i="13"/>
  <c r="AB123" i="13"/>
  <c r="AA125" i="13"/>
  <c r="AB125" i="13"/>
  <c r="AA127" i="13"/>
  <c r="AB127" i="13"/>
  <c r="AA129" i="13"/>
  <c r="AB129" i="13"/>
  <c r="AA131" i="13"/>
  <c r="AB131" i="13"/>
  <c r="AA133" i="13"/>
  <c r="AB133" i="13"/>
  <c r="AA135" i="13"/>
  <c r="AB135" i="13"/>
  <c r="AA137" i="13"/>
  <c r="AB137" i="13"/>
  <c r="AA139" i="13"/>
  <c r="AB139" i="13"/>
  <c r="AA141" i="13"/>
  <c r="AB141" i="13"/>
  <c r="AA143" i="13"/>
  <c r="AB143" i="13"/>
  <c r="AA145" i="13"/>
  <c r="AB145" i="13"/>
  <c r="AA147" i="13"/>
  <c r="AB147" i="13"/>
  <c r="AA149" i="13"/>
  <c r="AB149" i="13"/>
  <c r="AA151" i="13"/>
  <c r="AB151" i="13"/>
  <c r="AA153" i="13"/>
  <c r="AB153" i="13"/>
  <c r="AA155" i="13"/>
  <c r="AB155" i="13"/>
  <c r="AA157" i="13"/>
  <c r="AB157" i="13"/>
  <c r="AA158" i="13"/>
  <c r="AB158" i="13"/>
  <c r="AA160" i="13"/>
  <c r="AB160" i="13"/>
  <c r="AA162" i="13"/>
  <c r="AB162" i="13"/>
  <c r="AA164" i="13"/>
  <c r="AB164" i="13"/>
  <c r="AA166" i="13"/>
  <c r="AB166" i="13"/>
  <c r="AA168" i="13"/>
  <c r="AB168" i="13"/>
  <c r="AA170" i="13"/>
  <c r="AB170" i="13"/>
  <c r="AA172" i="13"/>
  <c r="AB172" i="13"/>
  <c r="AA174" i="13"/>
  <c r="AB174" i="13"/>
  <c r="AA176" i="13"/>
  <c r="AB176" i="13"/>
  <c r="AA178" i="13"/>
  <c r="AB178" i="13"/>
  <c r="AA180" i="13"/>
  <c r="AB180" i="13"/>
  <c r="AA182" i="13"/>
  <c r="AB182" i="13"/>
  <c r="AA184" i="13"/>
  <c r="AB184" i="13"/>
  <c r="AA186" i="13"/>
  <c r="AB186" i="13"/>
  <c r="AA188" i="13"/>
  <c r="AB188" i="13"/>
  <c r="AA190" i="13"/>
  <c r="AB190" i="13"/>
  <c r="AA192" i="13"/>
  <c r="AB192" i="13"/>
  <c r="AA194" i="13"/>
  <c r="AB194" i="13"/>
  <c r="AA196" i="13"/>
  <c r="AB196" i="13"/>
  <c r="AA198" i="13"/>
  <c r="AB198" i="13"/>
  <c r="AA200" i="13"/>
  <c r="AB200" i="13"/>
  <c r="AA202" i="13"/>
  <c r="AB202" i="13"/>
  <c r="AA204" i="13"/>
  <c r="AB204" i="13"/>
  <c r="AA206" i="13"/>
  <c r="AB206" i="13"/>
  <c r="AA208" i="13"/>
  <c r="AB208" i="13"/>
  <c r="AA210" i="13"/>
  <c r="AB210" i="13"/>
  <c r="AA212" i="13"/>
  <c r="AB212" i="13"/>
  <c r="AA214" i="13"/>
  <c r="AB214" i="13"/>
  <c r="AA216" i="13"/>
  <c r="AB216" i="13"/>
  <c r="AA218" i="13"/>
  <c r="AB218" i="13"/>
  <c r="AA220" i="13"/>
  <c r="AB220" i="13"/>
  <c r="AA222" i="13"/>
  <c r="AB222" i="13"/>
  <c r="AA224" i="13"/>
  <c r="AB224" i="13"/>
  <c r="AA226" i="13"/>
  <c r="AB226" i="13"/>
  <c r="AA228" i="13"/>
  <c r="AB228" i="13"/>
  <c r="AA230" i="13"/>
  <c r="AB230" i="13"/>
  <c r="AA232" i="13"/>
  <c r="AB232" i="13"/>
  <c r="AA234" i="13"/>
  <c r="AB234" i="13"/>
  <c r="AA236" i="13"/>
  <c r="AB236" i="13"/>
  <c r="AA238" i="13"/>
  <c r="AB238" i="13"/>
  <c r="AA240" i="13"/>
  <c r="AB240" i="13"/>
  <c r="AA242" i="13"/>
  <c r="AB242" i="13"/>
  <c r="AA244" i="13"/>
  <c r="AB244" i="13"/>
  <c r="AA246" i="13"/>
  <c r="AB246" i="13"/>
  <c r="AA248" i="13"/>
  <c r="AB248" i="13"/>
  <c r="AA250" i="13"/>
  <c r="AB250" i="13"/>
  <c r="AA252" i="13"/>
  <c r="AB252" i="13"/>
  <c r="AA254" i="13"/>
  <c r="AB254" i="13"/>
  <c r="AA256" i="13"/>
  <c r="AB256" i="13"/>
  <c r="AA258" i="13"/>
  <c r="AB258" i="13"/>
  <c r="AA260" i="13"/>
  <c r="AB260" i="13"/>
  <c r="AA262" i="13"/>
  <c r="AB262" i="13"/>
  <c r="AA264" i="13"/>
  <c r="AB264" i="13"/>
  <c r="AA266" i="13"/>
  <c r="AB266" i="13"/>
  <c r="AA268" i="13"/>
  <c r="AB268" i="13"/>
  <c r="AA270" i="13"/>
  <c r="AB270" i="13"/>
  <c r="AA272" i="13"/>
  <c r="AB272" i="13"/>
  <c r="AA274" i="13"/>
  <c r="AB274" i="13"/>
  <c r="AA276" i="13"/>
  <c r="AB276" i="13"/>
  <c r="AA278" i="13"/>
  <c r="AB278" i="13"/>
  <c r="AA280" i="13"/>
  <c r="AB280" i="13"/>
  <c r="AA282" i="13"/>
  <c r="AB282" i="13"/>
  <c r="AA284" i="13"/>
  <c r="AB284" i="13"/>
  <c r="AA286" i="13"/>
  <c r="AB286" i="13"/>
  <c r="AA288" i="13"/>
  <c r="AB288" i="13"/>
  <c r="AA290" i="13"/>
  <c r="AB290" i="13"/>
  <c r="AA292" i="13"/>
  <c r="AB292" i="13"/>
  <c r="AA294" i="13"/>
  <c r="AB294" i="13"/>
  <c r="AA296" i="13"/>
  <c r="AB296" i="13"/>
  <c r="AA298" i="13"/>
  <c r="AB298" i="13"/>
  <c r="AA300" i="13"/>
  <c r="AB300" i="13"/>
  <c r="AA302" i="13"/>
  <c r="AB302" i="13"/>
  <c r="AA304" i="13"/>
  <c r="AB304" i="13"/>
  <c r="AA306" i="13"/>
  <c r="AB306" i="13"/>
  <c r="AA308" i="13"/>
  <c r="AB308" i="13"/>
  <c r="AA310" i="13"/>
  <c r="AB310" i="13"/>
  <c r="AA312" i="13"/>
  <c r="AB312" i="13"/>
  <c r="AA314" i="13"/>
  <c r="AB314" i="13"/>
  <c r="AA316" i="13"/>
  <c r="AB316" i="13"/>
  <c r="AA318" i="13"/>
  <c r="AB318" i="13"/>
  <c r="AA320" i="13"/>
  <c r="AB320" i="13"/>
  <c r="AA322" i="13"/>
  <c r="AB322" i="13"/>
  <c r="AA324" i="13"/>
  <c r="AB324" i="13"/>
  <c r="AA326" i="13"/>
  <c r="AB326" i="13"/>
  <c r="AA159" i="13"/>
  <c r="AB159" i="13"/>
  <c r="AA161" i="13"/>
  <c r="AB161" i="13"/>
  <c r="AA163" i="13"/>
  <c r="AB163" i="13"/>
  <c r="AA165" i="13"/>
  <c r="AB165" i="13"/>
  <c r="AA167" i="13"/>
  <c r="AB167" i="13"/>
  <c r="AA169" i="13"/>
  <c r="AB169" i="13"/>
  <c r="AA171" i="13"/>
  <c r="AB171" i="13"/>
  <c r="AA173" i="13"/>
  <c r="AB173" i="13"/>
  <c r="AA175" i="13"/>
  <c r="AB175" i="13"/>
  <c r="AA177" i="13"/>
  <c r="AB177" i="13"/>
  <c r="AA179" i="13"/>
  <c r="AB179" i="13"/>
  <c r="AA181" i="13"/>
  <c r="AB181" i="13"/>
  <c r="AA183" i="13"/>
  <c r="AB183" i="13"/>
  <c r="AA185" i="13"/>
  <c r="AB185" i="13"/>
  <c r="AA187" i="13"/>
  <c r="AB187" i="13"/>
  <c r="AA189" i="13"/>
  <c r="AB189" i="13"/>
  <c r="AA191" i="13"/>
  <c r="AB191" i="13"/>
  <c r="AA193" i="13"/>
  <c r="AB193" i="13"/>
  <c r="AA195" i="13"/>
  <c r="AB195" i="13"/>
  <c r="AA197" i="13"/>
  <c r="AB197" i="13"/>
  <c r="AA199" i="13"/>
  <c r="AB199" i="13"/>
  <c r="AA201" i="13"/>
  <c r="AB201" i="13"/>
  <c r="AA203" i="13"/>
  <c r="AB203" i="13"/>
  <c r="AA205" i="13"/>
  <c r="AB205" i="13"/>
  <c r="AA207" i="13"/>
  <c r="AB207" i="13"/>
  <c r="AA209" i="13"/>
  <c r="AB209" i="13"/>
  <c r="AA211" i="13"/>
  <c r="AB211" i="13"/>
  <c r="AA213" i="13"/>
  <c r="AB213" i="13"/>
  <c r="AA215" i="13"/>
  <c r="AB215" i="13"/>
  <c r="AA217" i="13"/>
  <c r="AB217" i="13"/>
  <c r="AA219" i="13"/>
  <c r="AB219" i="13"/>
  <c r="AA221" i="13"/>
  <c r="AB221" i="13"/>
  <c r="AA223" i="13"/>
  <c r="AB223" i="13"/>
  <c r="AA225" i="13"/>
  <c r="AB225" i="13"/>
  <c r="AA227" i="13"/>
  <c r="AB227" i="13"/>
  <c r="AA229" i="13"/>
  <c r="AB229" i="13"/>
  <c r="AA231" i="13"/>
  <c r="AB231" i="13"/>
  <c r="AA233" i="13"/>
  <c r="AB233" i="13"/>
  <c r="AA235" i="13"/>
  <c r="AB235" i="13"/>
  <c r="AA237" i="13"/>
  <c r="AB237" i="13"/>
  <c r="AA239" i="13"/>
  <c r="AB239" i="13"/>
  <c r="AA241" i="13"/>
  <c r="AB241" i="13"/>
  <c r="AA243" i="13"/>
  <c r="AB243" i="13"/>
  <c r="AA245" i="13"/>
  <c r="AB245" i="13"/>
  <c r="AA247" i="13"/>
  <c r="AB247" i="13"/>
  <c r="AA249" i="13"/>
  <c r="AB249" i="13"/>
  <c r="AA251" i="13"/>
  <c r="AB251" i="13"/>
  <c r="AA253" i="13"/>
  <c r="AB253" i="13"/>
  <c r="AA255" i="13"/>
  <c r="AB255" i="13"/>
  <c r="AA257" i="13"/>
  <c r="AB257" i="13"/>
  <c r="AA259" i="13"/>
  <c r="AB259" i="13"/>
  <c r="AA261" i="13"/>
  <c r="AB261" i="13"/>
  <c r="AA263" i="13"/>
  <c r="AB263" i="13"/>
  <c r="AA265" i="13"/>
  <c r="AB265" i="13"/>
  <c r="AA267" i="13"/>
  <c r="AB267" i="13"/>
  <c r="AA269" i="13"/>
  <c r="AB269" i="13"/>
  <c r="AA271" i="13"/>
  <c r="AB271" i="13"/>
  <c r="AA273" i="13"/>
  <c r="AB273" i="13"/>
  <c r="AA275" i="13"/>
  <c r="AB275" i="13"/>
  <c r="AA277" i="13"/>
  <c r="AB277" i="13"/>
  <c r="AA279" i="13"/>
  <c r="AB279" i="13"/>
  <c r="AA281" i="13"/>
  <c r="AB281" i="13"/>
  <c r="AA285" i="13"/>
  <c r="AB285" i="13"/>
  <c r="AA289" i="13"/>
  <c r="AB289" i="13"/>
  <c r="AA293" i="13"/>
  <c r="AB293" i="13"/>
  <c r="AA297" i="13"/>
  <c r="AB297" i="13"/>
  <c r="AA301" i="13"/>
  <c r="AB301" i="13"/>
  <c r="AA305" i="13"/>
  <c r="AB305" i="13"/>
  <c r="AA309" i="13"/>
  <c r="AB309" i="13"/>
  <c r="AA313" i="13"/>
  <c r="AB313" i="13"/>
  <c r="AA317" i="13"/>
  <c r="AB317" i="13"/>
  <c r="AA321" i="13"/>
  <c r="AB321" i="13"/>
  <c r="AA325" i="13"/>
  <c r="AB325" i="13"/>
  <c r="AA328" i="13"/>
  <c r="AB328" i="13"/>
  <c r="AA330" i="13"/>
  <c r="AB330" i="13"/>
  <c r="AA332" i="13"/>
  <c r="AB332" i="13"/>
  <c r="AA334" i="13"/>
  <c r="AB334" i="13"/>
  <c r="AA336" i="13"/>
  <c r="AB336" i="13"/>
  <c r="AA338" i="13"/>
  <c r="AB338" i="13"/>
  <c r="AA340" i="13"/>
  <c r="AB340" i="13"/>
  <c r="AA342" i="13"/>
  <c r="AB342" i="13"/>
  <c r="AA344" i="13"/>
  <c r="AB344" i="13"/>
  <c r="AA346" i="13"/>
  <c r="AB346" i="13"/>
  <c r="AA348" i="13"/>
  <c r="AB348" i="13"/>
  <c r="AA350" i="13"/>
  <c r="AB350" i="13"/>
  <c r="AA352" i="13"/>
  <c r="AB352" i="13"/>
  <c r="AA354" i="13"/>
  <c r="AB354" i="13"/>
  <c r="AA356" i="13"/>
  <c r="AB356" i="13"/>
  <c r="AA358" i="13"/>
  <c r="AB358" i="13"/>
  <c r="AA360" i="13"/>
  <c r="AB360" i="13"/>
  <c r="AA362" i="13"/>
  <c r="AB362" i="13"/>
  <c r="AA364" i="13"/>
  <c r="AB364" i="13"/>
  <c r="AA366" i="13"/>
  <c r="AB366" i="13"/>
  <c r="AA368" i="13"/>
  <c r="AB368" i="13"/>
  <c r="AA370" i="13"/>
  <c r="AB370" i="13"/>
  <c r="AA372" i="13"/>
  <c r="AB372" i="13"/>
  <c r="AA374" i="13"/>
  <c r="AB374" i="13"/>
  <c r="AA376" i="13"/>
  <c r="AB376" i="13"/>
  <c r="AA378" i="13"/>
  <c r="AB378" i="13"/>
  <c r="AA380" i="13"/>
  <c r="AB380" i="13"/>
  <c r="AA382" i="13"/>
  <c r="AB382" i="13"/>
  <c r="AA384" i="13"/>
  <c r="AB384" i="13"/>
  <c r="AA386" i="13"/>
  <c r="AB386" i="13"/>
  <c r="AA388" i="13"/>
  <c r="AB388" i="13"/>
  <c r="AA390" i="13"/>
  <c r="AB390" i="13"/>
  <c r="AA392" i="13"/>
  <c r="AB392" i="13"/>
  <c r="AA394" i="13"/>
  <c r="AB394" i="13"/>
  <c r="AA396" i="13"/>
  <c r="AB396" i="13"/>
  <c r="AA398" i="13"/>
  <c r="AB398" i="13"/>
  <c r="AA400" i="13"/>
  <c r="AB400" i="13"/>
  <c r="AA402" i="13"/>
  <c r="AB402" i="13"/>
  <c r="AA404" i="13"/>
  <c r="AB404" i="13"/>
  <c r="AA406" i="13"/>
  <c r="AB406" i="13"/>
  <c r="AA408" i="13"/>
  <c r="AB408" i="13"/>
  <c r="AA410" i="13"/>
  <c r="AB410" i="13"/>
  <c r="AA412" i="13"/>
  <c r="AB412" i="13"/>
  <c r="AA414" i="13"/>
  <c r="AB414" i="13"/>
  <c r="AA416" i="13"/>
  <c r="AB416" i="13"/>
  <c r="AA418" i="13"/>
  <c r="AB418" i="13"/>
  <c r="AA420" i="13"/>
  <c r="AB420" i="13"/>
  <c r="AA422" i="13"/>
  <c r="AB422" i="13"/>
  <c r="AA425" i="13"/>
  <c r="AB425" i="13"/>
  <c r="AA427" i="13"/>
  <c r="AB427" i="13"/>
  <c r="AA429" i="13"/>
  <c r="AB429" i="13"/>
  <c r="AA431" i="13"/>
  <c r="AB431" i="13"/>
  <c r="AA433" i="13"/>
  <c r="AB433" i="13"/>
  <c r="AA435" i="13"/>
  <c r="AB435" i="13"/>
  <c r="AA437" i="13"/>
  <c r="AB437" i="13"/>
  <c r="AA440" i="13"/>
  <c r="AB440" i="13"/>
  <c r="AA442" i="13"/>
  <c r="AB442" i="13"/>
  <c r="AA444" i="13"/>
  <c r="AB444" i="13"/>
  <c r="AA446" i="13"/>
  <c r="AB446" i="13"/>
  <c r="AA448" i="13"/>
  <c r="AB448" i="13"/>
  <c r="AA450" i="13"/>
  <c r="AB450" i="13"/>
  <c r="AA452" i="13"/>
  <c r="AB452" i="13"/>
  <c r="AA454" i="13"/>
  <c r="AB454" i="13"/>
  <c r="AA456" i="13"/>
  <c r="AB456" i="13"/>
  <c r="AA458" i="13"/>
  <c r="AB458" i="13"/>
  <c r="AA460" i="13"/>
  <c r="AB460" i="13"/>
  <c r="AA461" i="20"/>
  <c r="AB461" i="20"/>
  <c r="AA10" i="20"/>
  <c r="AA12" i="20"/>
  <c r="AA14" i="20"/>
  <c r="AA16" i="20"/>
  <c r="AA18" i="20"/>
  <c r="AA20" i="20"/>
  <c r="AA22" i="20"/>
  <c r="AA24" i="20"/>
  <c r="AA26" i="20"/>
  <c r="AA28" i="20"/>
  <c r="AA30" i="20"/>
  <c r="AA32" i="20"/>
  <c r="AA34" i="20"/>
  <c r="AA36" i="20"/>
  <c r="AA38" i="20"/>
  <c r="AB38" i="20"/>
  <c r="AA40" i="20"/>
  <c r="AB40" i="20"/>
  <c r="AA42" i="20"/>
  <c r="AB42" i="20"/>
  <c r="AA44" i="20"/>
  <c r="AB44" i="20"/>
  <c r="AA46" i="20"/>
  <c r="AB46" i="20"/>
  <c r="AA48" i="20"/>
  <c r="AB48" i="20"/>
  <c r="AA50" i="20"/>
  <c r="AB50" i="20"/>
  <c r="AA52" i="20"/>
  <c r="AB52" i="20"/>
  <c r="AA54" i="20"/>
  <c r="AB54" i="20"/>
  <c r="AA56" i="20"/>
  <c r="AB56" i="20"/>
  <c r="AA58" i="20"/>
  <c r="AB58" i="20"/>
  <c r="AA60" i="20"/>
  <c r="AB60" i="20"/>
  <c r="AA62" i="20"/>
  <c r="AB62" i="20"/>
  <c r="AA64" i="20"/>
  <c r="AB64" i="20"/>
  <c r="AA66" i="20"/>
  <c r="AB66" i="20"/>
  <c r="AA68" i="20"/>
  <c r="AB68" i="20"/>
  <c r="AA70" i="20"/>
  <c r="AB70" i="20"/>
  <c r="AA72" i="20"/>
  <c r="AB72" i="20"/>
  <c r="AA74" i="20"/>
  <c r="AB74" i="20"/>
  <c r="AA76" i="20"/>
  <c r="AB76" i="20"/>
  <c r="AA78" i="20"/>
  <c r="AB78" i="20"/>
  <c r="AA80" i="20"/>
  <c r="AB80" i="20"/>
  <c r="AA82" i="20"/>
  <c r="AB82" i="20"/>
  <c r="AA84" i="20"/>
  <c r="AB84" i="20"/>
  <c r="AA86" i="20"/>
  <c r="AB86" i="20"/>
  <c r="AA88" i="20"/>
  <c r="AB88" i="20"/>
  <c r="AA90" i="20"/>
  <c r="AB90" i="20"/>
  <c r="AA92" i="20"/>
  <c r="AB92" i="20"/>
  <c r="AA94" i="20"/>
  <c r="AB94" i="20"/>
  <c r="AA96" i="20"/>
  <c r="AB96" i="20"/>
  <c r="AA98" i="20"/>
  <c r="AB98" i="20"/>
  <c r="AA100" i="20"/>
  <c r="AB100" i="20"/>
  <c r="AA102" i="20"/>
  <c r="AB102" i="20"/>
  <c r="AA104" i="20"/>
  <c r="AB104" i="20"/>
  <c r="AA106" i="20"/>
  <c r="AB106" i="20"/>
  <c r="AA108" i="20"/>
  <c r="AB108" i="20"/>
  <c r="AA110" i="20"/>
  <c r="AB110" i="20"/>
  <c r="AA112" i="20"/>
  <c r="AB112" i="20"/>
  <c r="AA114" i="20"/>
  <c r="AB114" i="20"/>
  <c r="AA116" i="20"/>
  <c r="AB116" i="20"/>
  <c r="AA118" i="20"/>
  <c r="AB118" i="20"/>
  <c r="AA120" i="20"/>
  <c r="AB120" i="20"/>
  <c r="AA122" i="20"/>
  <c r="AB122" i="20"/>
  <c r="AA124" i="20"/>
  <c r="AB124" i="20"/>
  <c r="AA126" i="20"/>
  <c r="AB126" i="20"/>
  <c r="AA128" i="20"/>
  <c r="AB128" i="20"/>
  <c r="AA130" i="20"/>
  <c r="AB130" i="20"/>
  <c r="AA132" i="20"/>
  <c r="AB132" i="20"/>
  <c r="AA134" i="20"/>
  <c r="AB134" i="20"/>
  <c r="AA136" i="20"/>
  <c r="AB136" i="20"/>
  <c r="AA138" i="20"/>
  <c r="AB138" i="20"/>
  <c r="AA140" i="20"/>
  <c r="AB140" i="20"/>
  <c r="AA142" i="20"/>
  <c r="AB142" i="20"/>
  <c r="AA144" i="20"/>
  <c r="AB144" i="20"/>
  <c r="AA146" i="20"/>
  <c r="AB146" i="20"/>
  <c r="AA148" i="20"/>
  <c r="AB148" i="20"/>
  <c r="AA150" i="20"/>
  <c r="AB150" i="20"/>
  <c r="AA152" i="20"/>
  <c r="AB152" i="20"/>
  <c r="AA154" i="20"/>
  <c r="AB154" i="20"/>
  <c r="AA156" i="20"/>
  <c r="AB156" i="20"/>
  <c r="AA158" i="20"/>
  <c r="AB158" i="20"/>
  <c r="AA160" i="20"/>
  <c r="AB160" i="20"/>
  <c r="AA162" i="20"/>
  <c r="AB162" i="20"/>
  <c r="AA164" i="20"/>
  <c r="AB164" i="20"/>
  <c r="AA166" i="20"/>
  <c r="AB166" i="20"/>
  <c r="AA168" i="20"/>
  <c r="AB168" i="20"/>
  <c r="AA170" i="20"/>
  <c r="AB170" i="20"/>
  <c r="AA172" i="20"/>
  <c r="AB172" i="20"/>
  <c r="AA174" i="20"/>
  <c r="AB174" i="20"/>
  <c r="AA176" i="20"/>
  <c r="AB176" i="20"/>
  <c r="AA178" i="20"/>
  <c r="AB178" i="20"/>
  <c r="AA180" i="20"/>
  <c r="AB180" i="20"/>
  <c r="AA182" i="20"/>
  <c r="AB182" i="20"/>
  <c r="AA184" i="20"/>
  <c r="AB184" i="20"/>
  <c r="AA283" i="13"/>
  <c r="AB283" i="13"/>
  <c r="AA287" i="13"/>
  <c r="AB287" i="13"/>
  <c r="AA291" i="13"/>
  <c r="AB291" i="13"/>
  <c r="AA295" i="13"/>
  <c r="AB295" i="13"/>
  <c r="AA299" i="13"/>
  <c r="AB299" i="13"/>
  <c r="AA303" i="13"/>
  <c r="AB303" i="13"/>
  <c r="AA307" i="13"/>
  <c r="AB307" i="13"/>
  <c r="AA311" i="13"/>
  <c r="AB311" i="13"/>
  <c r="AA315" i="13"/>
  <c r="AB315" i="13"/>
  <c r="AA319" i="13"/>
  <c r="AB319" i="13"/>
  <c r="AA323" i="13"/>
  <c r="AB323" i="13"/>
  <c r="AA327" i="13"/>
  <c r="AB327" i="13"/>
  <c r="AA329" i="13"/>
  <c r="AB329" i="13"/>
  <c r="AA331" i="13"/>
  <c r="AB331" i="13"/>
  <c r="AA333" i="13"/>
  <c r="AB333" i="13"/>
  <c r="AA335" i="13"/>
  <c r="AB335" i="13"/>
  <c r="AA337" i="13"/>
  <c r="AB337" i="13"/>
  <c r="AA339" i="13"/>
  <c r="AB339" i="13"/>
  <c r="AA341" i="13"/>
  <c r="AB341" i="13"/>
  <c r="AA343" i="13"/>
  <c r="AB343" i="13"/>
  <c r="AA345" i="13"/>
  <c r="AB345" i="13"/>
  <c r="AA347" i="13"/>
  <c r="AB347" i="13"/>
  <c r="AA349" i="13"/>
  <c r="AB349" i="13"/>
  <c r="AA351" i="13"/>
  <c r="AB351" i="13"/>
  <c r="AA353" i="13"/>
  <c r="AB353" i="13"/>
  <c r="AA355" i="13"/>
  <c r="AB355" i="13"/>
  <c r="AA357" i="13"/>
  <c r="AB357" i="13"/>
  <c r="AA359" i="13"/>
  <c r="AB359" i="13"/>
  <c r="AA361" i="13"/>
  <c r="AB361" i="13"/>
  <c r="AA363" i="13"/>
  <c r="AB363" i="13"/>
  <c r="AA365" i="13"/>
  <c r="AB365" i="13"/>
  <c r="AA367" i="13"/>
  <c r="AB367" i="13"/>
  <c r="AA369" i="13"/>
  <c r="AB369" i="13"/>
  <c r="AA371" i="13"/>
  <c r="AB371" i="13"/>
  <c r="AA373" i="13"/>
  <c r="AB373" i="13"/>
  <c r="AA375" i="13"/>
  <c r="AB375" i="13"/>
  <c r="AA377" i="13"/>
  <c r="AB377" i="13"/>
  <c r="AA379" i="13"/>
  <c r="AB379" i="13"/>
  <c r="AA381" i="13"/>
  <c r="AB381" i="13"/>
  <c r="AA383" i="13"/>
  <c r="AB383" i="13"/>
  <c r="AA385" i="13"/>
  <c r="AB385" i="13"/>
  <c r="AA387" i="13"/>
  <c r="AB387" i="13"/>
  <c r="AA389" i="13"/>
  <c r="AB389" i="13"/>
  <c r="AA391" i="13"/>
  <c r="AB391" i="13"/>
  <c r="AA393" i="13"/>
  <c r="AB393" i="13"/>
  <c r="AA395" i="13"/>
  <c r="AB395" i="13"/>
  <c r="AA397" i="13"/>
  <c r="AB397" i="13"/>
  <c r="AA399" i="13"/>
  <c r="AB399" i="13"/>
  <c r="AA401" i="13"/>
  <c r="AB401" i="13"/>
  <c r="AA403" i="13"/>
  <c r="AB403" i="13"/>
  <c r="AA405" i="13"/>
  <c r="AB405" i="13"/>
  <c r="AA407" i="13"/>
  <c r="AB407" i="13"/>
  <c r="AA409" i="13"/>
  <c r="AB409" i="13"/>
  <c r="AA411" i="13"/>
  <c r="AB411" i="13"/>
  <c r="AA413" i="13"/>
  <c r="AB413" i="13"/>
  <c r="AA415" i="13"/>
  <c r="AB415" i="13"/>
  <c r="AA417" i="13"/>
  <c r="AB417" i="13"/>
  <c r="AA419" i="13"/>
  <c r="AB419" i="13"/>
  <c r="AA421" i="13"/>
  <c r="AB421" i="13"/>
  <c r="AA423" i="13"/>
  <c r="AB423" i="13"/>
  <c r="AA426" i="13"/>
  <c r="AB426" i="13"/>
  <c r="AA428" i="13"/>
  <c r="AB428" i="13"/>
  <c r="AA430" i="13"/>
  <c r="AB430" i="13"/>
  <c r="AA432" i="13"/>
  <c r="AB432" i="13"/>
  <c r="AA434" i="13"/>
  <c r="AB434" i="13"/>
  <c r="AA436" i="13"/>
  <c r="AB436" i="13"/>
  <c r="AA438" i="13"/>
  <c r="AB438" i="13"/>
  <c r="AA441" i="13"/>
  <c r="AB441" i="13"/>
  <c r="AA443" i="13"/>
  <c r="AB443" i="13"/>
  <c r="AA445" i="13"/>
  <c r="AB445" i="13"/>
  <c r="AA447" i="13"/>
  <c r="AB447" i="13"/>
  <c r="AA449" i="13"/>
  <c r="AB449" i="13"/>
  <c r="AA451" i="13"/>
  <c r="AB451" i="13"/>
  <c r="AA453" i="13"/>
  <c r="AB453" i="13"/>
  <c r="AA455" i="13"/>
  <c r="AB455" i="13"/>
  <c r="AA457" i="13"/>
  <c r="AB457" i="13"/>
  <c r="AA459" i="13"/>
  <c r="AB459" i="13"/>
  <c r="AA461" i="13"/>
  <c r="AB461" i="13"/>
  <c r="AA11" i="20"/>
  <c r="AA13" i="20"/>
  <c r="AA15" i="20"/>
  <c r="AA17" i="20"/>
  <c r="AA19" i="20"/>
  <c r="AA21" i="20"/>
  <c r="AA23" i="20"/>
  <c r="AA25" i="20"/>
  <c r="AA27" i="20"/>
  <c r="AA29" i="20"/>
  <c r="AA31" i="20"/>
  <c r="AA33" i="20"/>
  <c r="AA35" i="20"/>
  <c r="AA37" i="20"/>
  <c r="AA39" i="20"/>
  <c r="AB39" i="20"/>
  <c r="AA41" i="20"/>
  <c r="AB41" i="20"/>
  <c r="AA43" i="20"/>
  <c r="AB43" i="20"/>
  <c r="AA45" i="20"/>
  <c r="AB45" i="20"/>
  <c r="AA47" i="20"/>
  <c r="AB47" i="20"/>
  <c r="AA49" i="20"/>
  <c r="AB49" i="20"/>
  <c r="AA51" i="20"/>
  <c r="AB51" i="20"/>
  <c r="AA53" i="20"/>
  <c r="AB53" i="20"/>
  <c r="AA55" i="20"/>
  <c r="AB55" i="20"/>
  <c r="AA57" i="20"/>
  <c r="AB57" i="20"/>
  <c r="AA59" i="20"/>
  <c r="AB59" i="20"/>
  <c r="AA61" i="20"/>
  <c r="AB61" i="20"/>
  <c r="AA63" i="20"/>
  <c r="AB63" i="20"/>
  <c r="AA65" i="20"/>
  <c r="AB65" i="20"/>
  <c r="AA67" i="20"/>
  <c r="AB67" i="20"/>
  <c r="AA69" i="20"/>
  <c r="AB69" i="20"/>
  <c r="AA71" i="20"/>
  <c r="AB71" i="20"/>
  <c r="AA73" i="20"/>
  <c r="AB73" i="20"/>
  <c r="AA75" i="20"/>
  <c r="AB75" i="20"/>
  <c r="AA77" i="20"/>
  <c r="AB77" i="20"/>
  <c r="AA79" i="20"/>
  <c r="AB79" i="20"/>
  <c r="AA81" i="20"/>
  <c r="AB81" i="20"/>
  <c r="AA83" i="20"/>
  <c r="AB83" i="20"/>
  <c r="AA85" i="20"/>
  <c r="AB85" i="20"/>
  <c r="AA87" i="20"/>
  <c r="AB87" i="20"/>
  <c r="AA89" i="20"/>
  <c r="AB89" i="20"/>
  <c r="AA91" i="20"/>
  <c r="AB91" i="20"/>
  <c r="AA93" i="20"/>
  <c r="AB93" i="20"/>
  <c r="AA95" i="20"/>
  <c r="AB95" i="20"/>
  <c r="AA97" i="20"/>
  <c r="AB97" i="20"/>
  <c r="AA99" i="20"/>
  <c r="AB99" i="20"/>
  <c r="AA101" i="20"/>
  <c r="AB101" i="20"/>
  <c r="AA103" i="20"/>
  <c r="AB103" i="20"/>
  <c r="AA105" i="20"/>
  <c r="AB105" i="20"/>
  <c r="AA107" i="20"/>
  <c r="AB107" i="20"/>
  <c r="AA109" i="20"/>
  <c r="AB109" i="20"/>
  <c r="AA111" i="20"/>
  <c r="AB111" i="20"/>
  <c r="AA113" i="20"/>
  <c r="AB113" i="20"/>
  <c r="AA115" i="20"/>
  <c r="AB115" i="20"/>
  <c r="AA117" i="20"/>
  <c r="AB117" i="20"/>
  <c r="AA119" i="20"/>
  <c r="AB119" i="20"/>
  <c r="AA121" i="20"/>
  <c r="AB121" i="20"/>
  <c r="AA123" i="20"/>
  <c r="AB123" i="20"/>
  <c r="AA125" i="20"/>
  <c r="AB125" i="20"/>
  <c r="AA127" i="20"/>
  <c r="AB127" i="20"/>
  <c r="AA129" i="20"/>
  <c r="AB129" i="20"/>
  <c r="AA131" i="20"/>
  <c r="AB131" i="20"/>
  <c r="AA133" i="20"/>
  <c r="AB133" i="20"/>
  <c r="AA135" i="20"/>
  <c r="AB135" i="20"/>
  <c r="AA137" i="20"/>
  <c r="AB137" i="20"/>
  <c r="AA139" i="20"/>
  <c r="AB139" i="20"/>
  <c r="AA141" i="20"/>
  <c r="AB141" i="20"/>
  <c r="AA143" i="20"/>
  <c r="AB143" i="20"/>
  <c r="AA145" i="20"/>
  <c r="AB145" i="20"/>
  <c r="AA147" i="20"/>
  <c r="AB147" i="20"/>
  <c r="AA149" i="20"/>
  <c r="AB149" i="20"/>
  <c r="AA151" i="20"/>
  <c r="AB151" i="20"/>
  <c r="AA153" i="20"/>
  <c r="AB153" i="20"/>
  <c r="AA155" i="20"/>
  <c r="AB155" i="20"/>
  <c r="AA157" i="20"/>
  <c r="AB157" i="20"/>
  <c r="AA159" i="20"/>
  <c r="AB159" i="20"/>
  <c r="AA161" i="20"/>
  <c r="AB161" i="20"/>
  <c r="AA163" i="20"/>
  <c r="AB163" i="20"/>
  <c r="AA165" i="20"/>
  <c r="AB165" i="20"/>
  <c r="AA167" i="20"/>
  <c r="AB167" i="20"/>
  <c r="AA169" i="20"/>
  <c r="AB169" i="20"/>
  <c r="AA171" i="20"/>
  <c r="AB171" i="20"/>
  <c r="AA173" i="20"/>
  <c r="AB173" i="20"/>
  <c r="AA175" i="20"/>
  <c r="AB175" i="20"/>
  <c r="AA177" i="20"/>
  <c r="AB177" i="20"/>
  <c r="AA179" i="20"/>
  <c r="AB179" i="20"/>
  <c r="AA181" i="20"/>
  <c r="AB181" i="20"/>
  <c r="AA183" i="20"/>
  <c r="AB183" i="20"/>
  <c r="AA185" i="20"/>
  <c r="AB185" i="20"/>
  <c r="AA187" i="20"/>
  <c r="AB187" i="20"/>
  <c r="AA189" i="20"/>
  <c r="AB189" i="20"/>
  <c r="AA186" i="20"/>
  <c r="AB186" i="20"/>
  <c r="AA190" i="20"/>
  <c r="AB190" i="20"/>
  <c r="AA192" i="20"/>
  <c r="AB192" i="20"/>
  <c r="AA194" i="20"/>
  <c r="AB194" i="20"/>
  <c r="AA196" i="20"/>
  <c r="AB196" i="20"/>
  <c r="AA198" i="20"/>
  <c r="AB198" i="20"/>
  <c r="AA200" i="20"/>
  <c r="AB200" i="20"/>
  <c r="AA202" i="20"/>
  <c r="AB202" i="20"/>
  <c r="AA204" i="20"/>
  <c r="AB204" i="20"/>
  <c r="AA206" i="20"/>
  <c r="AB206" i="20"/>
  <c r="AA208" i="20"/>
  <c r="AB208" i="20"/>
  <c r="AA210" i="20"/>
  <c r="AB210" i="20"/>
  <c r="AA212" i="20"/>
  <c r="AB212" i="20"/>
  <c r="AA214" i="20"/>
  <c r="AB214" i="20"/>
  <c r="AA216" i="20"/>
  <c r="AB216" i="20"/>
  <c r="AA218" i="20"/>
  <c r="AB218" i="20"/>
  <c r="AA220" i="20"/>
  <c r="AB220" i="20"/>
  <c r="AA222" i="20"/>
  <c r="AB222" i="20"/>
  <c r="AA224" i="20"/>
  <c r="AB224" i="20"/>
  <c r="AA226" i="20"/>
  <c r="AB226" i="20"/>
  <c r="AA228" i="20"/>
  <c r="AB228" i="20"/>
  <c r="AA230" i="20"/>
  <c r="AB230" i="20"/>
  <c r="AA232" i="20"/>
  <c r="AB232" i="20"/>
  <c r="AA234" i="20"/>
  <c r="AB234" i="20"/>
  <c r="AA236" i="20"/>
  <c r="AB236" i="20"/>
  <c r="AA238" i="20"/>
  <c r="AB238" i="20"/>
  <c r="AA240" i="20"/>
  <c r="AB240" i="20"/>
  <c r="AA242" i="20"/>
  <c r="AB242" i="20"/>
  <c r="AA244" i="20"/>
  <c r="AB244" i="20"/>
  <c r="AA246" i="20"/>
  <c r="AB246" i="20"/>
  <c r="AA248" i="20"/>
  <c r="AB248" i="20"/>
  <c r="AA250" i="20"/>
  <c r="AB250" i="20"/>
  <c r="AA252" i="20"/>
  <c r="AB252" i="20"/>
  <c r="AA254" i="20"/>
  <c r="AB254" i="20"/>
  <c r="AA256" i="20"/>
  <c r="AB256" i="20"/>
  <c r="AA258" i="20"/>
  <c r="AB258" i="20"/>
  <c r="AA260" i="20"/>
  <c r="AB260" i="20"/>
  <c r="AA262" i="20"/>
  <c r="AB262" i="20"/>
  <c r="AA264" i="20"/>
  <c r="AB264" i="20"/>
  <c r="AA266" i="20"/>
  <c r="AB266" i="20"/>
  <c r="AA268" i="20"/>
  <c r="AB268" i="20"/>
  <c r="AA270" i="20"/>
  <c r="AB270" i="20"/>
  <c r="AA272" i="20"/>
  <c r="AB272" i="20"/>
  <c r="AA274" i="20"/>
  <c r="AB274" i="20"/>
  <c r="AA276" i="20"/>
  <c r="AB276" i="20"/>
  <c r="AA278" i="20"/>
  <c r="AB278" i="20"/>
  <c r="AA280" i="20"/>
  <c r="AB280" i="20"/>
  <c r="AA282" i="20"/>
  <c r="AB282" i="20"/>
  <c r="AA284" i="20"/>
  <c r="AB284" i="20"/>
  <c r="AA286" i="20"/>
  <c r="AB286" i="20"/>
  <c r="AA288" i="20"/>
  <c r="AB288" i="20"/>
  <c r="AA290" i="20"/>
  <c r="AB290" i="20"/>
  <c r="AA292" i="20"/>
  <c r="AB292" i="20"/>
  <c r="AA294" i="20"/>
  <c r="AB294" i="20"/>
  <c r="AA296" i="20"/>
  <c r="AB296" i="20"/>
  <c r="AA298" i="20"/>
  <c r="AB298" i="20"/>
  <c r="AA300" i="20"/>
  <c r="AB300" i="20"/>
  <c r="AA302" i="20"/>
  <c r="AB302" i="20"/>
  <c r="AA304" i="20"/>
  <c r="AB304" i="20"/>
  <c r="AA306" i="20"/>
  <c r="AB306" i="20"/>
  <c r="AA308" i="20"/>
  <c r="AB308" i="20"/>
  <c r="AA310" i="20"/>
  <c r="AB310" i="20"/>
  <c r="AA312" i="20"/>
  <c r="AB312" i="20"/>
  <c r="AA314" i="20"/>
  <c r="AB314" i="20"/>
  <c r="AA316" i="20"/>
  <c r="AB316" i="20"/>
  <c r="AA318" i="20"/>
  <c r="AB318" i="20"/>
  <c r="AA320" i="20"/>
  <c r="AB320" i="20"/>
  <c r="AA322" i="20"/>
  <c r="AB322" i="20"/>
  <c r="AA324" i="20"/>
  <c r="AB324" i="20"/>
  <c r="AA326" i="20"/>
  <c r="AB326" i="20"/>
  <c r="AA328" i="20"/>
  <c r="AB328" i="20"/>
  <c r="AA330" i="20"/>
  <c r="AB330" i="20"/>
  <c r="AA332" i="20"/>
  <c r="AB332" i="20"/>
  <c r="AA334" i="20"/>
  <c r="AB334" i="20"/>
  <c r="AA336" i="20"/>
  <c r="AB336" i="20"/>
  <c r="AA338" i="20"/>
  <c r="AB338" i="20"/>
  <c r="AA340" i="20"/>
  <c r="AB340" i="20"/>
  <c r="AA342" i="20"/>
  <c r="AB342" i="20"/>
  <c r="AA344" i="20"/>
  <c r="AB344" i="20"/>
  <c r="AA346" i="20"/>
  <c r="AB346" i="20"/>
  <c r="AA348" i="20"/>
  <c r="AB348" i="20"/>
  <c r="AA350" i="20"/>
  <c r="AB350" i="20"/>
  <c r="AA352" i="20"/>
  <c r="AB352" i="20"/>
  <c r="AA354" i="20"/>
  <c r="AB354" i="20"/>
  <c r="AA356" i="20"/>
  <c r="AB356" i="20"/>
  <c r="AA358" i="20"/>
  <c r="AB358" i="20"/>
  <c r="AA360" i="20"/>
  <c r="AB360" i="20"/>
  <c r="AA362" i="20"/>
  <c r="AB362" i="20"/>
  <c r="AA364" i="20"/>
  <c r="AB364" i="20"/>
  <c r="AA366" i="20"/>
  <c r="AB366" i="20"/>
  <c r="AA368" i="20"/>
  <c r="AB368" i="20"/>
  <c r="AA370" i="20"/>
  <c r="AB370" i="20"/>
  <c r="AA372" i="20"/>
  <c r="AB372" i="20"/>
  <c r="AA374" i="20"/>
  <c r="AB374" i="20"/>
  <c r="AA376" i="20"/>
  <c r="AB376" i="20"/>
  <c r="AA378" i="20"/>
  <c r="AB378" i="20"/>
  <c r="AA380" i="20"/>
  <c r="AB380" i="20"/>
  <c r="AA382" i="20"/>
  <c r="AB382" i="20"/>
  <c r="AA384" i="20"/>
  <c r="AB384" i="20"/>
  <c r="AA386" i="20"/>
  <c r="AB386" i="20"/>
  <c r="AA388" i="20"/>
  <c r="AB388" i="20"/>
  <c r="AA390" i="20"/>
  <c r="AB390" i="20"/>
  <c r="AA392" i="20"/>
  <c r="AB392" i="20"/>
  <c r="AA394" i="20"/>
  <c r="AB394" i="20"/>
  <c r="AA396" i="20"/>
  <c r="AB396" i="20"/>
  <c r="AA398" i="20"/>
  <c r="AB398" i="20"/>
  <c r="AA400" i="20"/>
  <c r="AB400" i="20"/>
  <c r="AA402" i="20"/>
  <c r="AB402" i="20"/>
  <c r="AA404" i="20"/>
  <c r="AB404" i="20"/>
  <c r="AA406" i="20"/>
  <c r="AB406" i="20"/>
  <c r="AA408" i="20"/>
  <c r="AB408" i="20"/>
  <c r="AA410" i="20"/>
  <c r="AB410" i="20"/>
  <c r="AA412" i="20"/>
  <c r="AB412" i="20"/>
  <c r="AA414" i="20"/>
  <c r="AB414" i="20"/>
  <c r="AA416" i="20"/>
  <c r="AB416" i="20"/>
  <c r="AA418" i="20"/>
  <c r="AB418" i="20"/>
  <c r="AA420" i="20"/>
  <c r="AB420" i="20"/>
  <c r="AA422" i="20"/>
  <c r="AB422" i="20"/>
  <c r="AA424" i="20"/>
  <c r="AB424" i="20"/>
  <c r="AA426" i="20"/>
  <c r="AB426" i="20"/>
  <c r="AA428" i="20"/>
  <c r="AB428" i="20"/>
  <c r="AA430" i="20"/>
  <c r="AB430" i="20"/>
  <c r="AA432" i="20"/>
  <c r="AB432" i="20"/>
  <c r="AA434" i="20"/>
  <c r="AB434" i="20"/>
  <c r="AA436" i="20"/>
  <c r="AB436" i="20"/>
  <c r="AA438" i="20"/>
  <c r="AB438" i="20"/>
  <c r="AA440" i="20"/>
  <c r="AB440" i="20"/>
  <c r="AA442" i="20"/>
  <c r="AB442" i="20"/>
  <c r="AA444" i="20"/>
  <c r="AB444" i="20"/>
  <c r="AA446" i="20"/>
  <c r="AB446" i="20"/>
  <c r="AA448" i="20"/>
  <c r="AB448" i="20"/>
  <c r="AA450" i="20"/>
  <c r="AB450" i="20"/>
  <c r="AA452" i="20"/>
  <c r="AB452" i="20"/>
  <c r="AA454" i="20"/>
  <c r="AB454" i="20"/>
  <c r="AA456" i="20"/>
  <c r="AB456" i="20"/>
  <c r="AA458" i="20"/>
  <c r="AB458" i="20"/>
  <c r="AA460" i="20"/>
  <c r="AB460" i="20"/>
  <c r="AA454" i="19"/>
  <c r="AB454" i="19"/>
  <c r="AA450" i="19"/>
  <c r="AB450" i="19"/>
  <c r="AA12" i="19"/>
  <c r="AA14" i="19"/>
  <c r="AA16" i="19"/>
  <c r="AA18" i="19"/>
  <c r="AA20" i="19"/>
  <c r="AA22" i="19"/>
  <c r="AA24" i="19"/>
  <c r="AA26" i="19"/>
  <c r="AA28" i="19"/>
  <c r="AA30" i="19"/>
  <c r="AA32" i="19"/>
  <c r="AA34" i="19"/>
  <c r="AA36" i="19"/>
  <c r="AA38" i="19"/>
  <c r="AB38" i="19"/>
  <c r="AA40" i="19"/>
  <c r="AB40" i="19"/>
  <c r="AA42" i="19"/>
  <c r="AB42" i="19"/>
  <c r="AA44" i="19"/>
  <c r="AB44" i="19"/>
  <c r="AA46" i="19"/>
  <c r="AB46" i="19"/>
  <c r="AA48" i="19"/>
  <c r="AB48" i="19"/>
  <c r="AA50" i="19"/>
  <c r="AB50" i="19"/>
  <c r="AA52" i="19"/>
  <c r="AB52" i="19"/>
  <c r="AA54" i="19"/>
  <c r="AB54" i="19"/>
  <c r="AA56" i="19"/>
  <c r="AB56" i="19"/>
  <c r="AA58" i="19"/>
  <c r="AB58" i="19"/>
  <c r="AA60" i="19"/>
  <c r="AB60" i="19"/>
  <c r="AA62" i="19"/>
  <c r="AB62" i="19"/>
  <c r="AA64" i="19"/>
  <c r="AB64" i="19"/>
  <c r="AA66" i="19"/>
  <c r="AB66" i="19"/>
  <c r="AA68" i="19"/>
  <c r="AB68" i="19"/>
  <c r="AA70" i="19"/>
  <c r="AB70" i="19"/>
  <c r="AA72" i="19"/>
  <c r="AB72" i="19"/>
  <c r="AA188" i="20"/>
  <c r="AB188" i="20"/>
  <c r="AA191" i="20"/>
  <c r="AB191" i="20"/>
  <c r="AA193" i="20"/>
  <c r="AB193" i="20"/>
  <c r="AA195" i="20"/>
  <c r="AB195" i="20"/>
  <c r="AA197" i="20"/>
  <c r="AB197" i="20"/>
  <c r="AA199" i="20"/>
  <c r="AB199" i="20"/>
  <c r="AA201" i="20"/>
  <c r="AB201" i="20"/>
  <c r="AA203" i="20"/>
  <c r="AB203" i="20"/>
  <c r="AA205" i="20"/>
  <c r="AB205" i="20"/>
  <c r="AA207" i="20"/>
  <c r="AB207" i="20"/>
  <c r="AA209" i="20"/>
  <c r="AB209" i="20"/>
  <c r="AA211" i="20"/>
  <c r="AB211" i="20"/>
  <c r="AA213" i="20"/>
  <c r="AB213" i="20"/>
  <c r="AA215" i="20"/>
  <c r="AB215" i="20"/>
  <c r="AA217" i="20"/>
  <c r="AB217" i="20"/>
  <c r="AA219" i="20"/>
  <c r="AB219" i="20"/>
  <c r="AA221" i="20"/>
  <c r="AB221" i="20"/>
  <c r="AA223" i="20"/>
  <c r="AB223" i="20"/>
  <c r="AA225" i="20"/>
  <c r="AB225" i="20"/>
  <c r="AA227" i="20"/>
  <c r="AB227" i="20"/>
  <c r="AA229" i="20"/>
  <c r="AB229" i="20"/>
  <c r="AA231" i="20"/>
  <c r="AB231" i="20"/>
  <c r="AA233" i="20"/>
  <c r="AB233" i="20"/>
  <c r="AA235" i="20"/>
  <c r="AB235" i="20"/>
  <c r="AA237" i="20"/>
  <c r="AB237" i="20"/>
  <c r="AA239" i="20"/>
  <c r="AB239" i="20"/>
  <c r="AA241" i="20"/>
  <c r="AB241" i="20"/>
  <c r="AA243" i="20"/>
  <c r="AB243" i="20"/>
  <c r="AA245" i="20"/>
  <c r="AB245" i="20"/>
  <c r="AA247" i="20"/>
  <c r="AB247" i="20"/>
  <c r="AA249" i="20"/>
  <c r="AB249" i="20"/>
  <c r="AA251" i="20"/>
  <c r="AB251" i="20"/>
  <c r="AA253" i="20"/>
  <c r="AB253" i="20"/>
  <c r="AA255" i="20"/>
  <c r="AB255" i="20"/>
  <c r="AA257" i="20"/>
  <c r="AB257" i="20"/>
  <c r="AA259" i="20"/>
  <c r="AB259" i="20"/>
  <c r="AA261" i="20"/>
  <c r="AB261" i="20"/>
  <c r="AA263" i="20"/>
  <c r="AB263" i="20"/>
  <c r="AA265" i="20"/>
  <c r="AB265" i="20"/>
  <c r="AA267" i="20"/>
  <c r="AB267" i="20"/>
  <c r="AA269" i="20"/>
  <c r="AB269" i="20"/>
  <c r="AA271" i="20"/>
  <c r="AB271" i="20"/>
  <c r="AA273" i="20"/>
  <c r="AB273" i="20"/>
  <c r="AA275" i="20"/>
  <c r="AB275" i="20"/>
  <c r="AA277" i="20"/>
  <c r="AB277" i="20"/>
  <c r="AA279" i="20"/>
  <c r="AB279" i="20"/>
  <c r="AA281" i="20"/>
  <c r="AB281" i="20"/>
  <c r="AA283" i="20"/>
  <c r="AB283" i="20"/>
  <c r="AA285" i="20"/>
  <c r="AB285" i="20"/>
  <c r="AA287" i="20"/>
  <c r="AB287" i="20"/>
  <c r="AA289" i="20"/>
  <c r="AB289" i="20"/>
  <c r="AA291" i="20"/>
  <c r="AB291" i="20"/>
  <c r="AA293" i="20"/>
  <c r="AB293" i="20"/>
  <c r="AA295" i="20"/>
  <c r="AB295" i="20"/>
  <c r="AA297" i="20"/>
  <c r="AB297" i="20"/>
  <c r="AA299" i="20"/>
  <c r="AB299" i="20"/>
  <c r="AA301" i="20"/>
  <c r="AB301" i="20"/>
  <c r="AA303" i="20"/>
  <c r="AB303" i="20"/>
  <c r="AA305" i="20"/>
  <c r="AB305" i="20"/>
  <c r="AA307" i="20"/>
  <c r="AB307" i="20"/>
  <c r="AA309" i="20"/>
  <c r="AB309" i="20"/>
  <c r="AA311" i="20"/>
  <c r="AB311" i="20"/>
  <c r="AA313" i="20"/>
  <c r="AB313" i="20"/>
  <c r="AA315" i="20"/>
  <c r="AB315" i="20"/>
  <c r="AA317" i="20"/>
  <c r="AB317" i="20"/>
  <c r="AA319" i="20"/>
  <c r="AB319" i="20"/>
  <c r="AA321" i="20"/>
  <c r="AB321" i="20"/>
  <c r="AA323" i="20"/>
  <c r="AB323" i="20"/>
  <c r="AA325" i="20"/>
  <c r="AB325" i="20"/>
  <c r="AA327" i="20"/>
  <c r="AB327" i="20"/>
  <c r="AA329" i="20"/>
  <c r="AB329" i="20"/>
  <c r="AA331" i="20"/>
  <c r="AB331" i="20"/>
  <c r="AA333" i="20"/>
  <c r="AB333" i="20"/>
  <c r="AA335" i="20"/>
  <c r="AB335" i="20"/>
  <c r="AA337" i="20"/>
  <c r="AB337" i="20"/>
  <c r="AA339" i="20"/>
  <c r="AB339" i="20"/>
  <c r="AA341" i="20"/>
  <c r="AB341" i="20"/>
  <c r="AA343" i="20"/>
  <c r="AB343" i="20"/>
  <c r="AA345" i="20"/>
  <c r="AB345" i="20"/>
  <c r="AA347" i="20"/>
  <c r="AB347" i="20"/>
  <c r="AA349" i="20"/>
  <c r="AB349" i="20"/>
  <c r="AA351" i="20"/>
  <c r="AB351" i="20"/>
  <c r="AA353" i="20"/>
  <c r="AB353" i="20"/>
  <c r="AA355" i="20"/>
  <c r="AB355" i="20"/>
  <c r="AA357" i="20"/>
  <c r="AB357" i="20"/>
  <c r="AA359" i="20"/>
  <c r="AB359" i="20"/>
  <c r="AA361" i="20"/>
  <c r="AB361" i="20"/>
  <c r="AA363" i="20"/>
  <c r="AB363" i="20"/>
  <c r="AA365" i="20"/>
  <c r="AB365" i="20"/>
  <c r="AA367" i="20"/>
  <c r="AB367" i="20"/>
  <c r="AA369" i="20"/>
  <c r="AB369" i="20"/>
  <c r="AA371" i="20"/>
  <c r="AB371" i="20"/>
  <c r="AA373" i="20"/>
  <c r="AB373" i="20"/>
  <c r="AA375" i="20"/>
  <c r="AB375" i="20"/>
  <c r="AA377" i="20"/>
  <c r="AB377" i="20"/>
  <c r="AA379" i="20"/>
  <c r="AB379" i="20"/>
  <c r="AA381" i="20"/>
  <c r="AB381" i="20"/>
  <c r="AA383" i="20"/>
  <c r="AB383" i="20"/>
  <c r="AA385" i="20"/>
  <c r="AB385" i="20"/>
  <c r="AA387" i="20"/>
  <c r="AB387" i="20"/>
  <c r="AA389" i="20"/>
  <c r="AB389" i="20"/>
  <c r="AA391" i="20"/>
  <c r="AB391" i="20"/>
  <c r="AA393" i="20"/>
  <c r="AB393" i="20"/>
  <c r="AA395" i="20"/>
  <c r="AB395" i="20"/>
  <c r="AA397" i="20"/>
  <c r="AB397" i="20"/>
  <c r="AA399" i="20"/>
  <c r="AB399" i="20"/>
  <c r="AA401" i="20"/>
  <c r="AB401" i="20"/>
  <c r="AA403" i="20"/>
  <c r="AB403" i="20"/>
  <c r="AA405" i="20"/>
  <c r="AB405" i="20"/>
  <c r="AA407" i="20"/>
  <c r="AB407" i="20"/>
  <c r="AA409" i="20"/>
  <c r="AB409" i="20"/>
  <c r="AA411" i="20"/>
  <c r="AB411" i="20"/>
  <c r="AA413" i="20"/>
  <c r="AB413" i="20"/>
  <c r="AA415" i="20"/>
  <c r="AB415" i="20"/>
  <c r="AA417" i="20"/>
  <c r="AB417" i="20"/>
  <c r="AA419" i="20"/>
  <c r="AB419" i="20"/>
  <c r="AA421" i="20"/>
  <c r="AB421" i="20"/>
  <c r="AA423" i="20"/>
  <c r="AB423" i="20"/>
  <c r="AA425" i="20"/>
  <c r="AB425" i="20"/>
  <c r="AA427" i="20"/>
  <c r="AB427" i="20"/>
  <c r="AA429" i="20"/>
  <c r="AB429" i="20"/>
  <c r="AA431" i="20"/>
  <c r="AB431" i="20"/>
  <c r="AA433" i="20"/>
  <c r="AB433" i="20"/>
  <c r="AA435" i="20"/>
  <c r="AB435" i="20"/>
  <c r="AA437" i="20"/>
  <c r="AB437" i="20"/>
  <c r="AA439" i="20"/>
  <c r="AB439" i="20"/>
  <c r="AA441" i="20"/>
  <c r="AB441" i="20"/>
  <c r="AA443" i="20"/>
  <c r="AB443" i="20"/>
  <c r="AA445" i="20"/>
  <c r="AB445" i="20"/>
  <c r="AA447" i="20"/>
  <c r="AB447" i="20"/>
  <c r="AA449" i="20"/>
  <c r="AB449" i="20"/>
  <c r="AA451" i="20"/>
  <c r="AB451" i="20"/>
  <c r="AA453" i="20"/>
  <c r="AB453" i="20"/>
  <c r="AA455" i="20"/>
  <c r="AB455" i="20"/>
  <c r="AA457" i="20"/>
  <c r="AB457" i="20"/>
  <c r="AA459" i="20"/>
  <c r="AB459" i="20"/>
  <c r="AA458" i="19"/>
  <c r="AB458" i="19"/>
  <c r="AA11" i="19"/>
  <c r="AB11" i="19"/>
  <c r="AA13" i="19"/>
  <c r="AA15" i="19"/>
  <c r="AB15" i="19"/>
  <c r="AA17" i="19"/>
  <c r="AA19" i="19"/>
  <c r="AB19" i="19"/>
  <c r="AA21" i="19"/>
  <c r="AA23" i="19"/>
  <c r="AB23" i="19"/>
  <c r="AA25" i="19"/>
  <c r="AA27" i="19"/>
  <c r="AB27" i="19"/>
  <c r="AA29" i="19"/>
  <c r="AA31" i="19"/>
  <c r="AA33" i="19"/>
  <c r="AA35" i="19"/>
  <c r="AA37" i="19"/>
  <c r="AA39" i="19"/>
  <c r="AB39" i="19"/>
  <c r="AA41" i="19"/>
  <c r="AB41" i="19"/>
  <c r="AA43" i="19"/>
  <c r="AB43" i="19"/>
  <c r="AA45" i="19"/>
  <c r="AB45" i="19"/>
  <c r="AA47" i="19"/>
  <c r="AB47" i="19"/>
  <c r="AA49" i="19"/>
  <c r="AB49" i="19"/>
  <c r="AA51" i="19"/>
  <c r="AB51" i="19"/>
  <c r="AA53" i="19"/>
  <c r="AB53" i="19"/>
  <c r="AA55" i="19"/>
  <c r="AB55" i="19"/>
  <c r="AA57" i="19"/>
  <c r="AB57" i="19"/>
  <c r="AA59" i="19"/>
  <c r="AB59" i="19"/>
  <c r="AA61" i="19"/>
  <c r="AB61" i="19"/>
  <c r="AA63" i="19"/>
  <c r="AB63" i="19"/>
  <c r="AA65" i="19"/>
  <c r="AB65" i="19"/>
  <c r="AA67" i="19"/>
  <c r="AB67" i="19"/>
  <c r="AA69" i="19"/>
  <c r="AB69" i="19"/>
  <c r="AA71" i="19"/>
  <c r="AB71" i="19"/>
  <c r="AA73" i="19"/>
  <c r="AB73" i="19"/>
  <c r="AA74" i="19"/>
  <c r="AB74" i="19"/>
  <c r="AA76" i="19"/>
  <c r="AB76" i="19"/>
  <c r="AA78" i="19"/>
  <c r="AB78" i="19"/>
  <c r="AA80" i="19"/>
  <c r="AB80" i="19"/>
  <c r="AA82" i="19"/>
  <c r="AB82" i="19"/>
  <c r="AA84" i="19"/>
  <c r="AB84" i="19"/>
  <c r="AA86" i="19"/>
  <c r="AB86" i="19"/>
  <c r="AA88" i="19"/>
  <c r="AB88" i="19"/>
  <c r="AA90" i="19"/>
  <c r="AB90" i="19"/>
  <c r="AA92" i="19"/>
  <c r="AB92" i="19"/>
  <c r="AA94" i="19"/>
  <c r="AB94" i="19"/>
  <c r="AA96" i="19"/>
  <c r="AB96" i="19"/>
  <c r="AA98" i="19"/>
  <c r="AB98" i="19"/>
  <c r="AA100" i="19"/>
  <c r="AB100" i="19"/>
  <c r="AA102" i="19"/>
  <c r="AB102" i="19"/>
  <c r="AA104" i="19"/>
  <c r="AB104" i="19"/>
  <c r="AA106" i="19"/>
  <c r="AB106" i="19"/>
  <c r="AA108" i="19"/>
  <c r="AB108" i="19"/>
  <c r="AA110" i="19"/>
  <c r="AB110" i="19"/>
  <c r="AA112" i="19"/>
  <c r="AB112" i="19"/>
  <c r="AA114" i="19"/>
  <c r="AB114" i="19"/>
  <c r="AA116" i="19"/>
  <c r="AB116" i="19"/>
  <c r="AA118" i="19"/>
  <c r="AB118" i="19"/>
  <c r="AA120" i="19"/>
  <c r="AB120" i="19"/>
  <c r="AA122" i="19"/>
  <c r="AB122" i="19"/>
  <c r="AA124" i="19"/>
  <c r="AB124" i="19"/>
  <c r="AA126" i="19"/>
  <c r="AB126" i="19"/>
  <c r="AA128" i="19"/>
  <c r="AB128" i="19"/>
  <c r="AA130" i="19"/>
  <c r="AB130" i="19"/>
  <c r="AA132" i="19"/>
  <c r="AB132" i="19"/>
  <c r="AA134" i="19"/>
  <c r="AB134" i="19"/>
  <c r="AA136" i="19"/>
  <c r="AB136" i="19"/>
  <c r="AA138" i="19"/>
  <c r="AB138" i="19"/>
  <c r="AA140" i="19"/>
  <c r="AB140" i="19"/>
  <c r="AA142" i="19"/>
  <c r="AB142" i="19"/>
  <c r="AA144" i="19"/>
  <c r="AB144" i="19"/>
  <c r="AA146" i="19"/>
  <c r="AB146" i="19"/>
  <c r="AA148" i="19"/>
  <c r="AB148" i="19"/>
  <c r="AA150" i="19"/>
  <c r="AB150" i="19"/>
  <c r="AA152" i="19"/>
  <c r="AB152" i="19"/>
  <c r="AA154" i="19"/>
  <c r="AB154" i="19"/>
  <c r="AA156" i="19"/>
  <c r="AB156" i="19"/>
  <c r="AA158" i="19"/>
  <c r="AB158" i="19"/>
  <c r="AA160" i="19"/>
  <c r="AB160" i="19"/>
  <c r="AA162" i="19"/>
  <c r="AB162" i="19"/>
  <c r="AA164" i="19"/>
  <c r="AB164" i="19"/>
  <c r="AA166" i="19"/>
  <c r="AB166" i="19"/>
  <c r="AA168" i="19"/>
  <c r="AB168" i="19"/>
  <c r="AA170" i="19"/>
  <c r="AB170" i="19"/>
  <c r="AA172" i="19"/>
  <c r="AB172" i="19"/>
  <c r="AA174" i="19"/>
  <c r="AB174" i="19"/>
  <c r="AA176" i="19"/>
  <c r="AB176" i="19"/>
  <c r="AA178" i="19"/>
  <c r="AB178" i="19"/>
  <c r="AA180" i="19"/>
  <c r="AB180" i="19"/>
  <c r="AA182" i="19"/>
  <c r="AB182" i="19"/>
  <c r="AA184" i="19"/>
  <c r="AB184" i="19"/>
  <c r="AA186" i="19"/>
  <c r="AB186" i="19"/>
  <c r="AA188" i="19"/>
  <c r="AB188" i="19"/>
  <c r="AA190" i="19"/>
  <c r="AB190" i="19"/>
  <c r="AA192" i="19"/>
  <c r="AB192" i="19"/>
  <c r="AA194" i="19"/>
  <c r="AB194" i="19"/>
  <c r="AA196" i="19"/>
  <c r="AB196" i="19"/>
  <c r="AA198" i="19"/>
  <c r="AB198" i="19"/>
  <c r="AA200" i="19"/>
  <c r="AB200" i="19"/>
  <c r="AA202" i="19"/>
  <c r="AB202" i="19"/>
  <c r="AA204" i="19"/>
  <c r="AB204" i="19"/>
  <c r="AA206" i="19"/>
  <c r="AB206" i="19"/>
  <c r="AA208" i="19"/>
  <c r="AB208" i="19"/>
  <c r="AA210" i="19"/>
  <c r="AB210" i="19"/>
  <c r="AA212" i="19"/>
  <c r="AB212" i="19"/>
  <c r="AA214" i="19"/>
  <c r="AB214" i="19"/>
  <c r="AA216" i="19"/>
  <c r="AB216" i="19"/>
  <c r="AA218" i="19"/>
  <c r="AB218" i="19"/>
  <c r="AA220" i="19"/>
  <c r="AB220" i="19"/>
  <c r="AA222" i="19"/>
  <c r="AB222" i="19"/>
  <c r="AA224" i="19"/>
  <c r="AB224" i="19"/>
  <c r="AA226" i="19"/>
  <c r="AB226" i="19"/>
  <c r="AA228" i="19"/>
  <c r="AB228" i="19"/>
  <c r="AA230" i="19"/>
  <c r="AB230" i="19"/>
  <c r="AA232" i="19"/>
  <c r="AB232" i="19"/>
  <c r="AA234" i="19"/>
  <c r="AB234" i="19"/>
  <c r="AA236" i="19"/>
  <c r="AB236" i="19"/>
  <c r="AA238" i="19"/>
  <c r="AB238" i="19"/>
  <c r="AA240" i="19"/>
  <c r="AB240" i="19"/>
  <c r="AA242" i="19"/>
  <c r="AB242" i="19"/>
  <c r="AA244" i="19"/>
  <c r="AB244" i="19"/>
  <c r="AA246" i="19"/>
  <c r="AB246" i="19"/>
  <c r="AA248" i="19"/>
  <c r="AB248" i="19"/>
  <c r="AA250" i="19"/>
  <c r="AB250" i="19"/>
  <c r="AA252" i="19"/>
  <c r="AB252" i="19"/>
  <c r="AA254" i="19"/>
  <c r="AB254" i="19"/>
  <c r="AA256" i="19"/>
  <c r="AB256" i="19"/>
  <c r="AA258" i="19"/>
  <c r="AB258" i="19"/>
  <c r="AA260" i="19"/>
  <c r="AB260" i="19"/>
  <c r="AA262" i="19"/>
  <c r="AB262" i="19"/>
  <c r="AA264" i="19"/>
  <c r="AB264" i="19"/>
  <c r="AA266" i="19"/>
  <c r="AB266" i="19"/>
  <c r="AA268" i="19"/>
  <c r="AB268" i="19"/>
  <c r="AA270" i="19"/>
  <c r="AB270" i="19"/>
  <c r="AA272" i="19"/>
  <c r="AB272" i="19"/>
  <c r="AA274" i="19"/>
  <c r="AB274" i="19"/>
  <c r="AA276" i="19"/>
  <c r="AB276" i="19"/>
  <c r="AA278" i="19"/>
  <c r="AB278" i="19"/>
  <c r="AA280" i="19"/>
  <c r="AB280" i="19"/>
  <c r="AA282" i="19"/>
  <c r="AB282" i="19"/>
  <c r="AA284" i="19"/>
  <c r="AB284" i="19"/>
  <c r="AA286" i="19"/>
  <c r="AB286" i="19"/>
  <c r="AA288" i="19"/>
  <c r="AB288" i="19"/>
  <c r="AA290" i="19"/>
  <c r="AB290" i="19"/>
  <c r="AA292" i="19"/>
  <c r="AB292" i="19"/>
  <c r="AA294" i="19"/>
  <c r="AB294" i="19"/>
  <c r="AA296" i="19"/>
  <c r="AB296" i="19"/>
  <c r="AA298" i="19"/>
  <c r="AB298" i="19"/>
  <c r="AA300" i="19"/>
  <c r="AB300" i="19"/>
  <c r="AA302" i="19"/>
  <c r="AB302" i="19"/>
  <c r="AA304" i="19"/>
  <c r="AB304" i="19"/>
  <c r="AA306" i="19"/>
  <c r="AB306" i="19"/>
  <c r="AA308" i="19"/>
  <c r="AB308" i="19"/>
  <c r="AA310" i="19"/>
  <c r="AB310" i="19"/>
  <c r="AA312" i="19"/>
  <c r="AB312" i="19"/>
  <c r="AA314" i="19"/>
  <c r="AB314" i="19"/>
  <c r="AA316" i="19"/>
  <c r="AB316" i="19"/>
  <c r="AA318" i="19"/>
  <c r="AB318" i="19"/>
  <c r="AA320" i="19"/>
  <c r="AB320" i="19"/>
  <c r="AA322" i="19"/>
  <c r="AB322" i="19"/>
  <c r="AA324" i="19"/>
  <c r="AB324" i="19"/>
  <c r="AA326" i="19"/>
  <c r="AB326" i="19"/>
  <c r="AA328" i="19"/>
  <c r="AB328" i="19"/>
  <c r="AA330" i="19"/>
  <c r="AB330" i="19"/>
  <c r="AA332" i="19"/>
  <c r="AB332" i="19"/>
  <c r="AA334" i="19"/>
  <c r="AB334" i="19"/>
  <c r="AA336" i="19"/>
  <c r="AB336" i="19"/>
  <c r="AA338" i="19"/>
  <c r="AB338" i="19"/>
  <c r="AA340" i="19"/>
  <c r="AB340" i="19"/>
  <c r="AA342" i="19"/>
  <c r="AB342" i="19"/>
  <c r="AA344" i="19"/>
  <c r="AB344" i="19"/>
  <c r="AA346" i="19"/>
  <c r="AB346" i="19"/>
  <c r="AA348" i="19"/>
  <c r="AB348" i="19"/>
  <c r="AA350" i="19"/>
  <c r="AB350" i="19"/>
  <c r="AA352" i="19"/>
  <c r="AB352" i="19"/>
  <c r="AA354" i="19"/>
  <c r="AB354" i="19"/>
  <c r="AA356" i="19"/>
  <c r="AB356" i="19"/>
  <c r="AA358" i="19"/>
  <c r="AB358" i="19"/>
  <c r="AA360" i="19"/>
  <c r="AB360" i="19"/>
  <c r="AA362" i="19"/>
  <c r="AB362" i="19"/>
  <c r="AA364" i="19"/>
  <c r="AB364" i="19"/>
  <c r="AA366" i="19"/>
  <c r="AB366" i="19"/>
  <c r="AA368" i="19"/>
  <c r="AB368" i="19"/>
  <c r="AA370" i="19"/>
  <c r="AB370" i="19"/>
  <c r="AA372" i="19"/>
  <c r="AB372" i="19"/>
  <c r="AA374" i="19"/>
  <c r="AB374" i="19"/>
  <c r="AA376" i="19"/>
  <c r="AB376" i="19"/>
  <c r="AA378" i="19"/>
  <c r="AB378" i="19"/>
  <c r="AA380" i="19"/>
  <c r="AB380" i="19"/>
  <c r="AA382" i="19"/>
  <c r="AB382" i="19"/>
  <c r="AA384" i="19"/>
  <c r="AB384" i="19"/>
  <c r="AA386" i="19"/>
  <c r="AB386" i="19"/>
  <c r="AA388" i="19"/>
  <c r="AB388" i="19"/>
  <c r="AA390" i="19"/>
  <c r="AB390" i="19"/>
  <c r="AA392" i="19"/>
  <c r="AB392" i="19"/>
  <c r="AA394" i="19"/>
  <c r="AB394" i="19"/>
  <c r="AA396" i="19"/>
  <c r="AB396" i="19"/>
  <c r="AA398" i="19"/>
  <c r="AB398" i="19"/>
  <c r="AA400" i="19"/>
  <c r="AB400" i="19"/>
  <c r="AA402" i="19"/>
  <c r="AB402" i="19"/>
  <c r="AA404" i="19"/>
  <c r="AB404" i="19"/>
  <c r="AA406" i="19"/>
  <c r="AB406" i="19"/>
  <c r="AA408" i="19"/>
  <c r="AB408" i="19"/>
  <c r="AA410" i="19"/>
  <c r="AB410" i="19"/>
  <c r="AA412" i="19"/>
  <c r="AB412" i="19"/>
  <c r="AA414" i="19"/>
  <c r="AB414" i="19"/>
  <c r="AA416" i="19"/>
  <c r="AB416" i="19"/>
  <c r="AA418" i="19"/>
  <c r="AB418" i="19"/>
  <c r="AA420" i="19"/>
  <c r="AB420" i="19"/>
  <c r="AA422" i="19"/>
  <c r="AB422" i="19"/>
  <c r="AA424" i="19"/>
  <c r="AB424" i="19"/>
  <c r="AA426" i="19"/>
  <c r="AB426" i="19"/>
  <c r="AA428" i="19"/>
  <c r="AB428" i="19"/>
  <c r="AA430" i="19"/>
  <c r="AB430" i="19"/>
  <c r="AA432" i="19"/>
  <c r="AB432" i="19"/>
  <c r="AA434" i="19"/>
  <c r="AB434" i="19"/>
  <c r="AA436" i="19"/>
  <c r="AB436" i="19"/>
  <c r="AA438" i="19"/>
  <c r="AB438" i="19"/>
  <c r="AA440" i="19"/>
  <c r="AB440" i="19"/>
  <c r="AA442" i="19"/>
  <c r="AB442" i="19"/>
  <c r="AA444" i="19"/>
  <c r="AB444" i="19"/>
  <c r="AA446" i="19"/>
  <c r="AB446" i="19"/>
  <c r="AA448" i="19"/>
  <c r="AB448" i="19"/>
  <c r="AA453" i="19"/>
  <c r="AB453" i="19"/>
  <c r="AA459" i="19"/>
  <c r="AB459" i="19"/>
  <c r="AA75" i="19"/>
  <c r="AB75" i="19"/>
  <c r="AA77" i="19"/>
  <c r="AB77" i="19"/>
  <c r="AA79" i="19"/>
  <c r="AB79" i="19"/>
  <c r="AA81" i="19"/>
  <c r="AB81" i="19"/>
  <c r="AA83" i="19"/>
  <c r="AB83" i="19"/>
  <c r="AA85" i="19"/>
  <c r="AB85" i="19"/>
  <c r="AA87" i="19"/>
  <c r="AB87" i="19"/>
  <c r="AA89" i="19"/>
  <c r="AB89" i="19"/>
  <c r="AA91" i="19"/>
  <c r="AB91" i="19"/>
  <c r="AA93" i="19"/>
  <c r="AB93" i="19"/>
  <c r="AA95" i="19"/>
  <c r="AB95" i="19"/>
  <c r="AA97" i="19"/>
  <c r="AB97" i="19"/>
  <c r="AA99" i="19"/>
  <c r="AB99" i="19"/>
  <c r="AA101" i="19"/>
  <c r="AB101" i="19"/>
  <c r="AA103" i="19"/>
  <c r="AB103" i="19"/>
  <c r="AA105" i="19"/>
  <c r="AB105" i="19"/>
  <c r="AA107" i="19"/>
  <c r="AB107" i="19"/>
  <c r="AA109" i="19"/>
  <c r="AB109" i="19"/>
  <c r="AA111" i="19"/>
  <c r="AB111" i="19"/>
  <c r="AA113" i="19"/>
  <c r="AB113" i="19"/>
  <c r="AA115" i="19"/>
  <c r="AB115" i="19"/>
  <c r="AA117" i="19"/>
  <c r="AB117" i="19"/>
  <c r="AA119" i="19"/>
  <c r="AB119" i="19"/>
  <c r="AA121" i="19"/>
  <c r="AB121" i="19"/>
  <c r="AA123" i="19"/>
  <c r="AB123" i="19"/>
  <c r="AA125" i="19"/>
  <c r="AB125" i="19"/>
  <c r="AA127" i="19"/>
  <c r="AB127" i="19"/>
  <c r="AA129" i="19"/>
  <c r="AB129" i="19"/>
  <c r="AA131" i="19"/>
  <c r="AB131" i="19"/>
  <c r="AA133" i="19"/>
  <c r="AB133" i="19"/>
  <c r="AA135" i="19"/>
  <c r="AB135" i="19"/>
  <c r="AA137" i="19"/>
  <c r="AB137" i="19"/>
  <c r="AA139" i="19"/>
  <c r="AB139" i="19"/>
  <c r="AA141" i="19"/>
  <c r="AB141" i="19"/>
  <c r="AA143" i="19"/>
  <c r="AB143" i="19"/>
  <c r="AA145" i="19"/>
  <c r="AB145" i="19"/>
  <c r="AA147" i="19"/>
  <c r="AB147" i="19"/>
  <c r="AA149" i="19"/>
  <c r="AB149" i="19"/>
  <c r="AA151" i="19"/>
  <c r="AB151" i="19"/>
  <c r="AA153" i="19"/>
  <c r="AB153" i="19"/>
  <c r="AA155" i="19"/>
  <c r="AB155" i="19"/>
  <c r="AA157" i="19"/>
  <c r="AB157" i="19"/>
  <c r="AA159" i="19"/>
  <c r="AB159" i="19"/>
  <c r="AA161" i="19"/>
  <c r="AB161" i="19"/>
  <c r="AA163" i="19"/>
  <c r="AB163" i="19"/>
  <c r="AA165" i="19"/>
  <c r="AB165" i="19"/>
  <c r="AA167" i="19"/>
  <c r="AB167" i="19"/>
  <c r="AA169" i="19"/>
  <c r="AB169" i="19"/>
  <c r="AA171" i="19"/>
  <c r="AB171" i="19"/>
  <c r="AA173" i="19"/>
  <c r="AB173" i="19"/>
  <c r="AA175" i="19"/>
  <c r="AB175" i="19"/>
  <c r="AA177" i="19"/>
  <c r="AB177" i="19"/>
  <c r="AA179" i="19"/>
  <c r="AB179" i="19"/>
  <c r="AA181" i="19"/>
  <c r="AB181" i="19"/>
  <c r="AA183" i="19"/>
  <c r="AB183" i="19"/>
  <c r="AA185" i="19"/>
  <c r="AB185" i="19"/>
  <c r="AA187" i="19"/>
  <c r="AB187" i="19"/>
  <c r="AA189" i="19"/>
  <c r="AB189" i="19"/>
  <c r="AA191" i="19"/>
  <c r="AB191" i="19"/>
  <c r="AA193" i="19"/>
  <c r="AB193" i="19"/>
  <c r="AA195" i="19"/>
  <c r="AB195" i="19"/>
  <c r="AA197" i="19"/>
  <c r="AB197" i="19"/>
  <c r="AA199" i="19"/>
  <c r="AB199" i="19"/>
  <c r="AA201" i="19"/>
  <c r="AB201" i="19"/>
  <c r="AA203" i="19"/>
  <c r="AB203" i="19"/>
  <c r="AA205" i="19"/>
  <c r="AB205" i="19"/>
  <c r="AA207" i="19"/>
  <c r="AB207" i="19"/>
  <c r="AA209" i="19"/>
  <c r="AB209" i="19"/>
  <c r="AA211" i="19"/>
  <c r="AB211" i="19"/>
  <c r="AA213" i="19"/>
  <c r="AB213" i="19"/>
  <c r="AA215" i="19"/>
  <c r="AB215" i="19"/>
  <c r="AA217" i="19"/>
  <c r="AB217" i="19"/>
  <c r="AA219" i="19"/>
  <c r="AB219" i="19"/>
  <c r="AA221" i="19"/>
  <c r="AB221" i="19"/>
  <c r="AA223" i="19"/>
  <c r="AB223" i="19"/>
  <c r="AA225" i="19"/>
  <c r="AB225" i="19"/>
  <c r="AA227" i="19"/>
  <c r="AB227" i="19"/>
  <c r="AA229" i="19"/>
  <c r="AB229" i="19"/>
  <c r="AA231" i="19"/>
  <c r="AB231" i="19"/>
  <c r="AA233" i="19"/>
  <c r="AB233" i="19"/>
  <c r="AA235" i="19"/>
  <c r="AB235" i="19"/>
  <c r="AA237" i="19"/>
  <c r="AB237" i="19"/>
  <c r="AA239" i="19"/>
  <c r="AB239" i="19"/>
  <c r="AA241" i="19"/>
  <c r="AB241" i="19"/>
  <c r="AA243" i="19"/>
  <c r="AB243" i="19"/>
  <c r="AA245" i="19"/>
  <c r="AB245" i="19"/>
  <c r="AA247" i="19"/>
  <c r="AB247" i="19"/>
  <c r="AA249" i="19"/>
  <c r="AB249" i="19"/>
  <c r="AA251" i="19"/>
  <c r="AB251" i="19"/>
  <c r="AA253" i="19"/>
  <c r="AB253" i="19"/>
  <c r="AA255" i="19"/>
  <c r="AB255" i="19"/>
  <c r="AA257" i="19"/>
  <c r="AB257" i="19"/>
  <c r="AA259" i="19"/>
  <c r="AB259" i="19"/>
  <c r="AA261" i="19"/>
  <c r="AB261" i="19"/>
  <c r="AA263" i="19"/>
  <c r="AB263" i="19"/>
  <c r="AA265" i="19"/>
  <c r="AB265" i="19"/>
  <c r="AA267" i="19"/>
  <c r="AB267" i="19"/>
  <c r="AA269" i="19"/>
  <c r="AB269" i="19"/>
  <c r="AA271" i="19"/>
  <c r="AB271" i="19"/>
  <c r="AA273" i="19"/>
  <c r="AB273" i="19"/>
  <c r="AA275" i="19"/>
  <c r="AB275" i="19"/>
  <c r="AA277" i="19"/>
  <c r="AB277" i="19"/>
  <c r="AA279" i="19"/>
  <c r="AB279" i="19"/>
  <c r="AA281" i="19"/>
  <c r="AB281" i="19"/>
  <c r="AA283" i="19"/>
  <c r="AB283" i="19"/>
  <c r="AA285" i="19"/>
  <c r="AB285" i="19"/>
  <c r="AA287" i="19"/>
  <c r="AB287" i="19"/>
  <c r="AA289" i="19"/>
  <c r="AB289" i="19"/>
  <c r="AA291" i="19"/>
  <c r="AB291" i="19"/>
  <c r="AA293" i="19"/>
  <c r="AB293" i="19"/>
  <c r="AA295" i="19"/>
  <c r="AB295" i="19"/>
  <c r="AA297" i="19"/>
  <c r="AB297" i="19"/>
  <c r="AA299" i="19"/>
  <c r="AB299" i="19"/>
  <c r="AA301" i="19"/>
  <c r="AB301" i="19"/>
  <c r="AA303" i="19"/>
  <c r="AB303" i="19"/>
  <c r="AA305" i="19"/>
  <c r="AB305" i="19"/>
  <c r="AA307" i="19"/>
  <c r="AB307" i="19"/>
  <c r="AA309" i="19"/>
  <c r="AB309" i="19"/>
  <c r="AA311" i="19"/>
  <c r="AB311" i="19"/>
  <c r="AA313" i="19"/>
  <c r="AB313" i="19"/>
  <c r="AA315" i="19"/>
  <c r="AB315" i="19"/>
  <c r="AA317" i="19"/>
  <c r="AB317" i="19"/>
  <c r="AA319" i="19"/>
  <c r="AB319" i="19"/>
  <c r="AA321" i="19"/>
  <c r="AB321" i="19"/>
  <c r="AA323" i="19"/>
  <c r="AB323" i="19"/>
  <c r="AA325" i="19"/>
  <c r="AB325" i="19"/>
  <c r="AA327" i="19"/>
  <c r="AB327" i="19"/>
  <c r="AA329" i="19"/>
  <c r="AB329" i="19"/>
  <c r="AA331" i="19"/>
  <c r="AB331" i="19"/>
  <c r="AA333" i="19"/>
  <c r="AB333" i="19"/>
  <c r="AA335" i="19"/>
  <c r="AB335" i="19"/>
  <c r="AA337" i="19"/>
  <c r="AB337" i="19"/>
  <c r="AA339" i="19"/>
  <c r="AB339" i="19"/>
  <c r="AA341" i="19"/>
  <c r="AB341" i="19"/>
  <c r="AA343" i="19"/>
  <c r="AB343" i="19"/>
  <c r="AA345" i="19"/>
  <c r="AB345" i="19"/>
  <c r="AA347" i="19"/>
  <c r="AB347" i="19"/>
  <c r="AA349" i="19"/>
  <c r="AB349" i="19"/>
  <c r="AA351" i="19"/>
  <c r="AB351" i="19"/>
  <c r="AA353" i="19"/>
  <c r="AB353" i="19"/>
  <c r="AA355" i="19"/>
  <c r="AB355" i="19"/>
  <c r="AA357" i="19"/>
  <c r="AB357" i="19"/>
  <c r="AA359" i="19"/>
  <c r="AB359" i="19"/>
  <c r="AA361" i="19"/>
  <c r="AB361" i="19"/>
  <c r="AA363" i="19"/>
  <c r="AB363" i="19"/>
  <c r="AA365" i="19"/>
  <c r="AB365" i="19"/>
  <c r="AA367" i="19"/>
  <c r="AB367" i="19"/>
  <c r="AA369" i="19"/>
  <c r="AB369" i="19"/>
  <c r="AA371" i="19"/>
  <c r="AB371" i="19"/>
  <c r="AA373" i="19"/>
  <c r="AB373" i="19"/>
  <c r="AA375" i="19"/>
  <c r="AB375" i="19"/>
  <c r="AA377" i="19"/>
  <c r="AB377" i="19"/>
  <c r="AA379" i="19"/>
  <c r="AB379" i="19"/>
  <c r="AA381" i="19"/>
  <c r="AB381" i="19"/>
  <c r="AA383" i="19"/>
  <c r="AB383" i="19"/>
  <c r="AA385" i="19"/>
  <c r="AB385" i="19"/>
  <c r="AA387" i="19"/>
  <c r="AB387" i="19"/>
  <c r="AA389" i="19"/>
  <c r="AB389" i="19"/>
  <c r="AA391" i="19"/>
  <c r="AB391" i="19"/>
  <c r="AA393" i="19"/>
  <c r="AB393" i="19"/>
  <c r="AA395" i="19"/>
  <c r="AB395" i="19"/>
  <c r="AA397" i="19"/>
  <c r="AB397" i="19"/>
  <c r="AA399" i="19"/>
  <c r="AB399" i="19"/>
  <c r="AA401" i="19"/>
  <c r="AB401" i="19"/>
  <c r="AA403" i="19"/>
  <c r="AB403" i="19"/>
  <c r="AA405" i="19"/>
  <c r="AB405" i="19"/>
  <c r="AA407" i="19"/>
  <c r="AB407" i="19"/>
  <c r="AA409" i="19"/>
  <c r="AB409" i="19"/>
  <c r="AA411" i="19"/>
  <c r="AB411" i="19"/>
  <c r="AA413" i="19"/>
  <c r="AB413" i="19"/>
  <c r="AA415" i="19"/>
  <c r="AB415" i="19"/>
  <c r="AA417" i="19"/>
  <c r="AB417" i="19"/>
  <c r="AA419" i="19"/>
  <c r="AB419" i="19"/>
  <c r="AA421" i="19"/>
  <c r="AB421" i="19"/>
  <c r="AA423" i="19"/>
  <c r="AB423" i="19"/>
  <c r="AA425" i="19"/>
  <c r="AB425" i="19"/>
  <c r="AA427" i="19"/>
  <c r="AB427" i="19"/>
  <c r="AA429" i="19"/>
  <c r="AB429" i="19"/>
  <c r="AA431" i="19"/>
  <c r="AB431" i="19"/>
  <c r="AA433" i="19"/>
  <c r="AB433" i="19"/>
  <c r="AA435" i="19"/>
  <c r="AB435" i="19"/>
  <c r="AA437" i="19"/>
  <c r="AB437" i="19"/>
  <c r="AA439" i="19"/>
  <c r="AB439" i="19"/>
  <c r="AA441" i="19"/>
  <c r="AB441" i="19"/>
  <c r="AA443" i="19"/>
  <c r="AB443" i="19"/>
  <c r="AA445" i="19"/>
  <c r="AB445" i="19"/>
  <c r="AA447" i="19"/>
  <c r="AB447" i="19"/>
  <c r="AA449" i="19"/>
  <c r="AB449" i="19"/>
  <c r="AA452" i="19"/>
  <c r="AB452" i="19"/>
  <c r="AA455" i="19"/>
  <c r="AB455" i="19"/>
  <c r="AA457" i="19"/>
  <c r="AB457" i="19"/>
  <c r="AA460" i="19"/>
  <c r="AB460" i="19"/>
  <c r="AA10" i="19"/>
  <c r="AA451" i="19"/>
  <c r="AB451" i="19"/>
  <c r="AA456" i="19"/>
  <c r="AB456" i="19"/>
  <c r="AA461" i="19"/>
  <c r="AB461" i="19"/>
  <c r="AA461" i="10"/>
  <c r="AB461" i="10"/>
  <c r="AA12" i="10"/>
  <c r="AA14" i="10"/>
  <c r="AB14" i="10"/>
  <c r="AA16" i="10"/>
  <c r="AA18" i="10"/>
  <c r="AB18" i="10"/>
  <c r="AA20" i="10"/>
  <c r="AA22" i="10"/>
  <c r="AA24" i="10"/>
  <c r="AA26" i="10"/>
  <c r="AB26" i="10"/>
  <c r="AA28" i="10"/>
  <c r="AA30" i="10"/>
  <c r="AB30" i="10"/>
  <c r="AA32" i="10"/>
  <c r="AA34" i="10"/>
  <c r="AA36" i="10"/>
  <c r="AA38" i="10"/>
  <c r="AB38" i="10"/>
  <c r="AA40" i="10"/>
  <c r="AB40" i="10"/>
  <c r="AA42" i="10"/>
  <c r="AB42" i="10"/>
  <c r="AA44" i="10"/>
  <c r="AB44" i="10"/>
  <c r="AA46" i="10"/>
  <c r="AB46" i="10"/>
  <c r="AA48" i="10"/>
  <c r="AB48" i="10"/>
  <c r="AA50" i="10"/>
  <c r="AB50" i="10"/>
  <c r="AA52" i="10"/>
  <c r="AB52" i="10"/>
  <c r="AA54" i="10"/>
  <c r="AB54" i="10"/>
  <c r="AA56" i="10"/>
  <c r="AB56" i="10"/>
  <c r="AA58" i="10"/>
  <c r="AB58" i="10"/>
  <c r="AA60" i="10"/>
  <c r="AB60" i="10"/>
  <c r="AA62" i="10"/>
  <c r="AB62" i="10"/>
  <c r="AA64" i="10"/>
  <c r="AB64" i="10"/>
  <c r="AA66" i="10"/>
  <c r="AB66" i="10"/>
  <c r="AA68" i="10"/>
  <c r="AB68" i="10"/>
  <c r="AA70" i="10"/>
  <c r="AB70" i="10"/>
  <c r="AA72" i="10"/>
  <c r="AB72" i="10"/>
  <c r="AA74" i="10"/>
  <c r="AB74" i="10"/>
  <c r="AA76" i="10"/>
  <c r="AB76" i="10"/>
  <c r="AA78" i="10"/>
  <c r="AB78" i="10"/>
  <c r="AA80" i="10"/>
  <c r="AB80" i="10"/>
  <c r="AA82" i="10"/>
  <c r="AB82" i="10"/>
  <c r="AA84" i="10"/>
  <c r="AB84" i="10"/>
  <c r="AA86" i="10"/>
  <c r="AB86" i="10"/>
  <c r="AA88" i="10"/>
  <c r="AB88" i="10"/>
  <c r="AA90" i="10"/>
  <c r="AB90" i="10"/>
  <c r="AA92" i="10"/>
  <c r="AB92" i="10"/>
  <c r="AA94" i="10"/>
  <c r="AB94" i="10"/>
  <c r="AA96" i="10"/>
  <c r="AB96" i="10"/>
  <c r="AA98" i="10"/>
  <c r="AB98" i="10"/>
  <c r="AA100" i="10"/>
  <c r="AB100" i="10"/>
  <c r="AA102" i="10"/>
  <c r="AB102" i="10"/>
  <c r="AA104" i="10"/>
  <c r="AB104" i="10"/>
  <c r="AA106" i="10"/>
  <c r="AB106" i="10"/>
  <c r="AA108" i="10"/>
  <c r="AB108" i="10"/>
  <c r="AA110" i="10"/>
  <c r="AB110" i="10"/>
  <c r="AA112" i="10"/>
  <c r="AB112" i="10"/>
  <c r="AA114" i="10"/>
  <c r="AB114" i="10"/>
  <c r="AA116" i="10"/>
  <c r="AB116" i="10"/>
  <c r="AA118" i="10"/>
  <c r="AB118" i="10"/>
  <c r="AA120" i="10"/>
  <c r="AB120" i="10"/>
  <c r="AA122" i="10"/>
  <c r="AB122" i="10"/>
  <c r="AA124" i="10"/>
  <c r="AB124" i="10"/>
  <c r="AA126" i="10"/>
  <c r="AB126" i="10"/>
  <c r="AA128" i="10"/>
  <c r="AB128" i="10"/>
  <c r="AA130" i="10"/>
  <c r="AB130" i="10"/>
  <c r="AA132" i="10"/>
  <c r="AB132" i="10"/>
  <c r="AA134" i="10"/>
  <c r="AB134" i="10"/>
  <c r="AA136" i="10"/>
  <c r="AB136" i="10"/>
  <c r="AA138" i="10"/>
  <c r="AB138" i="10"/>
  <c r="AA140" i="10"/>
  <c r="AB140" i="10"/>
  <c r="AA142" i="10"/>
  <c r="AB142" i="10"/>
  <c r="AA144" i="10"/>
  <c r="AB144" i="10"/>
  <c r="AA146" i="10"/>
  <c r="AB146" i="10"/>
  <c r="AA148" i="10"/>
  <c r="AB148" i="10"/>
  <c r="AA150" i="10"/>
  <c r="AB150" i="10"/>
  <c r="AA152" i="10"/>
  <c r="AB152" i="10"/>
  <c r="AA154" i="10"/>
  <c r="AB154" i="10"/>
  <c r="AA156" i="10"/>
  <c r="AB156" i="10"/>
  <c r="AA158" i="10"/>
  <c r="AB158" i="10"/>
  <c r="AA160" i="10"/>
  <c r="AB160" i="10"/>
  <c r="AA162" i="10"/>
  <c r="AB162" i="10"/>
  <c r="AA164" i="10"/>
  <c r="AB164" i="10"/>
  <c r="AA166" i="10"/>
  <c r="AB166" i="10"/>
  <c r="AA168" i="10"/>
  <c r="AB168" i="10"/>
  <c r="AA170" i="10"/>
  <c r="AB170" i="10"/>
  <c r="AA172" i="10"/>
  <c r="AB172" i="10"/>
  <c r="AA174" i="10"/>
  <c r="AB174" i="10"/>
  <c r="AA176" i="10"/>
  <c r="AB176" i="10"/>
  <c r="AA178" i="10"/>
  <c r="AB178" i="10"/>
  <c r="AA180" i="10"/>
  <c r="AB180" i="10"/>
  <c r="AA182" i="10"/>
  <c r="AB182" i="10"/>
  <c r="AA184" i="10"/>
  <c r="AB184" i="10"/>
  <c r="AA186" i="10"/>
  <c r="AB186" i="10"/>
  <c r="AA188" i="10"/>
  <c r="AB188" i="10"/>
  <c r="AA190" i="10"/>
  <c r="AB190" i="10"/>
  <c r="AA192" i="10"/>
  <c r="AB192" i="10"/>
  <c r="AA194" i="10"/>
  <c r="AB194" i="10"/>
  <c r="AA196" i="10"/>
  <c r="AB196" i="10"/>
  <c r="AA198" i="10"/>
  <c r="AB198" i="10"/>
  <c r="AA200" i="10"/>
  <c r="AB200" i="10"/>
  <c r="AA202" i="10"/>
  <c r="AB202" i="10"/>
  <c r="AA204" i="10"/>
  <c r="AB204" i="10"/>
  <c r="AA206" i="10"/>
  <c r="AB206" i="10"/>
  <c r="AA208" i="10"/>
  <c r="AB208" i="10"/>
  <c r="AA210" i="10"/>
  <c r="AB210" i="10"/>
  <c r="AA212" i="10"/>
  <c r="AB212" i="10"/>
  <c r="AA214" i="10"/>
  <c r="AB214" i="10"/>
  <c r="AA216" i="10"/>
  <c r="AB216" i="10"/>
  <c r="AA218" i="10"/>
  <c r="AB218" i="10"/>
  <c r="AA220" i="10"/>
  <c r="AB220" i="10"/>
  <c r="AA222" i="10"/>
  <c r="AB222" i="10"/>
  <c r="AA224" i="10"/>
  <c r="AB224" i="10"/>
  <c r="AA226" i="10"/>
  <c r="AB226" i="10"/>
  <c r="AA228" i="10"/>
  <c r="AB228" i="10"/>
  <c r="AA230" i="10"/>
  <c r="AB230" i="10"/>
  <c r="AA232" i="10"/>
  <c r="AB232" i="10"/>
  <c r="AA234" i="10"/>
  <c r="AB234" i="10"/>
  <c r="AA236" i="10"/>
  <c r="AB236" i="10"/>
  <c r="AA238" i="10"/>
  <c r="AB238" i="10"/>
  <c r="AA240" i="10"/>
  <c r="AB240" i="10"/>
  <c r="AA242" i="10"/>
  <c r="AB242" i="10"/>
  <c r="AA244" i="10"/>
  <c r="AB244" i="10"/>
  <c r="AA246" i="10"/>
  <c r="AB246" i="10"/>
  <c r="AA248" i="10"/>
  <c r="AB248" i="10"/>
  <c r="AA250" i="10"/>
  <c r="AB250" i="10"/>
  <c r="AA252" i="10"/>
  <c r="AB252" i="10"/>
  <c r="AA254" i="10"/>
  <c r="AB254" i="10"/>
  <c r="AA256" i="10"/>
  <c r="AB256" i="10"/>
  <c r="AA258" i="10"/>
  <c r="AB258" i="10"/>
  <c r="AA260" i="10"/>
  <c r="AB260" i="10"/>
  <c r="AA262" i="10"/>
  <c r="AB262" i="10"/>
  <c r="AA264" i="10"/>
  <c r="AB264" i="10"/>
  <c r="AA266" i="10"/>
  <c r="AB266" i="10"/>
  <c r="AA268" i="10"/>
  <c r="AB268" i="10"/>
  <c r="AA270" i="10"/>
  <c r="AB270" i="10"/>
  <c r="AA272" i="10"/>
  <c r="AB272" i="10"/>
  <c r="AA274" i="10"/>
  <c r="AB274" i="10"/>
  <c r="AA276" i="10"/>
  <c r="AB276" i="10"/>
  <c r="AA278" i="10"/>
  <c r="AB278" i="10"/>
  <c r="AA280" i="10"/>
  <c r="AB280" i="10"/>
  <c r="AA282" i="10"/>
  <c r="AB282" i="10"/>
  <c r="AA284" i="10"/>
  <c r="AB284" i="10"/>
  <c r="AA286" i="10"/>
  <c r="AB286" i="10"/>
  <c r="AA288" i="10"/>
  <c r="AB288" i="10"/>
  <c r="AA290" i="10"/>
  <c r="AB290" i="10"/>
  <c r="AA292" i="10"/>
  <c r="AB292" i="10"/>
  <c r="AA294" i="10"/>
  <c r="AB294" i="10"/>
  <c r="AA296" i="10"/>
  <c r="AB296" i="10"/>
  <c r="AA298" i="10"/>
  <c r="AB298" i="10"/>
  <c r="AA300" i="10"/>
  <c r="AB300" i="10"/>
  <c r="AA302" i="10"/>
  <c r="AB302" i="10"/>
  <c r="AA304" i="10"/>
  <c r="AB304" i="10"/>
  <c r="AA306" i="10"/>
  <c r="AB306" i="10"/>
  <c r="AA308" i="10"/>
  <c r="AB308" i="10"/>
  <c r="AA310" i="10"/>
  <c r="AB310" i="10"/>
  <c r="AA312" i="10"/>
  <c r="AB312" i="10"/>
  <c r="AA314" i="10"/>
  <c r="AB314" i="10"/>
  <c r="AA316" i="10"/>
  <c r="AB316" i="10"/>
  <c r="AA318" i="10"/>
  <c r="AB318" i="10"/>
  <c r="AA320" i="10"/>
  <c r="AB320" i="10"/>
  <c r="AA322" i="10"/>
  <c r="AB322" i="10"/>
  <c r="AA324" i="10"/>
  <c r="AB324" i="10"/>
  <c r="AA326" i="10"/>
  <c r="AB326" i="10"/>
  <c r="AA328" i="10"/>
  <c r="AB328" i="10"/>
  <c r="AA330" i="10"/>
  <c r="AB330" i="10"/>
  <c r="AA332" i="10"/>
  <c r="AB332" i="10"/>
  <c r="AA334" i="10"/>
  <c r="AB334" i="10"/>
  <c r="AA336" i="10"/>
  <c r="AB336" i="10"/>
  <c r="AA338" i="10"/>
  <c r="AB338" i="10"/>
  <c r="AA340" i="10"/>
  <c r="AB340" i="10"/>
  <c r="AA342" i="10"/>
  <c r="AB342" i="10"/>
  <c r="AA344" i="10"/>
  <c r="AB344" i="10"/>
  <c r="AA346" i="10"/>
  <c r="AB346" i="10"/>
  <c r="AA348" i="10"/>
  <c r="AB348" i="10"/>
  <c r="AA350" i="10"/>
  <c r="AB350" i="10"/>
  <c r="AA352" i="10"/>
  <c r="AB352" i="10"/>
  <c r="AA354" i="10"/>
  <c r="AB354" i="10"/>
  <c r="AA356" i="10"/>
  <c r="AB356" i="10"/>
  <c r="AA358" i="10"/>
  <c r="AB358" i="10"/>
  <c r="AA360" i="10"/>
  <c r="AB360" i="10"/>
  <c r="AA362" i="10"/>
  <c r="AB362" i="10"/>
  <c r="AA364" i="10"/>
  <c r="AB364" i="10"/>
  <c r="AA366" i="10"/>
  <c r="AB366" i="10"/>
  <c r="AA368" i="10"/>
  <c r="AB368" i="10"/>
  <c r="AA370" i="10"/>
  <c r="AB370" i="10"/>
  <c r="AA372" i="10"/>
  <c r="AB372" i="10"/>
  <c r="AA374" i="10"/>
  <c r="AB374" i="10"/>
  <c r="AA376" i="10"/>
  <c r="AB376" i="10"/>
  <c r="AA378" i="10"/>
  <c r="AB378" i="10"/>
  <c r="AA380" i="10"/>
  <c r="AB380" i="10"/>
  <c r="AA382" i="10"/>
  <c r="AB382" i="10"/>
  <c r="AA384" i="10"/>
  <c r="AB384" i="10"/>
  <c r="AA386" i="10"/>
  <c r="AB386" i="10"/>
  <c r="AA388" i="10"/>
  <c r="AB388" i="10"/>
  <c r="AA390" i="10"/>
  <c r="AB390" i="10"/>
  <c r="AA392" i="10"/>
  <c r="AB392" i="10"/>
  <c r="AA394" i="10"/>
  <c r="AB394" i="10"/>
  <c r="AA396" i="10"/>
  <c r="AB396" i="10"/>
  <c r="AA398" i="10"/>
  <c r="AB398" i="10"/>
  <c r="AA400" i="10"/>
  <c r="AB400" i="10"/>
  <c r="AA402" i="10"/>
  <c r="AB402" i="10"/>
  <c r="AA404" i="10"/>
  <c r="AB404" i="10"/>
  <c r="AA406" i="10"/>
  <c r="AB406" i="10"/>
  <c r="AA408" i="10"/>
  <c r="AB408" i="10"/>
  <c r="AA410" i="10"/>
  <c r="AB410" i="10"/>
  <c r="AA412" i="10"/>
  <c r="AB412" i="10"/>
  <c r="AA414" i="10"/>
  <c r="AB414" i="10"/>
  <c r="AA416" i="10"/>
  <c r="AB416" i="10"/>
  <c r="AA418" i="10"/>
  <c r="AB418" i="10"/>
  <c r="AA420" i="10"/>
  <c r="AB420" i="10"/>
  <c r="AA422" i="10"/>
  <c r="AB422" i="10"/>
  <c r="AA424" i="10"/>
  <c r="AB424" i="10"/>
  <c r="AA426" i="10"/>
  <c r="AB426" i="10"/>
  <c r="AA428" i="10"/>
  <c r="AB428" i="10"/>
  <c r="AA430" i="10"/>
  <c r="AB430" i="10"/>
  <c r="AA432" i="10"/>
  <c r="AB432" i="10"/>
  <c r="AA434" i="10"/>
  <c r="AB434" i="10"/>
  <c r="AA436" i="10"/>
  <c r="AB436" i="10"/>
  <c r="AA438" i="10"/>
  <c r="AB438" i="10"/>
  <c r="AA440" i="10"/>
  <c r="AB440" i="10"/>
  <c r="AA442" i="10"/>
  <c r="AB442" i="10"/>
  <c r="AA444" i="10"/>
  <c r="AB444" i="10"/>
  <c r="AA446" i="10"/>
  <c r="AB446" i="10"/>
  <c r="AA448" i="10"/>
  <c r="AB448" i="10"/>
  <c r="AA450" i="10"/>
  <c r="AB450" i="10"/>
  <c r="AA452" i="10"/>
  <c r="AB452" i="10"/>
  <c r="AA454" i="10"/>
  <c r="AB454" i="10"/>
  <c r="AA456" i="10"/>
  <c r="AB456" i="10"/>
  <c r="AA458" i="10"/>
  <c r="AB458" i="10"/>
  <c r="AA11" i="10"/>
  <c r="AA13" i="10"/>
  <c r="AB13" i="10"/>
  <c r="AA15" i="10"/>
  <c r="AA17" i="10"/>
  <c r="AA19" i="10"/>
  <c r="AA21" i="10"/>
  <c r="AA23" i="10"/>
  <c r="AA25" i="10"/>
  <c r="AA27" i="10"/>
  <c r="AA29" i="10"/>
  <c r="AB29" i="10"/>
  <c r="AA31" i="10"/>
  <c r="AA33" i="10"/>
  <c r="AB33" i="10"/>
  <c r="AA35" i="10"/>
  <c r="AA37" i="10"/>
  <c r="AB37" i="10"/>
  <c r="AA39" i="10"/>
  <c r="AB39" i="10"/>
  <c r="AA41" i="10"/>
  <c r="AB41" i="10"/>
  <c r="AA43" i="10"/>
  <c r="AB43" i="10"/>
  <c r="AA45" i="10"/>
  <c r="AB45" i="10"/>
  <c r="AA47" i="10"/>
  <c r="AB47" i="10"/>
  <c r="AA49" i="10"/>
  <c r="AB49" i="10"/>
  <c r="AA51" i="10"/>
  <c r="AB51" i="10"/>
  <c r="AA53" i="10"/>
  <c r="AB53" i="10"/>
  <c r="AA55" i="10"/>
  <c r="AB55" i="10"/>
  <c r="AA57" i="10"/>
  <c r="AB57" i="10"/>
  <c r="AA59" i="10"/>
  <c r="AB59" i="10"/>
  <c r="AA61" i="10"/>
  <c r="AB61" i="10"/>
  <c r="AA63" i="10"/>
  <c r="AB63" i="10"/>
  <c r="AA65" i="10"/>
  <c r="AB65" i="10"/>
  <c r="AA67" i="10"/>
  <c r="AB67" i="10"/>
  <c r="AA69" i="10"/>
  <c r="AB69" i="10"/>
  <c r="AA71" i="10"/>
  <c r="AB71" i="10"/>
  <c r="AA73" i="10"/>
  <c r="AB73" i="10"/>
  <c r="AA75" i="10"/>
  <c r="AB75" i="10"/>
  <c r="AA77" i="10"/>
  <c r="AB77" i="10"/>
  <c r="AA79" i="10"/>
  <c r="AB79" i="10"/>
  <c r="AA81" i="10"/>
  <c r="AB81" i="10"/>
  <c r="AA83" i="10"/>
  <c r="AB83" i="10"/>
  <c r="AA85" i="10"/>
  <c r="AB85" i="10"/>
  <c r="AA87" i="10"/>
  <c r="AB87" i="10"/>
  <c r="AA89" i="10"/>
  <c r="AB89" i="10"/>
  <c r="AA91" i="10"/>
  <c r="AB91" i="10"/>
  <c r="AA93" i="10"/>
  <c r="AB93" i="10"/>
  <c r="AA95" i="10"/>
  <c r="AB95" i="10"/>
  <c r="AA97" i="10"/>
  <c r="AB97" i="10"/>
  <c r="AA99" i="10"/>
  <c r="AB99" i="10"/>
  <c r="AA101" i="10"/>
  <c r="AB101" i="10"/>
  <c r="AA103" i="10"/>
  <c r="AB103" i="10"/>
  <c r="AA105" i="10"/>
  <c r="AB105" i="10"/>
  <c r="AA107" i="10"/>
  <c r="AB107" i="10"/>
  <c r="AA109" i="10"/>
  <c r="AB109" i="10"/>
  <c r="AA111" i="10"/>
  <c r="AB111" i="10"/>
  <c r="AA113" i="10"/>
  <c r="AB113" i="10"/>
  <c r="AA115" i="10"/>
  <c r="AB115" i="10"/>
  <c r="AA117" i="10"/>
  <c r="AB117" i="10"/>
  <c r="AA119" i="10"/>
  <c r="AB119" i="10"/>
  <c r="AA121" i="10"/>
  <c r="AB121" i="10"/>
  <c r="AA123" i="10"/>
  <c r="AB123" i="10"/>
  <c r="AA125" i="10"/>
  <c r="AB125" i="10"/>
  <c r="AA127" i="10"/>
  <c r="AB127" i="10"/>
  <c r="AA129" i="10"/>
  <c r="AB129" i="10"/>
  <c r="AA131" i="10"/>
  <c r="AB131" i="10"/>
  <c r="AA133" i="10"/>
  <c r="AB133" i="10"/>
  <c r="AA135" i="10"/>
  <c r="AB135" i="10"/>
  <c r="AA137" i="10"/>
  <c r="AB137" i="10"/>
  <c r="AA139" i="10"/>
  <c r="AB139" i="10"/>
  <c r="AA141" i="10"/>
  <c r="AB141" i="10"/>
  <c r="AA143" i="10"/>
  <c r="AB143" i="10"/>
  <c r="AA145" i="10"/>
  <c r="AB145" i="10"/>
  <c r="AA147" i="10"/>
  <c r="AB147" i="10"/>
  <c r="AA149" i="10"/>
  <c r="AB149" i="10"/>
  <c r="AA151" i="10"/>
  <c r="AB151" i="10"/>
  <c r="AA153" i="10"/>
  <c r="AB153" i="10"/>
  <c r="AA155" i="10"/>
  <c r="AB155" i="10"/>
  <c r="AA157" i="10"/>
  <c r="AB157" i="10"/>
  <c r="AA159" i="10"/>
  <c r="AB159" i="10"/>
  <c r="AA161" i="10"/>
  <c r="AB161" i="10"/>
  <c r="AA163" i="10"/>
  <c r="AB163" i="10"/>
  <c r="AA165" i="10"/>
  <c r="AB165" i="10"/>
  <c r="AA167" i="10"/>
  <c r="AB167" i="10"/>
  <c r="AA169" i="10"/>
  <c r="AB169" i="10"/>
  <c r="AA171" i="10"/>
  <c r="AB171" i="10"/>
  <c r="AA173" i="10"/>
  <c r="AB173" i="10"/>
  <c r="AA175" i="10"/>
  <c r="AB175" i="10"/>
  <c r="AA177" i="10"/>
  <c r="AB177" i="10"/>
  <c r="AA179" i="10"/>
  <c r="AB179" i="10"/>
  <c r="AA181" i="10"/>
  <c r="AB181" i="10"/>
  <c r="AA183" i="10"/>
  <c r="AB183" i="10"/>
  <c r="AA185" i="10"/>
  <c r="AB185" i="10"/>
  <c r="AA187" i="10"/>
  <c r="AB187" i="10"/>
  <c r="AA189" i="10"/>
  <c r="AB189" i="10"/>
  <c r="AA191" i="10"/>
  <c r="AB191" i="10"/>
  <c r="AA193" i="10"/>
  <c r="AB193" i="10"/>
  <c r="AA195" i="10"/>
  <c r="AB195" i="10"/>
  <c r="AA197" i="10"/>
  <c r="AB197" i="10"/>
  <c r="AA199" i="10"/>
  <c r="AB199" i="10"/>
  <c r="AA201" i="10"/>
  <c r="AB201" i="10"/>
  <c r="AA203" i="10"/>
  <c r="AB203" i="10"/>
  <c r="AA205" i="10"/>
  <c r="AB205" i="10"/>
  <c r="AA207" i="10"/>
  <c r="AB207" i="10"/>
  <c r="AA209" i="10"/>
  <c r="AB209" i="10"/>
  <c r="AA211" i="10"/>
  <c r="AB211" i="10"/>
  <c r="AA213" i="10"/>
  <c r="AB213" i="10"/>
  <c r="AA215" i="10"/>
  <c r="AB215" i="10"/>
  <c r="AA217" i="10"/>
  <c r="AB217" i="10"/>
  <c r="AA219" i="10"/>
  <c r="AB219" i="10"/>
  <c r="AA221" i="10"/>
  <c r="AB221" i="10"/>
  <c r="AA223" i="10"/>
  <c r="AB223" i="10"/>
  <c r="AA225" i="10"/>
  <c r="AB225" i="10"/>
  <c r="AA227" i="10"/>
  <c r="AB227" i="10"/>
  <c r="AA229" i="10"/>
  <c r="AB229" i="10"/>
  <c r="AA231" i="10"/>
  <c r="AB231" i="10"/>
  <c r="AA233" i="10"/>
  <c r="AB233" i="10"/>
  <c r="AA235" i="10"/>
  <c r="AB235" i="10"/>
  <c r="AA237" i="10"/>
  <c r="AB237" i="10"/>
  <c r="AA239" i="10"/>
  <c r="AB239" i="10"/>
  <c r="AA241" i="10"/>
  <c r="AB241" i="10"/>
  <c r="AA243" i="10"/>
  <c r="AB243" i="10"/>
  <c r="AA245" i="10"/>
  <c r="AB245" i="10"/>
  <c r="AA247" i="10"/>
  <c r="AB247" i="10"/>
  <c r="AA249" i="10"/>
  <c r="AB249" i="10"/>
  <c r="AA251" i="10"/>
  <c r="AB251" i="10"/>
  <c r="AA253" i="10"/>
  <c r="AB253" i="10"/>
  <c r="AA255" i="10"/>
  <c r="AB255" i="10"/>
  <c r="AA257" i="10"/>
  <c r="AB257" i="10"/>
  <c r="AA259" i="10"/>
  <c r="AB259" i="10"/>
  <c r="AA261" i="10"/>
  <c r="AB261" i="10"/>
  <c r="AA263" i="10"/>
  <c r="AB263" i="10"/>
  <c r="AA265" i="10"/>
  <c r="AB265" i="10"/>
  <c r="AA267" i="10"/>
  <c r="AB267" i="10"/>
  <c r="AA269" i="10"/>
  <c r="AB269" i="10"/>
  <c r="AA271" i="10"/>
  <c r="AB271" i="10"/>
  <c r="AA273" i="10"/>
  <c r="AB273" i="10"/>
  <c r="AA275" i="10"/>
  <c r="AB275" i="10"/>
  <c r="AA277" i="10"/>
  <c r="AB277" i="10"/>
  <c r="AA279" i="10"/>
  <c r="AB279" i="10"/>
  <c r="AA281" i="10"/>
  <c r="AB281" i="10"/>
  <c r="AA283" i="10"/>
  <c r="AB283" i="10"/>
  <c r="AA285" i="10"/>
  <c r="AB285" i="10"/>
  <c r="AA287" i="10"/>
  <c r="AB287" i="10"/>
  <c r="AA289" i="10"/>
  <c r="AB289" i="10"/>
  <c r="AA291" i="10"/>
  <c r="AB291" i="10"/>
  <c r="AA293" i="10"/>
  <c r="AB293" i="10"/>
  <c r="AA295" i="10"/>
  <c r="AB295" i="10"/>
  <c r="AA297" i="10"/>
  <c r="AB297" i="10"/>
  <c r="AA299" i="10"/>
  <c r="AB299" i="10"/>
  <c r="AA301" i="10"/>
  <c r="AB301" i="10"/>
  <c r="AA303" i="10"/>
  <c r="AB303" i="10"/>
  <c r="AA305" i="10"/>
  <c r="AB305" i="10"/>
  <c r="AA307" i="10"/>
  <c r="AB307" i="10"/>
  <c r="AA309" i="10"/>
  <c r="AB309" i="10"/>
  <c r="AA311" i="10"/>
  <c r="AB311" i="10"/>
  <c r="AA313" i="10"/>
  <c r="AB313" i="10"/>
  <c r="AA315" i="10"/>
  <c r="AB315" i="10"/>
  <c r="AA317" i="10"/>
  <c r="AB317" i="10"/>
  <c r="AA319" i="10"/>
  <c r="AB319" i="10"/>
  <c r="AA321" i="10"/>
  <c r="AB321" i="10"/>
  <c r="AA323" i="10"/>
  <c r="AB323" i="10"/>
  <c r="AA325" i="10"/>
  <c r="AB325" i="10"/>
  <c r="AA327" i="10"/>
  <c r="AB327" i="10"/>
  <c r="AA329" i="10"/>
  <c r="AB329" i="10"/>
  <c r="AA331" i="10"/>
  <c r="AB331" i="10"/>
  <c r="AA333" i="10"/>
  <c r="AB333" i="10"/>
  <c r="AA335" i="10"/>
  <c r="AB335" i="10"/>
  <c r="AA337" i="10"/>
  <c r="AB337" i="10"/>
  <c r="AA339" i="10"/>
  <c r="AB339" i="10"/>
  <c r="AA341" i="10"/>
  <c r="AB341" i="10"/>
  <c r="AA343" i="10"/>
  <c r="AB343" i="10"/>
  <c r="AA345" i="10"/>
  <c r="AB345" i="10"/>
  <c r="AA347" i="10"/>
  <c r="AB347" i="10"/>
  <c r="AA349" i="10"/>
  <c r="AB349" i="10"/>
  <c r="AA351" i="10"/>
  <c r="AB351" i="10"/>
  <c r="AA353" i="10"/>
  <c r="AB353" i="10"/>
  <c r="AA355" i="10"/>
  <c r="AB355" i="10"/>
  <c r="AA357" i="10"/>
  <c r="AB357" i="10"/>
  <c r="AA359" i="10"/>
  <c r="AB359" i="10"/>
  <c r="AA361" i="10"/>
  <c r="AB361" i="10"/>
  <c r="AA363" i="10"/>
  <c r="AB363" i="10"/>
  <c r="AA365" i="10"/>
  <c r="AB365" i="10"/>
  <c r="AA367" i="10"/>
  <c r="AB367" i="10"/>
  <c r="AA369" i="10"/>
  <c r="AB369" i="10"/>
  <c r="AA371" i="10"/>
  <c r="AB371" i="10"/>
  <c r="AA373" i="10"/>
  <c r="AB373" i="10"/>
  <c r="AA375" i="10"/>
  <c r="AB375" i="10"/>
  <c r="AA377" i="10"/>
  <c r="AB377" i="10"/>
  <c r="AA379" i="10"/>
  <c r="AB379" i="10"/>
  <c r="AA381" i="10"/>
  <c r="AB381" i="10"/>
  <c r="AA383" i="10"/>
  <c r="AB383" i="10"/>
  <c r="AA385" i="10"/>
  <c r="AB385" i="10"/>
  <c r="AA387" i="10"/>
  <c r="AB387" i="10"/>
  <c r="AA389" i="10"/>
  <c r="AB389" i="10"/>
  <c r="AA391" i="10"/>
  <c r="AB391" i="10"/>
  <c r="AA393" i="10"/>
  <c r="AB393" i="10"/>
  <c r="AA395" i="10"/>
  <c r="AB395" i="10"/>
  <c r="AA397" i="10"/>
  <c r="AB397" i="10"/>
  <c r="AA399" i="10"/>
  <c r="AB399" i="10"/>
  <c r="AA401" i="10"/>
  <c r="AB401" i="10"/>
  <c r="AA403" i="10"/>
  <c r="AB403" i="10"/>
  <c r="AA405" i="10"/>
  <c r="AB405" i="10"/>
  <c r="AA407" i="10"/>
  <c r="AB407" i="10"/>
  <c r="AA409" i="10"/>
  <c r="AB409" i="10"/>
  <c r="AA411" i="10"/>
  <c r="AB411" i="10"/>
  <c r="AA413" i="10"/>
  <c r="AB413" i="10"/>
  <c r="AA415" i="10"/>
  <c r="AB415" i="10"/>
  <c r="AA417" i="10"/>
  <c r="AB417" i="10"/>
  <c r="AA419" i="10"/>
  <c r="AB419" i="10"/>
  <c r="AA421" i="10"/>
  <c r="AB421" i="10"/>
  <c r="AA423" i="10"/>
  <c r="AB423" i="10"/>
  <c r="AA425" i="10"/>
  <c r="AB425" i="10"/>
  <c r="AA427" i="10"/>
  <c r="AB427" i="10"/>
  <c r="AA429" i="10"/>
  <c r="AB429" i="10"/>
  <c r="AA431" i="10"/>
  <c r="AB431" i="10"/>
  <c r="AA433" i="10"/>
  <c r="AB433" i="10"/>
  <c r="AA435" i="10"/>
  <c r="AB435" i="10"/>
  <c r="AA437" i="10"/>
  <c r="AB437" i="10"/>
  <c r="AA439" i="10"/>
  <c r="AB439" i="10"/>
  <c r="AA441" i="10"/>
  <c r="AB441" i="10"/>
  <c r="AA443" i="10"/>
  <c r="AB443" i="10"/>
  <c r="AA445" i="10"/>
  <c r="AB445" i="10"/>
  <c r="AA447" i="10"/>
  <c r="AB447" i="10"/>
  <c r="AA449" i="10"/>
  <c r="AB449" i="10"/>
  <c r="AA451" i="10"/>
  <c r="AB451" i="10"/>
  <c r="AA453" i="10"/>
  <c r="AB453" i="10"/>
  <c r="AA455" i="10"/>
  <c r="AB455" i="10"/>
  <c r="AA457" i="10"/>
  <c r="AB457" i="10"/>
  <c r="AA459" i="10"/>
  <c r="AB459" i="10"/>
  <c r="AA10" i="10"/>
  <c r="AB10" i="10"/>
  <c r="AA460" i="10"/>
  <c r="AB460" i="10"/>
  <c r="AB11" i="20"/>
  <c r="AB11" i="10"/>
  <c r="AB11" i="13"/>
  <c r="AB15" i="20"/>
  <c r="AB15" i="10"/>
  <c r="AB17" i="20"/>
  <c r="AB17" i="19"/>
  <c r="AB17" i="10"/>
  <c r="AB17" i="13"/>
  <c r="AB19" i="20"/>
  <c r="AB19" i="10"/>
  <c r="AB19" i="13"/>
  <c r="AB21" i="20"/>
  <c r="AB21" i="19"/>
  <c r="AB21" i="10"/>
  <c r="AB21" i="13"/>
  <c r="AB23" i="20"/>
  <c r="AB23" i="10"/>
  <c r="AB25" i="20"/>
  <c r="AB25" i="19"/>
  <c r="AB25" i="10"/>
  <c r="AB25" i="13"/>
  <c r="AB27" i="20"/>
  <c r="AB27" i="10"/>
  <c r="AB27" i="13"/>
  <c r="AB10" i="19"/>
  <c r="AB10" i="20"/>
  <c r="AB12" i="20"/>
  <c r="AB12" i="19"/>
  <c r="AB12" i="10"/>
  <c r="AB14" i="20"/>
  <c r="AB14" i="19"/>
  <c r="AB14" i="13"/>
  <c r="AB16" i="20"/>
  <c r="AB16" i="19"/>
  <c r="AB16" i="10"/>
  <c r="AB18" i="20"/>
  <c r="AB18" i="19"/>
  <c r="AB18" i="13"/>
  <c r="AB20" i="20"/>
  <c r="AB20" i="19"/>
  <c r="AB20" i="10"/>
  <c r="AB20" i="13"/>
  <c r="AB22" i="20"/>
  <c r="AB22" i="19"/>
  <c r="AB22" i="13"/>
  <c r="AB22" i="10"/>
  <c r="AB24" i="20"/>
  <c r="AB24" i="19"/>
  <c r="AB24" i="10"/>
  <c r="AB24" i="13"/>
  <c r="AB26" i="20"/>
  <c r="AB26" i="19"/>
  <c r="AB26" i="13"/>
  <c r="AB28" i="20"/>
  <c r="AB28" i="19"/>
  <c r="AB28" i="13"/>
  <c r="AB28" i="10"/>
  <c r="AB30" i="20"/>
  <c r="AB30" i="19"/>
  <c r="AB30" i="13"/>
  <c r="AB32" i="20"/>
  <c r="AB32" i="19"/>
  <c r="AB32" i="10"/>
  <c r="AB32" i="13"/>
  <c r="AB34" i="20"/>
  <c r="AB34" i="19"/>
  <c r="AB34" i="13"/>
  <c r="AB34" i="10"/>
  <c r="AB36" i="20"/>
  <c r="AB36" i="19"/>
  <c r="AB36" i="10"/>
  <c r="AB36" i="13"/>
  <c r="AB13" i="20"/>
  <c r="AB13" i="19"/>
  <c r="AB13" i="13"/>
  <c r="AB29" i="20"/>
  <c r="AB29" i="19"/>
  <c r="AB29" i="13"/>
  <c r="AB31" i="20"/>
  <c r="AB31" i="19"/>
  <c r="AB31" i="10"/>
  <c r="AB31" i="13"/>
  <c r="AB33" i="20"/>
  <c r="AB33" i="19"/>
  <c r="AB33" i="13"/>
  <c r="AB35" i="20"/>
  <c r="AB35" i="19"/>
  <c r="AB35" i="10"/>
  <c r="AB37" i="20"/>
  <c r="AB37" i="19"/>
  <c r="AB37" i="13"/>
  <c r="AA463" i="20"/>
  <c r="AA463" i="10"/>
  <c r="AA465" i="13"/>
  <c r="AA466" i="13"/>
  <c r="AA463" i="13"/>
  <c r="AA464" i="13"/>
  <c r="AA465" i="20"/>
  <c r="AA466" i="20"/>
  <c r="AA464" i="20"/>
  <c r="AA467" i="20"/>
  <c r="AA466" i="10"/>
  <c r="AA464" i="10"/>
  <c r="AA465" i="10"/>
  <c r="AA468" i="10"/>
  <c r="AA467" i="10"/>
  <c r="AA463" i="19"/>
  <c r="AA464" i="19"/>
  <c r="AA465" i="19"/>
  <c r="AA466" i="19"/>
  <c r="AA468" i="20"/>
  <c r="AA468" i="19"/>
  <c r="AA467" i="19"/>
  <c r="AA468" i="13"/>
  <c r="AA467" i="13"/>
  <c r="M452" i="10"/>
  <c r="M455" i="10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4" i="9"/>
  <c r="AB13" i="9"/>
  <c r="AB12" i="9"/>
  <c r="AB11" i="9"/>
  <c r="AB10" i="9"/>
  <c r="AM452" i="10"/>
  <c r="AM15" i="10"/>
  <c r="AM458" i="10"/>
  <c r="AM364" i="10"/>
  <c r="AM425" i="10"/>
  <c r="AM449" i="10"/>
  <c r="AM461" i="10"/>
  <c r="AM409" i="10"/>
  <c r="AM10" i="10"/>
  <c r="X10" i="13"/>
  <c r="W10" i="13"/>
  <c r="W10" i="10"/>
  <c r="X103" i="10"/>
  <c r="W93" i="10"/>
  <c r="X81" i="10"/>
  <c r="AM460" i="20"/>
  <c r="AN460" i="20"/>
  <c r="AM459" i="20"/>
  <c r="AN459" i="20"/>
  <c r="AM456" i="20"/>
  <c r="AN456" i="20"/>
  <c r="AM455" i="20"/>
  <c r="AN455" i="20"/>
  <c r="AM454" i="20"/>
  <c r="AN454" i="20"/>
  <c r="AM453" i="20"/>
  <c r="AN453" i="20"/>
  <c r="AM451" i="20"/>
  <c r="AN451" i="20"/>
  <c r="AM449" i="20"/>
  <c r="AN449" i="20"/>
  <c r="AM447" i="20"/>
  <c r="AN447" i="20"/>
  <c r="AM445" i="20"/>
  <c r="AN445" i="20"/>
  <c r="AM443" i="20"/>
  <c r="AN443" i="20"/>
  <c r="AM441" i="20"/>
  <c r="AN441" i="20"/>
  <c r="AM439" i="20"/>
  <c r="AN439" i="20"/>
  <c r="AM437" i="20"/>
  <c r="AN437" i="20"/>
  <c r="AM436" i="20"/>
  <c r="AN436" i="20"/>
  <c r="AM435" i="20"/>
  <c r="AN435" i="20"/>
  <c r="AM434" i="20"/>
  <c r="AN434" i="20"/>
  <c r="AM405" i="20"/>
  <c r="AN405" i="20"/>
  <c r="AM404" i="20"/>
  <c r="AN404" i="20"/>
  <c r="AM402" i="20"/>
  <c r="AN402" i="20"/>
  <c r="AM400" i="20"/>
  <c r="AN400" i="20"/>
  <c r="AM398" i="20"/>
  <c r="AN398" i="20"/>
  <c r="AM396" i="20"/>
  <c r="AN396" i="20"/>
  <c r="AM394" i="20"/>
  <c r="AN394" i="20"/>
  <c r="AM392" i="20"/>
  <c r="AN392" i="20"/>
  <c r="AM390" i="20"/>
  <c r="AN390" i="20"/>
  <c r="AM388" i="20"/>
  <c r="AN388" i="20"/>
  <c r="AM386" i="20"/>
  <c r="AN386" i="20"/>
  <c r="AM384" i="20"/>
  <c r="AN384" i="20"/>
  <c r="AM382" i="20"/>
  <c r="AN382" i="20"/>
  <c r="AM380" i="20"/>
  <c r="AN380" i="20"/>
  <c r="AM378" i="20"/>
  <c r="AN378" i="20"/>
  <c r="AM376" i="20"/>
  <c r="AN376" i="20"/>
  <c r="AM374" i="20"/>
  <c r="AN374" i="20"/>
  <c r="AM372" i="20"/>
  <c r="AN372" i="20"/>
  <c r="AM370" i="20"/>
  <c r="AN370" i="20"/>
  <c r="AM369" i="20"/>
  <c r="AN369" i="20"/>
  <c r="AM366" i="20"/>
  <c r="AN366" i="20"/>
  <c r="AM365" i="20"/>
  <c r="AN365" i="20"/>
  <c r="AM362" i="20"/>
  <c r="AN362" i="20"/>
  <c r="AM361" i="20"/>
  <c r="AN361" i="20"/>
  <c r="AM358" i="20"/>
  <c r="AN358" i="20"/>
  <c r="AM357" i="20"/>
  <c r="AN357" i="20"/>
  <c r="AM354" i="20"/>
  <c r="AN354" i="20"/>
  <c r="AM461" i="20"/>
  <c r="AN461" i="20"/>
  <c r="AM458" i="20"/>
  <c r="AN458" i="20"/>
  <c r="AM457" i="20"/>
  <c r="AN457" i="20"/>
  <c r="AM452" i="20"/>
  <c r="AN452" i="20"/>
  <c r="AM450" i="20"/>
  <c r="AN450" i="20"/>
  <c r="AM448" i="20"/>
  <c r="AN448" i="20"/>
  <c r="AM446" i="20"/>
  <c r="AN446" i="20"/>
  <c r="AM444" i="20"/>
  <c r="AN444" i="20"/>
  <c r="AM442" i="20"/>
  <c r="AN442" i="20"/>
  <c r="AM440" i="20"/>
  <c r="AN440" i="20"/>
  <c r="AM438" i="20"/>
  <c r="AN438" i="20"/>
  <c r="AM433" i="20"/>
  <c r="AN433" i="20"/>
  <c r="AM432" i="20"/>
  <c r="AN432" i="20"/>
  <c r="AM431" i="20"/>
  <c r="AN431" i="20"/>
  <c r="AM430" i="20"/>
  <c r="AN430" i="20"/>
  <c r="AM429" i="20"/>
  <c r="AN429" i="20"/>
  <c r="AM428" i="20"/>
  <c r="AN428" i="20"/>
  <c r="AM427" i="20"/>
  <c r="AN427" i="20"/>
  <c r="AM426" i="20"/>
  <c r="AN426" i="20"/>
  <c r="AM425" i="20"/>
  <c r="AN425" i="20"/>
  <c r="AM424" i="20"/>
  <c r="AN424" i="20"/>
  <c r="AM423" i="20"/>
  <c r="AN423" i="20"/>
  <c r="AM422" i="20"/>
  <c r="AN422" i="20"/>
  <c r="AM421" i="20"/>
  <c r="AN421" i="20"/>
  <c r="AM420" i="20"/>
  <c r="AN420" i="20"/>
  <c r="AM419" i="20"/>
  <c r="AN419" i="20"/>
  <c r="AM418" i="20"/>
  <c r="AN418" i="20"/>
  <c r="AM417" i="20"/>
  <c r="AN417" i="20"/>
  <c r="AM416" i="20"/>
  <c r="AN416" i="20"/>
  <c r="AM415" i="20"/>
  <c r="AN415" i="20"/>
  <c r="AM414" i="20"/>
  <c r="AN414" i="20"/>
  <c r="AM413" i="20"/>
  <c r="AN413" i="20"/>
  <c r="AM412" i="20"/>
  <c r="AN412" i="20"/>
  <c r="AM411" i="20"/>
  <c r="AN411" i="20"/>
  <c r="AM410" i="20"/>
  <c r="AN410" i="20"/>
  <c r="AM409" i="20"/>
  <c r="AN409" i="20"/>
  <c r="AM408" i="20"/>
  <c r="AN408" i="20"/>
  <c r="AM407" i="20"/>
  <c r="AN407" i="20"/>
  <c r="AM406" i="20"/>
  <c r="AN406" i="20"/>
  <c r="AM373" i="20"/>
  <c r="AN373" i="20"/>
  <c r="AM371" i="20"/>
  <c r="AN371" i="20"/>
  <c r="AM368" i="20"/>
  <c r="AN368" i="20"/>
  <c r="AM363" i="20"/>
  <c r="AN363" i="20"/>
  <c r="AM360" i="20"/>
  <c r="AN360" i="20"/>
  <c r="AM355" i="20"/>
  <c r="AN355" i="20"/>
  <c r="AM353" i="20"/>
  <c r="AN353" i="20"/>
  <c r="AM350" i="20"/>
  <c r="AN350" i="20"/>
  <c r="AM349" i="20"/>
  <c r="AN349" i="20"/>
  <c r="AM346" i="20"/>
  <c r="AN346" i="20"/>
  <c r="AM345" i="20"/>
  <c r="AN345" i="20"/>
  <c r="AM342" i="20"/>
  <c r="AN342" i="20"/>
  <c r="AM341" i="20"/>
  <c r="AN341" i="20"/>
  <c r="AM338" i="20"/>
  <c r="AN338" i="20"/>
  <c r="AM337" i="20"/>
  <c r="AN337" i="20"/>
  <c r="AM336" i="20"/>
  <c r="AN336" i="20"/>
  <c r="AM335" i="20"/>
  <c r="AN335" i="20"/>
  <c r="AM334" i="20"/>
  <c r="AN334" i="20"/>
  <c r="AM333" i="20"/>
  <c r="AN333" i="20"/>
  <c r="AM332" i="20"/>
  <c r="AN332" i="20"/>
  <c r="AM331" i="20"/>
  <c r="AN331" i="20"/>
  <c r="AM330" i="20"/>
  <c r="AN330" i="20"/>
  <c r="AM329" i="20"/>
  <c r="AN329" i="20"/>
  <c r="AM328" i="20"/>
  <c r="AN328" i="20"/>
  <c r="AM327" i="20"/>
  <c r="AN327" i="20"/>
  <c r="AM326" i="20"/>
  <c r="AN326" i="20"/>
  <c r="AM325" i="20"/>
  <c r="AN325" i="20"/>
  <c r="AM324" i="20"/>
  <c r="AN324" i="20"/>
  <c r="AM323" i="20"/>
  <c r="AN323" i="20"/>
  <c r="AM322" i="20"/>
  <c r="AN322" i="20"/>
  <c r="AM321" i="20"/>
  <c r="AN321" i="20"/>
  <c r="AM320" i="20"/>
  <c r="AN320" i="20"/>
  <c r="AM319" i="20"/>
  <c r="AN319" i="20"/>
  <c r="AM318" i="20"/>
  <c r="AN318" i="20"/>
  <c r="AM317" i="20"/>
  <c r="AN317" i="20"/>
  <c r="AM316" i="20"/>
  <c r="AN316" i="20"/>
  <c r="AM315" i="20"/>
  <c r="AN315" i="20"/>
  <c r="AM312" i="20"/>
  <c r="AN312" i="20"/>
  <c r="AM311" i="20"/>
  <c r="AN311" i="20"/>
  <c r="AM309" i="20"/>
  <c r="AN309" i="20"/>
  <c r="AM307" i="20"/>
  <c r="AN307" i="20"/>
  <c r="AM305" i="20"/>
  <c r="AN305" i="20"/>
  <c r="AM303" i="20"/>
  <c r="AN303" i="20"/>
  <c r="AM301" i="20"/>
  <c r="AN301" i="20"/>
  <c r="AM299" i="20"/>
  <c r="AN299" i="20"/>
  <c r="AM297" i="20"/>
  <c r="AN297" i="20"/>
  <c r="AM295" i="20"/>
  <c r="AN295" i="20"/>
  <c r="AM293" i="20"/>
  <c r="AN293" i="20"/>
  <c r="AM291" i="20"/>
  <c r="AN291" i="20"/>
  <c r="AM403" i="20"/>
  <c r="AN403" i="20"/>
  <c r="AM401" i="20"/>
  <c r="AN401" i="20"/>
  <c r="AM399" i="20"/>
  <c r="AN399" i="20"/>
  <c r="AM397" i="20"/>
  <c r="AN397" i="20"/>
  <c r="AM395" i="20"/>
  <c r="AN395" i="20"/>
  <c r="AM393" i="20"/>
  <c r="AN393" i="20"/>
  <c r="AM391" i="20"/>
  <c r="AN391" i="20"/>
  <c r="AM389" i="20"/>
  <c r="AN389" i="20"/>
  <c r="AM387" i="20"/>
  <c r="AN387" i="20"/>
  <c r="AM385" i="20"/>
  <c r="AN385" i="20"/>
  <c r="AM383" i="20"/>
  <c r="AN383" i="20"/>
  <c r="AM381" i="20"/>
  <c r="AN381" i="20"/>
  <c r="AM379" i="20"/>
  <c r="AN379" i="20"/>
  <c r="AM377" i="20"/>
  <c r="AN377" i="20"/>
  <c r="AM375" i="20"/>
  <c r="AN375" i="20"/>
  <c r="AM367" i="20"/>
  <c r="AN367" i="20"/>
  <c r="AM364" i="20"/>
  <c r="AN364" i="20"/>
  <c r="AM359" i="20"/>
  <c r="AN359" i="20"/>
  <c r="AM356" i="20"/>
  <c r="AN356" i="20"/>
  <c r="AM352" i="20"/>
  <c r="AN352" i="20"/>
  <c r="AM351" i="20"/>
  <c r="AN351" i="20"/>
  <c r="AM348" i="20"/>
  <c r="AN348" i="20"/>
  <c r="AM347" i="20"/>
  <c r="AN347" i="20"/>
  <c r="AM344" i="20"/>
  <c r="AN344" i="20"/>
  <c r="AM343" i="20"/>
  <c r="AN343" i="20"/>
  <c r="AM340" i="20"/>
  <c r="AN340" i="20"/>
  <c r="AM339" i="20"/>
  <c r="AN339" i="20"/>
  <c r="AM314" i="20"/>
  <c r="AN314" i="20"/>
  <c r="AM313" i="20"/>
  <c r="AN313" i="20"/>
  <c r="AM310" i="20"/>
  <c r="AN310" i="20"/>
  <c r="AM308" i="20"/>
  <c r="AN308" i="20"/>
  <c r="AM306" i="20"/>
  <c r="AN306" i="20"/>
  <c r="AM304" i="20"/>
  <c r="AN304" i="20"/>
  <c r="AM302" i="20"/>
  <c r="AN302" i="20"/>
  <c r="AM300" i="20"/>
  <c r="AN300" i="20"/>
  <c r="AM298" i="20"/>
  <c r="AN298" i="20"/>
  <c r="AM296" i="20"/>
  <c r="AN296" i="20"/>
  <c r="AM294" i="20"/>
  <c r="AN294" i="20"/>
  <c r="AM292" i="20"/>
  <c r="AN292" i="20"/>
  <c r="AM290" i="20"/>
  <c r="AN290" i="20"/>
  <c r="AM288" i="20"/>
  <c r="AN288" i="20"/>
  <c r="AM286" i="20"/>
  <c r="AN286" i="20"/>
  <c r="AM284" i="20"/>
  <c r="AN284" i="20"/>
  <c r="AM289" i="20"/>
  <c r="AN289" i="20"/>
  <c r="AM287" i="20"/>
  <c r="AN287" i="20"/>
  <c r="AM285" i="20"/>
  <c r="AN285" i="20"/>
  <c r="AM283" i="20"/>
  <c r="AN283" i="20"/>
  <c r="AM281" i="20"/>
  <c r="AN281" i="20"/>
  <c r="AM279" i="20"/>
  <c r="AN279" i="20"/>
  <c r="AM277" i="20"/>
  <c r="AN277" i="20"/>
  <c r="AM275" i="20"/>
  <c r="AN275" i="20"/>
  <c r="AM273" i="20"/>
  <c r="AN273" i="20"/>
  <c r="AM271" i="20"/>
  <c r="AN271" i="20"/>
  <c r="AM269" i="20"/>
  <c r="AN269" i="20"/>
  <c r="AM267" i="20"/>
  <c r="AN267" i="20"/>
  <c r="AM264" i="20"/>
  <c r="AN264" i="20"/>
  <c r="AM262" i="20"/>
  <c r="AN262" i="20"/>
  <c r="AM260" i="20"/>
  <c r="AN260" i="20"/>
  <c r="AM258" i="20"/>
  <c r="AN258" i="20"/>
  <c r="AM256" i="20"/>
  <c r="AN256" i="20"/>
  <c r="AM254" i="20"/>
  <c r="AN254" i="20"/>
  <c r="AM252" i="20"/>
  <c r="AN252" i="20"/>
  <c r="AM250" i="20"/>
  <c r="AN250" i="20"/>
  <c r="AM248" i="20"/>
  <c r="AN248" i="20"/>
  <c r="AM246" i="20"/>
  <c r="AN246" i="20"/>
  <c r="AM244" i="20"/>
  <c r="AN244" i="20"/>
  <c r="AM242" i="20"/>
  <c r="AN242" i="20"/>
  <c r="AM240" i="20"/>
  <c r="AN240" i="20"/>
  <c r="AM238" i="20"/>
  <c r="AN238" i="20"/>
  <c r="AM236" i="20"/>
  <c r="AN236" i="20"/>
  <c r="AM234" i="20"/>
  <c r="AN234" i="20"/>
  <c r="AM232" i="20"/>
  <c r="AN232" i="20"/>
  <c r="AM230" i="20"/>
  <c r="AN230" i="20"/>
  <c r="AM228" i="20"/>
  <c r="AN228" i="20"/>
  <c r="AM226" i="20"/>
  <c r="AN226" i="20"/>
  <c r="AM224" i="20"/>
  <c r="AN224" i="20"/>
  <c r="AM222" i="20"/>
  <c r="AN222" i="20"/>
  <c r="AM220" i="20"/>
  <c r="AN220" i="20"/>
  <c r="AM218" i="20"/>
  <c r="AN218" i="20"/>
  <c r="AM216" i="20"/>
  <c r="AN216" i="20"/>
  <c r="AM214" i="20"/>
  <c r="AN214" i="20"/>
  <c r="AM212" i="20"/>
  <c r="AN212" i="20"/>
  <c r="AM210" i="20"/>
  <c r="AN210" i="20"/>
  <c r="AM208" i="20"/>
  <c r="AN208" i="20"/>
  <c r="AM206" i="20"/>
  <c r="AN206" i="20"/>
  <c r="AM204" i="20"/>
  <c r="AN204" i="20"/>
  <c r="AM202" i="20"/>
  <c r="AN202" i="20"/>
  <c r="AM200" i="20"/>
  <c r="AN200" i="20"/>
  <c r="AM198" i="20"/>
  <c r="AN198" i="20"/>
  <c r="AM196" i="20"/>
  <c r="AN196" i="20"/>
  <c r="AM194" i="20"/>
  <c r="AN194" i="20"/>
  <c r="AM192" i="20"/>
  <c r="AN192" i="20"/>
  <c r="AM190" i="20"/>
  <c r="AN190" i="20"/>
  <c r="AM188" i="20"/>
  <c r="AN188" i="20"/>
  <c r="AM186" i="20"/>
  <c r="AN186" i="20"/>
  <c r="AM184" i="20"/>
  <c r="AN184" i="20"/>
  <c r="AM182" i="20"/>
  <c r="AN182" i="20"/>
  <c r="AM180" i="20"/>
  <c r="AN180" i="20"/>
  <c r="AM178" i="20"/>
  <c r="AN178" i="20"/>
  <c r="AM176" i="20"/>
  <c r="AN176" i="20"/>
  <c r="AM174" i="20"/>
  <c r="AN174" i="20"/>
  <c r="AM172" i="20"/>
  <c r="AN172" i="20"/>
  <c r="AM282" i="20"/>
  <c r="AN282" i="20"/>
  <c r="AM280" i="20"/>
  <c r="AN280" i="20"/>
  <c r="AM278" i="20"/>
  <c r="AN278" i="20"/>
  <c r="AM276" i="20"/>
  <c r="AN276" i="20"/>
  <c r="AM274" i="20"/>
  <c r="AN274" i="20"/>
  <c r="AM272" i="20"/>
  <c r="AN272" i="20"/>
  <c r="AM270" i="20"/>
  <c r="AN270" i="20"/>
  <c r="AM268" i="20"/>
  <c r="AN268" i="20"/>
  <c r="AM266" i="20"/>
  <c r="AN266" i="20"/>
  <c r="AM265" i="20"/>
  <c r="AN265" i="20"/>
  <c r="AM263" i="20"/>
  <c r="AN263" i="20"/>
  <c r="AM261" i="20"/>
  <c r="AN261" i="20"/>
  <c r="AM259" i="20"/>
  <c r="AN259" i="20"/>
  <c r="AM257" i="20"/>
  <c r="AN257" i="20"/>
  <c r="AM255" i="20"/>
  <c r="AN255" i="20"/>
  <c r="AM253" i="20"/>
  <c r="AN253" i="20"/>
  <c r="AM251" i="20"/>
  <c r="AN251" i="20"/>
  <c r="AM249" i="20"/>
  <c r="AN249" i="20"/>
  <c r="AM247" i="20"/>
  <c r="AN247" i="20"/>
  <c r="AM245" i="20"/>
  <c r="AN245" i="20"/>
  <c r="AM243" i="20"/>
  <c r="AN243" i="20"/>
  <c r="AM241" i="20"/>
  <c r="AN241" i="20"/>
  <c r="AM239" i="20"/>
  <c r="AN239" i="20"/>
  <c r="AM237" i="20"/>
  <c r="AN237" i="20"/>
  <c r="AM235" i="20"/>
  <c r="AN235" i="20"/>
  <c r="AM233" i="20"/>
  <c r="AN233" i="20"/>
  <c r="AM231" i="20"/>
  <c r="AN231" i="20"/>
  <c r="AM229" i="20"/>
  <c r="AN229" i="20"/>
  <c r="AM227" i="20"/>
  <c r="AN227" i="20"/>
  <c r="AM225" i="20"/>
  <c r="AN225" i="20"/>
  <c r="AM223" i="20"/>
  <c r="AN223" i="20"/>
  <c r="AM221" i="20"/>
  <c r="AN221" i="20"/>
  <c r="AM219" i="20"/>
  <c r="AN219" i="20"/>
  <c r="AM217" i="20"/>
  <c r="AN217" i="20"/>
  <c r="AM215" i="20"/>
  <c r="AN215" i="20"/>
  <c r="AM213" i="20"/>
  <c r="AN213" i="20"/>
  <c r="AM211" i="20"/>
  <c r="AN211" i="20"/>
  <c r="AM209" i="20"/>
  <c r="AN209" i="20"/>
  <c r="AM207" i="20"/>
  <c r="AN207" i="20"/>
  <c r="AM205" i="20"/>
  <c r="AN205" i="20"/>
  <c r="AM203" i="20"/>
  <c r="AN203" i="20"/>
  <c r="AM201" i="20"/>
  <c r="AN201" i="20"/>
  <c r="AM199" i="20"/>
  <c r="AN199" i="20"/>
  <c r="AM197" i="20"/>
  <c r="AN197" i="20"/>
  <c r="AM195" i="20"/>
  <c r="AN195" i="20"/>
  <c r="AM193" i="20"/>
  <c r="AN193" i="20"/>
  <c r="AM191" i="20"/>
  <c r="AN191" i="20"/>
  <c r="AM189" i="20"/>
  <c r="AN189" i="20"/>
  <c r="AM187" i="20"/>
  <c r="AN187" i="20"/>
  <c r="AM185" i="20"/>
  <c r="AN185" i="20"/>
  <c r="AM183" i="20"/>
  <c r="AN183" i="20"/>
  <c r="AM181" i="20"/>
  <c r="AN181" i="20"/>
  <c r="AM179" i="20"/>
  <c r="AN179" i="20"/>
  <c r="AM177" i="20"/>
  <c r="AN177" i="20"/>
  <c r="AM175" i="20"/>
  <c r="AN175" i="20"/>
  <c r="AM173" i="20"/>
  <c r="AN173" i="20"/>
  <c r="AM171" i="20"/>
  <c r="AN171" i="20"/>
  <c r="AM169" i="20"/>
  <c r="AN169" i="20"/>
  <c r="AM167" i="20"/>
  <c r="AN167" i="20"/>
  <c r="AM165" i="20"/>
  <c r="AN165" i="20"/>
  <c r="AM163" i="20"/>
  <c r="AN163" i="20"/>
  <c r="AM161" i="20"/>
  <c r="AN161" i="20"/>
  <c r="AM159" i="20"/>
  <c r="AN159" i="20"/>
  <c r="AM157" i="20"/>
  <c r="AN157" i="20"/>
  <c r="AM155" i="20"/>
  <c r="AN155" i="20"/>
  <c r="AM153" i="20"/>
  <c r="AN153" i="20"/>
  <c r="AM152" i="20"/>
  <c r="AN152" i="20"/>
  <c r="AM151" i="20"/>
  <c r="AN151" i="20"/>
  <c r="AM148" i="20"/>
  <c r="AN148" i="20"/>
  <c r="AM147" i="20"/>
  <c r="AN147" i="20"/>
  <c r="AM144" i="20"/>
  <c r="AN144" i="20"/>
  <c r="AM143" i="20"/>
  <c r="AN143" i="20"/>
  <c r="AM140" i="20"/>
  <c r="AN140" i="20"/>
  <c r="AM139" i="20"/>
  <c r="AN139" i="20"/>
  <c r="AM136" i="20"/>
  <c r="AN136" i="20"/>
  <c r="AM135" i="20"/>
  <c r="AN135" i="20"/>
  <c r="AM132" i="20"/>
  <c r="AN132" i="20"/>
  <c r="AM131" i="20"/>
  <c r="AN131" i="20"/>
  <c r="AM128" i="20"/>
  <c r="AN128" i="20"/>
  <c r="AM127" i="20"/>
  <c r="AN127" i="20"/>
  <c r="AM124" i="20"/>
  <c r="AN124" i="20"/>
  <c r="AM123" i="20"/>
  <c r="AN123" i="20"/>
  <c r="AM120" i="20"/>
  <c r="AN120" i="20"/>
  <c r="AM119" i="20"/>
  <c r="AN119" i="20"/>
  <c r="AM116" i="20"/>
  <c r="AN116" i="20"/>
  <c r="AM115" i="20"/>
  <c r="AN115" i="20"/>
  <c r="AM112" i="20"/>
  <c r="AN112" i="20"/>
  <c r="AM111" i="20"/>
  <c r="AN111" i="20"/>
  <c r="AM86" i="20"/>
  <c r="AN86" i="20"/>
  <c r="AM84" i="20"/>
  <c r="AN84" i="20"/>
  <c r="AM82" i="20"/>
  <c r="AN82" i="20"/>
  <c r="AM80" i="20"/>
  <c r="AN80" i="20"/>
  <c r="AM150" i="20"/>
  <c r="AN150" i="20"/>
  <c r="AM145" i="20"/>
  <c r="AN145" i="20"/>
  <c r="AM142" i="20"/>
  <c r="AN142" i="20"/>
  <c r="AM137" i="20"/>
  <c r="AN137" i="20"/>
  <c r="AM134" i="20"/>
  <c r="AN134" i="20"/>
  <c r="AM129" i="20"/>
  <c r="AN129" i="20"/>
  <c r="AM126" i="20"/>
  <c r="AN126" i="20"/>
  <c r="AM121" i="20"/>
  <c r="AN121" i="20"/>
  <c r="AM118" i="20"/>
  <c r="AN118" i="20"/>
  <c r="AM113" i="20"/>
  <c r="AN113" i="20"/>
  <c r="AM110" i="20"/>
  <c r="AN110" i="20"/>
  <c r="AM108" i="20"/>
  <c r="AN108" i="20"/>
  <c r="AM106" i="20"/>
  <c r="AN106" i="20"/>
  <c r="AM104" i="20"/>
  <c r="AN104" i="20"/>
  <c r="AM102" i="20"/>
  <c r="AN102" i="20"/>
  <c r="AM100" i="20"/>
  <c r="AN100" i="20"/>
  <c r="AM98" i="20"/>
  <c r="AN98" i="20"/>
  <c r="AM96" i="20"/>
  <c r="AN96" i="20"/>
  <c r="AM94" i="20"/>
  <c r="AN94" i="20"/>
  <c r="AM92" i="20"/>
  <c r="AN92" i="20"/>
  <c r="AM90" i="20"/>
  <c r="AN90" i="20"/>
  <c r="AM88" i="20"/>
  <c r="AN88" i="20"/>
  <c r="AM78" i="20"/>
  <c r="AN78" i="20"/>
  <c r="AM76" i="20"/>
  <c r="AN76" i="20"/>
  <c r="AM74" i="20"/>
  <c r="AN74" i="20"/>
  <c r="AM72" i="20"/>
  <c r="AN72" i="20"/>
  <c r="AM70" i="20"/>
  <c r="AN70" i="20"/>
  <c r="AM68" i="20"/>
  <c r="AN68" i="20"/>
  <c r="AM66" i="20"/>
  <c r="AN66" i="20"/>
  <c r="AM64" i="20"/>
  <c r="AN64" i="20"/>
  <c r="AM62" i="20"/>
  <c r="AN62" i="20"/>
  <c r="AM60" i="20"/>
  <c r="AN60" i="20"/>
  <c r="AM58" i="20"/>
  <c r="AN58" i="20"/>
  <c r="AM56" i="20"/>
  <c r="AN56" i="20"/>
  <c r="AM54" i="20"/>
  <c r="AN54" i="20"/>
  <c r="AM52" i="20"/>
  <c r="AN52" i="20"/>
  <c r="AM50" i="20"/>
  <c r="AN50" i="20"/>
  <c r="AM48" i="20"/>
  <c r="AN48" i="20"/>
  <c r="AM46" i="20"/>
  <c r="AN46" i="20"/>
  <c r="AM44" i="20"/>
  <c r="AN44" i="20"/>
  <c r="AM42" i="20"/>
  <c r="AN42" i="20"/>
  <c r="AM40" i="20"/>
  <c r="AN40" i="20"/>
  <c r="AM38" i="20"/>
  <c r="AN38" i="20"/>
  <c r="AM36" i="20"/>
  <c r="AN36" i="20"/>
  <c r="AM34" i="20"/>
  <c r="AN34" i="20"/>
  <c r="AM32" i="20"/>
  <c r="AN32" i="20"/>
  <c r="AM30" i="20"/>
  <c r="AN30" i="20"/>
  <c r="AM28" i="20"/>
  <c r="AN28" i="20"/>
  <c r="AM26" i="20"/>
  <c r="AN26" i="20"/>
  <c r="AM24" i="20"/>
  <c r="AN24" i="20"/>
  <c r="AM22" i="20"/>
  <c r="AN22" i="20"/>
  <c r="AM20" i="20"/>
  <c r="AN20" i="20"/>
  <c r="AM18" i="20"/>
  <c r="AN18" i="20"/>
  <c r="AM16" i="20"/>
  <c r="AN16" i="20"/>
  <c r="AM14" i="20"/>
  <c r="AN14" i="20"/>
  <c r="AM12" i="20"/>
  <c r="AN12" i="20"/>
  <c r="AM11" i="20"/>
  <c r="AN11" i="20"/>
  <c r="AM461" i="19"/>
  <c r="AN461" i="19"/>
  <c r="AM452" i="19"/>
  <c r="AN452" i="19"/>
  <c r="AM451" i="19"/>
  <c r="AN451" i="19"/>
  <c r="AM450" i="19"/>
  <c r="AN450" i="19"/>
  <c r="AM449" i="19"/>
  <c r="AN449" i="19"/>
  <c r="AM444" i="19"/>
  <c r="AN444" i="19"/>
  <c r="AM443" i="19"/>
  <c r="AN443" i="19"/>
  <c r="AM442" i="19"/>
  <c r="AN442" i="19"/>
  <c r="AM441" i="19"/>
  <c r="AN441" i="19"/>
  <c r="AM434" i="19"/>
  <c r="AN434" i="19"/>
  <c r="AM433" i="19"/>
  <c r="AN433" i="19"/>
  <c r="AM432" i="19"/>
  <c r="AN432" i="19"/>
  <c r="AM431" i="19"/>
  <c r="AN431" i="19"/>
  <c r="AM426" i="19"/>
  <c r="AN426" i="19"/>
  <c r="AM425" i="19"/>
  <c r="AN425" i="19"/>
  <c r="AM424" i="19"/>
  <c r="AN424" i="19"/>
  <c r="AM423" i="19"/>
  <c r="AN423" i="19"/>
  <c r="AM418" i="19"/>
  <c r="AN418" i="19"/>
  <c r="AM417" i="19"/>
  <c r="AN417" i="19"/>
  <c r="AM416" i="19"/>
  <c r="AN416" i="19"/>
  <c r="AM415" i="19"/>
  <c r="AN415" i="19"/>
  <c r="AM410" i="19"/>
  <c r="AN410" i="19"/>
  <c r="AM409" i="19"/>
  <c r="AN409" i="19"/>
  <c r="AM408" i="19"/>
  <c r="AN408" i="19"/>
  <c r="AM407" i="19"/>
  <c r="AN407" i="19"/>
  <c r="AM402" i="19"/>
  <c r="AN402" i="19"/>
  <c r="AM401" i="19"/>
  <c r="AN401" i="19"/>
  <c r="AM400" i="19"/>
  <c r="AN400" i="19"/>
  <c r="AM399" i="19"/>
  <c r="AN399" i="19"/>
  <c r="AM363" i="19"/>
  <c r="AN363" i="19"/>
  <c r="AM362" i="19"/>
  <c r="AN362" i="19"/>
  <c r="AM361" i="19"/>
  <c r="AN361" i="19"/>
  <c r="AM360" i="19"/>
  <c r="AN360" i="19"/>
  <c r="AM359" i="19"/>
  <c r="AN359" i="19"/>
  <c r="AM358" i="19"/>
  <c r="AN358" i="19"/>
  <c r="AM357" i="19"/>
  <c r="AN357" i="19"/>
  <c r="AM356" i="19"/>
  <c r="AN356" i="19"/>
  <c r="AM146" i="20"/>
  <c r="AN146" i="20"/>
  <c r="AM141" i="20"/>
  <c r="AN141" i="20"/>
  <c r="AM130" i="20"/>
  <c r="AN130" i="20"/>
  <c r="AM125" i="20"/>
  <c r="AN125" i="20"/>
  <c r="AM114" i="20"/>
  <c r="AN114" i="20"/>
  <c r="AM109" i="20"/>
  <c r="AN109" i="20"/>
  <c r="AM107" i="20"/>
  <c r="AN107" i="20"/>
  <c r="AM105" i="20"/>
  <c r="AN105" i="20"/>
  <c r="AM103" i="20"/>
  <c r="AN103" i="20"/>
  <c r="AM101" i="20"/>
  <c r="AN101" i="20"/>
  <c r="AM99" i="20"/>
  <c r="AN99" i="20"/>
  <c r="AM97" i="20"/>
  <c r="AN97" i="20"/>
  <c r="AM95" i="20"/>
  <c r="AN95" i="20"/>
  <c r="AM93" i="20"/>
  <c r="AN93" i="20"/>
  <c r="AM91" i="20"/>
  <c r="AN91" i="20"/>
  <c r="AM89" i="20"/>
  <c r="AN89" i="20"/>
  <c r="AM87" i="20"/>
  <c r="AN87" i="20"/>
  <c r="AM85" i="20"/>
  <c r="AN85" i="20"/>
  <c r="AM83" i="20"/>
  <c r="AN83" i="20"/>
  <c r="AM81" i="20"/>
  <c r="AN81" i="20"/>
  <c r="AM79" i="20"/>
  <c r="AN79" i="20"/>
  <c r="AM77" i="20"/>
  <c r="AN77" i="20"/>
  <c r="AM75" i="20"/>
  <c r="AN75" i="20"/>
  <c r="AM73" i="20"/>
  <c r="AN73" i="20"/>
  <c r="AM71" i="20"/>
  <c r="AN71" i="20"/>
  <c r="AM69" i="20"/>
  <c r="AN69" i="20"/>
  <c r="AM67" i="20"/>
  <c r="AN67" i="20"/>
  <c r="AM65" i="20"/>
  <c r="AN65" i="20"/>
  <c r="AM63" i="20"/>
  <c r="AN63" i="20"/>
  <c r="AM61" i="20"/>
  <c r="AN61" i="20"/>
  <c r="AM59" i="20"/>
  <c r="AN59" i="20"/>
  <c r="AM57" i="20"/>
  <c r="AN57" i="20"/>
  <c r="AM55" i="20"/>
  <c r="AN55" i="20"/>
  <c r="AM53" i="20"/>
  <c r="AN53" i="20"/>
  <c r="AM51" i="20"/>
  <c r="AN51" i="20"/>
  <c r="AM49" i="20"/>
  <c r="AN49" i="20"/>
  <c r="AM47" i="20"/>
  <c r="AN47" i="20"/>
  <c r="AM45" i="20"/>
  <c r="AN45" i="20"/>
  <c r="AM43" i="20"/>
  <c r="AN43" i="20"/>
  <c r="AM41" i="20"/>
  <c r="AN41" i="20"/>
  <c r="AM39" i="20"/>
  <c r="AN39" i="20"/>
  <c r="AM37" i="20"/>
  <c r="AN37" i="20"/>
  <c r="AM33" i="20"/>
  <c r="AN33" i="20"/>
  <c r="AM29" i="20"/>
  <c r="AN29" i="20"/>
  <c r="AM25" i="20"/>
  <c r="AN25" i="20"/>
  <c r="AM21" i="20"/>
  <c r="AN21" i="20"/>
  <c r="AM17" i="20"/>
  <c r="AN17" i="20"/>
  <c r="AM13" i="20"/>
  <c r="AN13" i="20"/>
  <c r="AM10" i="20"/>
  <c r="AN10" i="20"/>
  <c r="AM460" i="19"/>
  <c r="AN460" i="19"/>
  <c r="AM458" i="19"/>
  <c r="AN458" i="19"/>
  <c r="AM456" i="19"/>
  <c r="AN456" i="19"/>
  <c r="AM455" i="19"/>
  <c r="AN455" i="19"/>
  <c r="AM454" i="19"/>
  <c r="AN454" i="19"/>
  <c r="AM453" i="19"/>
  <c r="AN453" i="19"/>
  <c r="AM447" i="19"/>
  <c r="AN447" i="19"/>
  <c r="AM445" i="19"/>
  <c r="AN445" i="19"/>
  <c r="AM440" i="19"/>
  <c r="AN440" i="19"/>
  <c r="AM438" i="19"/>
  <c r="AN438" i="19"/>
  <c r="AM436" i="19"/>
  <c r="AN436" i="19"/>
  <c r="AM429" i="19"/>
  <c r="AN429" i="19"/>
  <c r="AM427" i="19"/>
  <c r="AN427" i="19"/>
  <c r="AM422" i="19"/>
  <c r="AN422" i="19"/>
  <c r="AM420" i="19"/>
  <c r="AN420" i="19"/>
  <c r="AM413" i="19"/>
  <c r="AN413" i="19"/>
  <c r="AM411" i="19"/>
  <c r="AN411" i="19"/>
  <c r="AM406" i="19"/>
  <c r="AN406" i="19"/>
  <c r="AM404" i="19"/>
  <c r="AN404" i="19"/>
  <c r="AM397" i="19"/>
  <c r="AN397" i="19"/>
  <c r="AM395" i="19"/>
  <c r="AN395" i="19"/>
  <c r="AM393" i="19"/>
  <c r="AN393" i="19"/>
  <c r="AM391" i="19"/>
  <c r="AN391" i="19"/>
  <c r="AM389" i="19"/>
  <c r="AN389" i="19"/>
  <c r="AM387" i="19"/>
  <c r="AN387" i="19"/>
  <c r="AM385" i="19"/>
  <c r="AN385" i="19"/>
  <c r="AM383" i="19"/>
  <c r="AN383" i="19"/>
  <c r="AM381" i="19"/>
  <c r="AN381" i="19"/>
  <c r="AM379" i="19"/>
  <c r="AN379" i="19"/>
  <c r="AM377" i="19"/>
  <c r="AN377" i="19"/>
  <c r="AM375" i="19"/>
  <c r="AN375" i="19"/>
  <c r="AM373" i="19"/>
  <c r="AN373" i="19"/>
  <c r="AM371" i="19"/>
  <c r="AN371" i="19"/>
  <c r="AM369" i="19"/>
  <c r="AN369" i="19"/>
  <c r="AM367" i="19"/>
  <c r="AN367" i="19"/>
  <c r="AM365" i="19"/>
  <c r="AN365" i="19"/>
  <c r="AM355" i="19"/>
  <c r="AN355" i="19"/>
  <c r="AM354" i="19"/>
  <c r="AN354" i="19"/>
  <c r="AM353" i="19"/>
  <c r="AN353" i="19"/>
  <c r="AM352" i="19"/>
  <c r="AN352" i="19"/>
  <c r="AM351" i="19"/>
  <c r="AN351" i="19"/>
  <c r="AM350" i="19"/>
  <c r="AN350" i="19"/>
  <c r="AM349" i="19"/>
  <c r="AN349" i="19"/>
  <c r="AM348" i="19"/>
  <c r="AN348" i="19"/>
  <c r="AM347" i="19"/>
  <c r="AN347" i="19"/>
  <c r="AM346" i="19"/>
  <c r="AN346" i="19"/>
  <c r="AM345" i="19"/>
  <c r="AN345" i="19"/>
  <c r="AM344" i="19"/>
  <c r="AN344" i="19"/>
  <c r="AM343" i="19"/>
  <c r="AN343" i="19"/>
  <c r="AM342" i="19"/>
  <c r="AN342" i="19"/>
  <c r="AM341" i="19"/>
  <c r="AN341" i="19"/>
  <c r="AM340" i="19"/>
  <c r="AN340" i="19"/>
  <c r="AM339" i="19"/>
  <c r="AN339" i="19"/>
  <c r="AM338" i="19"/>
  <c r="AN338" i="19"/>
  <c r="AM337" i="19"/>
  <c r="AN337" i="19"/>
  <c r="AM336" i="19"/>
  <c r="AN336" i="19"/>
  <c r="AM335" i="19"/>
  <c r="AN335" i="19"/>
  <c r="AM334" i="19"/>
  <c r="AN334" i="19"/>
  <c r="AM333" i="19"/>
  <c r="AN333" i="19"/>
  <c r="AM332" i="19"/>
  <c r="AN332" i="19"/>
  <c r="AM331" i="19"/>
  <c r="AN331" i="19"/>
  <c r="AM330" i="19"/>
  <c r="AN330" i="19"/>
  <c r="AM329" i="19"/>
  <c r="AN329" i="19"/>
  <c r="AM328" i="19"/>
  <c r="AN328" i="19"/>
  <c r="AM327" i="19"/>
  <c r="AN327" i="19"/>
  <c r="AM326" i="19"/>
  <c r="AN326" i="19"/>
  <c r="AM325" i="19"/>
  <c r="AN325" i="19"/>
  <c r="AM324" i="19"/>
  <c r="AN324" i="19"/>
  <c r="AM323" i="19"/>
  <c r="AN323" i="19"/>
  <c r="AM322" i="19"/>
  <c r="AN322" i="19"/>
  <c r="AM321" i="19"/>
  <c r="AN321" i="19"/>
  <c r="AM320" i="19"/>
  <c r="AN320" i="19"/>
  <c r="AM319" i="19"/>
  <c r="AN319" i="19"/>
  <c r="AM318" i="19"/>
  <c r="AN318" i="19"/>
  <c r="AM317" i="19"/>
  <c r="AN317" i="19"/>
  <c r="AM316" i="19"/>
  <c r="AN316" i="19"/>
  <c r="AM315" i="19"/>
  <c r="AN315" i="19"/>
  <c r="AM314" i="19"/>
  <c r="AN314" i="19"/>
  <c r="AM313" i="19"/>
  <c r="AN313" i="19"/>
  <c r="AM308" i="19"/>
  <c r="AN308" i="19"/>
  <c r="AM307" i="19"/>
  <c r="AN307" i="19"/>
  <c r="AM306" i="19"/>
  <c r="AN306" i="19"/>
  <c r="AM305" i="19"/>
  <c r="AN305" i="19"/>
  <c r="AM300" i="19"/>
  <c r="AN300" i="19"/>
  <c r="AM299" i="19"/>
  <c r="AN299" i="19"/>
  <c r="AM298" i="19"/>
  <c r="AN298" i="19"/>
  <c r="AM297" i="19"/>
  <c r="AN297" i="19"/>
  <c r="AM292" i="19"/>
  <c r="AN292" i="19"/>
  <c r="AM291" i="19"/>
  <c r="AN291" i="19"/>
  <c r="AM290" i="19"/>
  <c r="AN290" i="19"/>
  <c r="AM285" i="19"/>
  <c r="AN285" i="19"/>
  <c r="AM284" i="19"/>
  <c r="AN284" i="19"/>
  <c r="AM281" i="19"/>
  <c r="AN281" i="19"/>
  <c r="AM280" i="19"/>
  <c r="AN280" i="19"/>
  <c r="AM277" i="19"/>
  <c r="AN277" i="19"/>
  <c r="AM276" i="19"/>
  <c r="AN276" i="19"/>
  <c r="AM273" i="19"/>
  <c r="AN273" i="19"/>
  <c r="AM272" i="19"/>
  <c r="AN272" i="19"/>
  <c r="AM268" i="19"/>
  <c r="AN268" i="19"/>
  <c r="AM267" i="19"/>
  <c r="AN267" i="19"/>
  <c r="AM264" i="19"/>
  <c r="AN264" i="19"/>
  <c r="AM263" i="19"/>
  <c r="AN263" i="19"/>
  <c r="AM262" i="19"/>
  <c r="AN262" i="19"/>
  <c r="AM261" i="19"/>
  <c r="AN261" i="19"/>
  <c r="AM255" i="19"/>
  <c r="AN255" i="19"/>
  <c r="AM254" i="19"/>
  <c r="AN254" i="19"/>
  <c r="AM253" i="19"/>
  <c r="AN253" i="19"/>
  <c r="AM252" i="19"/>
  <c r="AN252" i="19"/>
  <c r="AM247" i="19"/>
  <c r="AN247" i="19"/>
  <c r="AM246" i="19"/>
  <c r="AN246" i="19"/>
  <c r="AM245" i="19"/>
  <c r="AN245" i="19"/>
  <c r="AM240" i="19"/>
  <c r="AN240" i="19"/>
  <c r="AM239" i="19"/>
  <c r="AN239" i="19"/>
  <c r="AM238" i="19"/>
  <c r="AN238" i="19"/>
  <c r="AM237" i="19"/>
  <c r="AN237" i="19"/>
  <c r="AM236" i="19"/>
  <c r="AN236" i="19"/>
  <c r="AM235" i="19"/>
  <c r="AN235" i="19"/>
  <c r="AM234" i="19"/>
  <c r="AN234" i="19"/>
  <c r="AM227" i="19"/>
  <c r="AN227" i="19"/>
  <c r="AM226" i="19"/>
  <c r="AN226" i="19"/>
  <c r="AM225" i="19"/>
  <c r="AN225" i="19"/>
  <c r="AM224" i="19"/>
  <c r="AN224" i="19"/>
  <c r="AM215" i="19"/>
  <c r="AN215" i="19"/>
  <c r="AM214" i="19"/>
  <c r="AN214" i="19"/>
  <c r="AM213" i="19"/>
  <c r="AN213" i="19"/>
  <c r="AM212" i="19"/>
  <c r="AN212" i="19"/>
  <c r="AM211" i="19"/>
  <c r="AN211" i="19"/>
  <c r="AM210" i="19"/>
  <c r="AN210" i="19"/>
  <c r="AM209" i="19"/>
  <c r="AN209" i="19"/>
  <c r="AM208" i="19"/>
  <c r="AN208" i="19"/>
  <c r="AM207" i="19"/>
  <c r="AN207" i="19"/>
  <c r="AM206" i="19"/>
  <c r="AN206" i="19"/>
  <c r="AM205" i="19"/>
  <c r="AN205" i="19"/>
  <c r="AM204" i="19"/>
  <c r="AN204" i="19"/>
  <c r="AM203" i="19"/>
  <c r="AN203" i="19"/>
  <c r="AM202" i="19"/>
  <c r="AN202" i="19"/>
  <c r="AM201" i="19"/>
  <c r="AN201" i="19"/>
  <c r="AM200" i="19"/>
  <c r="AN200" i="19"/>
  <c r="AM199" i="19"/>
  <c r="AN199" i="19"/>
  <c r="AM198" i="19"/>
  <c r="AN198" i="19"/>
  <c r="AM197" i="19"/>
  <c r="AN197" i="19"/>
  <c r="AM196" i="19"/>
  <c r="AN196" i="19"/>
  <c r="AM195" i="19"/>
  <c r="AN195" i="19"/>
  <c r="AM194" i="19"/>
  <c r="AN194" i="19"/>
  <c r="AM193" i="19"/>
  <c r="AN193" i="19"/>
  <c r="AM192" i="19"/>
  <c r="AN192" i="19"/>
  <c r="AM191" i="19"/>
  <c r="AN191" i="19"/>
  <c r="AM190" i="19"/>
  <c r="AN190" i="19"/>
  <c r="AM189" i="19"/>
  <c r="AN189" i="19"/>
  <c r="AM188" i="19"/>
  <c r="AN188" i="19"/>
  <c r="AM187" i="19"/>
  <c r="AN187" i="19"/>
  <c r="AM186" i="19"/>
  <c r="AN186" i="19"/>
  <c r="AM185" i="19"/>
  <c r="AN185" i="19"/>
  <c r="AM184" i="19"/>
  <c r="AN184" i="19"/>
  <c r="AM183" i="19"/>
  <c r="AN183" i="19"/>
  <c r="AM182" i="19"/>
  <c r="AN182" i="19"/>
  <c r="AM181" i="19"/>
  <c r="AN181" i="19"/>
  <c r="AM180" i="19"/>
  <c r="AN180" i="19"/>
  <c r="AM179" i="19"/>
  <c r="AN179" i="19"/>
  <c r="AM178" i="19"/>
  <c r="AN178" i="19"/>
  <c r="AM177" i="19"/>
  <c r="AN177" i="19"/>
  <c r="AM176" i="19"/>
  <c r="AN176" i="19"/>
  <c r="AM175" i="19"/>
  <c r="AN175" i="19"/>
  <c r="AM174" i="19"/>
  <c r="AN174" i="19"/>
  <c r="AM173" i="19"/>
  <c r="AN173" i="19"/>
  <c r="AM172" i="19"/>
  <c r="AN172" i="19"/>
  <c r="AM171" i="19"/>
  <c r="AN171" i="19"/>
  <c r="AM170" i="19"/>
  <c r="AN170" i="19"/>
  <c r="AM169" i="19"/>
  <c r="AN169" i="19"/>
  <c r="AM168" i="19"/>
  <c r="AN168" i="19"/>
  <c r="AM167" i="19"/>
  <c r="AN167" i="19"/>
  <c r="AM166" i="19"/>
  <c r="AN166" i="19"/>
  <c r="AM165" i="19"/>
  <c r="AN165" i="19"/>
  <c r="AM164" i="19"/>
  <c r="AN164" i="19"/>
  <c r="AM163" i="19"/>
  <c r="AN163" i="19"/>
  <c r="AM162" i="19"/>
  <c r="AN162" i="19"/>
  <c r="AM161" i="19"/>
  <c r="AN161" i="19"/>
  <c r="AM160" i="19"/>
  <c r="AN160" i="19"/>
  <c r="AM159" i="19"/>
  <c r="AN159" i="19"/>
  <c r="AM158" i="19"/>
  <c r="AN158" i="19"/>
  <c r="AM157" i="19"/>
  <c r="AN157" i="19"/>
  <c r="AM156" i="19"/>
  <c r="AN156" i="19"/>
  <c r="AM155" i="19"/>
  <c r="AN155" i="19"/>
  <c r="AM154" i="19"/>
  <c r="AN154" i="19"/>
  <c r="AM153" i="19"/>
  <c r="AN153" i="19"/>
  <c r="AM152" i="19"/>
  <c r="AN152" i="19"/>
  <c r="AM151" i="19"/>
  <c r="AN151" i="19"/>
  <c r="AM150" i="19"/>
  <c r="AN150" i="19"/>
  <c r="AM149" i="19"/>
  <c r="AN149" i="19"/>
  <c r="AM148" i="19"/>
  <c r="AN148" i="19"/>
  <c r="AM147" i="19"/>
  <c r="AN147" i="19"/>
  <c r="AM138" i="19"/>
  <c r="AN138" i="19"/>
  <c r="AM137" i="19"/>
  <c r="AN137" i="19"/>
  <c r="AM136" i="19"/>
  <c r="AN136" i="19"/>
  <c r="AM135" i="19"/>
  <c r="AN135" i="19"/>
  <c r="AM134" i="19"/>
  <c r="AN134" i="19"/>
  <c r="AM133" i="19"/>
  <c r="AN133" i="19"/>
  <c r="AM132" i="19"/>
  <c r="AN132" i="19"/>
  <c r="AM131" i="19"/>
  <c r="AN131" i="19"/>
  <c r="AM122" i="19"/>
  <c r="AN122" i="19"/>
  <c r="AM121" i="19"/>
  <c r="AN121" i="19"/>
  <c r="AM120" i="19"/>
  <c r="AN120" i="19"/>
  <c r="AM119" i="19"/>
  <c r="AN119" i="19"/>
  <c r="AM118" i="19"/>
  <c r="AN118" i="19"/>
  <c r="AM117" i="19"/>
  <c r="AN117" i="19"/>
  <c r="AM116" i="19"/>
  <c r="AN116" i="19"/>
  <c r="AM115" i="19"/>
  <c r="AN115" i="19"/>
  <c r="AM106" i="19"/>
  <c r="AN106" i="19"/>
  <c r="AM105" i="19"/>
  <c r="AN105" i="19"/>
  <c r="AM104" i="19"/>
  <c r="AN104" i="19"/>
  <c r="AM103" i="19"/>
  <c r="AN103" i="19"/>
  <c r="AM102" i="19"/>
  <c r="AN102" i="19"/>
  <c r="AM101" i="19"/>
  <c r="AN101" i="19"/>
  <c r="AM100" i="19"/>
  <c r="AN100" i="19"/>
  <c r="AM99" i="19"/>
  <c r="AN99" i="19"/>
  <c r="AM90" i="19"/>
  <c r="AN90" i="19"/>
  <c r="AM89" i="19"/>
  <c r="AN89" i="19"/>
  <c r="AM88" i="19"/>
  <c r="AN88" i="19"/>
  <c r="AM170" i="20"/>
  <c r="AN170" i="20"/>
  <c r="AM168" i="20"/>
  <c r="AN168" i="20"/>
  <c r="AM166" i="20"/>
  <c r="AN166" i="20"/>
  <c r="AM164" i="20"/>
  <c r="AN164" i="20"/>
  <c r="AM162" i="20"/>
  <c r="AN162" i="20"/>
  <c r="AM160" i="20"/>
  <c r="AN160" i="20"/>
  <c r="AM158" i="20"/>
  <c r="AN158" i="20"/>
  <c r="AM156" i="20"/>
  <c r="AN156" i="20"/>
  <c r="AM154" i="20"/>
  <c r="AN154" i="20"/>
  <c r="AM149" i="20"/>
  <c r="AN149" i="20"/>
  <c r="AM138" i="20"/>
  <c r="AN138" i="20"/>
  <c r="AM133" i="20"/>
  <c r="AN133" i="20"/>
  <c r="AM122" i="20"/>
  <c r="AN122" i="20"/>
  <c r="AM117" i="20"/>
  <c r="AN117" i="20"/>
  <c r="AM35" i="20"/>
  <c r="AN35" i="20"/>
  <c r="AM31" i="20"/>
  <c r="AN31" i="20"/>
  <c r="AM27" i="20"/>
  <c r="AN27" i="20"/>
  <c r="AM23" i="20"/>
  <c r="AN23" i="20"/>
  <c r="AM19" i="20"/>
  <c r="AN19" i="20"/>
  <c r="AM15" i="20"/>
  <c r="AN15" i="20"/>
  <c r="AM459" i="19"/>
  <c r="AN459" i="19"/>
  <c r="AM457" i="19"/>
  <c r="AN457" i="19"/>
  <c r="AM448" i="19"/>
  <c r="AN448" i="19"/>
  <c r="AM446" i="19"/>
  <c r="AN446" i="19"/>
  <c r="AM439" i="19"/>
  <c r="AN439" i="19"/>
  <c r="AM437" i="19"/>
  <c r="AN437" i="19"/>
  <c r="AM435" i="19"/>
  <c r="AN435" i="19"/>
  <c r="AM430" i="19"/>
  <c r="AN430" i="19"/>
  <c r="AM428" i="19"/>
  <c r="AN428" i="19"/>
  <c r="AM421" i="19"/>
  <c r="AN421" i="19"/>
  <c r="AM419" i="19"/>
  <c r="AN419" i="19"/>
  <c r="AM414" i="19"/>
  <c r="AN414" i="19"/>
  <c r="AM412" i="19"/>
  <c r="AN412" i="19"/>
  <c r="AM405" i="19"/>
  <c r="AN405" i="19"/>
  <c r="AM403" i="19"/>
  <c r="AN403" i="19"/>
  <c r="AM398" i="19"/>
  <c r="AN398" i="19"/>
  <c r="AM396" i="19"/>
  <c r="AN396" i="19"/>
  <c r="AM394" i="19"/>
  <c r="AN394" i="19"/>
  <c r="AM392" i="19"/>
  <c r="AN392" i="19"/>
  <c r="AM390" i="19"/>
  <c r="AN390" i="19"/>
  <c r="AM388" i="19"/>
  <c r="AN388" i="19"/>
  <c r="AM386" i="19"/>
  <c r="AN386" i="19"/>
  <c r="AM384" i="19"/>
  <c r="AN384" i="19"/>
  <c r="AM382" i="19"/>
  <c r="AN382" i="19"/>
  <c r="AM380" i="19"/>
  <c r="AN380" i="19"/>
  <c r="AM378" i="19"/>
  <c r="AN378" i="19"/>
  <c r="AM376" i="19"/>
  <c r="AN376" i="19"/>
  <c r="AM374" i="19"/>
  <c r="AN374" i="19"/>
  <c r="AM372" i="19"/>
  <c r="AN372" i="19"/>
  <c r="AM370" i="19"/>
  <c r="AN370" i="19"/>
  <c r="AM368" i="19"/>
  <c r="AN368" i="19"/>
  <c r="AM366" i="19"/>
  <c r="AN366" i="19"/>
  <c r="AM364" i="19"/>
  <c r="AN364" i="19"/>
  <c r="AM312" i="19"/>
  <c r="AN312" i="19"/>
  <c r="AM311" i="19"/>
  <c r="AN311" i="19"/>
  <c r="AM310" i="19"/>
  <c r="AN310" i="19"/>
  <c r="AM309" i="19"/>
  <c r="AN309" i="19"/>
  <c r="AM304" i="19"/>
  <c r="AN304" i="19"/>
  <c r="AM303" i="19"/>
  <c r="AN303" i="19"/>
  <c r="AM302" i="19"/>
  <c r="AN302" i="19"/>
  <c r="AM301" i="19"/>
  <c r="AN301" i="19"/>
  <c r="AM296" i="19"/>
  <c r="AN296" i="19"/>
  <c r="AM295" i="19"/>
  <c r="AN295" i="19"/>
  <c r="AM294" i="19"/>
  <c r="AN294" i="19"/>
  <c r="AM293" i="19"/>
  <c r="AN293" i="19"/>
  <c r="AM289" i="19"/>
  <c r="AN289" i="19"/>
  <c r="AM288" i="19"/>
  <c r="AN288" i="19"/>
  <c r="AM287" i="19"/>
  <c r="AN287" i="19"/>
  <c r="AM286" i="19"/>
  <c r="AN286" i="19"/>
  <c r="AM283" i="19"/>
  <c r="AN283" i="19"/>
  <c r="AM282" i="19"/>
  <c r="AN282" i="19"/>
  <c r="AM279" i="19"/>
  <c r="AN279" i="19"/>
  <c r="AM278" i="19"/>
  <c r="AN278" i="19"/>
  <c r="AM275" i="19"/>
  <c r="AN275" i="19"/>
  <c r="AM274" i="19"/>
  <c r="AN274" i="19"/>
  <c r="AM271" i="19"/>
  <c r="AN271" i="19"/>
  <c r="AM270" i="19"/>
  <c r="AN270" i="19"/>
  <c r="AM269" i="19"/>
  <c r="AN269" i="19"/>
  <c r="AM266" i="19"/>
  <c r="AN266" i="19"/>
  <c r="AM265" i="19"/>
  <c r="AN265" i="19"/>
  <c r="AM260" i="19"/>
  <c r="AN260" i="19"/>
  <c r="AM259" i="19"/>
  <c r="AN259" i="19"/>
  <c r="AM258" i="19"/>
  <c r="AN258" i="19"/>
  <c r="AM257" i="19"/>
  <c r="AN257" i="19"/>
  <c r="AM256" i="19"/>
  <c r="AN256" i="19"/>
  <c r="AM251" i="19"/>
  <c r="AN251" i="19"/>
  <c r="AM250" i="19"/>
  <c r="AN250" i="19"/>
  <c r="AM249" i="19"/>
  <c r="AN249" i="19"/>
  <c r="AM248" i="19"/>
  <c r="AN248" i="19"/>
  <c r="AM244" i="19"/>
  <c r="AN244" i="19"/>
  <c r="AM243" i="19"/>
  <c r="AN243" i="19"/>
  <c r="AM242" i="19"/>
  <c r="AN242" i="19"/>
  <c r="AM241" i="19"/>
  <c r="AN241" i="19"/>
  <c r="AM233" i="19"/>
  <c r="AN233" i="19"/>
  <c r="AM232" i="19"/>
  <c r="AN232" i="19"/>
  <c r="AM231" i="19"/>
  <c r="AN231" i="19"/>
  <c r="AM230" i="19"/>
  <c r="AN230" i="19"/>
  <c r="AM229" i="19"/>
  <c r="AN229" i="19"/>
  <c r="AM228" i="19"/>
  <c r="AN228" i="19"/>
  <c r="AM223" i="19"/>
  <c r="AN223" i="19"/>
  <c r="AM222" i="19"/>
  <c r="AN222" i="19"/>
  <c r="AM221" i="19"/>
  <c r="AN221" i="19"/>
  <c r="AM220" i="19"/>
  <c r="AN220" i="19"/>
  <c r="AM219" i="19"/>
  <c r="AN219" i="19"/>
  <c r="AM218" i="19"/>
  <c r="AN218" i="19"/>
  <c r="AM217" i="19"/>
  <c r="AN217" i="19"/>
  <c r="AM216" i="19"/>
  <c r="AN216" i="19"/>
  <c r="AM146" i="19"/>
  <c r="AN146" i="19"/>
  <c r="AM145" i="19"/>
  <c r="AN145" i="19"/>
  <c r="AM144" i="19"/>
  <c r="AN144" i="19"/>
  <c r="AM143" i="19"/>
  <c r="AN143" i="19"/>
  <c r="AM142" i="19"/>
  <c r="AN142" i="19"/>
  <c r="AM141" i="19"/>
  <c r="AN141" i="19"/>
  <c r="AM140" i="19"/>
  <c r="AN140" i="19"/>
  <c r="AM139" i="19"/>
  <c r="AN139" i="19"/>
  <c r="AM130" i="19"/>
  <c r="AN130" i="19"/>
  <c r="AM129" i="19"/>
  <c r="AN129" i="19"/>
  <c r="AM128" i="19"/>
  <c r="AN128" i="19"/>
  <c r="AM127" i="19"/>
  <c r="AN127" i="19"/>
  <c r="AM126" i="19"/>
  <c r="AN126" i="19"/>
  <c r="AM125" i="19"/>
  <c r="AN125" i="19"/>
  <c r="AM124" i="19"/>
  <c r="AN124" i="19"/>
  <c r="AM123" i="19"/>
  <c r="AN123" i="19"/>
  <c r="AM114" i="19"/>
  <c r="AN114" i="19"/>
  <c r="AM113" i="19"/>
  <c r="AN113" i="19"/>
  <c r="AM112" i="19"/>
  <c r="AN112" i="19"/>
  <c r="AM111" i="19"/>
  <c r="AN111" i="19"/>
  <c r="AM110" i="19"/>
  <c r="AN110" i="19"/>
  <c r="AM109" i="19"/>
  <c r="AN109" i="19"/>
  <c r="AM108" i="19"/>
  <c r="AN108" i="19"/>
  <c r="AM107" i="19"/>
  <c r="AN107" i="19"/>
  <c r="AM98" i="19"/>
  <c r="AN98" i="19"/>
  <c r="AM97" i="19"/>
  <c r="AN97" i="19"/>
  <c r="AM96" i="19"/>
  <c r="AN96" i="19"/>
  <c r="AM95" i="19"/>
  <c r="AN95" i="19"/>
  <c r="AM94" i="19"/>
  <c r="AN94" i="19"/>
  <c r="AM93" i="19"/>
  <c r="AN93" i="19"/>
  <c r="AM92" i="19"/>
  <c r="AN92" i="19"/>
  <c r="AM91" i="19"/>
  <c r="AN91" i="19"/>
  <c r="AM82" i="19"/>
  <c r="AN82" i="19"/>
  <c r="AM81" i="19"/>
  <c r="AN81" i="19"/>
  <c r="AM80" i="19"/>
  <c r="AN80" i="19"/>
  <c r="AM79" i="19"/>
  <c r="AN79" i="19"/>
  <c r="AM78" i="19"/>
  <c r="AN78" i="19"/>
  <c r="AM77" i="19"/>
  <c r="AN77" i="19"/>
  <c r="AM76" i="19"/>
  <c r="AN76" i="19"/>
  <c r="AM75" i="19"/>
  <c r="AN75" i="19"/>
  <c r="AM66" i="19"/>
  <c r="AN66" i="19"/>
  <c r="AM65" i="19"/>
  <c r="AN65" i="19"/>
  <c r="AM64" i="19"/>
  <c r="AN64" i="19"/>
  <c r="AM63" i="19"/>
  <c r="AN63" i="19"/>
  <c r="AM62" i="19"/>
  <c r="AN62" i="19"/>
  <c r="AM61" i="19"/>
  <c r="AN61" i="19"/>
  <c r="AM60" i="19"/>
  <c r="AN60" i="19"/>
  <c r="AM51" i="19"/>
  <c r="AN51" i="19"/>
  <c r="AM50" i="19"/>
  <c r="AN50" i="19"/>
  <c r="AM49" i="19"/>
  <c r="AN49" i="19"/>
  <c r="AM48" i="19"/>
  <c r="AN48" i="19"/>
  <c r="AM47" i="19"/>
  <c r="AN47" i="19"/>
  <c r="AM46" i="19"/>
  <c r="AN46" i="19"/>
  <c r="AM45" i="19"/>
  <c r="AN45" i="19"/>
  <c r="AM44" i="19"/>
  <c r="AN44" i="19"/>
  <c r="AM35" i="19"/>
  <c r="AN35" i="19"/>
  <c r="AM34" i="19"/>
  <c r="AN34" i="19"/>
  <c r="AM33" i="19"/>
  <c r="AN33" i="19"/>
  <c r="AM32" i="19"/>
  <c r="AN32" i="19"/>
  <c r="AM31" i="19"/>
  <c r="AN31" i="19"/>
  <c r="AM30" i="19"/>
  <c r="AN30" i="19"/>
  <c r="AM29" i="19"/>
  <c r="AN29" i="19"/>
  <c r="AM28" i="19"/>
  <c r="AN28" i="19"/>
  <c r="AM19" i="19"/>
  <c r="AN19" i="19"/>
  <c r="AM18" i="19"/>
  <c r="AN18" i="19"/>
  <c r="AM17" i="19"/>
  <c r="AN17" i="19"/>
  <c r="AM16" i="19"/>
  <c r="AN16" i="19"/>
  <c r="AM15" i="19"/>
  <c r="AN15" i="19"/>
  <c r="AM14" i="19"/>
  <c r="AN14" i="19"/>
  <c r="AM13" i="19"/>
  <c r="AN13" i="19"/>
  <c r="AM87" i="19"/>
  <c r="AN87" i="19"/>
  <c r="AM85" i="19"/>
  <c r="AN85" i="19"/>
  <c r="AM83" i="19"/>
  <c r="AN83" i="19"/>
  <c r="AM74" i="19"/>
  <c r="AN74" i="19"/>
  <c r="AM72" i="19"/>
  <c r="AN72" i="19"/>
  <c r="AM70" i="19"/>
  <c r="AN70" i="19"/>
  <c r="AM68" i="19"/>
  <c r="AN68" i="19"/>
  <c r="AM58" i="19"/>
  <c r="AN58" i="19"/>
  <c r="AM56" i="19"/>
  <c r="AN56" i="19"/>
  <c r="AM54" i="19"/>
  <c r="AN54" i="19"/>
  <c r="AM52" i="19"/>
  <c r="AN52" i="19"/>
  <c r="AM43" i="19"/>
  <c r="AN43" i="19"/>
  <c r="AM41" i="19"/>
  <c r="AN41" i="19"/>
  <c r="AM39" i="19"/>
  <c r="AN39" i="19"/>
  <c r="AM37" i="19"/>
  <c r="AN37" i="19"/>
  <c r="AM26" i="19"/>
  <c r="AN26" i="19"/>
  <c r="AM24" i="19"/>
  <c r="AN24" i="19"/>
  <c r="AM22" i="19"/>
  <c r="AN22" i="19"/>
  <c r="AM20" i="19"/>
  <c r="AN20" i="19"/>
  <c r="AM12" i="19"/>
  <c r="AN12" i="19"/>
  <c r="AM86" i="19"/>
  <c r="AN86" i="19"/>
  <c r="AM84" i="19"/>
  <c r="AN84" i="19"/>
  <c r="AM73" i="19"/>
  <c r="AN73" i="19"/>
  <c r="AM71" i="19"/>
  <c r="AN71" i="19"/>
  <c r="AM69" i="19"/>
  <c r="AN69" i="19"/>
  <c r="AM67" i="19"/>
  <c r="AN67" i="19"/>
  <c r="AM59" i="19"/>
  <c r="AN59" i="19"/>
  <c r="AM57" i="19"/>
  <c r="AN57" i="19"/>
  <c r="AM55" i="19"/>
  <c r="AN55" i="19"/>
  <c r="AM53" i="19"/>
  <c r="AN53" i="19"/>
  <c r="AM42" i="19"/>
  <c r="AN42" i="19"/>
  <c r="AM40" i="19"/>
  <c r="AN40" i="19"/>
  <c r="AM38" i="19"/>
  <c r="AN38" i="19"/>
  <c r="AM36" i="19"/>
  <c r="AN36" i="19"/>
  <c r="AM27" i="19"/>
  <c r="AN27" i="19"/>
  <c r="AM25" i="19"/>
  <c r="AN25" i="19"/>
  <c r="AM23" i="19"/>
  <c r="AN23" i="19"/>
  <c r="AM21" i="19"/>
  <c r="AN21" i="19"/>
  <c r="AM11" i="19"/>
  <c r="AN11" i="19"/>
  <c r="AM10" i="19"/>
  <c r="AN10" i="19"/>
  <c r="AM460" i="13"/>
  <c r="AN460" i="13"/>
  <c r="AM458" i="13"/>
  <c r="AN458" i="13"/>
  <c r="AM456" i="13"/>
  <c r="AN456" i="13"/>
  <c r="AM454" i="13"/>
  <c r="AN454" i="13"/>
  <c r="AM452" i="13"/>
  <c r="AN452" i="13"/>
  <c r="AM450" i="13"/>
  <c r="AN450" i="13"/>
  <c r="AM448" i="13"/>
  <c r="AN448" i="13"/>
  <c r="AM446" i="13"/>
  <c r="AN446" i="13"/>
  <c r="AM444" i="13"/>
  <c r="AN444" i="13"/>
  <c r="AM442" i="13"/>
  <c r="AN442" i="13"/>
  <c r="AM440" i="13"/>
  <c r="AN440" i="13"/>
  <c r="AM438" i="13"/>
  <c r="AN438" i="13"/>
  <c r="AM436" i="13"/>
  <c r="AN436" i="13"/>
  <c r="AM434" i="13"/>
  <c r="AN434" i="13"/>
  <c r="AM432" i="13"/>
  <c r="AN432" i="13"/>
  <c r="AM430" i="13"/>
  <c r="AN430" i="13"/>
  <c r="AM428" i="13"/>
  <c r="AN428" i="13"/>
  <c r="AM426" i="13"/>
  <c r="AN426" i="13"/>
  <c r="AM424" i="13"/>
  <c r="AN424" i="13"/>
  <c r="AM422" i="13"/>
  <c r="AN422" i="13"/>
  <c r="AM420" i="13"/>
  <c r="AN420" i="13"/>
  <c r="AM418" i="13"/>
  <c r="AN418" i="13"/>
  <c r="AM416" i="13"/>
  <c r="AN416" i="13"/>
  <c r="AM414" i="13"/>
  <c r="AN414" i="13"/>
  <c r="AM412" i="13"/>
  <c r="AN412" i="13"/>
  <c r="AM410" i="13"/>
  <c r="AN410" i="13"/>
  <c r="AM408" i="13"/>
  <c r="AN408" i="13"/>
  <c r="AM406" i="13"/>
  <c r="AN406" i="13"/>
  <c r="AM404" i="13"/>
  <c r="AN404" i="13"/>
  <c r="AM402" i="13"/>
  <c r="AN402" i="13"/>
  <c r="AM400" i="13"/>
  <c r="AN400" i="13"/>
  <c r="AM398" i="13"/>
  <c r="AN398" i="13"/>
  <c r="AM396" i="13"/>
  <c r="AN396" i="13"/>
  <c r="AM394" i="13"/>
  <c r="AN394" i="13"/>
  <c r="AM392" i="13"/>
  <c r="AN392" i="13"/>
  <c r="AM390" i="13"/>
  <c r="AN390" i="13"/>
  <c r="AM388" i="13"/>
  <c r="AN388" i="13"/>
  <c r="AM386" i="13"/>
  <c r="AN386" i="13"/>
  <c r="AM384" i="13"/>
  <c r="AN384" i="13"/>
  <c r="AM382" i="13"/>
  <c r="AN382" i="13"/>
  <c r="AM380" i="13"/>
  <c r="AN380" i="13"/>
  <c r="AM378" i="13"/>
  <c r="AN378" i="13"/>
  <c r="AM376" i="13"/>
  <c r="AN376" i="13"/>
  <c r="AM374" i="13"/>
  <c r="AN374" i="13"/>
  <c r="AM372" i="13"/>
  <c r="AN372" i="13"/>
  <c r="AM370" i="13"/>
  <c r="AN370" i="13"/>
  <c r="AM368" i="13"/>
  <c r="AN368" i="13"/>
  <c r="AM366" i="13"/>
  <c r="AN366" i="13"/>
  <c r="AM364" i="13"/>
  <c r="AN364" i="13"/>
  <c r="AM362" i="13"/>
  <c r="AN362" i="13"/>
  <c r="AM360" i="13"/>
  <c r="AN360" i="13"/>
  <c r="AM358" i="13"/>
  <c r="AN358" i="13"/>
  <c r="AM356" i="13"/>
  <c r="AN356" i="13"/>
  <c r="AM354" i="13"/>
  <c r="AN354" i="13"/>
  <c r="AM352" i="13"/>
  <c r="AN352" i="13"/>
  <c r="AM350" i="13"/>
  <c r="AN350" i="13"/>
  <c r="AM348" i="13"/>
  <c r="AN348" i="13"/>
  <c r="AM346" i="13"/>
  <c r="AN346" i="13"/>
  <c r="AM344" i="13"/>
  <c r="AN344" i="13"/>
  <c r="AM342" i="13"/>
  <c r="AN342" i="13"/>
  <c r="AM340" i="13"/>
  <c r="AN340" i="13"/>
  <c r="AM338" i="13"/>
  <c r="AN338" i="13"/>
  <c r="AM336" i="13"/>
  <c r="AN336" i="13"/>
  <c r="AM334" i="13"/>
  <c r="AN334" i="13"/>
  <c r="AM332" i="13"/>
  <c r="AN332" i="13"/>
  <c r="AM330" i="13"/>
  <c r="AN330" i="13"/>
  <c r="AM328" i="13"/>
  <c r="AN328" i="13"/>
  <c r="AM326" i="13"/>
  <c r="AN326" i="13"/>
  <c r="AM324" i="13"/>
  <c r="AN324" i="13"/>
  <c r="AM322" i="13"/>
  <c r="AN322" i="13"/>
  <c r="AM320" i="13"/>
  <c r="AN320" i="13"/>
  <c r="AM318" i="13"/>
  <c r="AN318" i="13"/>
  <c r="AM316" i="13"/>
  <c r="AN316" i="13"/>
  <c r="AM314" i="13"/>
  <c r="AN314" i="13"/>
  <c r="AM312" i="13"/>
  <c r="AN312" i="13"/>
  <c r="AM310" i="13"/>
  <c r="AN310" i="13"/>
  <c r="AM308" i="13"/>
  <c r="AN308" i="13"/>
  <c r="AM306" i="13"/>
  <c r="AN306" i="13"/>
  <c r="AM304" i="13"/>
  <c r="AN304" i="13"/>
  <c r="AM302" i="13"/>
  <c r="AN302" i="13"/>
  <c r="AM300" i="13"/>
  <c r="AN300" i="13"/>
  <c r="AM298" i="13"/>
  <c r="AN298" i="13"/>
  <c r="AM296" i="13"/>
  <c r="AN296" i="13"/>
  <c r="AM294" i="13"/>
  <c r="AN294" i="13"/>
  <c r="AM292" i="13"/>
  <c r="AN292" i="13"/>
  <c r="AM290" i="13"/>
  <c r="AN290" i="13"/>
  <c r="AM288" i="13"/>
  <c r="AN288" i="13"/>
  <c r="AM286" i="13"/>
  <c r="AN286" i="13"/>
  <c r="AM284" i="13"/>
  <c r="AN284" i="13"/>
  <c r="AM282" i="13"/>
  <c r="AN282" i="13"/>
  <c r="AM280" i="13"/>
  <c r="AN280" i="13"/>
  <c r="AM278" i="13"/>
  <c r="AN278" i="13"/>
  <c r="AM276" i="13"/>
  <c r="AN276" i="13"/>
  <c r="AM274" i="13"/>
  <c r="AN274" i="13"/>
  <c r="AM272" i="13"/>
  <c r="AN272" i="13"/>
  <c r="AM270" i="13"/>
  <c r="AN270" i="13"/>
  <c r="AM268" i="13"/>
  <c r="AN268" i="13"/>
  <c r="AM266" i="13"/>
  <c r="AN266" i="13"/>
  <c r="AM264" i="13"/>
  <c r="AN264" i="13"/>
  <c r="AM262" i="13"/>
  <c r="AN262" i="13"/>
  <c r="AM260" i="13"/>
  <c r="AN260" i="13"/>
  <c r="AM258" i="13"/>
  <c r="AN258" i="13"/>
  <c r="AM256" i="13"/>
  <c r="AN256" i="13"/>
  <c r="AM254" i="13"/>
  <c r="AN254" i="13"/>
  <c r="AM252" i="13"/>
  <c r="AN252" i="13"/>
  <c r="AM250" i="13"/>
  <c r="AN250" i="13"/>
  <c r="AM248" i="13"/>
  <c r="AN248" i="13"/>
  <c r="AM246" i="13"/>
  <c r="AN246" i="13"/>
  <c r="AM244" i="13"/>
  <c r="AN244" i="13"/>
  <c r="AM242" i="13"/>
  <c r="AN242" i="13"/>
  <c r="AM240" i="13"/>
  <c r="AN240" i="13"/>
  <c r="AM238" i="13"/>
  <c r="AN238" i="13"/>
  <c r="AM236" i="13"/>
  <c r="AN236" i="13"/>
  <c r="AM234" i="13"/>
  <c r="AN234" i="13"/>
  <c r="AM232" i="13"/>
  <c r="AN232" i="13"/>
  <c r="AM230" i="13"/>
  <c r="AN230" i="13"/>
  <c r="AM228" i="13"/>
  <c r="AN228" i="13"/>
  <c r="AM226" i="13"/>
  <c r="AN226" i="13"/>
  <c r="AM224" i="13"/>
  <c r="AN224" i="13"/>
  <c r="AM222" i="13"/>
  <c r="AN222" i="13"/>
  <c r="AM220" i="13"/>
  <c r="AN220" i="13"/>
  <c r="AM218" i="13"/>
  <c r="AN218" i="13"/>
  <c r="AM216" i="13"/>
  <c r="AN216" i="13"/>
  <c r="AM214" i="13"/>
  <c r="AN214" i="13"/>
  <c r="AM212" i="13"/>
  <c r="AN212" i="13"/>
  <c r="AM210" i="13"/>
  <c r="AN210" i="13"/>
  <c r="AM208" i="13"/>
  <c r="AN208" i="13"/>
  <c r="AM206" i="13"/>
  <c r="AN206" i="13"/>
  <c r="AM204" i="13"/>
  <c r="AN204" i="13"/>
  <c r="AM202" i="13"/>
  <c r="AN202" i="13"/>
  <c r="AM200" i="13"/>
  <c r="AN200" i="13"/>
  <c r="AM198" i="13"/>
  <c r="AN198" i="13"/>
  <c r="AM196" i="13"/>
  <c r="AN196" i="13"/>
  <c r="AM194" i="13"/>
  <c r="AN194" i="13"/>
  <c r="AM192" i="13"/>
  <c r="AN192" i="13"/>
  <c r="AM190" i="13"/>
  <c r="AN190" i="13"/>
  <c r="AM188" i="13"/>
  <c r="AN188" i="13"/>
  <c r="AM186" i="13"/>
  <c r="AN186" i="13"/>
  <c r="AM184" i="13"/>
  <c r="AN184" i="13"/>
  <c r="AM182" i="13"/>
  <c r="AN182" i="13"/>
  <c r="AM180" i="13"/>
  <c r="AN180" i="13"/>
  <c r="AM178" i="13"/>
  <c r="AN178" i="13"/>
  <c r="AM176" i="13"/>
  <c r="AN176" i="13"/>
  <c r="AM174" i="13"/>
  <c r="AN174" i="13"/>
  <c r="AM172" i="13"/>
  <c r="AN172" i="13"/>
  <c r="AM170" i="13"/>
  <c r="AN170" i="13"/>
  <c r="AM168" i="13"/>
  <c r="AN168" i="13"/>
  <c r="AM166" i="13"/>
  <c r="AN166" i="13"/>
  <c r="AM164" i="13"/>
  <c r="AN164" i="13"/>
  <c r="AM162" i="13"/>
  <c r="AN162" i="13"/>
  <c r="AM160" i="13"/>
  <c r="AN160" i="13"/>
  <c r="AM158" i="13"/>
  <c r="AN158" i="13"/>
  <c r="AM156" i="13"/>
  <c r="AN156" i="13"/>
  <c r="AM154" i="13"/>
  <c r="AN154" i="13"/>
  <c r="AM152" i="13"/>
  <c r="AN152" i="13"/>
  <c r="AM150" i="13"/>
  <c r="AN150" i="13"/>
  <c r="AM148" i="13"/>
  <c r="AN148" i="13"/>
  <c r="AM146" i="13"/>
  <c r="AN146" i="13"/>
  <c r="AM144" i="13"/>
  <c r="AN144" i="13"/>
  <c r="AM142" i="13"/>
  <c r="AN142" i="13"/>
  <c r="AM140" i="13"/>
  <c r="AN140" i="13"/>
  <c r="AM138" i="13"/>
  <c r="AN138" i="13"/>
  <c r="AM136" i="13"/>
  <c r="AN136" i="13"/>
  <c r="AM134" i="13"/>
  <c r="AN134" i="13"/>
  <c r="AM132" i="13"/>
  <c r="AN132" i="13"/>
  <c r="AM130" i="13"/>
  <c r="AN130" i="13"/>
  <c r="AM128" i="13"/>
  <c r="AN128" i="13"/>
  <c r="AM126" i="13"/>
  <c r="AN126" i="13"/>
  <c r="AM124" i="13"/>
  <c r="AN124" i="13"/>
  <c r="AM122" i="13"/>
  <c r="AN122" i="13"/>
  <c r="AM120" i="13"/>
  <c r="AN120" i="13"/>
  <c r="AM118" i="13"/>
  <c r="AN118" i="13"/>
  <c r="AM116" i="13"/>
  <c r="AN116" i="13"/>
  <c r="AM114" i="13"/>
  <c r="AN114" i="13"/>
  <c r="AM112" i="13"/>
  <c r="AN112" i="13"/>
  <c r="AM110" i="13"/>
  <c r="AN110" i="13"/>
  <c r="AM108" i="13"/>
  <c r="AN108" i="13"/>
  <c r="AM106" i="13"/>
  <c r="AN106" i="13"/>
  <c r="AM104" i="13"/>
  <c r="AN104" i="13"/>
  <c r="AM102" i="13"/>
  <c r="AN102" i="13"/>
  <c r="AM100" i="13"/>
  <c r="AN100" i="13"/>
  <c r="AM98" i="13"/>
  <c r="AN98" i="13"/>
  <c r="AM96" i="13"/>
  <c r="AN96" i="13"/>
  <c r="AM94" i="13"/>
  <c r="AN94" i="13"/>
  <c r="AM92" i="13"/>
  <c r="AN92" i="13"/>
  <c r="AM90" i="13"/>
  <c r="AN90" i="13"/>
  <c r="AM88" i="13"/>
  <c r="AN88" i="13"/>
  <c r="AM86" i="13"/>
  <c r="AN86" i="13"/>
  <c r="AM84" i="13"/>
  <c r="AN84" i="13"/>
  <c r="AM82" i="13"/>
  <c r="AN82" i="13"/>
  <c r="AM80" i="13"/>
  <c r="AN80" i="13"/>
  <c r="AM78" i="13"/>
  <c r="AN78" i="13"/>
  <c r="AM76" i="13"/>
  <c r="AN76" i="13"/>
  <c r="AM74" i="13"/>
  <c r="AN74" i="13"/>
  <c r="AM72" i="13"/>
  <c r="AN72" i="13"/>
  <c r="AM70" i="13"/>
  <c r="AN70" i="13"/>
  <c r="AM68" i="13"/>
  <c r="AN68" i="13"/>
  <c r="AM66" i="13"/>
  <c r="AN66" i="13"/>
  <c r="AM64" i="13"/>
  <c r="AN64" i="13"/>
  <c r="AM62" i="13"/>
  <c r="AN62" i="13"/>
  <c r="AM60" i="13"/>
  <c r="AN60" i="13"/>
  <c r="AM58" i="13"/>
  <c r="AN58" i="13"/>
  <c r="AM56" i="13"/>
  <c r="AN56" i="13"/>
  <c r="AM54" i="13"/>
  <c r="AN54" i="13"/>
  <c r="AM52" i="13"/>
  <c r="AN52" i="13"/>
  <c r="AM50" i="13"/>
  <c r="AN50" i="13"/>
  <c r="AM48" i="13"/>
  <c r="AN48" i="13"/>
  <c r="AM46" i="13"/>
  <c r="AN46" i="13"/>
  <c r="AM44" i="13"/>
  <c r="AN44" i="13"/>
  <c r="AM42" i="13"/>
  <c r="AN42" i="13"/>
  <c r="AM40" i="13"/>
  <c r="AN40" i="13"/>
  <c r="AM38" i="13"/>
  <c r="AN38" i="13"/>
  <c r="AM36" i="13"/>
  <c r="AN36" i="13"/>
  <c r="AM34" i="13"/>
  <c r="AN34" i="13"/>
  <c r="AM32" i="13"/>
  <c r="AN32" i="13"/>
  <c r="AM30" i="13"/>
  <c r="AN30" i="13"/>
  <c r="AM28" i="13"/>
  <c r="AN28" i="13"/>
  <c r="AM26" i="13"/>
  <c r="AN26" i="13"/>
  <c r="AM24" i="13"/>
  <c r="AN24" i="13"/>
  <c r="AM22" i="13"/>
  <c r="AN22" i="13"/>
  <c r="AM20" i="13"/>
  <c r="AN20" i="13"/>
  <c r="AM18" i="13"/>
  <c r="AN18" i="13"/>
  <c r="AM16" i="13"/>
  <c r="AN16" i="13"/>
  <c r="AM14" i="13"/>
  <c r="AN14" i="13"/>
  <c r="AM12" i="13"/>
  <c r="AN12" i="13"/>
  <c r="AM10" i="13"/>
  <c r="AN10" i="13"/>
  <c r="AM461" i="13"/>
  <c r="AN461" i="13"/>
  <c r="AM459" i="13"/>
  <c r="AN459" i="13"/>
  <c r="AM457" i="13"/>
  <c r="AN457" i="13"/>
  <c r="AM455" i="13"/>
  <c r="AN455" i="13"/>
  <c r="AM453" i="13"/>
  <c r="AN453" i="13"/>
  <c r="AM451" i="13"/>
  <c r="AN451" i="13"/>
  <c r="AM449" i="13"/>
  <c r="AN449" i="13"/>
  <c r="AM447" i="13"/>
  <c r="AN447" i="13"/>
  <c r="AM445" i="13"/>
  <c r="AN445" i="13"/>
  <c r="AM443" i="13"/>
  <c r="AN443" i="13"/>
  <c r="AM441" i="13"/>
  <c r="AN441" i="13"/>
  <c r="AM439" i="13"/>
  <c r="AN439" i="13"/>
  <c r="AM437" i="13"/>
  <c r="AN437" i="13"/>
  <c r="AM435" i="13"/>
  <c r="AN435" i="13"/>
  <c r="AM433" i="13"/>
  <c r="AN433" i="13"/>
  <c r="AM431" i="13"/>
  <c r="AN431" i="13"/>
  <c r="AM429" i="13"/>
  <c r="AN429" i="13"/>
  <c r="AM427" i="13"/>
  <c r="AN427" i="13"/>
  <c r="AM425" i="13"/>
  <c r="AN425" i="13"/>
  <c r="AM423" i="13"/>
  <c r="AN423" i="13"/>
  <c r="AM421" i="13"/>
  <c r="AN421" i="13"/>
  <c r="AM419" i="13"/>
  <c r="AN419" i="13"/>
  <c r="AM417" i="13"/>
  <c r="AN417" i="13"/>
  <c r="AM415" i="13"/>
  <c r="AN415" i="13"/>
  <c r="AM413" i="13"/>
  <c r="AN413" i="13"/>
  <c r="AM411" i="13"/>
  <c r="AN411" i="13"/>
  <c r="AM409" i="13"/>
  <c r="AN409" i="13"/>
  <c r="AM407" i="13"/>
  <c r="AN407" i="13"/>
  <c r="AM405" i="13"/>
  <c r="AN405" i="13"/>
  <c r="AM403" i="13"/>
  <c r="AN403" i="13"/>
  <c r="AM401" i="13"/>
  <c r="AN401" i="13"/>
  <c r="AM399" i="13"/>
  <c r="AN399" i="13"/>
  <c r="AM397" i="13"/>
  <c r="AN397" i="13"/>
  <c r="AM395" i="13"/>
  <c r="AN395" i="13"/>
  <c r="AM393" i="13"/>
  <c r="AN393" i="13"/>
  <c r="AM391" i="13"/>
  <c r="AN391" i="13"/>
  <c r="AM389" i="13"/>
  <c r="AN389" i="13"/>
  <c r="AM387" i="13"/>
  <c r="AN387" i="13"/>
  <c r="AM385" i="13"/>
  <c r="AN385" i="13"/>
  <c r="AM383" i="13"/>
  <c r="AN383" i="13"/>
  <c r="AM381" i="13"/>
  <c r="AN381" i="13"/>
  <c r="AM379" i="13"/>
  <c r="AN379" i="13"/>
  <c r="AM377" i="13"/>
  <c r="AN377" i="13"/>
  <c r="AM375" i="13"/>
  <c r="AN375" i="13"/>
  <c r="AM373" i="13"/>
  <c r="AN373" i="13"/>
  <c r="AM371" i="13"/>
  <c r="AN371" i="13"/>
  <c r="AM369" i="13"/>
  <c r="AN369" i="13"/>
  <c r="AM367" i="13"/>
  <c r="AN367" i="13"/>
  <c r="AM365" i="13"/>
  <c r="AN365" i="13"/>
  <c r="AM363" i="13"/>
  <c r="AN363" i="13"/>
  <c r="AM361" i="13"/>
  <c r="AN361" i="13"/>
  <c r="AM359" i="13"/>
  <c r="AN359" i="13"/>
  <c r="AM357" i="13"/>
  <c r="AN357" i="13"/>
  <c r="AM355" i="13"/>
  <c r="AN355" i="13"/>
  <c r="AM353" i="13"/>
  <c r="AN353" i="13"/>
  <c r="AM351" i="13"/>
  <c r="AN351" i="13"/>
  <c r="AM349" i="13"/>
  <c r="AN349" i="13"/>
  <c r="AM347" i="13"/>
  <c r="AN347" i="13"/>
  <c r="AM345" i="13"/>
  <c r="AN345" i="13"/>
  <c r="AM343" i="13"/>
  <c r="AN343" i="13"/>
  <c r="AM341" i="13"/>
  <c r="AN341" i="13"/>
  <c r="AM339" i="13"/>
  <c r="AN339" i="13"/>
  <c r="AM337" i="13"/>
  <c r="AN337" i="13"/>
  <c r="AM335" i="13"/>
  <c r="AN335" i="13"/>
  <c r="AM333" i="13"/>
  <c r="AN333" i="13"/>
  <c r="AM331" i="13"/>
  <c r="AN331" i="13"/>
  <c r="AM329" i="13"/>
  <c r="AN329" i="13"/>
  <c r="AM327" i="13"/>
  <c r="AN327" i="13"/>
  <c r="AM325" i="13"/>
  <c r="AN325" i="13"/>
  <c r="AM323" i="13"/>
  <c r="AN323" i="13"/>
  <c r="AM321" i="13"/>
  <c r="AN321" i="13"/>
  <c r="AM319" i="13"/>
  <c r="AN319" i="13"/>
  <c r="AM317" i="13"/>
  <c r="AN317" i="13"/>
  <c r="AM315" i="13"/>
  <c r="AN315" i="13"/>
  <c r="AM313" i="13"/>
  <c r="AN313" i="13"/>
  <c r="AM311" i="13"/>
  <c r="AN311" i="13"/>
  <c r="AM309" i="13"/>
  <c r="AN309" i="13"/>
  <c r="AM307" i="13"/>
  <c r="AN307" i="13"/>
  <c r="AM305" i="13"/>
  <c r="AN305" i="13"/>
  <c r="AM303" i="13"/>
  <c r="AN303" i="13"/>
  <c r="AM301" i="13"/>
  <c r="AN301" i="13"/>
  <c r="AM299" i="13"/>
  <c r="AN299" i="13"/>
  <c r="AM297" i="13"/>
  <c r="AN297" i="13"/>
  <c r="AM295" i="13"/>
  <c r="AN295" i="13"/>
  <c r="AM293" i="13"/>
  <c r="AN293" i="13"/>
  <c r="AM291" i="13"/>
  <c r="AN291" i="13"/>
  <c r="AM289" i="13"/>
  <c r="AN289" i="13"/>
  <c r="AM287" i="13"/>
  <c r="AN287" i="13"/>
  <c r="AM285" i="13"/>
  <c r="AN285" i="13"/>
  <c r="AM283" i="13"/>
  <c r="AN283" i="13"/>
  <c r="AM281" i="13"/>
  <c r="AN281" i="13"/>
  <c r="AM279" i="13"/>
  <c r="AN279" i="13"/>
  <c r="AM277" i="13"/>
  <c r="AN277" i="13"/>
  <c r="AM275" i="13"/>
  <c r="AN275" i="13"/>
  <c r="AM273" i="13"/>
  <c r="AN273" i="13"/>
  <c r="AM271" i="13"/>
  <c r="AN271" i="13"/>
  <c r="AM269" i="13"/>
  <c r="AN269" i="13"/>
  <c r="AM267" i="13"/>
  <c r="AN267" i="13"/>
  <c r="AM265" i="13"/>
  <c r="AN265" i="13"/>
  <c r="AM263" i="13"/>
  <c r="AN263" i="13"/>
  <c r="AM261" i="13"/>
  <c r="AN261" i="13"/>
  <c r="AM259" i="13"/>
  <c r="AN259" i="13"/>
  <c r="AM257" i="13"/>
  <c r="AN257" i="13"/>
  <c r="AM255" i="13"/>
  <c r="AN255" i="13"/>
  <c r="AM253" i="13"/>
  <c r="AN253" i="13"/>
  <c r="AM251" i="13"/>
  <c r="AN251" i="13"/>
  <c r="AM249" i="13"/>
  <c r="AN249" i="13"/>
  <c r="AM247" i="13"/>
  <c r="AN247" i="13"/>
  <c r="AM245" i="13"/>
  <c r="AN245" i="13"/>
  <c r="AM243" i="13"/>
  <c r="AN243" i="13"/>
  <c r="AM241" i="13"/>
  <c r="AN241" i="13"/>
  <c r="AM239" i="13"/>
  <c r="AN239" i="13"/>
  <c r="AM237" i="13"/>
  <c r="AN237" i="13"/>
  <c r="AM235" i="13"/>
  <c r="AN235" i="13"/>
  <c r="AM233" i="13"/>
  <c r="AN233" i="13"/>
  <c r="AM231" i="13"/>
  <c r="AN231" i="13"/>
  <c r="AM229" i="13"/>
  <c r="AN229" i="13"/>
  <c r="AM227" i="13"/>
  <c r="AN227" i="13"/>
  <c r="AM225" i="13"/>
  <c r="AN225" i="13"/>
  <c r="AM223" i="13"/>
  <c r="AN223" i="13"/>
  <c r="AM221" i="13"/>
  <c r="AN221" i="13"/>
  <c r="AM219" i="13"/>
  <c r="AN219" i="13"/>
  <c r="AM217" i="13"/>
  <c r="AN217" i="13"/>
  <c r="AM215" i="13"/>
  <c r="AN215" i="13"/>
  <c r="AM213" i="13"/>
  <c r="AN213" i="13"/>
  <c r="AM211" i="13"/>
  <c r="AN211" i="13"/>
  <c r="AM209" i="13"/>
  <c r="AN209" i="13"/>
  <c r="AM207" i="13"/>
  <c r="AN207" i="13"/>
  <c r="AM205" i="13"/>
  <c r="AN205" i="13"/>
  <c r="AM203" i="13"/>
  <c r="AN203" i="13"/>
  <c r="AM201" i="13"/>
  <c r="AN201" i="13"/>
  <c r="AM199" i="13"/>
  <c r="AN199" i="13"/>
  <c r="AM197" i="13"/>
  <c r="AN197" i="13"/>
  <c r="AM195" i="13"/>
  <c r="AN195" i="13"/>
  <c r="AM193" i="13"/>
  <c r="AN193" i="13"/>
  <c r="AM191" i="13"/>
  <c r="AN191" i="13"/>
  <c r="AM189" i="13"/>
  <c r="AN189" i="13"/>
  <c r="AM187" i="13"/>
  <c r="AN187" i="13"/>
  <c r="AM185" i="13"/>
  <c r="AN185" i="13"/>
  <c r="AM183" i="13"/>
  <c r="AN183" i="13"/>
  <c r="AM181" i="13"/>
  <c r="AN181" i="13"/>
  <c r="AM179" i="13"/>
  <c r="AN179" i="13"/>
  <c r="AM177" i="13"/>
  <c r="AN177" i="13"/>
  <c r="AM175" i="13"/>
  <c r="AN175" i="13"/>
  <c r="AM173" i="13"/>
  <c r="AN173" i="13"/>
  <c r="AM171" i="13"/>
  <c r="AN171" i="13"/>
  <c r="AM169" i="13"/>
  <c r="AN169" i="13"/>
  <c r="AM167" i="13"/>
  <c r="AN167" i="13"/>
  <c r="AM165" i="13"/>
  <c r="AN165" i="13"/>
  <c r="AM163" i="13"/>
  <c r="AN163" i="13"/>
  <c r="AM161" i="13"/>
  <c r="AN161" i="13"/>
  <c r="AM159" i="13"/>
  <c r="AN159" i="13"/>
  <c r="AM157" i="13"/>
  <c r="AN157" i="13"/>
  <c r="AM155" i="13"/>
  <c r="AN155" i="13"/>
  <c r="AM153" i="13"/>
  <c r="AN153" i="13"/>
  <c r="AM151" i="13"/>
  <c r="AN151" i="13"/>
  <c r="AM149" i="13"/>
  <c r="AN149" i="13"/>
  <c r="AM147" i="13"/>
  <c r="AN147" i="13"/>
  <c r="AM145" i="13"/>
  <c r="AN145" i="13"/>
  <c r="AM143" i="13"/>
  <c r="AN143" i="13"/>
  <c r="AM141" i="13"/>
  <c r="AN141" i="13"/>
  <c r="AM139" i="13"/>
  <c r="AN139" i="13"/>
  <c r="AM137" i="13"/>
  <c r="AN137" i="13"/>
  <c r="AM135" i="13"/>
  <c r="AN135" i="13"/>
  <c r="AM133" i="13"/>
  <c r="AN133" i="13"/>
  <c r="AM131" i="13"/>
  <c r="AN131" i="13"/>
  <c r="AM129" i="13"/>
  <c r="AN129" i="13"/>
  <c r="AM127" i="13"/>
  <c r="AN127" i="13"/>
  <c r="AM125" i="13"/>
  <c r="AN125" i="13"/>
  <c r="AM123" i="13"/>
  <c r="AN123" i="13"/>
  <c r="AM121" i="13"/>
  <c r="AN121" i="13"/>
  <c r="AM119" i="13"/>
  <c r="AN119" i="13"/>
  <c r="AM117" i="13"/>
  <c r="AN117" i="13"/>
  <c r="AM115" i="13"/>
  <c r="AN115" i="13"/>
  <c r="AM113" i="13"/>
  <c r="AN113" i="13"/>
  <c r="AM111" i="13"/>
  <c r="AN111" i="13"/>
  <c r="AM109" i="13"/>
  <c r="AN109" i="13"/>
  <c r="AM107" i="13"/>
  <c r="AN107" i="13"/>
  <c r="AM105" i="13"/>
  <c r="AN105" i="13"/>
  <c r="AM103" i="13"/>
  <c r="AN103" i="13"/>
  <c r="AM101" i="13"/>
  <c r="AN101" i="13"/>
  <c r="AM99" i="13"/>
  <c r="AN99" i="13"/>
  <c r="AM97" i="13"/>
  <c r="AN97" i="13"/>
  <c r="AM95" i="13"/>
  <c r="AN95" i="13"/>
  <c r="AM93" i="13"/>
  <c r="AN93" i="13"/>
  <c r="AM91" i="13"/>
  <c r="AN91" i="13"/>
  <c r="AM89" i="13"/>
  <c r="AN89" i="13"/>
  <c r="AM87" i="13"/>
  <c r="AN87" i="13"/>
  <c r="AM85" i="13"/>
  <c r="AN85" i="13"/>
  <c r="AM83" i="13"/>
  <c r="AN83" i="13"/>
  <c r="AM81" i="13"/>
  <c r="AN81" i="13"/>
  <c r="AM79" i="13"/>
  <c r="AN79" i="13"/>
  <c r="AM77" i="13"/>
  <c r="AN77" i="13"/>
  <c r="AM75" i="13"/>
  <c r="AN75" i="13"/>
  <c r="AM73" i="13"/>
  <c r="AN73" i="13"/>
  <c r="AM71" i="13"/>
  <c r="AN71" i="13"/>
  <c r="AM69" i="13"/>
  <c r="AN69" i="13"/>
  <c r="AM67" i="13"/>
  <c r="AN67" i="13"/>
  <c r="AM65" i="13"/>
  <c r="AN65" i="13"/>
  <c r="AM63" i="13"/>
  <c r="AN63" i="13"/>
  <c r="AM61" i="13"/>
  <c r="AN61" i="13"/>
  <c r="AM59" i="13"/>
  <c r="AN59" i="13"/>
  <c r="AM57" i="13"/>
  <c r="AN57" i="13"/>
  <c r="AM55" i="13"/>
  <c r="AN55" i="13"/>
  <c r="AM53" i="13"/>
  <c r="AN53" i="13"/>
  <c r="AM51" i="13"/>
  <c r="AN51" i="13"/>
  <c r="AM49" i="13"/>
  <c r="AN49" i="13"/>
  <c r="AM47" i="13"/>
  <c r="AN47" i="13"/>
  <c r="AM45" i="13"/>
  <c r="AN45" i="13"/>
  <c r="AM43" i="13"/>
  <c r="AN43" i="13"/>
  <c r="AM41" i="13"/>
  <c r="AN41" i="13"/>
  <c r="AM39" i="13"/>
  <c r="AN39" i="13"/>
  <c r="AM37" i="13"/>
  <c r="AN37" i="13"/>
  <c r="AM35" i="13"/>
  <c r="AN35" i="13"/>
  <c r="AM33" i="13"/>
  <c r="AN33" i="13"/>
  <c r="AM31" i="13"/>
  <c r="AN31" i="13"/>
  <c r="AM29" i="13"/>
  <c r="AN29" i="13"/>
  <c r="AM27" i="13"/>
  <c r="AN27" i="13"/>
  <c r="AM25" i="13"/>
  <c r="AN25" i="13"/>
  <c r="AM23" i="13"/>
  <c r="AN23" i="13"/>
  <c r="AM21" i="13"/>
  <c r="AN21" i="13"/>
  <c r="AM19" i="13"/>
  <c r="AN19" i="13"/>
  <c r="AM17" i="13"/>
  <c r="AN17" i="13"/>
  <c r="AM15" i="13"/>
  <c r="AN15" i="13"/>
  <c r="AM13" i="13"/>
  <c r="AN13" i="13"/>
  <c r="AM11" i="13"/>
  <c r="AN11" i="13"/>
  <c r="AM12" i="10"/>
  <c r="AN12" i="10"/>
  <c r="AM14" i="10"/>
  <c r="AN14" i="10"/>
  <c r="AM16" i="10"/>
  <c r="AN16" i="10"/>
  <c r="AM18" i="10"/>
  <c r="AN18" i="10"/>
  <c r="AM20" i="10"/>
  <c r="AN20" i="10"/>
  <c r="AM22" i="10"/>
  <c r="AN22" i="10"/>
  <c r="AM24" i="10"/>
  <c r="AN24" i="10"/>
  <c r="AM26" i="10"/>
  <c r="AN26" i="10"/>
  <c r="AM28" i="10"/>
  <c r="AN28" i="10"/>
  <c r="AM30" i="10"/>
  <c r="AN30" i="10"/>
  <c r="AM32" i="10"/>
  <c r="AN32" i="10"/>
  <c r="AM34" i="10"/>
  <c r="AN34" i="10"/>
  <c r="AM36" i="10"/>
  <c r="AN36" i="10"/>
  <c r="AM38" i="10"/>
  <c r="AN38" i="10"/>
  <c r="AM40" i="10"/>
  <c r="AN40" i="10"/>
  <c r="AM42" i="10"/>
  <c r="AN42" i="10"/>
  <c r="AM44" i="10"/>
  <c r="AN44" i="10"/>
  <c r="AM46" i="10"/>
  <c r="AN46" i="10"/>
  <c r="AM48" i="10"/>
  <c r="AN48" i="10"/>
  <c r="AM50" i="10"/>
  <c r="AN50" i="10"/>
  <c r="AM52" i="10"/>
  <c r="AN52" i="10"/>
  <c r="AM54" i="10"/>
  <c r="AN54" i="10"/>
  <c r="AM56" i="10"/>
  <c r="AN56" i="10"/>
  <c r="AM58" i="10"/>
  <c r="AN58" i="10"/>
  <c r="AM60" i="10"/>
  <c r="AN60" i="10"/>
  <c r="AM62" i="10"/>
  <c r="AN62" i="10"/>
  <c r="AM64" i="10"/>
  <c r="AN64" i="10"/>
  <c r="AM66" i="10"/>
  <c r="AN66" i="10"/>
  <c r="AM68" i="10"/>
  <c r="AN68" i="10"/>
  <c r="AM70" i="10"/>
  <c r="AN70" i="10"/>
  <c r="AM72" i="10"/>
  <c r="AN72" i="10"/>
  <c r="AM74" i="10"/>
  <c r="AN74" i="10"/>
  <c r="AM76" i="10"/>
  <c r="AN76" i="10"/>
  <c r="AM78" i="10"/>
  <c r="AN78" i="10"/>
  <c r="AM80" i="10"/>
  <c r="AN80" i="10"/>
  <c r="AM82" i="10"/>
  <c r="AN82" i="10"/>
  <c r="AM84" i="10"/>
  <c r="AN84" i="10"/>
  <c r="AM86" i="10"/>
  <c r="AN86" i="10"/>
  <c r="AM88" i="10"/>
  <c r="AN88" i="10"/>
  <c r="AM90" i="10"/>
  <c r="AN90" i="10"/>
  <c r="AM92" i="10"/>
  <c r="AN92" i="10"/>
  <c r="AM94" i="10"/>
  <c r="AN94" i="10"/>
  <c r="AM96" i="10"/>
  <c r="AN96" i="10"/>
  <c r="AM98" i="10"/>
  <c r="AN98" i="10"/>
  <c r="AM100" i="10"/>
  <c r="AN100" i="10"/>
  <c r="AM102" i="10"/>
  <c r="AN102" i="10"/>
  <c r="AM104" i="10"/>
  <c r="AN104" i="10"/>
  <c r="AM106" i="10"/>
  <c r="AN106" i="10"/>
  <c r="AM108" i="10"/>
  <c r="AN108" i="10"/>
  <c r="AM110" i="10"/>
  <c r="AN110" i="10"/>
  <c r="AM112" i="10"/>
  <c r="AN112" i="10"/>
  <c r="AM114" i="10"/>
  <c r="AN114" i="10"/>
  <c r="AM116" i="10"/>
  <c r="AN116" i="10"/>
  <c r="AM118" i="10"/>
  <c r="AN118" i="10"/>
  <c r="AM120" i="10"/>
  <c r="AN120" i="10"/>
  <c r="AM122" i="10"/>
  <c r="AN122" i="10"/>
  <c r="AM124" i="10"/>
  <c r="AN124" i="10"/>
  <c r="AM126" i="10"/>
  <c r="AN126" i="10"/>
  <c r="AM128" i="10"/>
  <c r="AN128" i="10"/>
  <c r="AM130" i="10"/>
  <c r="AN130" i="10"/>
  <c r="AM132" i="10"/>
  <c r="AN132" i="10"/>
  <c r="AM134" i="10"/>
  <c r="AN134" i="10"/>
  <c r="AM136" i="10"/>
  <c r="AN136" i="10"/>
  <c r="AM138" i="10"/>
  <c r="AN138" i="10"/>
  <c r="AM140" i="10"/>
  <c r="AN140" i="10"/>
  <c r="AM142" i="10"/>
  <c r="AN142" i="10"/>
  <c r="AM144" i="10"/>
  <c r="AN144" i="10"/>
  <c r="AM146" i="10"/>
  <c r="AN146" i="10"/>
  <c r="AM148" i="10"/>
  <c r="AN148" i="10"/>
  <c r="AM150" i="10"/>
  <c r="AN150" i="10"/>
  <c r="AM152" i="10"/>
  <c r="AN152" i="10"/>
  <c r="AM154" i="10"/>
  <c r="AN154" i="10"/>
  <c r="AM156" i="10"/>
  <c r="AN156" i="10"/>
  <c r="AM158" i="10"/>
  <c r="AN158" i="10"/>
  <c r="AM160" i="10"/>
  <c r="AN160" i="10"/>
  <c r="AM162" i="10"/>
  <c r="AN162" i="10"/>
  <c r="AM164" i="10"/>
  <c r="AN164" i="10"/>
  <c r="AM166" i="10"/>
  <c r="AN166" i="10"/>
  <c r="AM168" i="10"/>
  <c r="AN168" i="10"/>
  <c r="AM170" i="10"/>
  <c r="AN170" i="10"/>
  <c r="AM172" i="10"/>
  <c r="AN172" i="10"/>
  <c r="AM174" i="10"/>
  <c r="AN174" i="10"/>
  <c r="AM176" i="10"/>
  <c r="AN176" i="10"/>
  <c r="AM178" i="10"/>
  <c r="AN178" i="10"/>
  <c r="AM180" i="10"/>
  <c r="AN180" i="10"/>
  <c r="AM182" i="10"/>
  <c r="AN182" i="10"/>
  <c r="AM184" i="10"/>
  <c r="AN184" i="10"/>
  <c r="AM186" i="10"/>
  <c r="AN186" i="10"/>
  <c r="AM188" i="10"/>
  <c r="AN188" i="10"/>
  <c r="AM190" i="10"/>
  <c r="AN190" i="10"/>
  <c r="AM192" i="10"/>
  <c r="AN192" i="10"/>
  <c r="AM194" i="10"/>
  <c r="AN194" i="10"/>
  <c r="AM196" i="10"/>
  <c r="AN196" i="10"/>
  <c r="AM198" i="10"/>
  <c r="AN198" i="10"/>
  <c r="AM200" i="10"/>
  <c r="AN200" i="10"/>
  <c r="AM202" i="10"/>
  <c r="AN202" i="10"/>
  <c r="AM204" i="10"/>
  <c r="AN204" i="10"/>
  <c r="AM206" i="10"/>
  <c r="AN206" i="10"/>
  <c r="AM208" i="10"/>
  <c r="AN208" i="10"/>
  <c r="AM210" i="10"/>
  <c r="AN210" i="10"/>
  <c r="AM212" i="10"/>
  <c r="AN212" i="10"/>
  <c r="AM214" i="10"/>
  <c r="AN214" i="10"/>
  <c r="AM216" i="10"/>
  <c r="AN216" i="10"/>
  <c r="AM218" i="10"/>
  <c r="AN218" i="10"/>
  <c r="AM220" i="10"/>
  <c r="AN220" i="10"/>
  <c r="AM222" i="10"/>
  <c r="AN222" i="10"/>
  <c r="AM224" i="10"/>
  <c r="AN224" i="10"/>
  <c r="AM226" i="10"/>
  <c r="AN226" i="10"/>
  <c r="AM228" i="10"/>
  <c r="AN228" i="10"/>
  <c r="AM230" i="10"/>
  <c r="AN230" i="10"/>
  <c r="AM232" i="10"/>
  <c r="AN232" i="10"/>
  <c r="AM234" i="10"/>
  <c r="AN234" i="10"/>
  <c r="AM236" i="10"/>
  <c r="AN236" i="10"/>
  <c r="AM238" i="10"/>
  <c r="AN238" i="10"/>
  <c r="AM240" i="10"/>
  <c r="AN240" i="10"/>
  <c r="AM242" i="10"/>
  <c r="AN242" i="10"/>
  <c r="AM244" i="10"/>
  <c r="AN244" i="10"/>
  <c r="AM246" i="10"/>
  <c r="AN246" i="10"/>
  <c r="AM248" i="10"/>
  <c r="AN248" i="10"/>
  <c r="AM250" i="10"/>
  <c r="AN250" i="10"/>
  <c r="AM252" i="10"/>
  <c r="AN252" i="10"/>
  <c r="AM254" i="10"/>
  <c r="AN254" i="10"/>
  <c r="AM256" i="10"/>
  <c r="AN256" i="10"/>
  <c r="AM258" i="10"/>
  <c r="AN258" i="10"/>
  <c r="AM260" i="10"/>
  <c r="AN260" i="10"/>
  <c r="AM262" i="10"/>
  <c r="AN262" i="10"/>
  <c r="AM264" i="10"/>
  <c r="AN264" i="10"/>
  <c r="AM266" i="10"/>
  <c r="AN266" i="10"/>
  <c r="AM268" i="10"/>
  <c r="AN268" i="10"/>
  <c r="AM270" i="10"/>
  <c r="AN270" i="10"/>
  <c r="AM272" i="10"/>
  <c r="AN272" i="10"/>
  <c r="AM274" i="10"/>
  <c r="AN274" i="10"/>
  <c r="AM276" i="10"/>
  <c r="AN276" i="10"/>
  <c r="AM278" i="10"/>
  <c r="AN278" i="10"/>
  <c r="AM280" i="10"/>
  <c r="AN280" i="10"/>
  <c r="AM282" i="10"/>
  <c r="AN282" i="10"/>
  <c r="AM284" i="10"/>
  <c r="AN284" i="10"/>
  <c r="AM286" i="10"/>
  <c r="AN286" i="10"/>
  <c r="AM288" i="10"/>
  <c r="AN288" i="10"/>
  <c r="AM290" i="10"/>
  <c r="AN290" i="10"/>
  <c r="AM292" i="10"/>
  <c r="AN292" i="10"/>
  <c r="AM294" i="10"/>
  <c r="AN294" i="10"/>
  <c r="AM296" i="10"/>
  <c r="AN296" i="10"/>
  <c r="AM298" i="10"/>
  <c r="AN298" i="10"/>
  <c r="AM300" i="10"/>
  <c r="AN300" i="10"/>
  <c r="AM302" i="10"/>
  <c r="AN302" i="10"/>
  <c r="AM304" i="10"/>
  <c r="AN304" i="10"/>
  <c r="AM306" i="10"/>
  <c r="AN306" i="10"/>
  <c r="AM308" i="10"/>
  <c r="AN308" i="10"/>
  <c r="AM310" i="10"/>
  <c r="AN310" i="10"/>
  <c r="AM312" i="10"/>
  <c r="AN312" i="10"/>
  <c r="AM314" i="10"/>
  <c r="AN314" i="10"/>
  <c r="AM316" i="10"/>
  <c r="AN316" i="10"/>
  <c r="AM318" i="10"/>
  <c r="AN318" i="10"/>
  <c r="AM320" i="10"/>
  <c r="AN320" i="10"/>
  <c r="AM322" i="10"/>
  <c r="AN322" i="10"/>
  <c r="AM324" i="10"/>
  <c r="AN324" i="10"/>
  <c r="AM326" i="10"/>
  <c r="AN326" i="10"/>
  <c r="AM328" i="10"/>
  <c r="AN328" i="10"/>
  <c r="AM330" i="10"/>
  <c r="AN330" i="10"/>
  <c r="AM332" i="10"/>
  <c r="AN332" i="10"/>
  <c r="AM334" i="10"/>
  <c r="AN334" i="10"/>
  <c r="AM336" i="10"/>
  <c r="AN336" i="10"/>
  <c r="AM338" i="10"/>
  <c r="AN338" i="10"/>
  <c r="AM340" i="10"/>
  <c r="AN340" i="10"/>
  <c r="AM342" i="10"/>
  <c r="AN342" i="10"/>
  <c r="AM344" i="10"/>
  <c r="AN344" i="10"/>
  <c r="AM346" i="10"/>
  <c r="AN346" i="10"/>
  <c r="AM348" i="10"/>
  <c r="AN348" i="10"/>
  <c r="AM350" i="10"/>
  <c r="AN350" i="10"/>
  <c r="AM352" i="10"/>
  <c r="AN352" i="10"/>
  <c r="AM354" i="10"/>
  <c r="AN354" i="10"/>
  <c r="AM356" i="10"/>
  <c r="AN356" i="10"/>
  <c r="AM358" i="10"/>
  <c r="AN358" i="10"/>
  <c r="AM360" i="10"/>
  <c r="AN360" i="10"/>
  <c r="AM362" i="10"/>
  <c r="AN362" i="10"/>
  <c r="AN364" i="10"/>
  <c r="AM366" i="10"/>
  <c r="AN366" i="10"/>
  <c r="AM368" i="10"/>
  <c r="AN368" i="10"/>
  <c r="AM370" i="10"/>
  <c r="AN370" i="10"/>
  <c r="AM372" i="10"/>
  <c r="AN372" i="10"/>
  <c r="AM374" i="10"/>
  <c r="AN374" i="10"/>
  <c r="AM376" i="10"/>
  <c r="AN376" i="10"/>
  <c r="AM378" i="10"/>
  <c r="AN378" i="10"/>
  <c r="AM380" i="10"/>
  <c r="AN380" i="10"/>
  <c r="AM382" i="10"/>
  <c r="AN382" i="10"/>
  <c r="AM384" i="10"/>
  <c r="AN384" i="10"/>
  <c r="AM386" i="10"/>
  <c r="AN386" i="10"/>
  <c r="AM388" i="10"/>
  <c r="AN388" i="10"/>
  <c r="AM390" i="10"/>
  <c r="AN390" i="10"/>
  <c r="AM392" i="10"/>
  <c r="AN392" i="10"/>
  <c r="AM394" i="10"/>
  <c r="AN394" i="10"/>
  <c r="AM396" i="10"/>
  <c r="AN396" i="10"/>
  <c r="AM398" i="10"/>
  <c r="AN398" i="10"/>
  <c r="AM400" i="10"/>
  <c r="AN400" i="10"/>
  <c r="AM402" i="10"/>
  <c r="AN402" i="10"/>
  <c r="AM404" i="10"/>
  <c r="AN404" i="10"/>
  <c r="AM406" i="10"/>
  <c r="AN406" i="10"/>
  <c r="AM408" i="10"/>
  <c r="AN408" i="10"/>
  <c r="AM410" i="10"/>
  <c r="AN410" i="10"/>
  <c r="AM412" i="10"/>
  <c r="AN412" i="10"/>
  <c r="AM414" i="10"/>
  <c r="AN414" i="10"/>
  <c r="AM416" i="10"/>
  <c r="AN416" i="10"/>
  <c r="AM418" i="10"/>
  <c r="AN418" i="10"/>
  <c r="AM420" i="10"/>
  <c r="AN420" i="10"/>
  <c r="AM422" i="10"/>
  <c r="AN422" i="10"/>
  <c r="AM424" i="10"/>
  <c r="AN424" i="10"/>
  <c r="AM426" i="10"/>
  <c r="AN426" i="10"/>
  <c r="AM428" i="10"/>
  <c r="AN428" i="10"/>
  <c r="AM430" i="10"/>
  <c r="AN430" i="10"/>
  <c r="AM432" i="10"/>
  <c r="AN432" i="10"/>
  <c r="AM434" i="10"/>
  <c r="AN434" i="10"/>
  <c r="AM436" i="10"/>
  <c r="AN436" i="10"/>
  <c r="AM438" i="10"/>
  <c r="AN438" i="10"/>
  <c r="AM440" i="10"/>
  <c r="AN440" i="10"/>
  <c r="AM442" i="10"/>
  <c r="AN442" i="10"/>
  <c r="AM444" i="10"/>
  <c r="AN444" i="10"/>
  <c r="AM446" i="10"/>
  <c r="AN446" i="10"/>
  <c r="AM448" i="10"/>
  <c r="AN448" i="10"/>
  <c r="AM450" i="10"/>
  <c r="AN450" i="10"/>
  <c r="AN452" i="10"/>
  <c r="AM454" i="10"/>
  <c r="AN454" i="10"/>
  <c r="AM456" i="10"/>
  <c r="AN456" i="10"/>
  <c r="AN458" i="10"/>
  <c r="AM460" i="10"/>
  <c r="AN460" i="10"/>
  <c r="AN10" i="10"/>
  <c r="AM11" i="10"/>
  <c r="AN11" i="10"/>
  <c r="AM13" i="10"/>
  <c r="AN13" i="10"/>
  <c r="AN15" i="10"/>
  <c r="AM17" i="10"/>
  <c r="AN17" i="10"/>
  <c r="AM19" i="10"/>
  <c r="AN19" i="10"/>
  <c r="AM21" i="10"/>
  <c r="AN21" i="10"/>
  <c r="AM23" i="10"/>
  <c r="AN23" i="10"/>
  <c r="AM25" i="10"/>
  <c r="AN25" i="10"/>
  <c r="AM27" i="10"/>
  <c r="AN27" i="10"/>
  <c r="AM29" i="10"/>
  <c r="AN29" i="10"/>
  <c r="AM31" i="10"/>
  <c r="AN31" i="10"/>
  <c r="AM33" i="10"/>
  <c r="AN33" i="10"/>
  <c r="AM35" i="10"/>
  <c r="AN35" i="10"/>
  <c r="AM37" i="10"/>
  <c r="AN37" i="10"/>
  <c r="AM39" i="10"/>
  <c r="AN39" i="10"/>
  <c r="AM41" i="10"/>
  <c r="AN41" i="10"/>
  <c r="AM43" i="10"/>
  <c r="AN43" i="10"/>
  <c r="AM45" i="10"/>
  <c r="AN45" i="10"/>
  <c r="AM47" i="10"/>
  <c r="AN47" i="10"/>
  <c r="AM49" i="10"/>
  <c r="AN49" i="10"/>
  <c r="AM51" i="10"/>
  <c r="AN51" i="10"/>
  <c r="AM53" i="10"/>
  <c r="AN53" i="10"/>
  <c r="AM55" i="10"/>
  <c r="AN55" i="10"/>
  <c r="AM57" i="10"/>
  <c r="AN57" i="10"/>
  <c r="AM59" i="10"/>
  <c r="AN59" i="10"/>
  <c r="AM61" i="10"/>
  <c r="AN61" i="10"/>
  <c r="AM63" i="10"/>
  <c r="AN63" i="10"/>
  <c r="AM65" i="10"/>
  <c r="AN65" i="10"/>
  <c r="AM67" i="10"/>
  <c r="AN67" i="10"/>
  <c r="AM69" i="10"/>
  <c r="AN69" i="10"/>
  <c r="AM71" i="10"/>
  <c r="AN71" i="10"/>
  <c r="AM73" i="10"/>
  <c r="AN73" i="10"/>
  <c r="AM75" i="10"/>
  <c r="AN75" i="10"/>
  <c r="AM77" i="10"/>
  <c r="AN77" i="10"/>
  <c r="AM79" i="10"/>
  <c r="AN79" i="10"/>
  <c r="AM81" i="10"/>
  <c r="AN81" i="10"/>
  <c r="AM83" i="10"/>
  <c r="AN83" i="10"/>
  <c r="AM85" i="10"/>
  <c r="AN85" i="10"/>
  <c r="AM87" i="10"/>
  <c r="AN87" i="10"/>
  <c r="AM89" i="10"/>
  <c r="AN89" i="10"/>
  <c r="AM91" i="10"/>
  <c r="AN91" i="10"/>
  <c r="AM93" i="10"/>
  <c r="AN93" i="10"/>
  <c r="AM95" i="10"/>
  <c r="AN95" i="10"/>
  <c r="AM97" i="10"/>
  <c r="AN97" i="10"/>
  <c r="AM99" i="10"/>
  <c r="AN99" i="10"/>
  <c r="AM101" i="10"/>
  <c r="AN101" i="10"/>
  <c r="AM103" i="10"/>
  <c r="AN103" i="10"/>
  <c r="AM105" i="10"/>
  <c r="AN105" i="10"/>
  <c r="AM107" i="10"/>
  <c r="AN107" i="10"/>
  <c r="AM109" i="10"/>
  <c r="AN109" i="10"/>
  <c r="AM111" i="10"/>
  <c r="AN111" i="10"/>
  <c r="AM113" i="10"/>
  <c r="AN113" i="10"/>
  <c r="AM115" i="10"/>
  <c r="AN115" i="10"/>
  <c r="AM117" i="10"/>
  <c r="AN117" i="10"/>
  <c r="AM119" i="10"/>
  <c r="AN119" i="10"/>
  <c r="AM121" i="10"/>
  <c r="AN121" i="10"/>
  <c r="AM123" i="10"/>
  <c r="AN123" i="10"/>
  <c r="AM125" i="10"/>
  <c r="AN125" i="10"/>
  <c r="AM127" i="10"/>
  <c r="AN127" i="10"/>
  <c r="AM129" i="10"/>
  <c r="AN129" i="10"/>
  <c r="AM131" i="10"/>
  <c r="AN131" i="10"/>
  <c r="AM133" i="10"/>
  <c r="AN133" i="10"/>
  <c r="AM135" i="10"/>
  <c r="AN135" i="10"/>
  <c r="AM137" i="10"/>
  <c r="AN137" i="10"/>
  <c r="AM139" i="10"/>
  <c r="AN139" i="10"/>
  <c r="AM141" i="10"/>
  <c r="AN141" i="10"/>
  <c r="AM143" i="10"/>
  <c r="AN143" i="10"/>
  <c r="AM145" i="10"/>
  <c r="AN145" i="10"/>
  <c r="AM147" i="10"/>
  <c r="AN147" i="10"/>
  <c r="AM149" i="10"/>
  <c r="AN149" i="10"/>
  <c r="AM151" i="10"/>
  <c r="AN151" i="10"/>
  <c r="AM153" i="10"/>
  <c r="AN153" i="10"/>
  <c r="AM155" i="10"/>
  <c r="AN155" i="10"/>
  <c r="AM157" i="10"/>
  <c r="AN157" i="10"/>
  <c r="AM159" i="10"/>
  <c r="AN159" i="10"/>
  <c r="AM161" i="10"/>
  <c r="AN161" i="10"/>
  <c r="AM163" i="10"/>
  <c r="AN163" i="10"/>
  <c r="AM165" i="10"/>
  <c r="AN165" i="10"/>
  <c r="AM167" i="10"/>
  <c r="AN167" i="10"/>
  <c r="AM169" i="10"/>
  <c r="AN169" i="10"/>
  <c r="AM171" i="10"/>
  <c r="AN171" i="10"/>
  <c r="AM173" i="10"/>
  <c r="AN173" i="10"/>
  <c r="AM175" i="10"/>
  <c r="AN175" i="10"/>
  <c r="AM177" i="10"/>
  <c r="AN177" i="10"/>
  <c r="AM179" i="10"/>
  <c r="AN179" i="10"/>
  <c r="AM181" i="10"/>
  <c r="AN181" i="10"/>
  <c r="AM183" i="10"/>
  <c r="AN183" i="10"/>
  <c r="AM185" i="10"/>
  <c r="AN185" i="10"/>
  <c r="AM187" i="10"/>
  <c r="AN187" i="10"/>
  <c r="AM189" i="10"/>
  <c r="AN189" i="10"/>
  <c r="AM191" i="10"/>
  <c r="AN191" i="10"/>
  <c r="AM193" i="10"/>
  <c r="AN193" i="10"/>
  <c r="AM195" i="10"/>
  <c r="AN195" i="10"/>
  <c r="AM197" i="10"/>
  <c r="AN197" i="10"/>
  <c r="AM199" i="10"/>
  <c r="AN199" i="10"/>
  <c r="AM201" i="10"/>
  <c r="AN201" i="10"/>
  <c r="AM203" i="10"/>
  <c r="AN203" i="10"/>
  <c r="AM205" i="10"/>
  <c r="AN205" i="10"/>
  <c r="AM207" i="10"/>
  <c r="AN207" i="10"/>
  <c r="AM209" i="10"/>
  <c r="AN209" i="10"/>
  <c r="AM211" i="10"/>
  <c r="AN211" i="10"/>
  <c r="AM213" i="10"/>
  <c r="AN213" i="10"/>
  <c r="AM215" i="10"/>
  <c r="AN215" i="10"/>
  <c r="AM217" i="10"/>
  <c r="AN217" i="10"/>
  <c r="AM219" i="10"/>
  <c r="AN219" i="10"/>
  <c r="AM221" i="10"/>
  <c r="AN221" i="10"/>
  <c r="AM223" i="10"/>
  <c r="AN223" i="10"/>
  <c r="AM225" i="10"/>
  <c r="AN225" i="10"/>
  <c r="AM227" i="10"/>
  <c r="AN227" i="10"/>
  <c r="AM229" i="10"/>
  <c r="AN229" i="10"/>
  <c r="AM231" i="10"/>
  <c r="AN231" i="10"/>
  <c r="AM233" i="10"/>
  <c r="AN233" i="10"/>
  <c r="AM235" i="10"/>
  <c r="AN235" i="10"/>
  <c r="AM237" i="10"/>
  <c r="AN237" i="10"/>
  <c r="AM239" i="10"/>
  <c r="AN239" i="10"/>
  <c r="AM241" i="10"/>
  <c r="AN241" i="10"/>
  <c r="AM243" i="10"/>
  <c r="AN243" i="10"/>
  <c r="AM245" i="10"/>
  <c r="AN245" i="10"/>
  <c r="AM247" i="10"/>
  <c r="AN247" i="10"/>
  <c r="AM249" i="10"/>
  <c r="AN249" i="10"/>
  <c r="AM251" i="10"/>
  <c r="AN251" i="10"/>
  <c r="AM253" i="10"/>
  <c r="AN253" i="10"/>
  <c r="AM255" i="10"/>
  <c r="AN255" i="10"/>
  <c r="AM257" i="10"/>
  <c r="AN257" i="10"/>
  <c r="AM259" i="10"/>
  <c r="AN259" i="10"/>
  <c r="AM261" i="10"/>
  <c r="AN261" i="10"/>
  <c r="AM263" i="10"/>
  <c r="AN263" i="10"/>
  <c r="AM265" i="10"/>
  <c r="AN265" i="10"/>
  <c r="AM267" i="10"/>
  <c r="AN267" i="10"/>
  <c r="AM269" i="10"/>
  <c r="AN269" i="10"/>
  <c r="AM271" i="10"/>
  <c r="AN271" i="10"/>
  <c r="AM273" i="10"/>
  <c r="AN273" i="10"/>
  <c r="AM275" i="10"/>
  <c r="AN275" i="10"/>
  <c r="AM277" i="10"/>
  <c r="AN277" i="10"/>
  <c r="AM279" i="10"/>
  <c r="AN279" i="10"/>
  <c r="AM281" i="10"/>
  <c r="AN281" i="10"/>
  <c r="AM283" i="10"/>
  <c r="AN283" i="10"/>
  <c r="AM285" i="10"/>
  <c r="AN285" i="10"/>
  <c r="AM287" i="10"/>
  <c r="AN287" i="10"/>
  <c r="AM289" i="10"/>
  <c r="AN289" i="10"/>
  <c r="AM291" i="10"/>
  <c r="AN291" i="10"/>
  <c r="AM293" i="10"/>
  <c r="AN293" i="10"/>
  <c r="AM295" i="10"/>
  <c r="AN295" i="10"/>
  <c r="AM297" i="10"/>
  <c r="AN297" i="10"/>
  <c r="AM299" i="10"/>
  <c r="AN299" i="10"/>
  <c r="AM301" i="10"/>
  <c r="AN301" i="10"/>
  <c r="AM303" i="10"/>
  <c r="AN303" i="10"/>
  <c r="AM305" i="10"/>
  <c r="AN305" i="10"/>
  <c r="AM307" i="10"/>
  <c r="AN307" i="10"/>
  <c r="AM309" i="10"/>
  <c r="AN309" i="10"/>
  <c r="AM311" i="10"/>
  <c r="AN311" i="10"/>
  <c r="AM313" i="10"/>
  <c r="AN313" i="10"/>
  <c r="AM315" i="10"/>
  <c r="AN315" i="10"/>
  <c r="AM317" i="10"/>
  <c r="AN317" i="10"/>
  <c r="AM319" i="10"/>
  <c r="AN319" i="10"/>
  <c r="AM321" i="10"/>
  <c r="AN321" i="10"/>
  <c r="AM323" i="10"/>
  <c r="AN323" i="10"/>
  <c r="AM325" i="10"/>
  <c r="AN325" i="10"/>
  <c r="AM327" i="10"/>
  <c r="AN327" i="10"/>
  <c r="AM329" i="10"/>
  <c r="AN329" i="10"/>
  <c r="AM331" i="10"/>
  <c r="AN331" i="10"/>
  <c r="AM333" i="10"/>
  <c r="AN333" i="10"/>
  <c r="AM335" i="10"/>
  <c r="AN335" i="10"/>
  <c r="AM337" i="10"/>
  <c r="AN337" i="10"/>
  <c r="AM339" i="10"/>
  <c r="AN339" i="10"/>
  <c r="AM341" i="10"/>
  <c r="AN341" i="10"/>
  <c r="AM343" i="10"/>
  <c r="AN343" i="10"/>
  <c r="AM345" i="10"/>
  <c r="AN345" i="10"/>
  <c r="AM347" i="10"/>
  <c r="AN347" i="10"/>
  <c r="AM349" i="10"/>
  <c r="AN349" i="10"/>
  <c r="AM351" i="10"/>
  <c r="AN351" i="10"/>
  <c r="AM353" i="10"/>
  <c r="AN353" i="10"/>
  <c r="AM355" i="10"/>
  <c r="AN355" i="10"/>
  <c r="AM357" i="10"/>
  <c r="AN357" i="10"/>
  <c r="AM359" i="10"/>
  <c r="AN359" i="10"/>
  <c r="AM361" i="10"/>
  <c r="AN361" i="10"/>
  <c r="AM363" i="10"/>
  <c r="AN363" i="10"/>
  <c r="AM365" i="10"/>
  <c r="AN365" i="10"/>
  <c r="AM367" i="10"/>
  <c r="AN367" i="10"/>
  <c r="AM369" i="10"/>
  <c r="AN369" i="10"/>
  <c r="AM371" i="10"/>
  <c r="AN371" i="10"/>
  <c r="AM373" i="10"/>
  <c r="AN373" i="10"/>
  <c r="AM375" i="10"/>
  <c r="AN375" i="10"/>
  <c r="AM377" i="10"/>
  <c r="AN377" i="10"/>
  <c r="AM379" i="10"/>
  <c r="AN379" i="10"/>
  <c r="AM381" i="10"/>
  <c r="AN381" i="10"/>
  <c r="AM383" i="10"/>
  <c r="AN383" i="10"/>
  <c r="AM385" i="10"/>
  <c r="AN385" i="10"/>
  <c r="AM387" i="10"/>
  <c r="AN387" i="10"/>
  <c r="AM389" i="10"/>
  <c r="AN389" i="10"/>
  <c r="AM391" i="10"/>
  <c r="AN391" i="10"/>
  <c r="AM393" i="10"/>
  <c r="AN393" i="10"/>
  <c r="AM395" i="10"/>
  <c r="AN395" i="10"/>
  <c r="AM397" i="10"/>
  <c r="AN397" i="10"/>
  <c r="AM399" i="10"/>
  <c r="AN399" i="10"/>
  <c r="AM401" i="10"/>
  <c r="AN401" i="10"/>
  <c r="AM403" i="10"/>
  <c r="AN403" i="10"/>
  <c r="AM405" i="10"/>
  <c r="AN405" i="10"/>
  <c r="AM407" i="10"/>
  <c r="AN407" i="10"/>
  <c r="AN409" i="10"/>
  <c r="AM411" i="10"/>
  <c r="AN411" i="10"/>
  <c r="AM413" i="10"/>
  <c r="AN413" i="10"/>
  <c r="AM415" i="10"/>
  <c r="AN415" i="10"/>
  <c r="AM417" i="10"/>
  <c r="AN417" i="10"/>
  <c r="AM419" i="10"/>
  <c r="AN419" i="10"/>
  <c r="AM421" i="10"/>
  <c r="AN421" i="10"/>
  <c r="AM423" i="10"/>
  <c r="AN423" i="10"/>
  <c r="AN425" i="10"/>
  <c r="AM427" i="10"/>
  <c r="AN427" i="10"/>
  <c r="AM429" i="10"/>
  <c r="AN429" i="10"/>
  <c r="AM431" i="10"/>
  <c r="AN431" i="10"/>
  <c r="AM433" i="10"/>
  <c r="AN433" i="10"/>
  <c r="AM435" i="10"/>
  <c r="AN435" i="10"/>
  <c r="AM437" i="10"/>
  <c r="AN437" i="10"/>
  <c r="AM439" i="10"/>
  <c r="AN439" i="10"/>
  <c r="AM441" i="10"/>
  <c r="AN441" i="10"/>
  <c r="AM443" i="10"/>
  <c r="AN443" i="10"/>
  <c r="AM445" i="10"/>
  <c r="AN445" i="10"/>
  <c r="AM447" i="10"/>
  <c r="AN447" i="10"/>
  <c r="AN449" i="10"/>
  <c r="AM451" i="10"/>
  <c r="AN451" i="10"/>
  <c r="AM453" i="10"/>
  <c r="AN453" i="10"/>
  <c r="AM455" i="10"/>
  <c r="AN455" i="10"/>
  <c r="AM457" i="10"/>
  <c r="AN457" i="10"/>
  <c r="AM459" i="10"/>
  <c r="AN459" i="10"/>
  <c r="AN461" i="10"/>
  <c r="W11" i="13"/>
  <c r="X11" i="13"/>
  <c r="W12" i="13"/>
  <c r="W13" i="13"/>
  <c r="W14" i="13"/>
  <c r="W15" i="13"/>
  <c r="W16" i="13"/>
  <c r="W17" i="13"/>
  <c r="W18" i="13"/>
  <c r="W19" i="13"/>
  <c r="X20" i="13"/>
  <c r="X21" i="13"/>
  <c r="W22" i="13"/>
  <c r="W23" i="13"/>
  <c r="X24" i="13"/>
  <c r="X25" i="13"/>
  <c r="W26" i="13"/>
  <c r="W27" i="13"/>
  <c r="X28" i="13"/>
  <c r="X29" i="13"/>
  <c r="W30" i="13"/>
  <c r="W31" i="13"/>
  <c r="X32" i="13"/>
  <c r="X33" i="13"/>
  <c r="W34" i="13"/>
  <c r="W35" i="13"/>
  <c r="X36" i="13"/>
  <c r="X37" i="13"/>
  <c r="W38" i="13"/>
  <c r="W39" i="13"/>
  <c r="X40" i="13"/>
  <c r="X41" i="13"/>
  <c r="W42" i="13"/>
  <c r="W43" i="13"/>
  <c r="X44" i="13"/>
  <c r="X45" i="13"/>
  <c r="W46" i="13"/>
  <c r="W47" i="13"/>
  <c r="X48" i="13"/>
  <c r="X49" i="13"/>
  <c r="W50" i="13"/>
  <c r="W51" i="13"/>
  <c r="X52" i="13"/>
  <c r="X53" i="13"/>
  <c r="W54" i="13"/>
  <c r="W55" i="13"/>
  <c r="X56" i="13"/>
  <c r="X57" i="13"/>
  <c r="W58" i="13"/>
  <c r="W59" i="13"/>
  <c r="X60" i="13"/>
  <c r="X61" i="13"/>
  <c r="W62" i="13"/>
  <c r="W63" i="13"/>
  <c r="X64" i="13"/>
  <c r="X65" i="13"/>
  <c r="W66" i="13"/>
  <c r="W67" i="13"/>
  <c r="X68" i="13"/>
  <c r="X69" i="13"/>
  <c r="W70" i="13"/>
  <c r="W71" i="13"/>
  <c r="X72" i="13"/>
  <c r="X73" i="13"/>
  <c r="W74" i="13"/>
  <c r="W75" i="13"/>
  <c r="X76" i="13"/>
  <c r="X77" i="13"/>
  <c r="W78" i="13"/>
  <c r="W79" i="13"/>
  <c r="X13" i="13"/>
  <c r="X15" i="13"/>
  <c r="Y15" i="13"/>
  <c r="Z15" i="13"/>
  <c r="X17" i="13"/>
  <c r="X19" i="13"/>
  <c r="W21" i="13"/>
  <c r="X22" i="13"/>
  <c r="W24" i="13"/>
  <c r="X27" i="13"/>
  <c r="W29" i="13"/>
  <c r="X30" i="13"/>
  <c r="W32" i="13"/>
  <c r="X35" i="13"/>
  <c r="W37" i="13"/>
  <c r="X38" i="13"/>
  <c r="W40" i="13"/>
  <c r="X43" i="13"/>
  <c r="W45" i="13"/>
  <c r="X46" i="13"/>
  <c r="W48" i="13"/>
  <c r="X51" i="13"/>
  <c r="W53" i="13"/>
  <c r="X54" i="13"/>
  <c r="W56" i="13"/>
  <c r="X59" i="13"/>
  <c r="W61" i="13"/>
  <c r="X62" i="13"/>
  <c r="W64" i="13"/>
  <c r="X67" i="13"/>
  <c r="W69" i="13"/>
  <c r="X70" i="13"/>
  <c r="W72" i="13"/>
  <c r="X75" i="13"/>
  <c r="W77" i="13"/>
  <c r="X78" i="13"/>
  <c r="W80" i="13"/>
  <c r="W81" i="13"/>
  <c r="X82" i="13"/>
  <c r="X83" i="13"/>
  <c r="W84" i="13"/>
  <c r="W85" i="13"/>
  <c r="X86" i="13"/>
  <c r="X87" i="13"/>
  <c r="W88" i="13"/>
  <c r="W89" i="13"/>
  <c r="X90" i="13"/>
  <c r="X91" i="13"/>
  <c r="W92" i="13"/>
  <c r="W93" i="13"/>
  <c r="X94" i="13"/>
  <c r="X95" i="13"/>
  <c r="W96" i="13"/>
  <c r="W97" i="13"/>
  <c r="X98" i="13"/>
  <c r="X99" i="13"/>
  <c r="W100" i="13"/>
  <c r="W101" i="13"/>
  <c r="X102" i="13"/>
  <c r="X103" i="13"/>
  <c r="W104" i="13"/>
  <c r="W105" i="13"/>
  <c r="X106" i="13"/>
  <c r="X107" i="13"/>
  <c r="W108" i="13"/>
  <c r="W109" i="13"/>
  <c r="X110" i="13"/>
  <c r="X111" i="13"/>
  <c r="W112" i="13"/>
  <c r="W113" i="13"/>
  <c r="X12" i="13"/>
  <c r="Y12" i="13"/>
  <c r="Z12" i="13"/>
  <c r="X14" i="13"/>
  <c r="X16" i="13"/>
  <c r="Y16" i="13"/>
  <c r="Z16" i="13"/>
  <c r="X18" i="13"/>
  <c r="W20" i="13"/>
  <c r="X23" i="13"/>
  <c r="W25" i="13"/>
  <c r="X26" i="13"/>
  <c r="W28" i="13"/>
  <c r="X31" i="13"/>
  <c r="W33" i="13"/>
  <c r="X34" i="13"/>
  <c r="W36" i="13"/>
  <c r="X39" i="13"/>
  <c r="W41" i="13"/>
  <c r="X42" i="13"/>
  <c r="W44" i="13"/>
  <c r="X47" i="13"/>
  <c r="W49" i="13"/>
  <c r="X50" i="13"/>
  <c r="W52" i="13"/>
  <c r="X55" i="13"/>
  <c r="W57" i="13"/>
  <c r="X58" i="13"/>
  <c r="W60" i="13"/>
  <c r="X63" i="13"/>
  <c r="W65" i="13"/>
  <c r="X66" i="13"/>
  <c r="W68" i="13"/>
  <c r="X71" i="13"/>
  <c r="W73" i="13"/>
  <c r="X74" i="13"/>
  <c r="W76" i="13"/>
  <c r="X79" i="13"/>
  <c r="X80" i="13"/>
  <c r="Y80" i="13"/>
  <c r="Z80" i="13"/>
  <c r="X81" i="13"/>
  <c r="W82" i="13"/>
  <c r="W83" i="13"/>
  <c r="Y83" i="13"/>
  <c r="Z83" i="13"/>
  <c r="X84" i="13"/>
  <c r="Y84" i="13"/>
  <c r="Z84" i="13"/>
  <c r="X85" i="13"/>
  <c r="W86" i="13"/>
  <c r="W87" i="13"/>
  <c r="Y87" i="13"/>
  <c r="Z87" i="13"/>
  <c r="X88" i="13"/>
  <c r="Y88" i="13"/>
  <c r="Z88" i="13"/>
  <c r="X89" i="13"/>
  <c r="W90" i="13"/>
  <c r="W91" i="13"/>
  <c r="Y91" i="13"/>
  <c r="Z91" i="13"/>
  <c r="X92" i="13"/>
  <c r="Y92" i="13"/>
  <c r="Z92" i="13"/>
  <c r="X93" i="13"/>
  <c r="W94" i="13"/>
  <c r="W95" i="13"/>
  <c r="Y95" i="13"/>
  <c r="Z95" i="13"/>
  <c r="X97" i="13"/>
  <c r="W99" i="13"/>
  <c r="Y99" i="13"/>
  <c r="Z99" i="13"/>
  <c r="X100" i="13"/>
  <c r="Y100" i="13"/>
  <c r="Z100" i="13"/>
  <c r="W102" i="13"/>
  <c r="X105" i="13"/>
  <c r="W107" i="13"/>
  <c r="Y107" i="13"/>
  <c r="Z107" i="13"/>
  <c r="X108" i="13"/>
  <c r="Y108" i="13"/>
  <c r="Z108" i="13"/>
  <c r="W110" i="13"/>
  <c r="X113" i="13"/>
  <c r="X114" i="13"/>
  <c r="X115" i="13"/>
  <c r="W116" i="13"/>
  <c r="W117" i="13"/>
  <c r="X118" i="13"/>
  <c r="X119" i="13"/>
  <c r="W120" i="13"/>
  <c r="W121" i="13"/>
  <c r="X122" i="13"/>
  <c r="X123" i="13"/>
  <c r="W124" i="13"/>
  <c r="W125" i="13"/>
  <c r="X126" i="13"/>
  <c r="X127" i="13"/>
  <c r="W128" i="13"/>
  <c r="W129" i="13"/>
  <c r="X130" i="13"/>
  <c r="X131" i="13"/>
  <c r="W132" i="13"/>
  <c r="W133" i="13"/>
  <c r="X134" i="13"/>
  <c r="X135" i="13"/>
  <c r="W136" i="13"/>
  <c r="W137" i="13"/>
  <c r="X138" i="13"/>
  <c r="X139" i="13"/>
  <c r="W140" i="13"/>
  <c r="W141" i="13"/>
  <c r="X142" i="13"/>
  <c r="X143" i="13"/>
  <c r="W144" i="13"/>
  <c r="W145" i="13"/>
  <c r="X146" i="13"/>
  <c r="X147" i="13"/>
  <c r="W148" i="13"/>
  <c r="W149" i="13"/>
  <c r="X150" i="13"/>
  <c r="X151" i="13"/>
  <c r="W152" i="13"/>
  <c r="W153" i="13"/>
  <c r="X154" i="13"/>
  <c r="X155" i="13"/>
  <c r="W156" i="13"/>
  <c r="W157" i="13"/>
  <c r="X158" i="13"/>
  <c r="X159" i="13"/>
  <c r="W160" i="13"/>
  <c r="W161" i="13"/>
  <c r="X162" i="13"/>
  <c r="X163" i="13"/>
  <c r="W164" i="13"/>
  <c r="W165" i="13"/>
  <c r="X166" i="13"/>
  <c r="X167" i="13"/>
  <c r="W168" i="13"/>
  <c r="W169" i="13"/>
  <c r="X170" i="13"/>
  <c r="X171" i="13"/>
  <c r="W172" i="13"/>
  <c r="W173" i="13"/>
  <c r="X174" i="13"/>
  <c r="X175" i="13"/>
  <c r="W176" i="13"/>
  <c r="W177" i="13"/>
  <c r="X178" i="13"/>
  <c r="X179" i="13"/>
  <c r="W180" i="13"/>
  <c r="W181" i="13"/>
  <c r="W182" i="13"/>
  <c r="X183" i="13"/>
  <c r="X184" i="13"/>
  <c r="W185" i="13"/>
  <c r="W186" i="13"/>
  <c r="X187" i="13"/>
  <c r="X188" i="13"/>
  <c r="W189" i="13"/>
  <c r="W190" i="13"/>
  <c r="X191" i="13"/>
  <c r="X192" i="13"/>
  <c r="W193" i="13"/>
  <c r="W194" i="13"/>
  <c r="X195" i="13"/>
  <c r="X196" i="13"/>
  <c r="W197" i="13"/>
  <c r="X96" i="13"/>
  <c r="W98" i="13"/>
  <c r="X101" i="13"/>
  <c r="W103" i="13"/>
  <c r="X104" i="13"/>
  <c r="W106" i="13"/>
  <c r="X109" i="13"/>
  <c r="W111" i="13"/>
  <c r="X112" i="13"/>
  <c r="W114" i="13"/>
  <c r="W115" i="13"/>
  <c r="X116" i="13"/>
  <c r="X117" i="13"/>
  <c r="W118" i="13"/>
  <c r="W119" i="13"/>
  <c r="X120" i="13"/>
  <c r="X121" i="13"/>
  <c r="W122" i="13"/>
  <c r="W123" i="13"/>
  <c r="X124" i="13"/>
  <c r="X125" i="13"/>
  <c r="W126" i="13"/>
  <c r="W127" i="13"/>
  <c r="X128" i="13"/>
  <c r="X129" i="13"/>
  <c r="W130" i="13"/>
  <c r="W131" i="13"/>
  <c r="X132" i="13"/>
  <c r="X133" i="13"/>
  <c r="W134" i="13"/>
  <c r="W135" i="13"/>
  <c r="X136" i="13"/>
  <c r="X137" i="13"/>
  <c r="W138" i="13"/>
  <c r="W139" i="13"/>
  <c r="X140" i="13"/>
  <c r="X141" i="13"/>
  <c r="W142" i="13"/>
  <c r="W143" i="13"/>
  <c r="X144" i="13"/>
  <c r="X145" i="13"/>
  <c r="W146" i="13"/>
  <c r="W147" i="13"/>
  <c r="X148" i="13"/>
  <c r="X149" i="13"/>
  <c r="W150" i="13"/>
  <c r="W151" i="13"/>
  <c r="X152" i="13"/>
  <c r="X153" i="13"/>
  <c r="W154" i="13"/>
  <c r="W155" i="13"/>
  <c r="X156" i="13"/>
  <c r="X157" i="13"/>
  <c r="W158" i="13"/>
  <c r="W159" i="13"/>
  <c r="X160" i="13"/>
  <c r="X161" i="13"/>
  <c r="W162" i="13"/>
  <c r="W163" i="13"/>
  <c r="X164" i="13"/>
  <c r="X165" i="13"/>
  <c r="W166" i="13"/>
  <c r="W167" i="13"/>
  <c r="X168" i="13"/>
  <c r="X169" i="13"/>
  <c r="W170" i="13"/>
  <c r="W171" i="13"/>
  <c r="X172" i="13"/>
  <c r="X173" i="13"/>
  <c r="W174" i="13"/>
  <c r="W175" i="13"/>
  <c r="X176" i="13"/>
  <c r="X177" i="13"/>
  <c r="W178" i="13"/>
  <c r="W179" i="13"/>
  <c r="X180" i="13"/>
  <c r="X181" i="13"/>
  <c r="X182" i="13"/>
  <c r="W183" i="13"/>
  <c r="W184" i="13"/>
  <c r="X185" i="13"/>
  <c r="X186" i="13"/>
  <c r="W187" i="13"/>
  <c r="W188" i="13"/>
  <c r="X189" i="13"/>
  <c r="X190" i="13"/>
  <c r="W191" i="13"/>
  <c r="W192" i="13"/>
  <c r="X193" i="13"/>
  <c r="X194" i="13"/>
  <c r="W195" i="13"/>
  <c r="W196" i="13"/>
  <c r="X197" i="13"/>
  <c r="X198" i="13"/>
  <c r="W199" i="13"/>
  <c r="W200" i="13"/>
  <c r="X201" i="13"/>
  <c r="X202" i="13"/>
  <c r="W203" i="13"/>
  <c r="W204" i="13"/>
  <c r="X205" i="13"/>
  <c r="X206" i="13"/>
  <c r="W207" i="13"/>
  <c r="W208" i="13"/>
  <c r="X209" i="13"/>
  <c r="X210" i="13"/>
  <c r="W211" i="13"/>
  <c r="W212" i="13"/>
  <c r="X213" i="13"/>
  <c r="X214" i="13"/>
  <c r="W215" i="13"/>
  <c r="W216" i="13"/>
  <c r="X217" i="13"/>
  <c r="X218" i="13"/>
  <c r="W219" i="13"/>
  <c r="W220" i="13"/>
  <c r="X221" i="13"/>
  <c r="X222" i="13"/>
  <c r="W223" i="13"/>
  <c r="W224" i="13"/>
  <c r="X225" i="13"/>
  <c r="X226" i="13"/>
  <c r="W227" i="13"/>
  <c r="W228" i="13"/>
  <c r="X229" i="13"/>
  <c r="X230" i="13"/>
  <c r="W231" i="13"/>
  <c r="W232" i="13"/>
  <c r="X233" i="13"/>
  <c r="X234" i="13"/>
  <c r="W235" i="13"/>
  <c r="W236" i="13"/>
  <c r="X237" i="13"/>
  <c r="X238" i="13"/>
  <c r="W239" i="13"/>
  <c r="W240" i="13"/>
  <c r="W198" i="13"/>
  <c r="X199" i="13"/>
  <c r="W201" i="13"/>
  <c r="X204" i="13"/>
  <c r="W206" i="13"/>
  <c r="X207" i="13"/>
  <c r="W209" i="13"/>
  <c r="X212" i="13"/>
  <c r="W214" i="13"/>
  <c r="X215" i="13"/>
  <c r="W217" i="13"/>
  <c r="X220" i="13"/>
  <c r="W222" i="13"/>
  <c r="X223" i="13"/>
  <c r="W225" i="13"/>
  <c r="X228" i="13"/>
  <c r="W230" i="13"/>
  <c r="X231" i="13"/>
  <c r="W233" i="13"/>
  <c r="X236" i="13"/>
  <c r="W238" i="13"/>
  <c r="X239" i="13"/>
  <c r="W241" i="13"/>
  <c r="W242" i="13"/>
  <c r="X243" i="13"/>
  <c r="X244" i="13"/>
  <c r="W245" i="13"/>
  <c r="W246" i="13"/>
  <c r="X247" i="13"/>
  <c r="X248" i="13"/>
  <c r="W249" i="13"/>
  <c r="W250" i="13"/>
  <c r="X251" i="13"/>
  <c r="X252" i="13"/>
  <c r="W253" i="13"/>
  <c r="W254" i="13"/>
  <c r="X255" i="13"/>
  <c r="X256" i="13"/>
  <c r="W257" i="13"/>
  <c r="W258" i="13"/>
  <c r="X259" i="13"/>
  <c r="X260" i="13"/>
  <c r="W261" i="13"/>
  <c r="W262" i="13"/>
  <c r="X263" i="13"/>
  <c r="X264" i="13"/>
  <c r="W265" i="13"/>
  <c r="W266" i="13"/>
  <c r="X267" i="13"/>
  <c r="X268" i="13"/>
  <c r="W269" i="13"/>
  <c r="W270" i="13"/>
  <c r="X271" i="13"/>
  <c r="X272" i="13"/>
  <c r="W273" i="13"/>
  <c r="W274" i="13"/>
  <c r="X275" i="13"/>
  <c r="X276" i="13"/>
  <c r="W277" i="13"/>
  <c r="W278" i="13"/>
  <c r="X279" i="13"/>
  <c r="X280" i="13"/>
  <c r="W281" i="13"/>
  <c r="W282" i="13"/>
  <c r="X283" i="13"/>
  <c r="X284" i="13"/>
  <c r="W285" i="13"/>
  <c r="W286" i="13"/>
  <c r="X287" i="13"/>
  <c r="X288" i="13"/>
  <c r="W289" i="13"/>
  <c r="W290" i="13"/>
  <c r="X291" i="13"/>
  <c r="X292" i="13"/>
  <c r="W293" i="13"/>
  <c r="W294" i="13"/>
  <c r="X295" i="13"/>
  <c r="X296" i="13"/>
  <c r="W297" i="13"/>
  <c r="W298" i="13"/>
  <c r="X299" i="13"/>
  <c r="X300" i="13"/>
  <c r="W301" i="13"/>
  <c r="W302" i="13"/>
  <c r="X303" i="13"/>
  <c r="X304" i="13"/>
  <c r="W305" i="13"/>
  <c r="W306" i="13"/>
  <c r="X307" i="13"/>
  <c r="X308" i="13"/>
  <c r="W309" i="13"/>
  <c r="W310" i="13"/>
  <c r="W311" i="13"/>
  <c r="W312" i="13"/>
  <c r="W313" i="13"/>
  <c r="W314" i="13"/>
  <c r="W315" i="13"/>
  <c r="W316" i="13"/>
  <c r="W317" i="13"/>
  <c r="W318" i="13"/>
  <c r="W319" i="13"/>
  <c r="W320" i="13"/>
  <c r="W321" i="13"/>
  <c r="W322" i="13"/>
  <c r="W323" i="13"/>
  <c r="W324" i="13"/>
  <c r="W325" i="13"/>
  <c r="W326" i="13"/>
  <c r="X327" i="13"/>
  <c r="X328" i="13"/>
  <c r="W329" i="13"/>
  <c r="W330" i="13"/>
  <c r="W331" i="13"/>
  <c r="W332" i="13"/>
  <c r="W333" i="13"/>
  <c r="W334" i="13"/>
  <c r="W335" i="13"/>
  <c r="W336" i="13"/>
  <c r="X337" i="13"/>
  <c r="X338" i="13"/>
  <c r="W339" i="13"/>
  <c r="W340" i="13"/>
  <c r="W341" i="13"/>
  <c r="W342" i="13"/>
  <c r="X343" i="13"/>
  <c r="X344" i="13"/>
  <c r="W345" i="13"/>
  <c r="W346" i="13"/>
  <c r="W347" i="13"/>
  <c r="W348" i="13"/>
  <c r="W349" i="13"/>
  <c r="W350" i="13"/>
  <c r="X351" i="13"/>
  <c r="X352" i="13"/>
  <c r="W353" i="13"/>
  <c r="W354" i="13"/>
  <c r="X355" i="13"/>
  <c r="X356" i="13"/>
  <c r="W357" i="13"/>
  <c r="W358" i="13"/>
  <c r="W359" i="13"/>
  <c r="W360" i="13"/>
  <c r="X200" i="13"/>
  <c r="W202" i="13"/>
  <c r="Y202" i="13"/>
  <c r="Z202" i="13"/>
  <c r="X203" i="13"/>
  <c r="Y203" i="13"/>
  <c r="Z203" i="13"/>
  <c r="W205" i="13"/>
  <c r="X208" i="13"/>
  <c r="W210" i="13"/>
  <c r="Y210" i="13"/>
  <c r="Z210" i="13"/>
  <c r="X211" i="13"/>
  <c r="Y211" i="13"/>
  <c r="Z211" i="13"/>
  <c r="W213" i="13"/>
  <c r="X216" i="13"/>
  <c r="W218" i="13"/>
  <c r="Y218" i="13"/>
  <c r="Z218" i="13"/>
  <c r="X219" i="13"/>
  <c r="Y219" i="13"/>
  <c r="Z219" i="13"/>
  <c r="W221" i="13"/>
  <c r="X224" i="13"/>
  <c r="W226" i="13"/>
  <c r="Y226" i="13"/>
  <c r="Z226" i="13"/>
  <c r="X227" i="13"/>
  <c r="W229" i="13"/>
  <c r="X232" i="13"/>
  <c r="W234" i="13"/>
  <c r="Y234" i="13"/>
  <c r="Z234" i="13"/>
  <c r="X235" i="13"/>
  <c r="Y235" i="13"/>
  <c r="Z235" i="13"/>
  <c r="W237" i="13"/>
  <c r="X240" i="13"/>
  <c r="X241" i="13"/>
  <c r="X242" i="13"/>
  <c r="W243" i="13"/>
  <c r="W244" i="13"/>
  <c r="X245" i="13"/>
  <c r="X246" i="13"/>
  <c r="W247" i="13"/>
  <c r="W248" i="13"/>
  <c r="X249" i="13"/>
  <c r="X250" i="13"/>
  <c r="W251" i="13"/>
  <c r="W252" i="13"/>
  <c r="X253" i="13"/>
  <c r="X254" i="13"/>
  <c r="W255" i="13"/>
  <c r="W256" i="13"/>
  <c r="X257" i="13"/>
  <c r="X258" i="13"/>
  <c r="W259" i="13"/>
  <c r="W260" i="13"/>
  <c r="X261" i="13"/>
  <c r="X262" i="13"/>
  <c r="W263" i="13"/>
  <c r="W264" i="13"/>
  <c r="X265" i="13"/>
  <c r="X266" i="13"/>
  <c r="W267" i="13"/>
  <c r="W268" i="13"/>
  <c r="X269" i="13"/>
  <c r="X270" i="13"/>
  <c r="W271" i="13"/>
  <c r="W272" i="13"/>
  <c r="X273" i="13"/>
  <c r="X274" i="13"/>
  <c r="W275" i="13"/>
  <c r="W276" i="13"/>
  <c r="X277" i="13"/>
  <c r="X278" i="13"/>
  <c r="W279" i="13"/>
  <c r="W280" i="13"/>
  <c r="X281" i="13"/>
  <c r="X282" i="13"/>
  <c r="W283" i="13"/>
  <c r="W284" i="13"/>
  <c r="X285" i="13"/>
  <c r="X286" i="13"/>
  <c r="W287" i="13"/>
  <c r="W288" i="13"/>
  <c r="X289" i="13"/>
  <c r="X290" i="13"/>
  <c r="W291" i="13"/>
  <c r="W292" i="13"/>
  <c r="X293" i="13"/>
  <c r="X294" i="13"/>
  <c r="W295" i="13"/>
  <c r="W296" i="13"/>
  <c r="X297" i="13"/>
  <c r="X298" i="13"/>
  <c r="W299" i="13"/>
  <c r="W300" i="13"/>
  <c r="X301" i="13"/>
  <c r="X302" i="13"/>
  <c r="W303" i="13"/>
  <c r="W304" i="13"/>
  <c r="X305" i="13"/>
  <c r="X306" i="13"/>
  <c r="W307" i="13"/>
  <c r="W308" i="13"/>
  <c r="X309" i="13"/>
  <c r="X310" i="13"/>
  <c r="X311" i="13"/>
  <c r="X312" i="13"/>
  <c r="X313" i="13"/>
  <c r="X314" i="13"/>
  <c r="X315" i="13"/>
  <c r="X316" i="13"/>
  <c r="X317" i="13"/>
  <c r="X318" i="13"/>
  <c r="X319" i="13"/>
  <c r="X320" i="13"/>
  <c r="X321" i="13"/>
  <c r="X322" i="13"/>
  <c r="X323" i="13"/>
  <c r="X324" i="13"/>
  <c r="X325" i="13"/>
  <c r="X326" i="13"/>
  <c r="W327" i="13"/>
  <c r="W328" i="13"/>
  <c r="X329" i="13"/>
  <c r="X330" i="13"/>
  <c r="X331" i="13"/>
  <c r="X332" i="13"/>
  <c r="X333" i="13"/>
  <c r="X334" i="13"/>
  <c r="X335" i="13"/>
  <c r="X336" i="13"/>
  <c r="W337" i="13"/>
  <c r="W338" i="13"/>
  <c r="X339" i="13"/>
  <c r="X340" i="13"/>
  <c r="X341" i="13"/>
  <c r="X342" i="13"/>
  <c r="W343" i="13"/>
  <c r="W344" i="13"/>
  <c r="X345" i="13"/>
  <c r="X346" i="13"/>
  <c r="X347" i="13"/>
  <c r="X348" i="13"/>
  <c r="X349" i="13"/>
  <c r="X350" i="13"/>
  <c r="W351" i="13"/>
  <c r="W352" i="13"/>
  <c r="X353" i="13"/>
  <c r="X354" i="13"/>
  <c r="W355" i="13"/>
  <c r="W356" i="13"/>
  <c r="X357" i="13"/>
  <c r="X358" i="13"/>
  <c r="X359" i="13"/>
  <c r="X360" i="13"/>
  <c r="W361" i="13"/>
  <c r="W362" i="13"/>
  <c r="X363" i="13"/>
  <c r="X364" i="13"/>
  <c r="W365" i="13"/>
  <c r="W366" i="13"/>
  <c r="X367" i="13"/>
  <c r="X368" i="13"/>
  <c r="X369" i="13"/>
  <c r="X370" i="13"/>
  <c r="W371" i="13"/>
  <c r="W372" i="13"/>
  <c r="X373" i="13"/>
  <c r="X374" i="13"/>
  <c r="W375" i="13"/>
  <c r="W376" i="13"/>
  <c r="X377" i="13"/>
  <c r="X378" i="13"/>
  <c r="W379" i="13"/>
  <c r="W380" i="13"/>
  <c r="X381" i="13"/>
  <c r="X382" i="13"/>
  <c r="W383" i="13"/>
  <c r="W384" i="13"/>
  <c r="X385" i="13"/>
  <c r="X386" i="13"/>
  <c r="X387" i="13"/>
  <c r="X388" i="13"/>
  <c r="X389" i="13"/>
  <c r="X390" i="13"/>
  <c r="W391" i="13"/>
  <c r="W392" i="13"/>
  <c r="X393" i="13"/>
  <c r="X394" i="13"/>
  <c r="X395" i="13"/>
  <c r="X396" i="13"/>
  <c r="X397" i="13"/>
  <c r="X398" i="13"/>
  <c r="W399" i="13"/>
  <c r="W400" i="13"/>
  <c r="X401" i="13"/>
  <c r="X402" i="13"/>
  <c r="X403" i="13"/>
  <c r="X361" i="13"/>
  <c r="W363" i="13"/>
  <c r="X366" i="13"/>
  <c r="W368" i="13"/>
  <c r="W370" i="13"/>
  <c r="Y370" i="13"/>
  <c r="Z370" i="13"/>
  <c r="X371" i="13"/>
  <c r="Y371" i="13"/>
  <c r="Z371" i="13"/>
  <c r="W373" i="13"/>
  <c r="X376" i="13"/>
  <c r="W378" i="13"/>
  <c r="Y378" i="13"/>
  <c r="Z378" i="13"/>
  <c r="X379" i="13"/>
  <c r="Y379" i="13"/>
  <c r="Z379" i="13"/>
  <c r="W381" i="13"/>
  <c r="X384" i="13"/>
  <c r="W386" i="13"/>
  <c r="Y386" i="13"/>
  <c r="Z386" i="13"/>
  <c r="W388" i="13"/>
  <c r="W390" i="13"/>
  <c r="Y390" i="13"/>
  <c r="Z390" i="13"/>
  <c r="X391" i="13"/>
  <c r="Y391" i="13"/>
  <c r="Z391" i="13"/>
  <c r="W393" i="13"/>
  <c r="W395" i="13"/>
  <c r="W397" i="13"/>
  <c r="X400" i="13"/>
  <c r="W402" i="13"/>
  <c r="Y402" i="13"/>
  <c r="Z402" i="13"/>
  <c r="W404" i="13"/>
  <c r="W405" i="13"/>
  <c r="W406" i="13"/>
  <c r="X407" i="13"/>
  <c r="X408" i="13"/>
  <c r="W409" i="13"/>
  <c r="W410" i="13"/>
  <c r="X411" i="13"/>
  <c r="X412" i="13"/>
  <c r="W413" i="13"/>
  <c r="W414" i="13"/>
  <c r="X415" i="13"/>
  <c r="X416" i="13"/>
  <c r="W417" i="13"/>
  <c r="W418" i="13"/>
  <c r="X419" i="13"/>
  <c r="X420" i="13"/>
  <c r="W421" i="13"/>
  <c r="W422" i="13"/>
  <c r="X423" i="13"/>
  <c r="X424" i="13"/>
  <c r="W425" i="13"/>
  <c r="W426" i="13"/>
  <c r="X427" i="13"/>
  <c r="X428" i="13"/>
  <c r="W429" i="13"/>
  <c r="W430" i="13"/>
  <c r="X431" i="13"/>
  <c r="X432" i="13"/>
  <c r="W433" i="13"/>
  <c r="W434" i="13"/>
  <c r="X435" i="13"/>
  <c r="X436" i="13"/>
  <c r="W437" i="13"/>
  <c r="W438" i="13"/>
  <c r="X439" i="13"/>
  <c r="X440" i="13"/>
  <c r="W441" i="13"/>
  <c r="W442" i="13"/>
  <c r="X443" i="13"/>
  <c r="X444" i="13"/>
  <c r="W445" i="13"/>
  <c r="W446" i="13"/>
  <c r="X447" i="13"/>
  <c r="X448" i="13"/>
  <c r="W449" i="13"/>
  <c r="W450" i="13"/>
  <c r="X451" i="13"/>
  <c r="X452" i="13"/>
  <c r="W453" i="13"/>
  <c r="W454" i="13"/>
  <c r="X455" i="13"/>
  <c r="X456" i="13"/>
  <c r="W457" i="13"/>
  <c r="W458" i="13"/>
  <c r="X459" i="13"/>
  <c r="X460" i="13"/>
  <c r="W461" i="13"/>
  <c r="X362" i="13"/>
  <c r="W364" i="13"/>
  <c r="Y364" i="13"/>
  <c r="Z364" i="13"/>
  <c r="X365" i="13"/>
  <c r="Y365" i="13"/>
  <c r="Z365" i="13"/>
  <c r="W367" i="13"/>
  <c r="W369" i="13"/>
  <c r="X372" i="13"/>
  <c r="W374" i="13"/>
  <c r="X375" i="13"/>
  <c r="W377" i="13"/>
  <c r="X380" i="13"/>
  <c r="W382" i="13"/>
  <c r="X383" i="13"/>
  <c r="W385" i="13"/>
  <c r="W387" i="13"/>
  <c r="W389" i="13"/>
  <c r="X392" i="13"/>
  <c r="W394" i="13"/>
  <c r="W396" i="13"/>
  <c r="Y396" i="13"/>
  <c r="Z396" i="13"/>
  <c r="W398" i="13"/>
  <c r="X399" i="13"/>
  <c r="W401" i="13"/>
  <c r="W403" i="13"/>
  <c r="X404" i="13"/>
  <c r="X405" i="13"/>
  <c r="Y405" i="13"/>
  <c r="Z405" i="13"/>
  <c r="X406" i="13"/>
  <c r="W407" i="13"/>
  <c r="W408" i="13"/>
  <c r="Y408" i="13"/>
  <c r="Z408" i="13"/>
  <c r="X409" i="13"/>
  <c r="Y409" i="13"/>
  <c r="Z409" i="13"/>
  <c r="X410" i="13"/>
  <c r="W411" i="13"/>
  <c r="W412" i="13"/>
  <c r="Y412" i="13"/>
  <c r="Z412" i="13"/>
  <c r="X413" i="13"/>
  <c r="Y413" i="13"/>
  <c r="Z413" i="13"/>
  <c r="X414" i="13"/>
  <c r="W415" i="13"/>
  <c r="W416" i="13"/>
  <c r="Y416" i="13"/>
  <c r="Z416" i="13"/>
  <c r="X417" i="13"/>
  <c r="Y417" i="13"/>
  <c r="Z417" i="13"/>
  <c r="X418" i="13"/>
  <c r="W419" i="13"/>
  <c r="W420" i="13"/>
  <c r="Y420" i="13"/>
  <c r="Z420" i="13"/>
  <c r="X421" i="13"/>
  <c r="Y421" i="13"/>
  <c r="Z421" i="13"/>
  <c r="X422" i="13"/>
  <c r="W423" i="13"/>
  <c r="W424" i="13"/>
  <c r="Y424" i="13"/>
  <c r="Z424" i="13"/>
  <c r="X425" i="13"/>
  <c r="Y425" i="13"/>
  <c r="Z425" i="13"/>
  <c r="X426" i="13"/>
  <c r="W427" i="13"/>
  <c r="W428" i="13"/>
  <c r="Y428" i="13"/>
  <c r="Z428" i="13"/>
  <c r="X429" i="13"/>
  <c r="Y429" i="13"/>
  <c r="Z429" i="13"/>
  <c r="X430" i="13"/>
  <c r="W431" i="13"/>
  <c r="W432" i="13"/>
  <c r="Y432" i="13"/>
  <c r="Z432" i="13"/>
  <c r="X433" i="13"/>
  <c r="Y433" i="13"/>
  <c r="Z433" i="13"/>
  <c r="X434" i="13"/>
  <c r="W435" i="13"/>
  <c r="W436" i="13"/>
  <c r="Y436" i="13"/>
  <c r="Z436" i="13"/>
  <c r="X437" i="13"/>
  <c r="Y437" i="13"/>
  <c r="Z437" i="13"/>
  <c r="X438" i="13"/>
  <c r="W439" i="13"/>
  <c r="W440" i="13"/>
  <c r="Y440" i="13"/>
  <c r="Z440" i="13"/>
  <c r="X441" i="13"/>
  <c r="Y441" i="13"/>
  <c r="Z441" i="13"/>
  <c r="X442" i="13"/>
  <c r="W443" i="13"/>
  <c r="W444" i="13"/>
  <c r="Y444" i="13"/>
  <c r="Z444" i="13"/>
  <c r="X445" i="13"/>
  <c r="Y445" i="13"/>
  <c r="Z445" i="13"/>
  <c r="X446" i="13"/>
  <c r="W447" i="13"/>
  <c r="W448" i="13"/>
  <c r="Y448" i="13"/>
  <c r="Z448" i="13"/>
  <c r="X449" i="13"/>
  <c r="Y449" i="13"/>
  <c r="Z449" i="13"/>
  <c r="X450" i="13"/>
  <c r="W451" i="13"/>
  <c r="W452" i="13"/>
  <c r="Y452" i="13"/>
  <c r="Z452" i="13"/>
  <c r="X453" i="13"/>
  <c r="Y453" i="13"/>
  <c r="Z453" i="13"/>
  <c r="X454" i="13"/>
  <c r="W455" i="13"/>
  <c r="W456" i="13"/>
  <c r="Y456" i="13"/>
  <c r="Z456" i="13"/>
  <c r="X457" i="13"/>
  <c r="Y457" i="13"/>
  <c r="Z457" i="13"/>
  <c r="X458" i="13"/>
  <c r="W459" i="13"/>
  <c r="W460" i="13"/>
  <c r="Y460" i="13"/>
  <c r="Z460" i="13"/>
  <c r="X461" i="13"/>
  <c r="Y461" i="13"/>
  <c r="Z461" i="13"/>
  <c r="X10" i="19"/>
  <c r="W10" i="19"/>
  <c r="X13" i="19"/>
  <c r="X17" i="19"/>
  <c r="W21" i="19"/>
  <c r="W23" i="19"/>
  <c r="W25" i="19"/>
  <c r="W27" i="19"/>
  <c r="X30" i="19"/>
  <c r="X34" i="19"/>
  <c r="X45" i="19"/>
  <c r="X47" i="19"/>
  <c r="X49" i="19"/>
  <c r="X51" i="19"/>
  <c r="W53" i="19"/>
  <c r="W55" i="19"/>
  <c r="W57" i="19"/>
  <c r="W59" i="19"/>
  <c r="X76" i="19"/>
  <c r="X78" i="19"/>
  <c r="X80" i="19"/>
  <c r="X82" i="19"/>
  <c r="W84" i="19"/>
  <c r="W86" i="19"/>
  <c r="W88" i="19"/>
  <c r="W12" i="19"/>
  <c r="X16" i="19"/>
  <c r="X20" i="19"/>
  <c r="W22" i="19"/>
  <c r="W24" i="19"/>
  <c r="W26" i="19"/>
  <c r="W28" i="19"/>
  <c r="X31" i="19"/>
  <c r="X35" i="19"/>
  <c r="W54" i="19"/>
  <c r="W56" i="19"/>
  <c r="W58" i="19"/>
  <c r="W60" i="19"/>
  <c r="X62" i="19"/>
  <c r="X64" i="19"/>
  <c r="X66" i="19"/>
  <c r="W68" i="19"/>
  <c r="W70" i="19"/>
  <c r="W72" i="19"/>
  <c r="W74" i="19"/>
  <c r="X11" i="19"/>
  <c r="X21" i="19"/>
  <c r="X23" i="19"/>
  <c r="X25" i="19"/>
  <c r="X27" i="19"/>
  <c r="X37" i="19"/>
  <c r="X39" i="19"/>
  <c r="X41" i="19"/>
  <c r="X43" i="19"/>
  <c r="X53" i="19"/>
  <c r="X55" i="19"/>
  <c r="X57" i="19"/>
  <c r="X59" i="19"/>
  <c r="X68" i="19"/>
  <c r="X70" i="19"/>
  <c r="X72" i="19"/>
  <c r="X74" i="19"/>
  <c r="X84" i="19"/>
  <c r="X86" i="19"/>
  <c r="X88" i="19"/>
  <c r="X90" i="19"/>
  <c r="X100" i="19"/>
  <c r="X102" i="19"/>
  <c r="X104" i="19"/>
  <c r="X106" i="19"/>
  <c r="X116" i="19"/>
  <c r="X118" i="19"/>
  <c r="X120" i="19"/>
  <c r="X122" i="19"/>
  <c r="X132" i="19"/>
  <c r="X134" i="19"/>
  <c r="X136" i="19"/>
  <c r="X138" i="19"/>
  <c r="X148" i="19"/>
  <c r="X150" i="19"/>
  <c r="X152" i="19"/>
  <c r="X154" i="19"/>
  <c r="X156" i="19"/>
  <c r="X158" i="19"/>
  <c r="X160" i="19"/>
  <c r="X162" i="19"/>
  <c r="X164" i="19"/>
  <c r="X166" i="19"/>
  <c r="X168" i="19"/>
  <c r="X170" i="19"/>
  <c r="X172" i="19"/>
  <c r="X174" i="19"/>
  <c r="X176" i="19"/>
  <c r="X178" i="19"/>
  <c r="X180" i="19"/>
  <c r="X182" i="19"/>
  <c r="X184" i="19"/>
  <c r="X186" i="19"/>
  <c r="X188" i="19"/>
  <c r="X190" i="19"/>
  <c r="X192" i="19"/>
  <c r="X194" i="19"/>
  <c r="X196" i="19"/>
  <c r="X198" i="19"/>
  <c r="X200" i="19"/>
  <c r="X202" i="19"/>
  <c r="X204" i="19"/>
  <c r="X206" i="19"/>
  <c r="X208" i="19"/>
  <c r="X210" i="19"/>
  <c r="X212" i="19"/>
  <c r="X214" i="19"/>
  <c r="X216" i="19"/>
  <c r="W217" i="19"/>
  <c r="W218" i="19"/>
  <c r="W219" i="19"/>
  <c r="W220" i="19"/>
  <c r="W221" i="19"/>
  <c r="W222" i="19"/>
  <c r="W223" i="19"/>
  <c r="W224" i="19"/>
  <c r="X226" i="19"/>
  <c r="X228" i="19"/>
  <c r="W229" i="19"/>
  <c r="W230" i="19"/>
  <c r="W231" i="19"/>
  <c r="W232" i="19"/>
  <c r="W233" i="19"/>
  <c r="W234" i="19"/>
  <c r="X236" i="19"/>
  <c r="X238" i="19"/>
  <c r="X240" i="19"/>
  <c r="X246" i="19"/>
  <c r="X248" i="19"/>
  <c r="W249" i="19"/>
  <c r="W250" i="19"/>
  <c r="W251" i="19"/>
  <c r="W252" i="19"/>
  <c r="X254" i="19"/>
  <c r="X256" i="19"/>
  <c r="W257" i="19"/>
  <c r="W258" i="19"/>
  <c r="W259" i="19"/>
  <c r="W260" i="19"/>
  <c r="W261" i="19"/>
  <c r="X263" i="19"/>
  <c r="X265" i="19"/>
  <c r="W266" i="19"/>
  <c r="W267" i="19"/>
  <c r="X269" i="19"/>
  <c r="W270" i="19"/>
  <c r="W271" i="19"/>
  <c r="W272" i="19"/>
  <c r="X274" i="19"/>
  <c r="W275" i="19"/>
  <c r="W276" i="19"/>
  <c r="X278" i="19"/>
  <c r="W279" i="19"/>
  <c r="W280" i="19"/>
  <c r="X282" i="19"/>
  <c r="W283" i="19"/>
  <c r="W284" i="19"/>
  <c r="X286" i="19"/>
  <c r="W287" i="19"/>
  <c r="W288" i="19"/>
  <c r="W289" i="19"/>
  <c r="W290" i="19"/>
  <c r="X292" i="19"/>
  <c r="X298" i="19"/>
  <c r="X300" i="19"/>
  <c r="X306" i="19"/>
  <c r="X308" i="19"/>
  <c r="X314" i="19"/>
  <c r="X316" i="19"/>
  <c r="X318" i="19"/>
  <c r="X320" i="19"/>
  <c r="X322" i="19"/>
  <c r="X324" i="19"/>
  <c r="X326" i="19"/>
  <c r="X328" i="19"/>
  <c r="X330" i="19"/>
  <c r="X332" i="19"/>
  <c r="X334" i="19"/>
  <c r="X336" i="19"/>
  <c r="X338" i="19"/>
  <c r="X340" i="19"/>
  <c r="X342" i="19"/>
  <c r="X344" i="19"/>
  <c r="X346" i="19"/>
  <c r="X348" i="19"/>
  <c r="X350" i="19"/>
  <c r="X352" i="19"/>
  <c r="X354" i="19"/>
  <c r="X356" i="19"/>
  <c r="W366" i="19"/>
  <c r="W368" i="19"/>
  <c r="W370" i="19"/>
  <c r="W372" i="19"/>
  <c r="W374" i="19"/>
  <c r="W376" i="19"/>
  <c r="W378" i="19"/>
  <c r="W380" i="19"/>
  <c r="W382" i="19"/>
  <c r="W384" i="19"/>
  <c r="W386" i="19"/>
  <c r="W388" i="19"/>
  <c r="W390" i="19"/>
  <c r="W392" i="19"/>
  <c r="W394" i="19"/>
  <c r="W396" i="19"/>
  <c r="W398" i="19"/>
  <c r="X408" i="19"/>
  <c r="X410" i="19"/>
  <c r="W412" i="19"/>
  <c r="W414" i="19"/>
  <c r="X424" i="19"/>
  <c r="X426" i="19"/>
  <c r="W428" i="19"/>
  <c r="W430" i="19"/>
  <c r="W446" i="19"/>
  <c r="W448" i="19"/>
  <c r="X450" i="19"/>
  <c r="X452" i="19"/>
  <c r="X454" i="19"/>
  <c r="X456" i="19"/>
  <c r="W14" i="20"/>
  <c r="X17" i="20"/>
  <c r="W22" i="20"/>
  <c r="X25" i="20"/>
  <c r="W30" i="20"/>
  <c r="X33" i="20"/>
  <c r="W38" i="20"/>
  <c r="W42" i="20"/>
  <c r="W46" i="20"/>
  <c r="W50" i="20"/>
  <c r="W54" i="20"/>
  <c r="W58" i="20"/>
  <c r="W62" i="20"/>
  <c r="W66" i="20"/>
  <c r="W70" i="20"/>
  <c r="W74" i="20"/>
  <c r="W78" i="20"/>
  <c r="X120" i="20"/>
  <c r="W122" i="20"/>
  <c r="X136" i="20"/>
  <c r="W138" i="20"/>
  <c r="X152" i="20"/>
  <c r="X154" i="20"/>
  <c r="X156" i="20"/>
  <c r="X158" i="20"/>
  <c r="X160" i="20"/>
  <c r="X162" i="20"/>
  <c r="X164" i="20"/>
  <c r="X166" i="20"/>
  <c r="X168" i="20"/>
  <c r="X170" i="20"/>
  <c r="X172" i="20"/>
  <c r="W89" i="19"/>
  <c r="W90" i="19"/>
  <c r="W91" i="19"/>
  <c r="X93" i="19"/>
  <c r="X95" i="19"/>
  <c r="X97" i="19"/>
  <c r="X99" i="19"/>
  <c r="W100" i="19"/>
  <c r="Y100" i="19"/>
  <c r="Z100" i="19"/>
  <c r="W101" i="19"/>
  <c r="W102" i="19"/>
  <c r="W103" i="19"/>
  <c r="W104" i="19"/>
  <c r="Y104" i="19"/>
  <c r="Z104" i="19"/>
  <c r="W105" i="19"/>
  <c r="W106" i="19"/>
  <c r="W107" i="19"/>
  <c r="X109" i="19"/>
  <c r="X111" i="19"/>
  <c r="X113" i="19"/>
  <c r="X115" i="19"/>
  <c r="W116" i="19"/>
  <c r="Y116" i="19"/>
  <c r="Z116" i="19"/>
  <c r="W117" i="19"/>
  <c r="W118" i="19"/>
  <c r="W119" i="19"/>
  <c r="W120" i="19"/>
  <c r="Y120" i="19"/>
  <c r="Z120" i="19"/>
  <c r="W121" i="19"/>
  <c r="W122" i="19"/>
  <c r="W123" i="19"/>
  <c r="X125" i="19"/>
  <c r="X127" i="19"/>
  <c r="X129" i="19"/>
  <c r="X131" i="19"/>
  <c r="W132" i="19"/>
  <c r="Y132" i="19"/>
  <c r="Z132" i="19"/>
  <c r="W133" i="19"/>
  <c r="W134" i="19"/>
  <c r="W135" i="19"/>
  <c r="W136" i="19"/>
  <c r="Y136" i="19"/>
  <c r="Z136" i="19"/>
  <c r="W137" i="19"/>
  <c r="W138" i="19"/>
  <c r="W139" i="19"/>
  <c r="X141" i="19"/>
  <c r="X143" i="19"/>
  <c r="X145" i="19"/>
  <c r="X147" i="19"/>
  <c r="W148" i="19"/>
  <c r="Y148" i="19"/>
  <c r="Z148" i="19"/>
  <c r="W149" i="19"/>
  <c r="W150" i="19"/>
  <c r="W151" i="19"/>
  <c r="W152" i="19"/>
  <c r="Y152" i="19"/>
  <c r="Z152" i="19"/>
  <c r="W153" i="19"/>
  <c r="W154" i="19"/>
  <c r="W155" i="19"/>
  <c r="W156" i="19"/>
  <c r="Y156" i="19"/>
  <c r="Z156" i="19"/>
  <c r="W157" i="19"/>
  <c r="W158" i="19"/>
  <c r="W159" i="19"/>
  <c r="W160" i="19"/>
  <c r="Y160" i="19"/>
  <c r="Z160" i="19"/>
  <c r="W161" i="19"/>
  <c r="W162" i="19"/>
  <c r="W163" i="19"/>
  <c r="W164" i="19"/>
  <c r="Y164" i="19"/>
  <c r="Z164" i="19"/>
  <c r="W165" i="19"/>
  <c r="W166" i="19"/>
  <c r="W167" i="19"/>
  <c r="W168" i="19"/>
  <c r="Y168" i="19"/>
  <c r="Z168" i="19"/>
  <c r="W169" i="19"/>
  <c r="W170" i="19"/>
  <c r="W171" i="19"/>
  <c r="W172" i="19"/>
  <c r="Y172" i="19"/>
  <c r="Z172" i="19"/>
  <c r="W173" i="19"/>
  <c r="W174" i="19"/>
  <c r="W175" i="19"/>
  <c r="W176" i="19"/>
  <c r="Y176" i="19"/>
  <c r="Z176" i="19"/>
  <c r="W177" i="19"/>
  <c r="W178" i="19"/>
  <c r="W179" i="19"/>
  <c r="W180" i="19"/>
  <c r="Y180" i="19"/>
  <c r="Z180" i="19"/>
  <c r="W181" i="19"/>
  <c r="W182" i="19"/>
  <c r="W183" i="19"/>
  <c r="W184" i="19"/>
  <c r="Y184" i="19"/>
  <c r="Z184" i="19"/>
  <c r="W185" i="19"/>
  <c r="W186" i="19"/>
  <c r="W187" i="19"/>
  <c r="W188" i="19"/>
  <c r="Y188" i="19"/>
  <c r="Z188" i="19"/>
  <c r="W189" i="19"/>
  <c r="W190" i="19"/>
  <c r="W191" i="19"/>
  <c r="W192" i="19"/>
  <c r="Y192" i="19"/>
  <c r="Z192" i="19"/>
  <c r="W193" i="19"/>
  <c r="W194" i="19"/>
  <c r="W195" i="19"/>
  <c r="W196" i="19"/>
  <c r="Y196" i="19"/>
  <c r="Z196" i="19"/>
  <c r="W197" i="19"/>
  <c r="W198" i="19"/>
  <c r="W199" i="19"/>
  <c r="W200" i="19"/>
  <c r="Y200" i="19"/>
  <c r="Z200" i="19"/>
  <c r="W201" i="19"/>
  <c r="W202" i="19"/>
  <c r="W203" i="19"/>
  <c r="W204" i="19"/>
  <c r="Y204" i="19"/>
  <c r="Z204" i="19"/>
  <c r="W205" i="19"/>
  <c r="W206" i="19"/>
  <c r="W207" i="19"/>
  <c r="W208" i="19"/>
  <c r="Y208" i="19"/>
  <c r="Z208" i="19"/>
  <c r="W209" i="19"/>
  <c r="W210" i="19"/>
  <c r="W211" i="19"/>
  <c r="W212" i="19"/>
  <c r="Y212" i="19"/>
  <c r="Z212" i="19"/>
  <c r="W213" i="19"/>
  <c r="W214" i="19"/>
  <c r="W215" i="19"/>
  <c r="W216" i="19"/>
  <c r="Y216" i="19"/>
  <c r="Z216" i="19"/>
  <c r="X218" i="19"/>
  <c r="X220" i="19"/>
  <c r="X222" i="19"/>
  <c r="X224" i="19"/>
  <c r="W225" i="19"/>
  <c r="W226" i="19"/>
  <c r="W227" i="19"/>
  <c r="W228" i="19"/>
  <c r="Y228" i="19"/>
  <c r="Z228" i="19"/>
  <c r="X230" i="19"/>
  <c r="X232" i="19"/>
  <c r="X234" i="19"/>
  <c r="W235" i="19"/>
  <c r="W236" i="19"/>
  <c r="Y236" i="19"/>
  <c r="Z236" i="19"/>
  <c r="W237" i="19"/>
  <c r="W238" i="19"/>
  <c r="Y238" i="19"/>
  <c r="Z238" i="19"/>
  <c r="W239" i="19"/>
  <c r="W240" i="19"/>
  <c r="Y240" i="19"/>
  <c r="Z240" i="19"/>
  <c r="W241" i="19"/>
  <c r="X243" i="19"/>
  <c r="X245" i="19"/>
  <c r="W246" i="19"/>
  <c r="Y246" i="19"/>
  <c r="Z246" i="19"/>
  <c r="W247" i="19"/>
  <c r="W248" i="19"/>
  <c r="Y248" i="19"/>
  <c r="Z248" i="19"/>
  <c r="X250" i="19"/>
  <c r="X252" i="19"/>
  <c r="W253" i="19"/>
  <c r="W254" i="19"/>
  <c r="Y254" i="19"/>
  <c r="Z254" i="19"/>
  <c r="W255" i="19"/>
  <c r="W256" i="19"/>
  <c r="Y256" i="19"/>
  <c r="Z256" i="19"/>
  <c r="X258" i="19"/>
  <c r="X260" i="19"/>
  <c r="X266" i="19"/>
  <c r="X270" i="19"/>
  <c r="X272" i="19"/>
  <c r="W273" i="19"/>
  <c r="W274" i="19"/>
  <c r="X276" i="19"/>
  <c r="W277" i="19"/>
  <c r="W278" i="19"/>
  <c r="Y278" i="19"/>
  <c r="Z278" i="19"/>
  <c r="X280" i="19"/>
  <c r="W281" i="19"/>
  <c r="W282" i="19"/>
  <c r="X284" i="19"/>
  <c r="W285" i="19"/>
  <c r="W286" i="19"/>
  <c r="Y286" i="19"/>
  <c r="Z286" i="19"/>
  <c r="X288" i="19"/>
  <c r="X290" i="19"/>
  <c r="W291" i="19"/>
  <c r="W292" i="19"/>
  <c r="Y292" i="19"/>
  <c r="Z292" i="19"/>
  <c r="W293" i="19"/>
  <c r="X295" i="19"/>
  <c r="X297" i="19"/>
  <c r="W298" i="19"/>
  <c r="Y298" i="19"/>
  <c r="Z298" i="19"/>
  <c r="W299" i="19"/>
  <c r="W300" i="19"/>
  <c r="Y300" i="19"/>
  <c r="Z300" i="19"/>
  <c r="W301" i="19"/>
  <c r="X303" i="19"/>
  <c r="X305" i="19"/>
  <c r="W306" i="19"/>
  <c r="Y306" i="19"/>
  <c r="Z306" i="19"/>
  <c r="W307" i="19"/>
  <c r="W308" i="19"/>
  <c r="Y308" i="19"/>
  <c r="Z308" i="19"/>
  <c r="W309" i="19"/>
  <c r="X311" i="19"/>
  <c r="X313" i="19"/>
  <c r="W314" i="19"/>
  <c r="Y314" i="19"/>
  <c r="Z314" i="19"/>
  <c r="W315" i="19"/>
  <c r="W316" i="19"/>
  <c r="Y316" i="19"/>
  <c r="Z316" i="19"/>
  <c r="W317" i="19"/>
  <c r="W318" i="19"/>
  <c r="Y318" i="19"/>
  <c r="Z318" i="19"/>
  <c r="W319" i="19"/>
  <c r="W320" i="19"/>
  <c r="Y320" i="19"/>
  <c r="Z320" i="19"/>
  <c r="W321" i="19"/>
  <c r="W322" i="19"/>
  <c r="Y322" i="19"/>
  <c r="Z322" i="19"/>
  <c r="W323" i="19"/>
  <c r="W324" i="19"/>
  <c r="Y324" i="19"/>
  <c r="Z324" i="19"/>
  <c r="W325" i="19"/>
  <c r="W326" i="19"/>
  <c r="Y326" i="19"/>
  <c r="Z326" i="19"/>
  <c r="W327" i="19"/>
  <c r="W328" i="19"/>
  <c r="Y328" i="19"/>
  <c r="Z328" i="19"/>
  <c r="W329" i="19"/>
  <c r="W330" i="19"/>
  <c r="Y330" i="19"/>
  <c r="Z330" i="19"/>
  <c r="W331" i="19"/>
  <c r="W332" i="19"/>
  <c r="Y332" i="19"/>
  <c r="Z332" i="19"/>
  <c r="W333" i="19"/>
  <c r="W334" i="19"/>
  <c r="Y334" i="19"/>
  <c r="Z334" i="19"/>
  <c r="W335" i="19"/>
  <c r="W336" i="19"/>
  <c r="Y336" i="19"/>
  <c r="Z336" i="19"/>
  <c r="W337" i="19"/>
  <c r="W338" i="19"/>
  <c r="Y338" i="19"/>
  <c r="Z338" i="19"/>
  <c r="W339" i="19"/>
  <c r="W340" i="19"/>
  <c r="Y340" i="19"/>
  <c r="Z340" i="19"/>
  <c r="W341" i="19"/>
  <c r="W342" i="19"/>
  <c r="Y342" i="19"/>
  <c r="Z342" i="19"/>
  <c r="W343" i="19"/>
  <c r="W344" i="19"/>
  <c r="Y344" i="19"/>
  <c r="Z344" i="19"/>
  <c r="W345" i="19"/>
  <c r="W346" i="19"/>
  <c r="Y346" i="19"/>
  <c r="Z346" i="19"/>
  <c r="W347" i="19"/>
  <c r="W348" i="19"/>
  <c r="Y348" i="19"/>
  <c r="Z348" i="19"/>
  <c r="W349" i="19"/>
  <c r="W350" i="19"/>
  <c r="Y350" i="19"/>
  <c r="Z350" i="19"/>
  <c r="W351" i="19"/>
  <c r="W352" i="19"/>
  <c r="Y352" i="19"/>
  <c r="Z352" i="19"/>
  <c r="W353" i="19"/>
  <c r="W354" i="19"/>
  <c r="Y354" i="19"/>
  <c r="Z354" i="19"/>
  <c r="W355" i="19"/>
  <c r="W356" i="19"/>
  <c r="Y356" i="19"/>
  <c r="Z356" i="19"/>
  <c r="X358" i="19"/>
  <c r="X360" i="19"/>
  <c r="X362" i="19"/>
  <c r="X364" i="19"/>
  <c r="X400" i="19"/>
  <c r="X402" i="19"/>
  <c r="W404" i="19"/>
  <c r="W406" i="19"/>
  <c r="X416" i="19"/>
  <c r="X418" i="19"/>
  <c r="W420" i="19"/>
  <c r="W422" i="19"/>
  <c r="X432" i="19"/>
  <c r="X434" i="19"/>
  <c r="W436" i="19"/>
  <c r="W438" i="19"/>
  <c r="W440" i="19"/>
  <c r="X442" i="19"/>
  <c r="X444" i="19"/>
  <c r="W458" i="19"/>
  <c r="W460" i="19"/>
  <c r="X12" i="20"/>
  <c r="X15" i="20"/>
  <c r="W20" i="20"/>
  <c r="X23" i="20"/>
  <c r="W28" i="20"/>
  <c r="X31" i="20"/>
  <c r="W36" i="20"/>
  <c r="X39" i="20"/>
  <c r="X41" i="20"/>
  <c r="X43" i="20"/>
  <c r="X45" i="20"/>
  <c r="X47" i="20"/>
  <c r="X49" i="20"/>
  <c r="X51" i="20"/>
  <c r="X53" i="20"/>
  <c r="X55" i="20"/>
  <c r="X57" i="20"/>
  <c r="X59" i="20"/>
  <c r="X61" i="20"/>
  <c r="X63" i="20"/>
  <c r="X65" i="20"/>
  <c r="X67" i="20"/>
  <c r="X69" i="20"/>
  <c r="X71" i="20"/>
  <c r="X73" i="20"/>
  <c r="X75" i="20"/>
  <c r="X77" i="20"/>
  <c r="X79" i="20"/>
  <c r="X81" i="20"/>
  <c r="X83" i="20"/>
  <c r="X85" i="20"/>
  <c r="X87" i="20"/>
  <c r="W89" i="20"/>
  <c r="W91" i="20"/>
  <c r="W93" i="20"/>
  <c r="W95" i="20"/>
  <c r="W97" i="20"/>
  <c r="W99" i="20"/>
  <c r="W101" i="20"/>
  <c r="W103" i="20"/>
  <c r="W105" i="20"/>
  <c r="W107" i="20"/>
  <c r="W109" i="20"/>
  <c r="W111" i="20"/>
  <c r="X113" i="20"/>
  <c r="W127" i="20"/>
  <c r="X129" i="20"/>
  <c r="W143" i="20"/>
  <c r="X145" i="20"/>
  <c r="W357" i="19"/>
  <c r="W358" i="19"/>
  <c r="W359" i="19"/>
  <c r="W360" i="19"/>
  <c r="Y360" i="19"/>
  <c r="Z360" i="19"/>
  <c r="W361" i="19"/>
  <c r="W362" i="19"/>
  <c r="W363" i="19"/>
  <c r="W364" i="19"/>
  <c r="Y364" i="19"/>
  <c r="Z364" i="19"/>
  <c r="X366" i="19"/>
  <c r="X368" i="19"/>
  <c r="X370" i="19"/>
  <c r="X372" i="19"/>
  <c r="X374" i="19"/>
  <c r="X376" i="19"/>
  <c r="X378" i="19"/>
  <c r="X380" i="19"/>
  <c r="X382" i="19"/>
  <c r="X384" i="19"/>
  <c r="X386" i="19"/>
  <c r="X388" i="19"/>
  <c r="X390" i="19"/>
  <c r="X392" i="19"/>
  <c r="X394" i="19"/>
  <c r="X396" i="19"/>
  <c r="X398" i="19"/>
  <c r="W399" i="19"/>
  <c r="W400" i="19"/>
  <c r="Y400" i="19"/>
  <c r="Z400" i="19"/>
  <c r="W401" i="19"/>
  <c r="W402" i="19"/>
  <c r="X404" i="19"/>
  <c r="X406" i="19"/>
  <c r="W407" i="19"/>
  <c r="W408" i="19"/>
  <c r="W409" i="19"/>
  <c r="W410" i="19"/>
  <c r="Y410" i="19"/>
  <c r="Z410" i="19"/>
  <c r="X412" i="19"/>
  <c r="X414" i="19"/>
  <c r="W415" i="19"/>
  <c r="W416" i="19"/>
  <c r="Y416" i="19"/>
  <c r="Z416" i="19"/>
  <c r="W417" i="19"/>
  <c r="W418" i="19"/>
  <c r="X420" i="19"/>
  <c r="X422" i="19"/>
  <c r="W423" i="19"/>
  <c r="W424" i="19"/>
  <c r="W425" i="19"/>
  <c r="W426" i="19"/>
  <c r="Y426" i="19"/>
  <c r="Z426" i="19"/>
  <c r="X428" i="19"/>
  <c r="X430" i="19"/>
  <c r="W431" i="19"/>
  <c r="W432" i="19"/>
  <c r="Y432" i="19"/>
  <c r="Z432" i="19"/>
  <c r="W433" i="19"/>
  <c r="W434" i="19"/>
  <c r="X436" i="19"/>
  <c r="X438" i="19"/>
  <c r="X440" i="19"/>
  <c r="X446" i="19"/>
  <c r="X448" i="19"/>
  <c r="W454" i="19"/>
  <c r="W456" i="19"/>
  <c r="Y456" i="19"/>
  <c r="Z456" i="19"/>
  <c r="X458" i="19"/>
  <c r="X460" i="19"/>
  <c r="X14" i="20"/>
  <c r="W15" i="20"/>
  <c r="X18" i="20"/>
  <c r="W19" i="20"/>
  <c r="X22" i="20"/>
  <c r="W23" i="20"/>
  <c r="X26" i="20"/>
  <c r="W27" i="20"/>
  <c r="X30" i="20"/>
  <c r="W31" i="20"/>
  <c r="X34" i="20"/>
  <c r="W35" i="20"/>
  <c r="X38" i="20"/>
  <c r="W39" i="20"/>
  <c r="X42" i="20"/>
  <c r="W43" i="20"/>
  <c r="X46" i="20"/>
  <c r="W47" i="20"/>
  <c r="X50" i="20"/>
  <c r="W51" i="20"/>
  <c r="X54" i="20"/>
  <c r="W55" i="20"/>
  <c r="X58" i="20"/>
  <c r="W59" i="20"/>
  <c r="X62" i="20"/>
  <c r="W63" i="20"/>
  <c r="X66" i="20"/>
  <c r="W67" i="20"/>
  <c r="X70" i="20"/>
  <c r="W71" i="20"/>
  <c r="X74" i="20"/>
  <c r="W75" i="20"/>
  <c r="X78" i="20"/>
  <c r="W79" i="20"/>
  <c r="W82" i="20"/>
  <c r="W86" i="20"/>
  <c r="W115" i="20"/>
  <c r="X117" i="20"/>
  <c r="W123" i="20"/>
  <c r="X125" i="20"/>
  <c r="W131" i="20"/>
  <c r="X133" i="20"/>
  <c r="W139" i="20"/>
  <c r="X141" i="20"/>
  <c r="W147" i="20"/>
  <c r="X149" i="20"/>
  <c r="W157" i="20"/>
  <c r="W161" i="20"/>
  <c r="W165" i="20"/>
  <c r="W169" i="20"/>
  <c r="X82" i="20"/>
  <c r="W83" i="20"/>
  <c r="X86" i="20"/>
  <c r="W87" i="20"/>
  <c r="X89" i="20"/>
  <c r="X91" i="20"/>
  <c r="X93" i="20"/>
  <c r="X95" i="20"/>
  <c r="X97" i="20"/>
  <c r="X99" i="20"/>
  <c r="X101" i="20"/>
  <c r="X103" i="20"/>
  <c r="X105" i="20"/>
  <c r="X107" i="20"/>
  <c r="X109" i="20"/>
  <c r="X111" i="20"/>
  <c r="W112" i="20"/>
  <c r="W113" i="20"/>
  <c r="Y113" i="20"/>
  <c r="Z113" i="20"/>
  <c r="X115" i="20"/>
  <c r="W116" i="20"/>
  <c r="W117" i="20"/>
  <c r="X119" i="20"/>
  <c r="W120" i="20"/>
  <c r="Y120" i="20"/>
  <c r="Z120" i="20"/>
  <c r="W121" i="20"/>
  <c r="X123" i="20"/>
  <c r="W124" i="20"/>
  <c r="W125" i="20"/>
  <c r="X127" i="20"/>
  <c r="W128" i="20"/>
  <c r="W129" i="20"/>
  <c r="Y129" i="20"/>
  <c r="Z129" i="20"/>
  <c r="X131" i="20"/>
  <c r="W132" i="20"/>
  <c r="W133" i="20"/>
  <c r="X135" i="20"/>
  <c r="W136" i="20"/>
  <c r="Y136" i="20"/>
  <c r="Z136" i="20"/>
  <c r="W137" i="20"/>
  <c r="X139" i="20"/>
  <c r="W140" i="20"/>
  <c r="W141" i="20"/>
  <c r="X143" i="20"/>
  <c r="W144" i="20"/>
  <c r="W145" i="20"/>
  <c r="Y145" i="20"/>
  <c r="Z145" i="20"/>
  <c r="X147" i="20"/>
  <c r="W148" i="20"/>
  <c r="W149" i="20"/>
  <c r="X151" i="20"/>
  <c r="W152" i="20"/>
  <c r="Y152" i="20"/>
  <c r="Z152" i="20"/>
  <c r="W153" i="20"/>
  <c r="W154" i="20"/>
  <c r="X157" i="20"/>
  <c r="W158" i="20"/>
  <c r="X161" i="20"/>
  <c r="W162" i="20"/>
  <c r="X165" i="20"/>
  <c r="W166" i="20"/>
  <c r="X169" i="20"/>
  <c r="W170" i="20"/>
  <c r="X173" i="20"/>
  <c r="W174" i="20"/>
  <c r="X177" i="20"/>
  <c r="W178" i="20"/>
  <c r="X181" i="20"/>
  <c r="W182" i="20"/>
  <c r="X185" i="20"/>
  <c r="W186" i="20"/>
  <c r="X189" i="20"/>
  <c r="W190" i="20"/>
  <c r="X193" i="20"/>
  <c r="W194" i="20"/>
  <c r="X197" i="20"/>
  <c r="W198" i="20"/>
  <c r="X201" i="20"/>
  <c r="W202" i="20"/>
  <c r="X205" i="20"/>
  <c r="W206" i="20"/>
  <c r="X209" i="20"/>
  <c r="W210" i="20"/>
  <c r="X213" i="20"/>
  <c r="W214" i="20"/>
  <c r="X217" i="20"/>
  <c r="W218" i="20"/>
  <c r="X221" i="20"/>
  <c r="W222" i="20"/>
  <c r="X225" i="20"/>
  <c r="W226" i="20"/>
  <c r="X229" i="20"/>
  <c r="W230" i="20"/>
  <c r="X233" i="20"/>
  <c r="W234" i="20"/>
  <c r="X237" i="20"/>
  <c r="W238" i="20"/>
  <c r="X241" i="20"/>
  <c r="W242" i="20"/>
  <c r="X245" i="20"/>
  <c r="W246" i="20"/>
  <c r="X249" i="20"/>
  <c r="W250" i="20"/>
  <c r="X253" i="20"/>
  <c r="W254" i="20"/>
  <c r="X257" i="20"/>
  <c r="W258" i="20"/>
  <c r="X261" i="20"/>
  <c r="W262" i="20"/>
  <c r="X265" i="20"/>
  <c r="W266" i="20"/>
  <c r="X269" i="20"/>
  <c r="W270" i="20"/>
  <c r="X273" i="20"/>
  <c r="W274" i="20"/>
  <c r="X277" i="20"/>
  <c r="W278" i="20"/>
  <c r="X281" i="20"/>
  <c r="W282" i="20"/>
  <c r="W173" i="20"/>
  <c r="Y173" i="20"/>
  <c r="Z173" i="20"/>
  <c r="X176" i="20"/>
  <c r="W177" i="20"/>
  <c r="Y177" i="20"/>
  <c r="Z177" i="20"/>
  <c r="X180" i="20"/>
  <c r="W181" i="20"/>
  <c r="Y181" i="20"/>
  <c r="Z181" i="20"/>
  <c r="X184" i="20"/>
  <c r="W185" i="20"/>
  <c r="Y185" i="20"/>
  <c r="Z185" i="20"/>
  <c r="X188" i="20"/>
  <c r="W189" i="20"/>
  <c r="Y189" i="20"/>
  <c r="Z189" i="20"/>
  <c r="X192" i="20"/>
  <c r="W193" i="20"/>
  <c r="Y193" i="20"/>
  <c r="Z193" i="20"/>
  <c r="X196" i="20"/>
  <c r="W197" i="20"/>
  <c r="Y197" i="20"/>
  <c r="Z197" i="20"/>
  <c r="X200" i="20"/>
  <c r="W201" i="20"/>
  <c r="Y201" i="20"/>
  <c r="Z201" i="20"/>
  <c r="X204" i="20"/>
  <c r="W205" i="20"/>
  <c r="Y205" i="20"/>
  <c r="Z205" i="20"/>
  <c r="X208" i="20"/>
  <c r="W209" i="20"/>
  <c r="Y209" i="20"/>
  <c r="Z209" i="20"/>
  <c r="X212" i="20"/>
  <c r="W213" i="20"/>
  <c r="Y213" i="20"/>
  <c r="Z213" i="20"/>
  <c r="X216" i="20"/>
  <c r="W217" i="20"/>
  <c r="Y217" i="20"/>
  <c r="Z217" i="20"/>
  <c r="X220" i="20"/>
  <c r="W221" i="20"/>
  <c r="Y221" i="20"/>
  <c r="Z221" i="20"/>
  <c r="X224" i="20"/>
  <c r="W225" i="20"/>
  <c r="Y225" i="20"/>
  <c r="Z225" i="20"/>
  <c r="X228" i="20"/>
  <c r="W229" i="20"/>
  <c r="Y229" i="20"/>
  <c r="Z229" i="20"/>
  <c r="X232" i="20"/>
  <c r="W233" i="20"/>
  <c r="Y233" i="20"/>
  <c r="Z233" i="20"/>
  <c r="X236" i="20"/>
  <c r="W237" i="20"/>
  <c r="Y237" i="20"/>
  <c r="Z237" i="20"/>
  <c r="X240" i="20"/>
  <c r="W241" i="20"/>
  <c r="Y241" i="20"/>
  <c r="Z241" i="20"/>
  <c r="X244" i="20"/>
  <c r="W245" i="20"/>
  <c r="Y245" i="20"/>
  <c r="Z245" i="20"/>
  <c r="X248" i="20"/>
  <c r="W249" i="20"/>
  <c r="Y249" i="20"/>
  <c r="Z249" i="20"/>
  <c r="X252" i="20"/>
  <c r="W253" i="20"/>
  <c r="Y253" i="20"/>
  <c r="Z253" i="20"/>
  <c r="X256" i="20"/>
  <c r="W257" i="20"/>
  <c r="Y257" i="20"/>
  <c r="Z257" i="20"/>
  <c r="X260" i="20"/>
  <c r="W261" i="20"/>
  <c r="Y261" i="20"/>
  <c r="Z261" i="20"/>
  <c r="X264" i="20"/>
  <c r="W265" i="20"/>
  <c r="Y265" i="20"/>
  <c r="Z265" i="20"/>
  <c r="X268" i="20"/>
  <c r="W269" i="20"/>
  <c r="Y269" i="20"/>
  <c r="Z269" i="20"/>
  <c r="X272" i="20"/>
  <c r="W273" i="20"/>
  <c r="Y273" i="20"/>
  <c r="Z273" i="20"/>
  <c r="X276" i="20"/>
  <c r="W277" i="20"/>
  <c r="Y277" i="20"/>
  <c r="Z277" i="20"/>
  <c r="X280" i="20"/>
  <c r="W281" i="20"/>
  <c r="Y281" i="20"/>
  <c r="Z281" i="20"/>
  <c r="X284" i="20"/>
  <c r="W287" i="20"/>
  <c r="X285" i="20"/>
  <c r="W286" i="20"/>
  <c r="X289" i="20"/>
  <c r="W290" i="20"/>
  <c r="X293" i="20"/>
  <c r="W294" i="20"/>
  <c r="X297" i="20"/>
  <c r="W298" i="20"/>
  <c r="X301" i="20"/>
  <c r="W302" i="20"/>
  <c r="X305" i="20"/>
  <c r="W306" i="20"/>
  <c r="X309" i="20"/>
  <c r="W310" i="20"/>
  <c r="W311" i="20"/>
  <c r="X313" i="20"/>
  <c r="W314" i="20"/>
  <c r="W315" i="20"/>
  <c r="W317" i="20"/>
  <c r="W319" i="20"/>
  <c r="W321" i="20"/>
  <c r="W323" i="20"/>
  <c r="W325" i="20"/>
  <c r="W327" i="20"/>
  <c r="W329" i="20"/>
  <c r="W331" i="20"/>
  <c r="W333" i="20"/>
  <c r="W335" i="20"/>
  <c r="W337" i="20"/>
  <c r="X339" i="20"/>
  <c r="W340" i="20"/>
  <c r="W341" i="20"/>
  <c r="X343" i="20"/>
  <c r="W344" i="20"/>
  <c r="W345" i="20"/>
  <c r="X347" i="20"/>
  <c r="W348" i="20"/>
  <c r="W349" i="20"/>
  <c r="X351" i="20"/>
  <c r="W352" i="20"/>
  <c r="W353" i="20"/>
  <c r="X355" i="20"/>
  <c r="W361" i="20"/>
  <c r="X363" i="20"/>
  <c r="W369" i="20"/>
  <c r="X371" i="20"/>
  <c r="X373" i="20"/>
  <c r="X375" i="20"/>
  <c r="X377" i="20"/>
  <c r="X379" i="20"/>
  <c r="X381" i="20"/>
  <c r="X383" i="20"/>
  <c r="X385" i="20"/>
  <c r="X387" i="20"/>
  <c r="X389" i="20"/>
  <c r="X391" i="20"/>
  <c r="X393" i="20"/>
  <c r="X395" i="20"/>
  <c r="X397" i="20"/>
  <c r="X399" i="20"/>
  <c r="X401" i="20"/>
  <c r="X403" i="20"/>
  <c r="X405" i="20"/>
  <c r="W291" i="20"/>
  <c r="X294" i="20"/>
  <c r="W295" i="20"/>
  <c r="X298" i="20"/>
  <c r="W299" i="20"/>
  <c r="X302" i="20"/>
  <c r="W303" i="20"/>
  <c r="X306" i="20"/>
  <c r="W307" i="20"/>
  <c r="X310" i="20"/>
  <c r="X314" i="20"/>
  <c r="X340" i="20"/>
  <c r="X344" i="20"/>
  <c r="X348" i="20"/>
  <c r="X352" i="20"/>
  <c r="W357" i="20"/>
  <c r="X359" i="20"/>
  <c r="W365" i="20"/>
  <c r="X367" i="20"/>
  <c r="W378" i="20"/>
  <c r="W382" i="20"/>
  <c r="W386" i="20"/>
  <c r="W390" i="20"/>
  <c r="W394" i="20"/>
  <c r="W398" i="20"/>
  <c r="W402" i="20"/>
  <c r="W406" i="20"/>
  <c r="W407" i="20"/>
  <c r="W408" i="20"/>
  <c r="W409" i="20"/>
  <c r="W410" i="20"/>
  <c r="W411" i="20"/>
  <c r="W412" i="20"/>
  <c r="W413" i="20"/>
  <c r="W414" i="20"/>
  <c r="W415" i="20"/>
  <c r="W416" i="20"/>
  <c r="W417" i="20"/>
  <c r="W418" i="20"/>
  <c r="W419" i="20"/>
  <c r="W420" i="20"/>
  <c r="W421" i="20"/>
  <c r="W422" i="20"/>
  <c r="W423" i="20"/>
  <c r="W424" i="20"/>
  <c r="W425" i="20"/>
  <c r="W426" i="20"/>
  <c r="W427" i="20"/>
  <c r="W428" i="20"/>
  <c r="W429" i="20"/>
  <c r="W430" i="20"/>
  <c r="W431" i="20"/>
  <c r="W432" i="20"/>
  <c r="W433" i="20"/>
  <c r="W434" i="20"/>
  <c r="X436" i="20"/>
  <c r="X439" i="20"/>
  <c r="W440" i="20"/>
  <c r="X443" i="20"/>
  <c r="W444" i="20"/>
  <c r="X447" i="20"/>
  <c r="W448" i="20"/>
  <c r="X451" i="20"/>
  <c r="W452" i="20"/>
  <c r="X454" i="20"/>
  <c r="X456" i="20"/>
  <c r="X460" i="20"/>
  <c r="W354" i="20"/>
  <c r="W355" i="20"/>
  <c r="Y355" i="20"/>
  <c r="Z355" i="20"/>
  <c r="X357" i="20"/>
  <c r="W358" i="20"/>
  <c r="W359" i="20"/>
  <c r="X361" i="20"/>
  <c r="W362" i="20"/>
  <c r="W363" i="20"/>
  <c r="Y363" i="20"/>
  <c r="Z363" i="20"/>
  <c r="X365" i="20"/>
  <c r="W366" i="20"/>
  <c r="W367" i="20"/>
  <c r="X369" i="20"/>
  <c r="W370" i="20"/>
  <c r="W371" i="20"/>
  <c r="Y371" i="20"/>
  <c r="Z371" i="20"/>
  <c r="W372" i="20"/>
  <c r="W373" i="20"/>
  <c r="W374" i="20"/>
  <c r="W375" i="20"/>
  <c r="Y375" i="20"/>
  <c r="Z375" i="20"/>
  <c r="X378" i="20"/>
  <c r="W379" i="20"/>
  <c r="Y379" i="20"/>
  <c r="Z379" i="20"/>
  <c r="X382" i="20"/>
  <c r="W383" i="20"/>
  <c r="Y383" i="20"/>
  <c r="Z383" i="20"/>
  <c r="X386" i="20"/>
  <c r="W387" i="20"/>
  <c r="Y387" i="20"/>
  <c r="Z387" i="20"/>
  <c r="X390" i="20"/>
  <c r="W391" i="20"/>
  <c r="Y391" i="20"/>
  <c r="Z391" i="20"/>
  <c r="X394" i="20"/>
  <c r="W395" i="20"/>
  <c r="Y395" i="20"/>
  <c r="Z395" i="20"/>
  <c r="X398" i="20"/>
  <c r="W399" i="20"/>
  <c r="Y399" i="20"/>
  <c r="Z399" i="20"/>
  <c r="X402" i="20"/>
  <c r="W403" i="20"/>
  <c r="Y403" i="20"/>
  <c r="Z403" i="20"/>
  <c r="X406" i="20"/>
  <c r="X408" i="20"/>
  <c r="X410" i="20"/>
  <c r="X412" i="20"/>
  <c r="X414" i="20"/>
  <c r="X416" i="20"/>
  <c r="X418" i="20"/>
  <c r="X420" i="20"/>
  <c r="X422" i="20"/>
  <c r="X424" i="20"/>
  <c r="X426" i="20"/>
  <c r="X428" i="20"/>
  <c r="X430" i="20"/>
  <c r="X432" i="20"/>
  <c r="X434" i="20"/>
  <c r="X435" i="20"/>
  <c r="W436" i="20"/>
  <c r="Y436" i="20"/>
  <c r="Z436" i="20"/>
  <c r="W437" i="20"/>
  <c r="X440" i="20"/>
  <c r="W441" i="20"/>
  <c r="X444" i="20"/>
  <c r="W445" i="20"/>
  <c r="X448" i="20"/>
  <c r="W449" i="20"/>
  <c r="X452" i="20"/>
  <c r="W453" i="20"/>
  <c r="W454" i="20"/>
  <c r="W455" i="20"/>
  <c r="W456" i="20"/>
  <c r="Y456" i="20"/>
  <c r="Z456" i="20"/>
  <c r="W457" i="20"/>
  <c r="X459" i="20"/>
  <c r="W460" i="20"/>
  <c r="Y460" i="20"/>
  <c r="Z460" i="20"/>
  <c r="W461" i="20"/>
  <c r="W11" i="19"/>
  <c r="Y11" i="19"/>
  <c r="Z11" i="19"/>
  <c r="X15" i="19"/>
  <c r="X19" i="19"/>
  <c r="X32" i="19"/>
  <c r="X36" i="19"/>
  <c r="W38" i="19"/>
  <c r="W40" i="19"/>
  <c r="W42" i="19"/>
  <c r="W44" i="19"/>
  <c r="X46" i="19"/>
  <c r="X48" i="19"/>
  <c r="X50" i="19"/>
  <c r="X52" i="19"/>
  <c r="W69" i="19"/>
  <c r="W71" i="19"/>
  <c r="W73" i="19"/>
  <c r="W75" i="19"/>
  <c r="X77" i="19"/>
  <c r="X79" i="19"/>
  <c r="X81" i="19"/>
  <c r="X83" i="19"/>
  <c r="X14" i="19"/>
  <c r="X18" i="19"/>
  <c r="X29" i="19"/>
  <c r="X33" i="19"/>
  <c r="W37" i="19"/>
  <c r="Y37" i="19"/>
  <c r="Z37" i="19"/>
  <c r="W39" i="19"/>
  <c r="Y39" i="19"/>
  <c r="Z39" i="19"/>
  <c r="W41" i="19"/>
  <c r="Y41" i="19"/>
  <c r="Z41" i="19"/>
  <c r="W43" i="19"/>
  <c r="Y43" i="19"/>
  <c r="Z43" i="19"/>
  <c r="X61" i="19"/>
  <c r="X63" i="19"/>
  <c r="X65" i="19"/>
  <c r="X67" i="19"/>
  <c r="W85" i="19"/>
  <c r="W87" i="19"/>
  <c r="X12" i="19"/>
  <c r="W13" i="19"/>
  <c r="Y13" i="19"/>
  <c r="Z13" i="19"/>
  <c r="W14" i="19"/>
  <c r="Y14" i="19"/>
  <c r="Z14" i="19"/>
  <c r="W15" i="19"/>
  <c r="W16" i="19"/>
  <c r="Y16" i="19"/>
  <c r="Z16" i="19"/>
  <c r="W17" i="19"/>
  <c r="Y17" i="19"/>
  <c r="Z17" i="19"/>
  <c r="W18" i="19"/>
  <c r="W19" i="19"/>
  <c r="Y19" i="19"/>
  <c r="Z19" i="19"/>
  <c r="W20" i="19"/>
  <c r="X22" i="19"/>
  <c r="X24" i="19"/>
  <c r="X26" i="19"/>
  <c r="X28" i="19"/>
  <c r="W29" i="19"/>
  <c r="W30" i="19"/>
  <c r="Y30" i="19"/>
  <c r="Z30" i="19"/>
  <c r="W31" i="19"/>
  <c r="Y31" i="19"/>
  <c r="Z31" i="19"/>
  <c r="W32" i="19"/>
  <c r="Y32" i="19"/>
  <c r="Z32" i="19"/>
  <c r="W33" i="19"/>
  <c r="Y33" i="19"/>
  <c r="Z33" i="19"/>
  <c r="W34" i="19"/>
  <c r="W35" i="19"/>
  <c r="Y35" i="19"/>
  <c r="Z35" i="19"/>
  <c r="W36" i="19"/>
  <c r="X38" i="19"/>
  <c r="X40" i="19"/>
  <c r="X42" i="19"/>
  <c r="X44" i="19"/>
  <c r="W45" i="19"/>
  <c r="Y45" i="19"/>
  <c r="Z45" i="19"/>
  <c r="W46" i="19"/>
  <c r="Y46" i="19"/>
  <c r="Z46" i="19"/>
  <c r="W47" i="19"/>
  <c r="Y47" i="19"/>
  <c r="Z47" i="19"/>
  <c r="W48" i="19"/>
  <c r="W49" i="19"/>
  <c r="Y49" i="19"/>
  <c r="Z49" i="19"/>
  <c r="W50" i="19"/>
  <c r="Y50" i="19"/>
  <c r="Z50" i="19"/>
  <c r="W51" i="19"/>
  <c r="Y51" i="19"/>
  <c r="Z51" i="19"/>
  <c r="W52" i="19"/>
  <c r="X54" i="19"/>
  <c r="X56" i="19"/>
  <c r="X58" i="19"/>
  <c r="X60" i="19"/>
  <c r="W61" i="19"/>
  <c r="W62" i="19"/>
  <c r="Y62" i="19"/>
  <c r="Z62" i="19"/>
  <c r="W63" i="19"/>
  <c r="Y63" i="19"/>
  <c r="Z63" i="19"/>
  <c r="W64" i="19"/>
  <c r="W65" i="19"/>
  <c r="W66" i="19"/>
  <c r="Y66" i="19"/>
  <c r="Z66" i="19"/>
  <c r="W67" i="19"/>
  <c r="Y67" i="19"/>
  <c r="Z67" i="19"/>
  <c r="X69" i="19"/>
  <c r="X71" i="19"/>
  <c r="X73" i="19"/>
  <c r="X75" i="19"/>
  <c r="W76" i="19"/>
  <c r="Y76" i="19"/>
  <c r="Z76" i="19"/>
  <c r="W77" i="19"/>
  <c r="W78" i="19"/>
  <c r="W79" i="19"/>
  <c r="Y79" i="19"/>
  <c r="Z79" i="19"/>
  <c r="W80" i="19"/>
  <c r="Y80" i="19"/>
  <c r="Z80" i="19"/>
  <c r="W81" i="19"/>
  <c r="W82" i="19"/>
  <c r="W83" i="19"/>
  <c r="Y83" i="19"/>
  <c r="Z83" i="19"/>
  <c r="X85" i="19"/>
  <c r="X87" i="19"/>
  <c r="X89" i="19"/>
  <c r="X91" i="19"/>
  <c r="W92" i="19"/>
  <c r="W93" i="19"/>
  <c r="Y93" i="19"/>
  <c r="Z93" i="19"/>
  <c r="W94" i="19"/>
  <c r="W95" i="19"/>
  <c r="Y95" i="19"/>
  <c r="Z95" i="19"/>
  <c r="W96" i="19"/>
  <c r="W97" i="19"/>
  <c r="Y97" i="19"/>
  <c r="Z97" i="19"/>
  <c r="W98" i="19"/>
  <c r="W99" i="19"/>
  <c r="Y99" i="19"/>
  <c r="Z99" i="19"/>
  <c r="X101" i="19"/>
  <c r="X103" i="19"/>
  <c r="X105" i="19"/>
  <c r="X107" i="19"/>
  <c r="W108" i="19"/>
  <c r="W109" i="19"/>
  <c r="Y109" i="19"/>
  <c r="Z109" i="19"/>
  <c r="W110" i="19"/>
  <c r="W111" i="19"/>
  <c r="Y111" i="19"/>
  <c r="Z111" i="19"/>
  <c r="W112" i="19"/>
  <c r="W113" i="19"/>
  <c r="Y113" i="19"/>
  <c r="Z113" i="19"/>
  <c r="W114" i="19"/>
  <c r="W115" i="19"/>
  <c r="Y115" i="19"/>
  <c r="Z115" i="19"/>
  <c r="X117" i="19"/>
  <c r="X119" i="19"/>
  <c r="X121" i="19"/>
  <c r="X123" i="19"/>
  <c r="W124" i="19"/>
  <c r="W125" i="19"/>
  <c r="Y125" i="19"/>
  <c r="Z125" i="19"/>
  <c r="W126" i="19"/>
  <c r="W127" i="19"/>
  <c r="Y127" i="19"/>
  <c r="Z127" i="19"/>
  <c r="W128" i="19"/>
  <c r="W129" i="19"/>
  <c r="Y129" i="19"/>
  <c r="Z129" i="19"/>
  <c r="W130" i="19"/>
  <c r="W131" i="19"/>
  <c r="Y131" i="19"/>
  <c r="Z131" i="19"/>
  <c r="X133" i="19"/>
  <c r="X135" i="19"/>
  <c r="X137" i="19"/>
  <c r="X139" i="19"/>
  <c r="W140" i="19"/>
  <c r="W141" i="19"/>
  <c r="Y141" i="19"/>
  <c r="Z141" i="19"/>
  <c r="W142" i="19"/>
  <c r="W143" i="19"/>
  <c r="Y143" i="19"/>
  <c r="Z143" i="19"/>
  <c r="W144" i="19"/>
  <c r="W145" i="19"/>
  <c r="Y145" i="19"/>
  <c r="Z145" i="19"/>
  <c r="W146" i="19"/>
  <c r="W147" i="19"/>
  <c r="Y147" i="19"/>
  <c r="Z147" i="19"/>
  <c r="X149" i="19"/>
  <c r="X151" i="19"/>
  <c r="X153" i="19"/>
  <c r="X155" i="19"/>
  <c r="X157" i="19"/>
  <c r="X159" i="19"/>
  <c r="X161" i="19"/>
  <c r="X163" i="19"/>
  <c r="X165" i="19"/>
  <c r="X167" i="19"/>
  <c r="X169" i="19"/>
  <c r="X171" i="19"/>
  <c r="X173" i="19"/>
  <c r="X175" i="19"/>
  <c r="X177" i="19"/>
  <c r="X179" i="19"/>
  <c r="X181" i="19"/>
  <c r="X183" i="19"/>
  <c r="X185" i="19"/>
  <c r="X187" i="19"/>
  <c r="X189" i="19"/>
  <c r="X191" i="19"/>
  <c r="X193" i="19"/>
  <c r="X195" i="19"/>
  <c r="X197" i="19"/>
  <c r="X199" i="19"/>
  <c r="X201" i="19"/>
  <c r="X203" i="19"/>
  <c r="X205" i="19"/>
  <c r="X207" i="19"/>
  <c r="X209" i="19"/>
  <c r="X211" i="19"/>
  <c r="X213" i="19"/>
  <c r="X215" i="19"/>
  <c r="X225" i="19"/>
  <c r="X227" i="19"/>
  <c r="X235" i="19"/>
  <c r="X237" i="19"/>
  <c r="X239" i="19"/>
  <c r="X241" i="19"/>
  <c r="W242" i="19"/>
  <c r="W243" i="19"/>
  <c r="Y243" i="19"/>
  <c r="Z243" i="19"/>
  <c r="W244" i="19"/>
  <c r="W245" i="19"/>
  <c r="Y245" i="19"/>
  <c r="Z245" i="19"/>
  <c r="X247" i="19"/>
  <c r="X253" i="19"/>
  <c r="X255" i="19"/>
  <c r="X262" i="19"/>
  <c r="X264" i="19"/>
  <c r="X268" i="19"/>
  <c r="X273" i="19"/>
  <c r="X277" i="19"/>
  <c r="X281" i="19"/>
  <c r="X285" i="19"/>
  <c r="X291" i="19"/>
  <c r="X293" i="19"/>
  <c r="W294" i="19"/>
  <c r="W295" i="19"/>
  <c r="Y295" i="19"/>
  <c r="Z295" i="19"/>
  <c r="W296" i="19"/>
  <c r="W297" i="19"/>
  <c r="Y297" i="19"/>
  <c r="Z297" i="19"/>
  <c r="X299" i="19"/>
  <c r="X301" i="19"/>
  <c r="W302" i="19"/>
  <c r="W303" i="19"/>
  <c r="Y303" i="19"/>
  <c r="Z303" i="19"/>
  <c r="W304" i="19"/>
  <c r="W305" i="19"/>
  <c r="Y305" i="19"/>
  <c r="Z305" i="19"/>
  <c r="X307" i="19"/>
  <c r="X309" i="19"/>
  <c r="W310" i="19"/>
  <c r="W311" i="19"/>
  <c r="Y311" i="19"/>
  <c r="Z311" i="19"/>
  <c r="W312" i="19"/>
  <c r="W313" i="19"/>
  <c r="Y313" i="19"/>
  <c r="Z313" i="19"/>
  <c r="X315" i="19"/>
  <c r="X317" i="19"/>
  <c r="X319" i="19"/>
  <c r="X321" i="19"/>
  <c r="X323" i="19"/>
  <c r="X325" i="19"/>
  <c r="X327" i="19"/>
  <c r="X329" i="19"/>
  <c r="X331" i="19"/>
  <c r="X333" i="19"/>
  <c r="X335" i="19"/>
  <c r="X337" i="19"/>
  <c r="X339" i="19"/>
  <c r="X341" i="19"/>
  <c r="X343" i="19"/>
  <c r="X345" i="19"/>
  <c r="X347" i="19"/>
  <c r="X349" i="19"/>
  <c r="X351" i="19"/>
  <c r="X353" i="19"/>
  <c r="X355" i="19"/>
  <c r="W403" i="19"/>
  <c r="W405" i="19"/>
  <c r="X407" i="19"/>
  <c r="X409" i="19"/>
  <c r="W419" i="19"/>
  <c r="W421" i="19"/>
  <c r="X423" i="19"/>
  <c r="X425" i="19"/>
  <c r="W435" i="19"/>
  <c r="W437" i="19"/>
  <c r="W439" i="19"/>
  <c r="W441" i="19"/>
  <c r="X451" i="19"/>
  <c r="X453" i="19"/>
  <c r="X455" i="19"/>
  <c r="W457" i="19"/>
  <c r="W459" i="19"/>
  <c r="W461" i="19"/>
  <c r="X10" i="20"/>
  <c r="X13" i="20"/>
  <c r="W18" i="20"/>
  <c r="Y18" i="20"/>
  <c r="Z18" i="20"/>
  <c r="X21" i="20"/>
  <c r="W26" i="20"/>
  <c r="Y26" i="20"/>
  <c r="Z26" i="20"/>
  <c r="X29" i="20"/>
  <c r="W34" i="20"/>
  <c r="Y34" i="20"/>
  <c r="Z34" i="20"/>
  <c r="X37" i="20"/>
  <c r="W40" i="20"/>
  <c r="W44" i="20"/>
  <c r="W48" i="20"/>
  <c r="W52" i="20"/>
  <c r="W56" i="20"/>
  <c r="W60" i="20"/>
  <c r="W64" i="20"/>
  <c r="W68" i="20"/>
  <c r="W72" i="20"/>
  <c r="W76" i="20"/>
  <c r="W80" i="20"/>
  <c r="W119" i="20"/>
  <c r="X121" i="20"/>
  <c r="W135" i="20"/>
  <c r="X137" i="20"/>
  <c r="W151" i="20"/>
  <c r="X153" i="20"/>
  <c r="X92" i="19"/>
  <c r="X94" i="19"/>
  <c r="X96" i="19"/>
  <c r="X98" i="19"/>
  <c r="X108" i="19"/>
  <c r="X110" i="19"/>
  <c r="X112" i="19"/>
  <c r="X114" i="19"/>
  <c r="X124" i="19"/>
  <c r="X126" i="19"/>
  <c r="X128" i="19"/>
  <c r="X130" i="19"/>
  <c r="X140" i="19"/>
  <c r="X142" i="19"/>
  <c r="X144" i="19"/>
  <c r="X146" i="19"/>
  <c r="X217" i="19"/>
  <c r="X219" i="19"/>
  <c r="X221" i="19"/>
  <c r="X223" i="19"/>
  <c r="X229" i="19"/>
  <c r="X231" i="19"/>
  <c r="X233" i="19"/>
  <c r="X242" i="19"/>
  <c r="X244" i="19"/>
  <c r="X249" i="19"/>
  <c r="X251" i="19"/>
  <c r="X257" i="19"/>
  <c r="X259" i="19"/>
  <c r="X261" i="19"/>
  <c r="W262" i="19"/>
  <c r="W263" i="19"/>
  <c r="Y263" i="19"/>
  <c r="Z263" i="19"/>
  <c r="W264" i="19"/>
  <c r="Y264" i="19"/>
  <c r="Z264" i="19"/>
  <c r="W265" i="19"/>
  <c r="Y265" i="19"/>
  <c r="Z265" i="19"/>
  <c r="X267" i="19"/>
  <c r="W268" i="19"/>
  <c r="Y268" i="19"/>
  <c r="Z268" i="19"/>
  <c r="W269" i="19"/>
  <c r="X271" i="19"/>
  <c r="X275" i="19"/>
  <c r="X279" i="19"/>
  <c r="X283" i="19"/>
  <c r="X287" i="19"/>
  <c r="X289" i="19"/>
  <c r="X294" i="19"/>
  <c r="X296" i="19"/>
  <c r="X302" i="19"/>
  <c r="X304" i="19"/>
  <c r="X310" i="19"/>
  <c r="X312" i="19"/>
  <c r="X357" i="19"/>
  <c r="X359" i="19"/>
  <c r="X361" i="19"/>
  <c r="X363" i="19"/>
  <c r="W365" i="19"/>
  <c r="W367" i="19"/>
  <c r="W369" i="19"/>
  <c r="W371" i="19"/>
  <c r="W373" i="19"/>
  <c r="W375" i="19"/>
  <c r="W377" i="19"/>
  <c r="W379" i="19"/>
  <c r="W381" i="19"/>
  <c r="W383" i="19"/>
  <c r="W385" i="19"/>
  <c r="W387" i="19"/>
  <c r="W389" i="19"/>
  <c r="W391" i="19"/>
  <c r="W393" i="19"/>
  <c r="W395" i="19"/>
  <c r="W397" i="19"/>
  <c r="X399" i="19"/>
  <c r="X401" i="19"/>
  <c r="W411" i="19"/>
  <c r="W413" i="19"/>
  <c r="X415" i="19"/>
  <c r="X417" i="19"/>
  <c r="W427" i="19"/>
  <c r="W429" i="19"/>
  <c r="X431" i="19"/>
  <c r="X433" i="19"/>
  <c r="X443" i="19"/>
  <c r="X445" i="19"/>
  <c r="W447" i="19"/>
  <c r="W449" i="19"/>
  <c r="W11" i="20"/>
  <c r="W16" i="20"/>
  <c r="X19" i="20"/>
  <c r="W24" i="20"/>
  <c r="X27" i="20"/>
  <c r="W32" i="20"/>
  <c r="X35" i="20"/>
  <c r="X112" i="20"/>
  <c r="W114" i="20"/>
  <c r="X128" i="20"/>
  <c r="W130" i="20"/>
  <c r="X144" i="20"/>
  <c r="W146" i="20"/>
  <c r="X365" i="19"/>
  <c r="X367" i="19"/>
  <c r="X369" i="19"/>
  <c r="X371" i="19"/>
  <c r="X373" i="19"/>
  <c r="X375" i="19"/>
  <c r="X377" i="19"/>
  <c r="X379" i="19"/>
  <c r="X381" i="19"/>
  <c r="X383" i="19"/>
  <c r="X385" i="19"/>
  <c r="X387" i="19"/>
  <c r="X389" i="19"/>
  <c r="X391" i="19"/>
  <c r="X393" i="19"/>
  <c r="X395" i="19"/>
  <c r="X397" i="19"/>
  <c r="X403" i="19"/>
  <c r="X405" i="19"/>
  <c r="X411" i="19"/>
  <c r="X413" i="19"/>
  <c r="X419" i="19"/>
  <c r="X421" i="19"/>
  <c r="X427" i="19"/>
  <c r="X429" i="19"/>
  <c r="X435" i="19"/>
  <c r="X437" i="19"/>
  <c r="X439" i="19"/>
  <c r="X441" i="19"/>
  <c r="W442" i="19"/>
  <c r="W443" i="19"/>
  <c r="W444" i="19"/>
  <c r="Y444" i="19"/>
  <c r="Z444" i="19"/>
  <c r="W445" i="19"/>
  <c r="Y445" i="19"/>
  <c r="Z445" i="19"/>
  <c r="X447" i="19"/>
  <c r="X449" i="19"/>
  <c r="W450" i="19"/>
  <c r="W451" i="19"/>
  <c r="Y451" i="19"/>
  <c r="Z451" i="19"/>
  <c r="W452" i="19"/>
  <c r="Y452" i="19"/>
  <c r="Z452" i="19"/>
  <c r="W453" i="19"/>
  <c r="W455" i="19"/>
  <c r="X457" i="19"/>
  <c r="X459" i="19"/>
  <c r="X461" i="19"/>
  <c r="W10" i="20"/>
  <c r="X11" i="20"/>
  <c r="W12" i="20"/>
  <c r="W13" i="20"/>
  <c r="X16" i="20"/>
  <c r="W17" i="20"/>
  <c r="Y17" i="20"/>
  <c r="Z17" i="20"/>
  <c r="X20" i="20"/>
  <c r="W21" i="20"/>
  <c r="X24" i="20"/>
  <c r="W25" i="20"/>
  <c r="Y25" i="20"/>
  <c r="Z25" i="20"/>
  <c r="X28" i="20"/>
  <c r="W29" i="20"/>
  <c r="X32" i="20"/>
  <c r="W33" i="20"/>
  <c r="Y33" i="20"/>
  <c r="Z33" i="20"/>
  <c r="X36" i="20"/>
  <c r="W37" i="20"/>
  <c r="X40" i="20"/>
  <c r="W41" i="20"/>
  <c r="Y41" i="20"/>
  <c r="Z41" i="20"/>
  <c r="X44" i="20"/>
  <c r="W45" i="20"/>
  <c r="Y45" i="20"/>
  <c r="Z45" i="20"/>
  <c r="X48" i="20"/>
  <c r="W49" i="20"/>
  <c r="Y49" i="20"/>
  <c r="Z49" i="20"/>
  <c r="X52" i="20"/>
  <c r="W53" i="20"/>
  <c r="Y53" i="20"/>
  <c r="Z53" i="20"/>
  <c r="X56" i="20"/>
  <c r="W57" i="20"/>
  <c r="Y57" i="20"/>
  <c r="Z57" i="20"/>
  <c r="X60" i="20"/>
  <c r="W61" i="20"/>
  <c r="Y61" i="20"/>
  <c r="Z61" i="20"/>
  <c r="X64" i="20"/>
  <c r="W65" i="20"/>
  <c r="Y65" i="20"/>
  <c r="Z65" i="20"/>
  <c r="X68" i="20"/>
  <c r="W69" i="20"/>
  <c r="Y69" i="20"/>
  <c r="Z69" i="20"/>
  <c r="X72" i="20"/>
  <c r="W73" i="20"/>
  <c r="Y73" i="20"/>
  <c r="Z73" i="20"/>
  <c r="X76" i="20"/>
  <c r="W77" i="20"/>
  <c r="Y77" i="20"/>
  <c r="Z77" i="20"/>
  <c r="X80" i="20"/>
  <c r="W84" i="20"/>
  <c r="W88" i="20"/>
  <c r="W90" i="20"/>
  <c r="W92" i="20"/>
  <c r="W94" i="20"/>
  <c r="W96" i="20"/>
  <c r="W98" i="20"/>
  <c r="W100" i="20"/>
  <c r="W102" i="20"/>
  <c r="W104" i="20"/>
  <c r="W106" i="20"/>
  <c r="W108" i="20"/>
  <c r="W110" i="20"/>
  <c r="X116" i="20"/>
  <c r="W118" i="20"/>
  <c r="X124" i="20"/>
  <c r="W126" i="20"/>
  <c r="X132" i="20"/>
  <c r="W134" i="20"/>
  <c r="X140" i="20"/>
  <c r="W142" i="20"/>
  <c r="X148" i="20"/>
  <c r="W150" i="20"/>
  <c r="W155" i="20"/>
  <c r="W159" i="20"/>
  <c r="W163" i="20"/>
  <c r="W167" i="20"/>
  <c r="W171" i="20"/>
  <c r="W81" i="20"/>
  <c r="Y81" i="20"/>
  <c r="Z81" i="20"/>
  <c r="X84" i="20"/>
  <c r="W85" i="20"/>
  <c r="Y85" i="20"/>
  <c r="Z85" i="20"/>
  <c r="X88" i="20"/>
  <c r="X90" i="20"/>
  <c r="X92" i="20"/>
  <c r="X94" i="20"/>
  <c r="X96" i="20"/>
  <c r="X98" i="20"/>
  <c r="X100" i="20"/>
  <c r="X102" i="20"/>
  <c r="X104" i="20"/>
  <c r="X106" i="20"/>
  <c r="X108" i="20"/>
  <c r="X110" i="20"/>
  <c r="X114" i="20"/>
  <c r="X118" i="20"/>
  <c r="X122" i="20"/>
  <c r="X126" i="20"/>
  <c r="X130" i="20"/>
  <c r="X134" i="20"/>
  <c r="X138" i="20"/>
  <c r="X142" i="20"/>
  <c r="X146" i="20"/>
  <c r="X150" i="20"/>
  <c r="X155" i="20"/>
  <c r="W156" i="20"/>
  <c r="Y156" i="20"/>
  <c r="Z156" i="20"/>
  <c r="X159" i="20"/>
  <c r="W160" i="20"/>
  <c r="Y160" i="20"/>
  <c r="Z160" i="20"/>
  <c r="X163" i="20"/>
  <c r="W164" i="20"/>
  <c r="Y164" i="20"/>
  <c r="Z164" i="20"/>
  <c r="X167" i="20"/>
  <c r="W168" i="20"/>
  <c r="Y168" i="20"/>
  <c r="Z168" i="20"/>
  <c r="X171" i="20"/>
  <c r="W172" i="20"/>
  <c r="Y172" i="20"/>
  <c r="Z172" i="20"/>
  <c r="X175" i="20"/>
  <c r="W176" i="20"/>
  <c r="Y176" i="20"/>
  <c r="Z176" i="20"/>
  <c r="X179" i="20"/>
  <c r="W180" i="20"/>
  <c r="Y180" i="20"/>
  <c r="Z180" i="20"/>
  <c r="X183" i="20"/>
  <c r="W184" i="20"/>
  <c r="Y184" i="20"/>
  <c r="Z184" i="20"/>
  <c r="X187" i="20"/>
  <c r="W188" i="20"/>
  <c r="Y188" i="20"/>
  <c r="Z188" i="20"/>
  <c r="X191" i="20"/>
  <c r="W192" i="20"/>
  <c r="Y192" i="20"/>
  <c r="Z192" i="20"/>
  <c r="X195" i="20"/>
  <c r="W196" i="20"/>
  <c r="Y196" i="20"/>
  <c r="Z196" i="20"/>
  <c r="X199" i="20"/>
  <c r="W200" i="20"/>
  <c r="Y200" i="20"/>
  <c r="Z200" i="20"/>
  <c r="X203" i="20"/>
  <c r="W204" i="20"/>
  <c r="Y204" i="20"/>
  <c r="Z204" i="20"/>
  <c r="X207" i="20"/>
  <c r="W208" i="20"/>
  <c r="Y208" i="20"/>
  <c r="Z208" i="20"/>
  <c r="X211" i="20"/>
  <c r="W212" i="20"/>
  <c r="Y212" i="20"/>
  <c r="Z212" i="20"/>
  <c r="X215" i="20"/>
  <c r="W216" i="20"/>
  <c r="Y216" i="20"/>
  <c r="Z216" i="20"/>
  <c r="X219" i="20"/>
  <c r="W220" i="20"/>
  <c r="Y220" i="20"/>
  <c r="Z220" i="20"/>
  <c r="X223" i="20"/>
  <c r="W224" i="20"/>
  <c r="Y224" i="20"/>
  <c r="Z224" i="20"/>
  <c r="X227" i="20"/>
  <c r="W228" i="20"/>
  <c r="Y228" i="20"/>
  <c r="Z228" i="20"/>
  <c r="X231" i="20"/>
  <c r="W232" i="20"/>
  <c r="Y232" i="20"/>
  <c r="Z232" i="20"/>
  <c r="X235" i="20"/>
  <c r="W236" i="20"/>
  <c r="Y236" i="20"/>
  <c r="Z236" i="20"/>
  <c r="X239" i="20"/>
  <c r="W240" i="20"/>
  <c r="Y240" i="20"/>
  <c r="Z240" i="20"/>
  <c r="X243" i="20"/>
  <c r="W244" i="20"/>
  <c r="Y244" i="20"/>
  <c r="Z244" i="20"/>
  <c r="X247" i="20"/>
  <c r="W248" i="20"/>
  <c r="Y248" i="20"/>
  <c r="Z248" i="20"/>
  <c r="X251" i="20"/>
  <c r="W252" i="20"/>
  <c r="Y252" i="20"/>
  <c r="Z252" i="20"/>
  <c r="X255" i="20"/>
  <c r="W256" i="20"/>
  <c r="Y256" i="20"/>
  <c r="Z256" i="20"/>
  <c r="X259" i="20"/>
  <c r="W260" i="20"/>
  <c r="Y260" i="20"/>
  <c r="Z260" i="20"/>
  <c r="X263" i="20"/>
  <c r="W264" i="20"/>
  <c r="Y264" i="20"/>
  <c r="Z264" i="20"/>
  <c r="X267" i="20"/>
  <c r="W268" i="20"/>
  <c r="Y268" i="20"/>
  <c r="Z268" i="20"/>
  <c r="X271" i="20"/>
  <c r="W272" i="20"/>
  <c r="Y272" i="20"/>
  <c r="Z272" i="20"/>
  <c r="X275" i="20"/>
  <c r="W276" i="20"/>
  <c r="Y276" i="20"/>
  <c r="Z276" i="20"/>
  <c r="X279" i="20"/>
  <c r="W280" i="20"/>
  <c r="Y280" i="20"/>
  <c r="Z280" i="20"/>
  <c r="X283" i="20"/>
  <c r="W284" i="20"/>
  <c r="Y284" i="20"/>
  <c r="Z284" i="20"/>
  <c r="X286" i="20"/>
  <c r="X288" i="20"/>
  <c r="X290" i="20"/>
  <c r="X174" i="20"/>
  <c r="W175" i="20"/>
  <c r="Y175" i="20"/>
  <c r="Z175" i="20"/>
  <c r="X178" i="20"/>
  <c r="W179" i="20"/>
  <c r="Y179" i="20"/>
  <c r="Z179" i="20"/>
  <c r="X182" i="20"/>
  <c r="W183" i="20"/>
  <c r="Y183" i="20"/>
  <c r="Z183" i="20"/>
  <c r="X186" i="20"/>
  <c r="W187" i="20"/>
  <c r="Y187" i="20"/>
  <c r="Z187" i="20"/>
  <c r="X190" i="20"/>
  <c r="W191" i="20"/>
  <c r="Y191" i="20"/>
  <c r="Z191" i="20"/>
  <c r="X194" i="20"/>
  <c r="W195" i="20"/>
  <c r="Y195" i="20"/>
  <c r="Z195" i="20"/>
  <c r="X198" i="20"/>
  <c r="W199" i="20"/>
  <c r="Y199" i="20"/>
  <c r="Z199" i="20"/>
  <c r="X202" i="20"/>
  <c r="W203" i="20"/>
  <c r="Y203" i="20"/>
  <c r="Z203" i="20"/>
  <c r="X206" i="20"/>
  <c r="W207" i="20"/>
  <c r="Y207" i="20"/>
  <c r="Z207" i="20"/>
  <c r="X210" i="20"/>
  <c r="W211" i="20"/>
  <c r="Y211" i="20"/>
  <c r="Z211" i="20"/>
  <c r="X214" i="20"/>
  <c r="W215" i="20"/>
  <c r="Y215" i="20"/>
  <c r="Z215" i="20"/>
  <c r="X218" i="20"/>
  <c r="W219" i="20"/>
  <c r="Y219" i="20"/>
  <c r="Z219" i="20"/>
  <c r="X222" i="20"/>
  <c r="W223" i="20"/>
  <c r="Y223" i="20"/>
  <c r="Z223" i="20"/>
  <c r="X226" i="20"/>
  <c r="W227" i="20"/>
  <c r="Y227" i="20"/>
  <c r="Z227" i="20"/>
  <c r="X230" i="20"/>
  <c r="W231" i="20"/>
  <c r="Y231" i="20"/>
  <c r="Z231" i="20"/>
  <c r="X234" i="20"/>
  <c r="W235" i="20"/>
  <c r="Y235" i="20"/>
  <c r="Z235" i="20"/>
  <c r="X238" i="20"/>
  <c r="W239" i="20"/>
  <c r="Y239" i="20"/>
  <c r="Z239" i="20"/>
  <c r="X242" i="20"/>
  <c r="W243" i="20"/>
  <c r="Y243" i="20"/>
  <c r="Z243" i="20"/>
  <c r="X246" i="20"/>
  <c r="W247" i="20"/>
  <c r="Y247" i="20"/>
  <c r="Z247" i="20"/>
  <c r="X250" i="20"/>
  <c r="W251" i="20"/>
  <c r="Y251" i="20"/>
  <c r="Z251" i="20"/>
  <c r="X254" i="20"/>
  <c r="W255" i="20"/>
  <c r="Y255" i="20"/>
  <c r="Z255" i="20"/>
  <c r="X258" i="20"/>
  <c r="W259" i="20"/>
  <c r="Y259" i="20"/>
  <c r="Z259" i="20"/>
  <c r="X262" i="20"/>
  <c r="W263" i="20"/>
  <c r="Y263" i="20"/>
  <c r="Z263" i="20"/>
  <c r="X266" i="20"/>
  <c r="W267" i="20"/>
  <c r="Y267" i="20"/>
  <c r="Z267" i="20"/>
  <c r="X270" i="20"/>
  <c r="W271" i="20"/>
  <c r="Y271" i="20"/>
  <c r="Z271" i="20"/>
  <c r="X274" i="20"/>
  <c r="W275" i="20"/>
  <c r="Y275" i="20"/>
  <c r="Z275" i="20"/>
  <c r="X278" i="20"/>
  <c r="W279" i="20"/>
  <c r="Y279" i="20"/>
  <c r="Z279" i="20"/>
  <c r="X282" i="20"/>
  <c r="W283" i="20"/>
  <c r="Y283" i="20"/>
  <c r="Z283" i="20"/>
  <c r="W285" i="20"/>
  <c r="Y285" i="20"/>
  <c r="Z285" i="20"/>
  <c r="W289" i="20"/>
  <c r="Y289" i="20"/>
  <c r="Z289" i="20"/>
  <c r="X287" i="20"/>
  <c r="W288" i="20"/>
  <c r="X291" i="20"/>
  <c r="W292" i="20"/>
  <c r="X295" i="20"/>
  <c r="W296" i="20"/>
  <c r="X299" i="20"/>
  <c r="W300" i="20"/>
  <c r="X303" i="20"/>
  <c r="W304" i="20"/>
  <c r="X307" i="20"/>
  <c r="W308" i="20"/>
  <c r="X312" i="20"/>
  <c r="W316" i="20"/>
  <c r="W318" i="20"/>
  <c r="W320" i="20"/>
  <c r="W322" i="20"/>
  <c r="W324" i="20"/>
  <c r="W326" i="20"/>
  <c r="W328" i="20"/>
  <c r="W330" i="20"/>
  <c r="W332" i="20"/>
  <c r="W334" i="20"/>
  <c r="W336" i="20"/>
  <c r="X338" i="20"/>
  <c r="X342" i="20"/>
  <c r="X346" i="20"/>
  <c r="X350" i="20"/>
  <c r="X354" i="20"/>
  <c r="W356" i="20"/>
  <c r="X362" i="20"/>
  <c r="W364" i="20"/>
  <c r="X370" i="20"/>
  <c r="X372" i="20"/>
  <c r="X374" i="20"/>
  <c r="X292" i="20"/>
  <c r="W293" i="20"/>
  <c r="Y293" i="20"/>
  <c r="Z293" i="20"/>
  <c r="X296" i="20"/>
  <c r="W297" i="20"/>
  <c r="Y297" i="20"/>
  <c r="Z297" i="20"/>
  <c r="X300" i="20"/>
  <c r="W301" i="20"/>
  <c r="Y301" i="20"/>
  <c r="Z301" i="20"/>
  <c r="X304" i="20"/>
  <c r="W305" i="20"/>
  <c r="Y305" i="20"/>
  <c r="Z305" i="20"/>
  <c r="X308" i="20"/>
  <c r="W309" i="20"/>
  <c r="Y309" i="20"/>
  <c r="Z309" i="20"/>
  <c r="X311" i="20"/>
  <c r="W312" i="20"/>
  <c r="Y312" i="20"/>
  <c r="Z312" i="20"/>
  <c r="W313" i="20"/>
  <c r="X315" i="20"/>
  <c r="X316" i="20"/>
  <c r="X317" i="20"/>
  <c r="X318" i="20"/>
  <c r="X319" i="20"/>
  <c r="X320" i="20"/>
  <c r="X321" i="20"/>
  <c r="X322" i="20"/>
  <c r="X323" i="20"/>
  <c r="X324" i="20"/>
  <c r="X325" i="20"/>
  <c r="X326" i="20"/>
  <c r="X327" i="20"/>
  <c r="X328" i="20"/>
  <c r="X329" i="20"/>
  <c r="X330" i="20"/>
  <c r="X331" i="20"/>
  <c r="X332" i="20"/>
  <c r="X333" i="20"/>
  <c r="X334" i="20"/>
  <c r="X335" i="20"/>
  <c r="X336" i="20"/>
  <c r="X337" i="20"/>
  <c r="W338" i="20"/>
  <c r="W339" i="20"/>
  <c r="Y339" i="20"/>
  <c r="Z339" i="20"/>
  <c r="X341" i="20"/>
  <c r="W342" i="20"/>
  <c r="W343" i="20"/>
  <c r="Y343" i="20"/>
  <c r="Z343" i="20"/>
  <c r="X345" i="20"/>
  <c r="W346" i="20"/>
  <c r="W347" i="20"/>
  <c r="Y347" i="20"/>
  <c r="Z347" i="20"/>
  <c r="X349" i="20"/>
  <c r="W350" i="20"/>
  <c r="W351" i="20"/>
  <c r="Y351" i="20"/>
  <c r="Z351" i="20"/>
  <c r="X353" i="20"/>
  <c r="X358" i="20"/>
  <c r="W360" i="20"/>
  <c r="X366" i="20"/>
  <c r="W368" i="20"/>
  <c r="W376" i="20"/>
  <c r="W380" i="20"/>
  <c r="W384" i="20"/>
  <c r="W388" i="20"/>
  <c r="W392" i="20"/>
  <c r="W396" i="20"/>
  <c r="W400" i="20"/>
  <c r="W404" i="20"/>
  <c r="W435" i="20"/>
  <c r="X437" i="20"/>
  <c r="W438" i="20"/>
  <c r="X441" i="20"/>
  <c r="W442" i="20"/>
  <c r="X445" i="20"/>
  <c r="W446" i="20"/>
  <c r="X449" i="20"/>
  <c r="W450" i="20"/>
  <c r="X453" i="20"/>
  <c r="X455" i="20"/>
  <c r="X457" i="20"/>
  <c r="W458" i="20"/>
  <c r="W459" i="20"/>
  <c r="Y459" i="20"/>
  <c r="Z459" i="20"/>
  <c r="X461" i="20"/>
  <c r="X356" i="20"/>
  <c r="X360" i="20"/>
  <c r="X364" i="20"/>
  <c r="X368" i="20"/>
  <c r="X376" i="20"/>
  <c r="W377" i="20"/>
  <c r="Y377" i="20"/>
  <c r="Z377" i="20"/>
  <c r="X380" i="20"/>
  <c r="W381" i="20"/>
  <c r="Y381" i="20"/>
  <c r="Z381" i="20"/>
  <c r="X384" i="20"/>
  <c r="W385" i="20"/>
  <c r="Y385" i="20"/>
  <c r="Z385" i="20"/>
  <c r="X388" i="20"/>
  <c r="W389" i="20"/>
  <c r="Y389" i="20"/>
  <c r="Z389" i="20"/>
  <c r="X392" i="20"/>
  <c r="W393" i="20"/>
  <c r="Y393" i="20"/>
  <c r="Z393" i="20"/>
  <c r="X396" i="20"/>
  <c r="W397" i="20"/>
  <c r="Y397" i="20"/>
  <c r="Z397" i="20"/>
  <c r="X400" i="20"/>
  <c r="W401" i="20"/>
  <c r="Y401" i="20"/>
  <c r="Z401" i="20"/>
  <c r="X404" i="20"/>
  <c r="W405" i="20"/>
  <c r="Y405" i="20"/>
  <c r="Z405" i="20"/>
  <c r="X407" i="20"/>
  <c r="X409" i="20"/>
  <c r="X411" i="20"/>
  <c r="X413" i="20"/>
  <c r="X415" i="20"/>
  <c r="X417" i="20"/>
  <c r="X419" i="20"/>
  <c r="X421" i="20"/>
  <c r="X423" i="20"/>
  <c r="X425" i="20"/>
  <c r="X427" i="20"/>
  <c r="X429" i="20"/>
  <c r="X431" i="20"/>
  <c r="X433" i="20"/>
  <c r="X438" i="20"/>
  <c r="W439" i="20"/>
  <c r="X442" i="20"/>
  <c r="W443" i="20"/>
  <c r="X446" i="20"/>
  <c r="W447" i="20"/>
  <c r="X450" i="20"/>
  <c r="W451" i="20"/>
  <c r="X458" i="20"/>
  <c r="X10" i="10"/>
  <c r="Y10" i="10"/>
  <c r="Z10" i="10"/>
  <c r="W11" i="10"/>
  <c r="W12" i="10"/>
  <c r="X11" i="10"/>
  <c r="X12" i="10"/>
  <c r="W459" i="10"/>
  <c r="W457" i="10"/>
  <c r="W455" i="10"/>
  <c r="W453" i="10"/>
  <c r="W451" i="10"/>
  <c r="W449" i="10"/>
  <c r="W447" i="10"/>
  <c r="W445" i="10"/>
  <c r="W443" i="10"/>
  <c r="W441" i="10"/>
  <c r="W439" i="10"/>
  <c r="W437" i="10"/>
  <c r="W435" i="10"/>
  <c r="W433" i="10"/>
  <c r="W431" i="10"/>
  <c r="W429" i="10"/>
  <c r="W427" i="10"/>
  <c r="W425" i="10"/>
  <c r="W423" i="10"/>
  <c r="W421" i="10"/>
  <c r="W419" i="10"/>
  <c r="W417" i="10"/>
  <c r="W415" i="10"/>
  <c r="W413" i="10"/>
  <c r="W411" i="10"/>
  <c r="W409" i="10"/>
  <c r="W407" i="10"/>
  <c r="W405" i="10"/>
  <c r="W403" i="10"/>
  <c r="W401" i="10"/>
  <c r="W399" i="10"/>
  <c r="W397" i="10"/>
  <c r="W395" i="10"/>
  <c r="W393" i="10"/>
  <c r="W391" i="10"/>
  <c r="W389" i="10"/>
  <c r="W387" i="10"/>
  <c r="W385" i="10"/>
  <c r="W383" i="10"/>
  <c r="W381" i="10"/>
  <c r="W379" i="10"/>
  <c r="W377" i="10"/>
  <c r="W375" i="10"/>
  <c r="W373" i="10"/>
  <c r="W371" i="10"/>
  <c r="W369" i="10"/>
  <c r="W367" i="10"/>
  <c r="W365" i="10"/>
  <c r="W363" i="10"/>
  <c r="W361" i="10"/>
  <c r="W359" i="10"/>
  <c r="W357" i="10"/>
  <c r="W355" i="10"/>
  <c r="W353" i="10"/>
  <c r="W351" i="10"/>
  <c r="W349" i="10"/>
  <c r="W347" i="10"/>
  <c r="W345" i="10"/>
  <c r="W343" i="10"/>
  <c r="W341" i="10"/>
  <c r="W339" i="10"/>
  <c r="W337" i="10"/>
  <c r="W335" i="10"/>
  <c r="W333" i="10"/>
  <c r="W331" i="10"/>
  <c r="W329" i="10"/>
  <c r="W327" i="10"/>
  <c r="W325" i="10"/>
  <c r="W323" i="10"/>
  <c r="W321" i="10"/>
  <c r="W319" i="10"/>
  <c r="W317" i="10"/>
  <c r="W315" i="10"/>
  <c r="W313" i="10"/>
  <c r="W311" i="10"/>
  <c r="W309" i="10"/>
  <c r="W307" i="10"/>
  <c r="W305" i="10"/>
  <c r="W303" i="10"/>
  <c r="W301" i="10"/>
  <c r="W299" i="10"/>
  <c r="W297" i="10"/>
  <c r="W295" i="10"/>
  <c r="W293" i="10"/>
  <c r="W291" i="10"/>
  <c r="W289" i="10"/>
  <c r="W287" i="10"/>
  <c r="W285" i="10"/>
  <c r="W283" i="10"/>
  <c r="W281" i="10"/>
  <c r="W279" i="10"/>
  <c r="W277" i="10"/>
  <c r="W275" i="10"/>
  <c r="W273" i="10"/>
  <c r="W271" i="10"/>
  <c r="W269" i="10"/>
  <c r="W267" i="10"/>
  <c r="W265" i="10"/>
  <c r="W263" i="10"/>
  <c r="W261" i="10"/>
  <c r="W259" i="10"/>
  <c r="W257" i="10"/>
  <c r="W255" i="10"/>
  <c r="W253" i="10"/>
  <c r="W251" i="10"/>
  <c r="W249" i="10"/>
  <c r="W247" i="10"/>
  <c r="W245" i="10"/>
  <c r="W243" i="10"/>
  <c r="W241" i="10"/>
  <c r="W239" i="10"/>
  <c r="W237" i="10"/>
  <c r="W235" i="10"/>
  <c r="W233" i="10"/>
  <c r="W231" i="10"/>
  <c r="W229" i="10"/>
  <c r="W227" i="10"/>
  <c r="W225" i="10"/>
  <c r="W223" i="10"/>
  <c r="W221" i="10"/>
  <c r="W219" i="10"/>
  <c r="W217" i="10"/>
  <c r="W215" i="10"/>
  <c r="W213" i="10"/>
  <c r="W211" i="10"/>
  <c r="W209" i="10"/>
  <c r="W207" i="10"/>
  <c r="W205" i="10"/>
  <c r="W203" i="10"/>
  <c r="W201" i="10"/>
  <c r="W199" i="10"/>
  <c r="W197" i="10"/>
  <c r="W195" i="10"/>
  <c r="W193" i="10"/>
  <c r="W191" i="10"/>
  <c r="W189" i="10"/>
  <c r="W187" i="10"/>
  <c r="W185" i="10"/>
  <c r="W183" i="10"/>
  <c r="W181" i="10"/>
  <c r="W179" i="10"/>
  <c r="W177" i="10"/>
  <c r="W175" i="10"/>
  <c r="W173" i="10"/>
  <c r="W171" i="10"/>
  <c r="W169" i="10"/>
  <c r="W167" i="10"/>
  <c r="W165" i="10"/>
  <c r="W163" i="10"/>
  <c r="W161" i="10"/>
  <c r="W159" i="10"/>
  <c r="W157" i="10"/>
  <c r="W155" i="10"/>
  <c r="W153" i="10"/>
  <c r="W151" i="10"/>
  <c r="W149" i="10"/>
  <c r="W147" i="10"/>
  <c r="W145" i="10"/>
  <c r="W143" i="10"/>
  <c r="W141" i="10"/>
  <c r="W139" i="10"/>
  <c r="W137" i="10"/>
  <c r="W135" i="10"/>
  <c r="W133" i="10"/>
  <c r="W131" i="10"/>
  <c r="W129" i="10"/>
  <c r="W127" i="10"/>
  <c r="W125" i="10"/>
  <c r="W123" i="10"/>
  <c r="W121" i="10"/>
  <c r="W119" i="10"/>
  <c r="W117" i="10"/>
  <c r="W115" i="10"/>
  <c r="W113" i="10"/>
  <c r="W111" i="10"/>
  <c r="W109" i="10"/>
  <c r="W107" i="10"/>
  <c r="W105" i="10"/>
  <c r="W103" i="10"/>
  <c r="W101" i="10"/>
  <c r="W99" i="10"/>
  <c r="W97" i="10"/>
  <c r="W95" i="10"/>
  <c r="W91" i="10"/>
  <c r="W89" i="10"/>
  <c r="W87" i="10"/>
  <c r="W85" i="10"/>
  <c r="W83" i="10"/>
  <c r="W81" i="10"/>
  <c r="W79" i="10"/>
  <c r="W77" i="10"/>
  <c r="W75" i="10"/>
  <c r="W73" i="10"/>
  <c r="W71" i="10"/>
  <c r="W69" i="10"/>
  <c r="W67" i="10"/>
  <c r="W65" i="10"/>
  <c r="W63" i="10"/>
  <c r="W61" i="10"/>
  <c r="W59" i="10"/>
  <c r="W57" i="10"/>
  <c r="W55" i="10"/>
  <c r="W53" i="10"/>
  <c r="W51" i="10"/>
  <c r="W49" i="10"/>
  <c r="W47" i="10"/>
  <c r="W45" i="10"/>
  <c r="W43" i="10"/>
  <c r="W41" i="10"/>
  <c r="W39" i="10"/>
  <c r="W37" i="10"/>
  <c r="W35" i="10"/>
  <c r="W33" i="10"/>
  <c r="W31" i="10"/>
  <c r="W29" i="10"/>
  <c r="W27" i="10"/>
  <c r="W25" i="10"/>
  <c r="W23" i="10"/>
  <c r="W21" i="10"/>
  <c r="W19" i="10"/>
  <c r="W17" i="10"/>
  <c r="W15" i="10"/>
  <c r="W13" i="10"/>
  <c r="X460" i="10"/>
  <c r="X452" i="10"/>
  <c r="X444" i="10"/>
  <c r="X438" i="10"/>
  <c r="X432" i="10"/>
  <c r="X424" i="10"/>
  <c r="X418" i="10"/>
  <c r="X412" i="10"/>
  <c r="X406" i="10"/>
  <c r="X400" i="10"/>
  <c r="X394" i="10"/>
  <c r="X388" i="10"/>
  <c r="X380" i="10"/>
  <c r="X374" i="10"/>
  <c r="X368" i="10"/>
  <c r="X360" i="10"/>
  <c r="X354" i="10"/>
  <c r="X346" i="10"/>
  <c r="X340" i="10"/>
  <c r="X332" i="10"/>
  <c r="X326" i="10"/>
  <c r="X318" i="10"/>
  <c r="X310" i="10"/>
  <c r="X304" i="10"/>
  <c r="X294" i="10"/>
  <c r="X288" i="10"/>
  <c r="X280" i="10"/>
  <c r="X274" i="10"/>
  <c r="X266" i="10"/>
  <c r="X260" i="10"/>
  <c r="X252" i="10"/>
  <c r="X246" i="10"/>
  <c r="X240" i="10"/>
  <c r="X232" i="10"/>
  <c r="X224" i="10"/>
  <c r="X218" i="10"/>
  <c r="X210" i="10"/>
  <c r="X204" i="10"/>
  <c r="X196" i="10"/>
  <c r="X188" i="10"/>
  <c r="X182" i="10"/>
  <c r="X174" i="10"/>
  <c r="X168" i="10"/>
  <c r="X160" i="10"/>
  <c r="X154" i="10"/>
  <c r="X148" i="10"/>
  <c r="X142" i="10"/>
  <c r="X136" i="10"/>
  <c r="X130" i="10"/>
  <c r="X124" i="10"/>
  <c r="X118" i="10"/>
  <c r="X112" i="10"/>
  <c r="X106" i="10"/>
  <c r="X100" i="10"/>
  <c r="X92" i="10"/>
  <c r="X86" i="10"/>
  <c r="X80" i="10"/>
  <c r="X72" i="10"/>
  <c r="X64" i="10"/>
  <c r="X58" i="10"/>
  <c r="X52" i="10"/>
  <c r="X44" i="10"/>
  <c r="X38" i="10"/>
  <c r="X30" i="10"/>
  <c r="X22" i="10"/>
  <c r="X16" i="10"/>
  <c r="W460" i="10"/>
  <c r="Y460" i="10"/>
  <c r="Z460" i="10"/>
  <c r="W458" i="10"/>
  <c r="W456" i="10"/>
  <c r="W454" i="10"/>
  <c r="W452" i="10"/>
  <c r="W450" i="10"/>
  <c r="W448" i="10"/>
  <c r="W446" i="10"/>
  <c r="W444" i="10"/>
  <c r="Y444" i="10"/>
  <c r="Z444" i="10"/>
  <c r="W442" i="10"/>
  <c r="W440" i="10"/>
  <c r="W438" i="10"/>
  <c r="Y438" i="10"/>
  <c r="Z438" i="10"/>
  <c r="W436" i="10"/>
  <c r="W434" i="10"/>
  <c r="W432" i="10"/>
  <c r="Y432" i="10"/>
  <c r="Z432" i="10"/>
  <c r="W430" i="10"/>
  <c r="W428" i="10"/>
  <c r="W426" i="10"/>
  <c r="W424" i="10"/>
  <c r="Y424" i="10"/>
  <c r="Z424" i="10"/>
  <c r="W422" i="10"/>
  <c r="W420" i="10"/>
  <c r="W418" i="10"/>
  <c r="W416" i="10"/>
  <c r="W414" i="10"/>
  <c r="W412" i="10"/>
  <c r="Y412" i="10"/>
  <c r="Z412" i="10"/>
  <c r="W410" i="10"/>
  <c r="W408" i="10"/>
  <c r="W406" i="10"/>
  <c r="W404" i="10"/>
  <c r="W402" i="10"/>
  <c r="W400" i="10"/>
  <c r="Y400" i="10"/>
  <c r="Z400" i="10"/>
  <c r="W398" i="10"/>
  <c r="W396" i="10"/>
  <c r="W394" i="10"/>
  <c r="W392" i="10"/>
  <c r="W390" i="10"/>
  <c r="W388" i="10"/>
  <c r="Y388" i="10"/>
  <c r="Z388" i="10"/>
  <c r="W386" i="10"/>
  <c r="W384" i="10"/>
  <c r="W382" i="10"/>
  <c r="W380" i="10"/>
  <c r="Y380" i="10"/>
  <c r="Z380" i="10"/>
  <c r="W378" i="10"/>
  <c r="W376" i="10"/>
  <c r="W374" i="10"/>
  <c r="Y374" i="10"/>
  <c r="Z374" i="10"/>
  <c r="W372" i="10"/>
  <c r="W370" i="10"/>
  <c r="W368" i="10"/>
  <c r="Y368" i="10"/>
  <c r="Z368" i="10"/>
  <c r="W366" i="10"/>
  <c r="W364" i="10"/>
  <c r="W362" i="10"/>
  <c r="W360" i="10"/>
  <c r="Y360" i="10"/>
  <c r="Z360" i="10"/>
  <c r="W358" i="10"/>
  <c r="W356" i="10"/>
  <c r="W354" i="10"/>
  <c r="W352" i="10"/>
  <c r="W350" i="10"/>
  <c r="W348" i="10"/>
  <c r="W346" i="10"/>
  <c r="Y346" i="10"/>
  <c r="Z346" i="10"/>
  <c r="W344" i="10"/>
  <c r="W342" i="10"/>
  <c r="W340" i="10"/>
  <c r="Y340" i="10"/>
  <c r="Z340" i="10"/>
  <c r="W338" i="10"/>
  <c r="W336" i="10"/>
  <c r="W334" i="10"/>
  <c r="W332" i="10"/>
  <c r="Y332" i="10"/>
  <c r="Z332" i="10"/>
  <c r="W330" i="10"/>
  <c r="W328" i="10"/>
  <c r="W326" i="10"/>
  <c r="W324" i="10"/>
  <c r="W322" i="10"/>
  <c r="W320" i="10"/>
  <c r="W318" i="10"/>
  <c r="Y318" i="10"/>
  <c r="Z318" i="10"/>
  <c r="W316" i="10"/>
  <c r="W314" i="10"/>
  <c r="W312" i="10"/>
  <c r="W310" i="10"/>
  <c r="W308" i="10"/>
  <c r="W306" i="10"/>
  <c r="W304" i="10"/>
  <c r="Y304" i="10"/>
  <c r="Z304" i="10"/>
  <c r="W302" i="10"/>
  <c r="W300" i="10"/>
  <c r="W298" i="10"/>
  <c r="W296" i="10"/>
  <c r="W294" i="10"/>
  <c r="W292" i="10"/>
  <c r="W290" i="10"/>
  <c r="W288" i="10"/>
  <c r="Y288" i="10"/>
  <c r="Z288" i="10"/>
  <c r="W286" i="10"/>
  <c r="W284" i="10"/>
  <c r="W282" i="10"/>
  <c r="W280" i="10"/>
  <c r="Y280" i="10"/>
  <c r="Z280" i="10"/>
  <c r="W278" i="10"/>
  <c r="W276" i="10"/>
  <c r="W274" i="10"/>
  <c r="Y274" i="10"/>
  <c r="Z274" i="10"/>
  <c r="W272" i="10"/>
  <c r="W270" i="10"/>
  <c r="W268" i="10"/>
  <c r="W266" i="10"/>
  <c r="W264" i="10"/>
  <c r="W262" i="10"/>
  <c r="W260" i="10"/>
  <c r="Y260" i="10"/>
  <c r="Z260" i="10"/>
  <c r="W258" i="10"/>
  <c r="W256" i="10"/>
  <c r="W254" i="10"/>
  <c r="W252" i="10"/>
  <c r="Y252" i="10"/>
  <c r="Z252" i="10"/>
  <c r="W250" i="10"/>
  <c r="W248" i="10"/>
  <c r="W246" i="10"/>
  <c r="Y246" i="10"/>
  <c r="Z246" i="10"/>
  <c r="W244" i="10"/>
  <c r="W242" i="10"/>
  <c r="W240" i="10"/>
  <c r="Y240" i="10"/>
  <c r="Z240" i="10"/>
  <c r="W238" i="10"/>
  <c r="W236" i="10"/>
  <c r="W234" i="10"/>
  <c r="W232" i="10"/>
  <c r="Y232" i="10"/>
  <c r="Z232" i="10"/>
  <c r="W230" i="10"/>
  <c r="W228" i="10"/>
  <c r="W226" i="10"/>
  <c r="W224" i="10"/>
  <c r="Y224" i="10"/>
  <c r="Z224" i="10"/>
  <c r="W222" i="10"/>
  <c r="W220" i="10"/>
  <c r="W218" i="10"/>
  <c r="Y218" i="10"/>
  <c r="Z218" i="10"/>
  <c r="W216" i="10"/>
  <c r="W214" i="10"/>
  <c r="W212" i="10"/>
  <c r="W210" i="10"/>
  <c r="W208" i="10"/>
  <c r="W206" i="10"/>
  <c r="W204" i="10"/>
  <c r="Y204" i="10"/>
  <c r="Z204" i="10"/>
  <c r="W202" i="10"/>
  <c r="W200" i="10"/>
  <c r="W198" i="10"/>
  <c r="W196" i="10"/>
  <c r="Y196" i="10"/>
  <c r="Z196" i="10"/>
  <c r="W194" i="10"/>
  <c r="W192" i="10"/>
  <c r="W190" i="10"/>
  <c r="W188" i="10"/>
  <c r="Y188" i="10"/>
  <c r="Z188" i="10"/>
  <c r="W186" i="10"/>
  <c r="W184" i="10"/>
  <c r="W182" i="10"/>
  <c r="W180" i="10"/>
  <c r="W178" i="10"/>
  <c r="W176" i="10"/>
  <c r="W174" i="10"/>
  <c r="Y174" i="10"/>
  <c r="Z174" i="10"/>
  <c r="W172" i="10"/>
  <c r="W170" i="10"/>
  <c r="W168" i="10"/>
  <c r="Y168" i="10"/>
  <c r="Z168" i="10"/>
  <c r="W166" i="10"/>
  <c r="W164" i="10"/>
  <c r="W162" i="10"/>
  <c r="W160" i="10"/>
  <c r="Y160" i="10"/>
  <c r="Z160" i="10"/>
  <c r="W158" i="10"/>
  <c r="W156" i="10"/>
  <c r="W154" i="10"/>
  <c r="W152" i="10"/>
  <c r="W150" i="10"/>
  <c r="W148" i="10"/>
  <c r="Y148" i="10"/>
  <c r="Z148" i="10"/>
  <c r="W146" i="10"/>
  <c r="W144" i="10"/>
  <c r="W142" i="10"/>
  <c r="W140" i="10"/>
  <c r="W138" i="10"/>
  <c r="W136" i="10"/>
  <c r="Y136" i="10"/>
  <c r="Z136" i="10"/>
  <c r="W134" i="10"/>
  <c r="W132" i="10"/>
  <c r="W130" i="10"/>
  <c r="W128" i="10"/>
  <c r="W126" i="10"/>
  <c r="W124" i="10"/>
  <c r="Y124" i="10"/>
  <c r="Z124" i="10"/>
  <c r="W122" i="10"/>
  <c r="W120" i="10"/>
  <c r="W118" i="10"/>
  <c r="W116" i="10"/>
  <c r="W114" i="10"/>
  <c r="W112" i="10"/>
  <c r="Y112" i="10"/>
  <c r="Z112" i="10"/>
  <c r="W110" i="10"/>
  <c r="W108" i="10"/>
  <c r="W106" i="10"/>
  <c r="W104" i="10"/>
  <c r="W102" i="10"/>
  <c r="W100" i="10"/>
  <c r="Y100" i="10"/>
  <c r="Z100" i="10"/>
  <c r="W98" i="10"/>
  <c r="W96" i="10"/>
  <c r="W94" i="10"/>
  <c r="W92" i="10"/>
  <c r="Y92" i="10"/>
  <c r="Z92" i="10"/>
  <c r="W90" i="10"/>
  <c r="W88" i="10"/>
  <c r="W86" i="10"/>
  <c r="Y86" i="10"/>
  <c r="Z86" i="10"/>
  <c r="W84" i="10"/>
  <c r="W82" i="10"/>
  <c r="W80" i="10"/>
  <c r="W78" i="10"/>
  <c r="W76" i="10"/>
  <c r="W74" i="10"/>
  <c r="W72" i="10"/>
  <c r="Y72" i="10"/>
  <c r="Z72" i="10"/>
  <c r="W70" i="10"/>
  <c r="W68" i="10"/>
  <c r="W66" i="10"/>
  <c r="W64" i="10"/>
  <c r="Y64" i="10"/>
  <c r="Z64" i="10"/>
  <c r="W62" i="10"/>
  <c r="W60" i="10"/>
  <c r="W58" i="10"/>
  <c r="Y58" i="10"/>
  <c r="Z58" i="10"/>
  <c r="W56" i="10"/>
  <c r="W54" i="10"/>
  <c r="W52" i="10"/>
  <c r="Y52" i="10"/>
  <c r="Z52" i="10"/>
  <c r="W50" i="10"/>
  <c r="W48" i="10"/>
  <c r="W46" i="10"/>
  <c r="W44" i="10"/>
  <c r="Y44" i="10"/>
  <c r="Z44" i="10"/>
  <c r="W42" i="10"/>
  <c r="W40" i="10"/>
  <c r="W38" i="10"/>
  <c r="W36" i="10"/>
  <c r="W34" i="10"/>
  <c r="W32" i="10"/>
  <c r="W30" i="10"/>
  <c r="Y30" i="10"/>
  <c r="W28" i="10"/>
  <c r="W26" i="10"/>
  <c r="W24" i="10"/>
  <c r="W22" i="10"/>
  <c r="W20" i="10"/>
  <c r="W18" i="10"/>
  <c r="W16" i="10"/>
  <c r="Y16" i="10"/>
  <c r="W14" i="10"/>
  <c r="X461" i="10"/>
  <c r="X459" i="10"/>
  <c r="X457" i="10"/>
  <c r="X455" i="10"/>
  <c r="X453" i="10"/>
  <c r="X451" i="10"/>
  <c r="X449" i="10"/>
  <c r="X447" i="10"/>
  <c r="X445" i="10"/>
  <c r="X443" i="10"/>
  <c r="X441" i="10"/>
  <c r="X439" i="10"/>
  <c r="X437" i="10"/>
  <c r="X435" i="10"/>
  <c r="X433" i="10"/>
  <c r="X431" i="10"/>
  <c r="X429" i="10"/>
  <c r="X427" i="10"/>
  <c r="X425" i="10"/>
  <c r="X423" i="10"/>
  <c r="X421" i="10"/>
  <c r="X419" i="10"/>
  <c r="X417" i="10"/>
  <c r="X415" i="10"/>
  <c r="X413" i="10"/>
  <c r="X411" i="10"/>
  <c r="X409" i="10"/>
  <c r="X407" i="10"/>
  <c r="X405" i="10"/>
  <c r="X403" i="10"/>
  <c r="X401" i="10"/>
  <c r="X399" i="10"/>
  <c r="X397" i="10"/>
  <c r="X395" i="10"/>
  <c r="X393" i="10"/>
  <c r="X391" i="10"/>
  <c r="X389" i="10"/>
  <c r="X387" i="10"/>
  <c r="X385" i="10"/>
  <c r="X383" i="10"/>
  <c r="X381" i="10"/>
  <c r="X379" i="10"/>
  <c r="X377" i="10"/>
  <c r="X375" i="10"/>
  <c r="X373" i="10"/>
  <c r="X371" i="10"/>
  <c r="X369" i="10"/>
  <c r="X367" i="10"/>
  <c r="X365" i="10"/>
  <c r="X363" i="10"/>
  <c r="X361" i="10"/>
  <c r="X359" i="10"/>
  <c r="X357" i="10"/>
  <c r="X355" i="10"/>
  <c r="X353" i="10"/>
  <c r="X351" i="10"/>
  <c r="X349" i="10"/>
  <c r="X347" i="10"/>
  <c r="X345" i="10"/>
  <c r="X343" i="10"/>
  <c r="X341" i="10"/>
  <c r="X339" i="10"/>
  <c r="X337" i="10"/>
  <c r="X335" i="10"/>
  <c r="X333" i="10"/>
  <c r="X331" i="10"/>
  <c r="X329" i="10"/>
  <c r="X327" i="10"/>
  <c r="X325" i="10"/>
  <c r="X323" i="10"/>
  <c r="X321" i="10"/>
  <c r="X319" i="10"/>
  <c r="X317" i="10"/>
  <c r="X315" i="10"/>
  <c r="X313" i="10"/>
  <c r="X311" i="10"/>
  <c r="X309" i="10"/>
  <c r="X307" i="10"/>
  <c r="X305" i="10"/>
  <c r="X303" i="10"/>
  <c r="X301" i="10"/>
  <c r="X299" i="10"/>
  <c r="X297" i="10"/>
  <c r="X295" i="10"/>
  <c r="X293" i="10"/>
  <c r="X291" i="10"/>
  <c r="X289" i="10"/>
  <c r="X287" i="10"/>
  <c r="X285" i="10"/>
  <c r="X283" i="10"/>
  <c r="X281" i="10"/>
  <c r="X279" i="10"/>
  <c r="X277" i="10"/>
  <c r="X275" i="10"/>
  <c r="X273" i="10"/>
  <c r="X271" i="10"/>
  <c r="X269" i="10"/>
  <c r="X267" i="10"/>
  <c r="X265" i="10"/>
  <c r="X263" i="10"/>
  <c r="X261" i="10"/>
  <c r="X259" i="10"/>
  <c r="X257" i="10"/>
  <c r="X255" i="10"/>
  <c r="X253" i="10"/>
  <c r="X251" i="10"/>
  <c r="X249" i="10"/>
  <c r="X247" i="10"/>
  <c r="X245" i="10"/>
  <c r="X243" i="10"/>
  <c r="X241" i="10"/>
  <c r="X239" i="10"/>
  <c r="X237" i="10"/>
  <c r="X235" i="10"/>
  <c r="X233" i="10"/>
  <c r="X231" i="10"/>
  <c r="X229" i="10"/>
  <c r="X227" i="10"/>
  <c r="X225" i="10"/>
  <c r="X223" i="10"/>
  <c r="X221" i="10"/>
  <c r="X219" i="10"/>
  <c r="X217" i="10"/>
  <c r="X215" i="10"/>
  <c r="X213" i="10"/>
  <c r="X211" i="10"/>
  <c r="X209" i="10"/>
  <c r="X207" i="10"/>
  <c r="X205" i="10"/>
  <c r="X203" i="10"/>
  <c r="X201" i="10"/>
  <c r="X199" i="10"/>
  <c r="X197" i="10"/>
  <c r="X195" i="10"/>
  <c r="X193" i="10"/>
  <c r="X191" i="10"/>
  <c r="X189" i="10"/>
  <c r="X187" i="10"/>
  <c r="X185" i="10"/>
  <c r="X183" i="10"/>
  <c r="X181" i="10"/>
  <c r="X179" i="10"/>
  <c r="X177" i="10"/>
  <c r="X175" i="10"/>
  <c r="X173" i="10"/>
  <c r="X171" i="10"/>
  <c r="X169" i="10"/>
  <c r="X167" i="10"/>
  <c r="X165" i="10"/>
  <c r="X163" i="10"/>
  <c r="X161" i="10"/>
  <c r="X159" i="10"/>
  <c r="X157" i="10"/>
  <c r="X155" i="10"/>
  <c r="X153" i="10"/>
  <c r="X151" i="10"/>
  <c r="X149" i="10"/>
  <c r="X147" i="10"/>
  <c r="X145" i="10"/>
  <c r="X143" i="10"/>
  <c r="X141" i="10"/>
  <c r="X139" i="10"/>
  <c r="X137" i="10"/>
  <c r="X135" i="10"/>
  <c r="X133" i="10"/>
  <c r="X131" i="10"/>
  <c r="X129" i="10"/>
  <c r="X127" i="10"/>
  <c r="X125" i="10"/>
  <c r="X123" i="10"/>
  <c r="X121" i="10"/>
  <c r="X119" i="10"/>
  <c r="X117" i="10"/>
  <c r="X115" i="10"/>
  <c r="X113" i="10"/>
  <c r="X111" i="10"/>
  <c r="X109" i="10"/>
  <c r="X107" i="10"/>
  <c r="X105" i="10"/>
  <c r="X101" i="10"/>
  <c r="X99" i="10"/>
  <c r="X97" i="10"/>
  <c r="X95" i="10"/>
  <c r="X93" i="10"/>
  <c r="X91" i="10"/>
  <c r="X89" i="10"/>
  <c r="X87" i="10"/>
  <c r="X85" i="10"/>
  <c r="X83" i="10"/>
  <c r="X79" i="10"/>
  <c r="X77" i="10"/>
  <c r="X75" i="10"/>
  <c r="X73" i="10"/>
  <c r="X71" i="10"/>
  <c r="X69" i="10"/>
  <c r="X67" i="10"/>
  <c r="X65" i="10"/>
  <c r="X63" i="10"/>
  <c r="X61" i="10"/>
  <c r="X59" i="10"/>
  <c r="X57" i="10"/>
  <c r="X55" i="10"/>
  <c r="X53" i="10"/>
  <c r="X51" i="10"/>
  <c r="X49" i="10"/>
  <c r="X47" i="10"/>
  <c r="X45" i="10"/>
  <c r="X43" i="10"/>
  <c r="X41" i="10"/>
  <c r="X39" i="10"/>
  <c r="X37" i="10"/>
  <c r="X35" i="10"/>
  <c r="X33" i="10"/>
  <c r="X31" i="10"/>
  <c r="X29" i="10"/>
  <c r="X27" i="10"/>
  <c r="X25" i="10"/>
  <c r="X23" i="10"/>
  <c r="X21" i="10"/>
  <c r="X19" i="10"/>
  <c r="X17" i="10"/>
  <c r="X15" i="10"/>
  <c r="X13" i="10"/>
  <c r="X458" i="10"/>
  <c r="X456" i="10"/>
  <c r="X454" i="10"/>
  <c r="X450" i="10"/>
  <c r="X448" i="10"/>
  <c r="X446" i="10"/>
  <c r="X442" i="10"/>
  <c r="X440" i="10"/>
  <c r="X436" i="10"/>
  <c r="X434" i="10"/>
  <c r="X430" i="10"/>
  <c r="X428" i="10"/>
  <c r="X426" i="10"/>
  <c r="X422" i="10"/>
  <c r="X420" i="10"/>
  <c r="X416" i="10"/>
  <c r="X414" i="10"/>
  <c r="X410" i="10"/>
  <c r="X408" i="10"/>
  <c r="X404" i="10"/>
  <c r="X402" i="10"/>
  <c r="X398" i="10"/>
  <c r="X396" i="10"/>
  <c r="X392" i="10"/>
  <c r="X390" i="10"/>
  <c r="X386" i="10"/>
  <c r="X384" i="10"/>
  <c r="X382" i="10"/>
  <c r="X378" i="10"/>
  <c r="X376" i="10"/>
  <c r="X372" i="10"/>
  <c r="X370" i="10"/>
  <c r="X366" i="10"/>
  <c r="X364" i="10"/>
  <c r="X362" i="10"/>
  <c r="X358" i="10"/>
  <c r="X356" i="10"/>
  <c r="X352" i="10"/>
  <c r="X350" i="10"/>
  <c r="X348" i="10"/>
  <c r="X344" i="10"/>
  <c r="X342" i="10"/>
  <c r="X338" i="10"/>
  <c r="X336" i="10"/>
  <c r="X334" i="10"/>
  <c r="X330" i="10"/>
  <c r="X328" i="10"/>
  <c r="X324" i="10"/>
  <c r="X322" i="10"/>
  <c r="X320" i="10"/>
  <c r="X316" i="10"/>
  <c r="X314" i="10"/>
  <c r="X312" i="10"/>
  <c r="X308" i="10"/>
  <c r="X306" i="10"/>
  <c r="X302" i="10"/>
  <c r="X300" i="10"/>
  <c r="X298" i="10"/>
  <c r="X296" i="10"/>
  <c r="X292" i="10"/>
  <c r="X290" i="10"/>
  <c r="X286" i="10"/>
  <c r="X284" i="10"/>
  <c r="X282" i="10"/>
  <c r="X278" i="10"/>
  <c r="X276" i="10"/>
  <c r="X272" i="10"/>
  <c r="X270" i="10"/>
  <c r="X268" i="10"/>
  <c r="X264" i="10"/>
  <c r="X262" i="10"/>
  <c r="X258" i="10"/>
  <c r="X256" i="10"/>
  <c r="X254" i="10"/>
  <c r="X250" i="10"/>
  <c r="X248" i="10"/>
  <c r="X244" i="10"/>
  <c r="X242" i="10"/>
  <c r="X238" i="10"/>
  <c r="X236" i="10"/>
  <c r="X234" i="10"/>
  <c r="X230" i="10"/>
  <c r="X228" i="10"/>
  <c r="X226" i="10"/>
  <c r="X222" i="10"/>
  <c r="X220" i="10"/>
  <c r="X216" i="10"/>
  <c r="X214" i="10"/>
  <c r="X212" i="10"/>
  <c r="X208" i="10"/>
  <c r="X206" i="10"/>
  <c r="X202" i="10"/>
  <c r="X200" i="10"/>
  <c r="X198" i="10"/>
  <c r="X194" i="10"/>
  <c r="X192" i="10"/>
  <c r="X190" i="10"/>
  <c r="X186" i="10"/>
  <c r="X184" i="10"/>
  <c r="X180" i="10"/>
  <c r="X178" i="10"/>
  <c r="X176" i="10"/>
  <c r="X172" i="10"/>
  <c r="X170" i="10"/>
  <c r="X166" i="10"/>
  <c r="X164" i="10"/>
  <c r="X162" i="10"/>
  <c r="X158" i="10"/>
  <c r="X156" i="10"/>
  <c r="X152" i="10"/>
  <c r="X150" i="10"/>
  <c r="X146" i="10"/>
  <c r="X144" i="10"/>
  <c r="X140" i="10"/>
  <c r="X138" i="10"/>
  <c r="X134" i="10"/>
  <c r="X132" i="10"/>
  <c r="X128" i="10"/>
  <c r="X126" i="10"/>
  <c r="X122" i="10"/>
  <c r="X120" i="10"/>
  <c r="X116" i="10"/>
  <c r="X114" i="10"/>
  <c r="X110" i="10"/>
  <c r="X108" i="10"/>
  <c r="X104" i="10"/>
  <c r="X102" i="10"/>
  <c r="X98" i="10"/>
  <c r="X96" i="10"/>
  <c r="X94" i="10"/>
  <c r="X90" i="10"/>
  <c r="X88" i="10"/>
  <c r="X84" i="10"/>
  <c r="X82" i="10"/>
  <c r="X78" i="10"/>
  <c r="X76" i="10"/>
  <c r="X74" i="10"/>
  <c r="X70" i="10"/>
  <c r="X68" i="10"/>
  <c r="X66" i="10"/>
  <c r="X62" i="10"/>
  <c r="X60" i="10"/>
  <c r="X56" i="10"/>
  <c r="X54" i="10"/>
  <c r="X50" i="10"/>
  <c r="X48" i="10"/>
  <c r="X46" i="10"/>
  <c r="X42" i="10"/>
  <c r="X40" i="10"/>
  <c r="X36" i="10"/>
  <c r="X34" i="10"/>
  <c r="X32" i="10"/>
  <c r="X28" i="10"/>
  <c r="X26" i="10"/>
  <c r="X24" i="10"/>
  <c r="X20" i="10"/>
  <c r="X18" i="10"/>
  <c r="X14" i="10"/>
  <c r="AM465" i="10"/>
  <c r="Z30" i="10"/>
  <c r="AM466" i="10"/>
  <c r="Z16" i="10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10" i="9"/>
  <c r="Y10" i="19"/>
  <c r="Z10" i="19"/>
  <c r="Y10" i="13"/>
  <c r="Y80" i="10"/>
  <c r="Z80" i="10"/>
  <c r="Y451" i="20"/>
  <c r="Z451" i="20"/>
  <c r="Y447" i="20"/>
  <c r="Z447" i="20"/>
  <c r="Y443" i="20"/>
  <c r="Z443" i="20"/>
  <c r="Y439" i="20"/>
  <c r="Z439" i="20"/>
  <c r="Y435" i="20"/>
  <c r="Z435" i="20"/>
  <c r="Y313" i="20"/>
  <c r="Z313" i="20"/>
  <c r="Y12" i="20"/>
  <c r="Z12" i="20"/>
  <c r="Y450" i="19"/>
  <c r="Z450" i="19"/>
  <c r="Y442" i="19"/>
  <c r="Z442" i="19"/>
  <c r="Y269" i="19"/>
  <c r="Z269" i="19"/>
  <c r="Y151" i="20"/>
  <c r="Z151" i="20"/>
  <c r="Y135" i="20"/>
  <c r="Z135" i="20"/>
  <c r="Y119" i="20"/>
  <c r="Z119" i="20"/>
  <c r="Y82" i="19"/>
  <c r="Z82" i="19"/>
  <c r="Y78" i="19"/>
  <c r="Z78" i="19"/>
  <c r="Y170" i="20"/>
  <c r="Z170" i="20"/>
  <c r="Y166" i="20"/>
  <c r="Z166" i="20"/>
  <c r="Y162" i="20"/>
  <c r="Z162" i="20"/>
  <c r="Y158" i="20"/>
  <c r="Z158" i="20"/>
  <c r="Y154" i="20"/>
  <c r="Z154" i="20"/>
  <c r="Y70" i="19"/>
  <c r="AG459" i="10"/>
  <c r="AG361" i="10"/>
  <c r="AG10" i="10"/>
  <c r="AG414" i="10"/>
  <c r="AG58" i="10"/>
  <c r="Y72" i="19"/>
  <c r="Z72" i="19"/>
  <c r="Y68" i="19"/>
  <c r="Z68" i="19"/>
  <c r="Y64" i="19"/>
  <c r="Z64" i="19"/>
  <c r="Y34" i="19"/>
  <c r="Z34" i="19"/>
  <c r="Y20" i="19"/>
  <c r="Z20" i="19"/>
  <c r="Y452" i="10"/>
  <c r="Z452" i="10"/>
  <c r="Y368" i="20"/>
  <c r="Z368" i="20"/>
  <c r="Y360" i="20"/>
  <c r="Z360" i="20"/>
  <c r="Y350" i="20"/>
  <c r="Z350" i="20"/>
  <c r="Y342" i="20"/>
  <c r="Z342" i="20"/>
  <c r="Y334" i="20"/>
  <c r="Z334" i="20"/>
  <c r="Y330" i="20"/>
  <c r="Z330" i="20"/>
  <c r="Y326" i="20"/>
  <c r="Z326" i="20"/>
  <c r="Y322" i="20"/>
  <c r="Z322" i="20"/>
  <c r="Y318" i="20"/>
  <c r="Z318" i="20"/>
  <c r="Y167" i="20"/>
  <c r="Z167" i="20"/>
  <c r="Y159" i="20"/>
  <c r="Z159" i="20"/>
  <c r="Y84" i="20"/>
  <c r="Z84" i="20"/>
  <c r="Y37" i="20"/>
  <c r="Z37" i="20"/>
  <c r="Y29" i="20"/>
  <c r="Z29" i="20"/>
  <c r="Y21" i="20"/>
  <c r="Z21" i="20"/>
  <c r="AM468" i="10"/>
  <c r="Y13" i="20"/>
  <c r="Z13" i="20"/>
  <c r="Y453" i="19"/>
  <c r="Z453" i="19"/>
  <c r="Y443" i="19"/>
  <c r="Z443" i="19"/>
  <c r="Y32" i="20"/>
  <c r="Z32" i="20"/>
  <c r="Y24" i="20"/>
  <c r="Z24" i="20"/>
  <c r="Y16" i="20"/>
  <c r="Z16" i="20"/>
  <c r="Y80" i="20"/>
  <c r="Z80" i="20"/>
  <c r="Y72" i="20"/>
  <c r="Z72" i="20"/>
  <c r="Y64" i="20"/>
  <c r="Z64" i="20"/>
  <c r="Y56" i="20"/>
  <c r="Z56" i="20"/>
  <c r="Y48" i="20"/>
  <c r="Z48" i="20"/>
  <c r="Y40" i="20"/>
  <c r="Z40" i="20"/>
  <c r="Y459" i="19"/>
  <c r="Z459" i="19"/>
  <c r="Y439" i="19"/>
  <c r="Z439" i="19"/>
  <c r="Y435" i="19"/>
  <c r="Z435" i="19"/>
  <c r="Y419" i="19"/>
  <c r="Z419" i="19"/>
  <c r="Y403" i="19"/>
  <c r="Z403" i="19"/>
  <c r="Y81" i="19"/>
  <c r="Z81" i="19"/>
  <c r="Y77" i="19"/>
  <c r="Z77" i="19"/>
  <c r="Y65" i="19"/>
  <c r="Z65" i="19"/>
  <c r="Y61" i="19"/>
  <c r="Z61" i="19"/>
  <c r="Y29" i="19"/>
  <c r="Z29" i="19"/>
  <c r="Y15" i="19"/>
  <c r="Z15" i="19"/>
  <c r="Y44" i="19"/>
  <c r="Z44" i="19"/>
  <c r="Y40" i="19"/>
  <c r="Z40" i="19"/>
  <c r="Y373" i="20"/>
  <c r="Z373" i="20"/>
  <c r="Y434" i="20"/>
  <c r="Z434" i="20"/>
  <c r="Y430" i="20"/>
  <c r="Z430" i="20"/>
  <c r="Y426" i="20"/>
  <c r="Z426" i="20"/>
  <c r="Y422" i="20"/>
  <c r="Z422" i="20"/>
  <c r="Y418" i="20"/>
  <c r="Z418" i="20"/>
  <c r="Y414" i="20"/>
  <c r="Z414" i="20"/>
  <c r="Y410" i="20"/>
  <c r="Z410" i="20"/>
  <c r="Y406" i="20"/>
  <c r="Z406" i="20"/>
  <c r="Y398" i="20"/>
  <c r="Z398" i="20"/>
  <c r="Y390" i="20"/>
  <c r="Z390" i="20"/>
  <c r="Y382" i="20"/>
  <c r="Z382" i="20"/>
  <c r="Y310" i="20"/>
  <c r="Z310" i="20"/>
  <c r="Y306" i="20"/>
  <c r="Z306" i="20"/>
  <c r="Y302" i="20"/>
  <c r="Z302" i="20"/>
  <c r="Y298" i="20"/>
  <c r="Z298" i="20"/>
  <c r="Y294" i="20"/>
  <c r="Z294" i="20"/>
  <c r="Y87" i="20"/>
  <c r="Z87" i="20"/>
  <c r="Y83" i="20"/>
  <c r="Z83" i="20"/>
  <c r="Y86" i="20"/>
  <c r="Z86" i="20"/>
  <c r="Y79" i="20"/>
  <c r="Z79" i="20"/>
  <c r="Y75" i="20"/>
  <c r="Z75" i="20"/>
  <c r="Y71" i="20"/>
  <c r="Z71" i="20"/>
  <c r="Y67" i="20"/>
  <c r="Z67" i="20"/>
  <c r="Y63" i="20"/>
  <c r="Z63" i="20"/>
  <c r="Y59" i="20"/>
  <c r="Z59" i="20"/>
  <c r="Y55" i="20"/>
  <c r="Z55" i="20"/>
  <c r="Y51" i="20"/>
  <c r="Z51" i="20"/>
  <c r="Y47" i="20"/>
  <c r="Z47" i="20"/>
  <c r="Y43" i="20"/>
  <c r="Z43" i="20"/>
  <c r="Y39" i="20"/>
  <c r="Z39" i="20"/>
  <c r="Y31" i="20"/>
  <c r="Z31" i="20"/>
  <c r="Y23" i="20"/>
  <c r="Z23" i="20"/>
  <c r="Y15" i="20"/>
  <c r="Z15" i="20"/>
  <c r="Y362" i="19"/>
  <c r="Z362" i="19"/>
  <c r="Y358" i="19"/>
  <c r="Z358" i="19"/>
  <c r="Y109" i="20"/>
  <c r="Z109" i="20"/>
  <c r="Y105" i="20"/>
  <c r="Z105" i="20"/>
  <c r="Y101" i="20"/>
  <c r="Z101" i="20"/>
  <c r="Y97" i="20"/>
  <c r="Z97" i="20"/>
  <c r="Y93" i="20"/>
  <c r="Z93" i="20"/>
  <c r="Y89" i="20"/>
  <c r="Z89" i="20"/>
  <c r="Y458" i="19"/>
  <c r="Z458" i="19"/>
  <c r="Y438" i="19"/>
  <c r="Z438" i="19"/>
  <c r="Y422" i="19"/>
  <c r="Z422" i="19"/>
  <c r="Y406" i="19"/>
  <c r="Z406" i="19"/>
  <c r="Y78" i="20"/>
  <c r="Z78" i="20"/>
  <c r="Y70" i="20"/>
  <c r="Z70" i="20"/>
  <c r="Y62" i="20"/>
  <c r="Z62" i="20"/>
  <c r="Y54" i="20"/>
  <c r="Z54" i="20"/>
  <c r="Y46" i="20"/>
  <c r="Z46" i="20"/>
  <c r="Y38" i="20"/>
  <c r="Z38" i="20"/>
  <c r="Y30" i="20"/>
  <c r="Z30" i="20"/>
  <c r="Y22" i="20"/>
  <c r="Z22" i="20"/>
  <c r="Y14" i="20"/>
  <c r="Z14" i="20"/>
  <c r="Y446" i="19"/>
  <c r="Z446" i="19"/>
  <c r="Y266" i="19"/>
  <c r="Z266" i="19"/>
  <c r="Y258" i="19"/>
  <c r="Z258" i="19"/>
  <c r="Y250" i="19"/>
  <c r="Z250" i="19"/>
  <c r="AM464" i="10"/>
  <c r="AM463" i="10"/>
  <c r="AM466" i="13"/>
  <c r="AM464" i="13"/>
  <c r="AM465" i="13"/>
  <c r="AM468" i="13"/>
  <c r="AM463" i="13"/>
  <c r="AM467" i="13"/>
  <c r="Y399" i="13"/>
  <c r="Z399" i="13"/>
  <c r="Y383" i="13"/>
  <c r="Z383" i="13"/>
  <c r="Y375" i="13"/>
  <c r="Z375" i="13"/>
  <c r="Y361" i="13"/>
  <c r="Z361" i="13"/>
  <c r="Y400" i="13"/>
  <c r="Z400" i="13"/>
  <c r="Y384" i="13"/>
  <c r="Z384" i="13"/>
  <c r="Y376" i="13"/>
  <c r="Z376" i="13"/>
  <c r="Y362" i="13"/>
  <c r="Z362" i="13"/>
  <c r="Y356" i="13"/>
  <c r="Z356" i="13"/>
  <c r="Y352" i="13"/>
  <c r="Z352" i="13"/>
  <c r="Y344" i="13"/>
  <c r="Z344" i="13"/>
  <c r="Y338" i="13"/>
  <c r="Z338" i="13"/>
  <c r="Y328" i="13"/>
  <c r="Z328" i="13"/>
  <c r="Y308" i="13"/>
  <c r="Z308" i="13"/>
  <c r="Y304" i="13"/>
  <c r="Z304" i="13"/>
  <c r="Y300" i="13"/>
  <c r="Z300" i="13"/>
  <c r="Y296" i="13"/>
  <c r="Z296" i="13"/>
  <c r="Y292" i="13"/>
  <c r="Z292" i="13"/>
  <c r="Y288" i="13"/>
  <c r="Z288" i="13"/>
  <c r="Y284" i="13"/>
  <c r="Z284" i="13"/>
  <c r="Y280" i="13"/>
  <c r="Z280" i="13"/>
  <c r="Y276" i="13"/>
  <c r="Z276" i="13"/>
  <c r="Y272" i="13"/>
  <c r="Z272" i="13"/>
  <c r="Y268" i="13"/>
  <c r="Z268" i="13"/>
  <c r="Y264" i="13"/>
  <c r="Z264" i="13"/>
  <c r="Y260" i="13"/>
  <c r="Z260" i="13"/>
  <c r="Y256" i="13"/>
  <c r="Z256" i="13"/>
  <c r="Y252" i="13"/>
  <c r="Z252" i="13"/>
  <c r="Y248" i="13"/>
  <c r="Z248" i="13"/>
  <c r="Y244" i="13"/>
  <c r="Z244" i="13"/>
  <c r="Y355" i="13"/>
  <c r="Z355" i="13"/>
  <c r="Y351" i="13"/>
  <c r="Z351" i="13"/>
  <c r="Y343" i="13"/>
  <c r="Z343" i="13"/>
  <c r="Y337" i="13"/>
  <c r="Z337" i="13"/>
  <c r="Y327" i="13"/>
  <c r="Z327" i="13"/>
  <c r="Y307" i="13"/>
  <c r="Z307" i="13"/>
  <c r="Y303" i="13"/>
  <c r="Z303" i="13"/>
  <c r="Y299" i="13"/>
  <c r="Z299" i="13"/>
  <c r="Y295" i="13"/>
  <c r="Z295" i="13"/>
  <c r="Y291" i="13"/>
  <c r="Z291" i="13"/>
  <c r="Y287" i="13"/>
  <c r="Z287" i="13"/>
  <c r="Y283" i="13"/>
  <c r="Z283" i="13"/>
  <c r="Y279" i="13"/>
  <c r="Z279" i="13"/>
  <c r="Y275" i="13"/>
  <c r="Z275" i="13"/>
  <c r="Y271" i="13"/>
  <c r="Z271" i="13"/>
  <c r="Y267" i="13"/>
  <c r="Z267" i="13"/>
  <c r="Y263" i="13"/>
  <c r="Z263" i="13"/>
  <c r="Y259" i="13"/>
  <c r="Z259" i="13"/>
  <c r="Y255" i="13"/>
  <c r="Z255" i="13"/>
  <c r="Y251" i="13"/>
  <c r="Z251" i="13"/>
  <c r="Y247" i="13"/>
  <c r="Z247" i="13"/>
  <c r="Y243" i="13"/>
  <c r="Z243" i="13"/>
  <c r="Y238" i="13"/>
  <c r="Z238" i="13"/>
  <c r="Y230" i="13"/>
  <c r="Z230" i="13"/>
  <c r="Y222" i="13"/>
  <c r="Z222" i="13"/>
  <c r="Y214" i="13"/>
  <c r="Z214" i="13"/>
  <c r="Y206" i="13"/>
  <c r="Z206" i="13"/>
  <c r="Y198" i="13"/>
  <c r="Z198" i="13"/>
  <c r="Y197" i="13"/>
  <c r="Z197" i="13"/>
  <c r="Y193" i="13"/>
  <c r="Z193" i="13"/>
  <c r="Y189" i="13"/>
  <c r="Z189" i="13"/>
  <c r="Y185" i="13"/>
  <c r="Z185" i="13"/>
  <c r="Y181" i="13"/>
  <c r="Z181" i="13"/>
  <c r="Y179" i="13"/>
  <c r="Z179" i="13"/>
  <c r="Y175" i="13"/>
  <c r="Z175" i="13"/>
  <c r="Y171" i="13"/>
  <c r="Z171" i="13"/>
  <c r="Y167" i="13"/>
  <c r="Z167" i="13"/>
  <c r="Y163" i="13"/>
  <c r="Z163" i="13"/>
  <c r="Y159" i="13"/>
  <c r="Z159" i="13"/>
  <c r="Y155" i="13"/>
  <c r="Z155" i="13"/>
  <c r="Y151" i="13"/>
  <c r="Z151" i="13"/>
  <c r="Y147" i="13"/>
  <c r="Z147" i="13"/>
  <c r="Y143" i="13"/>
  <c r="Z143" i="13"/>
  <c r="Y139" i="13"/>
  <c r="Z139" i="13"/>
  <c r="Y135" i="13"/>
  <c r="Z135" i="13"/>
  <c r="Y131" i="13"/>
  <c r="Z131" i="13"/>
  <c r="Y127" i="13"/>
  <c r="Z127" i="13"/>
  <c r="Y123" i="13"/>
  <c r="Z123" i="13"/>
  <c r="Y119" i="13"/>
  <c r="Z119" i="13"/>
  <c r="Y115" i="13"/>
  <c r="Z115" i="13"/>
  <c r="Y112" i="13"/>
  <c r="Z112" i="13"/>
  <c r="Y104" i="13"/>
  <c r="Z104" i="13"/>
  <c r="Y96" i="13"/>
  <c r="Z96" i="13"/>
  <c r="Y74" i="13"/>
  <c r="Z74" i="13"/>
  <c r="Y66" i="13"/>
  <c r="Z66" i="13"/>
  <c r="Y58" i="13"/>
  <c r="Z58" i="13"/>
  <c r="Y50" i="13"/>
  <c r="Z50" i="13"/>
  <c r="Y42" i="13"/>
  <c r="Z42" i="13"/>
  <c r="Y34" i="13"/>
  <c r="Z34" i="13"/>
  <c r="Y26" i="13"/>
  <c r="Z26" i="13"/>
  <c r="Y18" i="13"/>
  <c r="Z18" i="13"/>
  <c r="Y78" i="13"/>
  <c r="Z78" i="13"/>
  <c r="Y70" i="13"/>
  <c r="Z70" i="13"/>
  <c r="Y62" i="13"/>
  <c r="Z62" i="13"/>
  <c r="Y54" i="13"/>
  <c r="Z54" i="13"/>
  <c r="Y46" i="13"/>
  <c r="Z46" i="13"/>
  <c r="Y38" i="13"/>
  <c r="Z38" i="13"/>
  <c r="Y30" i="13"/>
  <c r="Z30" i="13"/>
  <c r="Y22" i="13"/>
  <c r="Z22" i="13"/>
  <c r="Y237" i="13"/>
  <c r="Z237" i="13"/>
  <c r="Y229" i="13"/>
  <c r="Z229" i="13"/>
  <c r="Y111" i="13"/>
  <c r="Z111" i="13"/>
  <c r="Y103" i="13"/>
  <c r="Z103" i="13"/>
  <c r="Y73" i="13"/>
  <c r="Z73" i="13"/>
  <c r="Y65" i="13"/>
  <c r="Z65" i="13"/>
  <c r="Y57" i="13"/>
  <c r="Z57" i="13"/>
  <c r="Y49" i="13"/>
  <c r="Z49" i="13"/>
  <c r="Y41" i="13"/>
  <c r="Z41" i="13"/>
  <c r="Y33" i="13"/>
  <c r="Z33" i="13"/>
  <c r="Y25" i="13"/>
  <c r="Z25" i="13"/>
  <c r="Y77" i="13"/>
  <c r="Z77" i="13"/>
  <c r="Y69" i="13"/>
  <c r="Z69" i="13"/>
  <c r="Y61" i="13"/>
  <c r="Z61" i="13"/>
  <c r="Y53" i="13"/>
  <c r="Z53" i="13"/>
  <c r="Y45" i="13"/>
  <c r="Z45" i="13"/>
  <c r="Y37" i="13"/>
  <c r="Z37" i="13"/>
  <c r="Y29" i="13"/>
  <c r="Z29" i="13"/>
  <c r="Y21" i="13"/>
  <c r="Z21" i="13"/>
  <c r="Y13" i="13"/>
  <c r="Z13" i="13"/>
  <c r="Y221" i="13"/>
  <c r="Z221" i="13"/>
  <c r="Y213" i="13"/>
  <c r="Z213" i="13"/>
  <c r="Y205" i="13"/>
  <c r="Z205" i="13"/>
  <c r="Y194" i="13"/>
  <c r="Z194" i="13"/>
  <c r="Y190" i="13"/>
  <c r="Z190" i="13"/>
  <c r="Y186" i="13"/>
  <c r="Z186" i="13"/>
  <c r="Y182" i="13"/>
  <c r="Z182" i="13"/>
  <c r="Y178" i="13"/>
  <c r="Z178" i="13"/>
  <c r="Y174" i="13"/>
  <c r="Z174" i="13"/>
  <c r="Y170" i="13"/>
  <c r="Z170" i="13"/>
  <c r="Y166" i="13"/>
  <c r="Z166" i="13"/>
  <c r="Y162" i="13"/>
  <c r="Z162" i="13"/>
  <c r="Y158" i="13"/>
  <c r="Z158" i="13"/>
  <c r="Y154" i="13"/>
  <c r="Z154" i="13"/>
  <c r="Y150" i="13"/>
  <c r="Z150" i="13"/>
  <c r="Y146" i="13"/>
  <c r="Z146" i="13"/>
  <c r="Y142" i="13"/>
  <c r="Z142" i="13"/>
  <c r="Y138" i="13"/>
  <c r="Z138" i="13"/>
  <c r="Y134" i="13"/>
  <c r="Z134" i="13"/>
  <c r="Y130" i="13"/>
  <c r="Z130" i="13"/>
  <c r="Y126" i="13"/>
  <c r="Z126" i="13"/>
  <c r="Y122" i="13"/>
  <c r="Z122" i="13"/>
  <c r="Y118" i="13"/>
  <c r="Z118" i="13"/>
  <c r="Y114" i="13"/>
  <c r="Z114" i="13"/>
  <c r="Y227" i="13"/>
  <c r="Z227" i="13"/>
  <c r="Y24" i="10"/>
  <c r="Z24" i="10"/>
  <c r="Y28" i="10"/>
  <c r="Z28" i="10"/>
  <c r="Y40" i="10"/>
  <c r="Z40" i="10"/>
  <c r="Y56" i="10"/>
  <c r="Z56" i="10"/>
  <c r="Y68" i="10"/>
  <c r="Z68" i="10"/>
  <c r="Y84" i="10"/>
  <c r="Z84" i="10"/>
  <c r="Y96" i="10"/>
  <c r="Z96" i="10"/>
  <c r="Y108" i="10"/>
  <c r="Z108" i="10"/>
  <c r="Y120" i="10"/>
  <c r="Z120" i="10"/>
  <c r="Y132" i="10"/>
  <c r="Z132" i="10"/>
  <c r="Y144" i="10"/>
  <c r="Z144" i="10"/>
  <c r="Y156" i="10"/>
  <c r="Z156" i="10"/>
  <c r="Y172" i="10"/>
  <c r="Z172" i="10"/>
  <c r="Y184" i="10"/>
  <c r="Z184" i="10"/>
  <c r="Y200" i="10"/>
  <c r="Z200" i="10"/>
  <c r="Y212" i="10"/>
  <c r="Z212" i="10"/>
  <c r="Y216" i="10"/>
  <c r="Z216" i="10"/>
  <c r="Y228" i="10"/>
  <c r="Z228" i="10"/>
  <c r="Y244" i="10"/>
  <c r="Z244" i="10"/>
  <c r="Y256" i="10"/>
  <c r="Z256" i="10"/>
  <c r="Y268" i="10"/>
  <c r="Z268" i="10"/>
  <c r="Y272" i="10"/>
  <c r="Z272" i="10"/>
  <c r="Y284" i="10"/>
  <c r="Z284" i="10"/>
  <c r="Y296" i="10"/>
  <c r="Z296" i="10"/>
  <c r="Y300" i="10"/>
  <c r="Z300" i="10"/>
  <c r="Y312" i="10"/>
  <c r="Z312" i="10"/>
  <c r="Y316" i="10"/>
  <c r="Z316" i="10"/>
  <c r="Y328" i="10"/>
  <c r="Z328" i="10"/>
  <c r="Y344" i="10"/>
  <c r="Z344" i="10"/>
  <c r="Y356" i="10"/>
  <c r="Z356" i="10"/>
  <c r="Y372" i="10"/>
  <c r="Z372" i="10"/>
  <c r="Y384" i="10"/>
  <c r="Z384" i="10"/>
  <c r="Y396" i="10"/>
  <c r="Z396" i="10"/>
  <c r="Y408" i="10"/>
  <c r="Z408" i="10"/>
  <c r="Y420" i="10"/>
  <c r="Z420" i="10"/>
  <c r="Y436" i="10"/>
  <c r="Z436" i="10"/>
  <c r="Y448" i="10"/>
  <c r="Z448" i="10"/>
  <c r="Y15" i="10"/>
  <c r="Z15" i="10"/>
  <c r="Y19" i="10"/>
  <c r="Z19" i="10"/>
  <c r="Y23" i="10"/>
  <c r="Z23" i="10"/>
  <c r="Y27" i="10"/>
  <c r="Z27" i="10"/>
  <c r="Y31" i="10"/>
  <c r="Z31" i="10"/>
  <c r="Y35" i="10"/>
  <c r="Z35" i="10"/>
  <c r="Y39" i="10"/>
  <c r="Z39" i="10"/>
  <c r="Y43" i="10"/>
  <c r="Z43" i="10"/>
  <c r="Y47" i="10"/>
  <c r="Z47" i="10"/>
  <c r="Y51" i="10"/>
  <c r="Z51" i="10"/>
  <c r="Y55" i="10"/>
  <c r="Z55" i="10"/>
  <c r="Y59" i="10"/>
  <c r="Z59" i="10"/>
  <c r="Y63" i="10"/>
  <c r="Z63" i="10"/>
  <c r="Y67" i="10"/>
  <c r="Z67" i="10"/>
  <c r="Y71" i="10"/>
  <c r="Z71" i="10"/>
  <c r="Y75" i="10"/>
  <c r="Z75" i="10"/>
  <c r="Y79" i="10"/>
  <c r="Z79" i="10"/>
  <c r="Y83" i="10"/>
  <c r="Z83" i="10"/>
  <c r="Y87" i="10"/>
  <c r="Z87" i="10"/>
  <c r="Y91" i="10"/>
  <c r="Z91" i="10"/>
  <c r="Y95" i="10"/>
  <c r="Z95" i="10"/>
  <c r="Y99" i="10"/>
  <c r="Z99" i="10"/>
  <c r="Y103" i="10"/>
  <c r="Z103" i="10"/>
  <c r="Y107" i="10"/>
  <c r="Z107" i="10"/>
  <c r="Y111" i="10"/>
  <c r="Z111" i="10"/>
  <c r="Y115" i="10"/>
  <c r="Z115" i="10"/>
  <c r="Y119" i="10"/>
  <c r="Z119" i="10"/>
  <c r="Y123" i="10"/>
  <c r="Z123" i="10"/>
  <c r="Y127" i="10"/>
  <c r="Z127" i="10"/>
  <c r="Y131" i="10"/>
  <c r="Z131" i="10"/>
  <c r="Y135" i="10"/>
  <c r="Z135" i="10"/>
  <c r="Y139" i="10"/>
  <c r="Z139" i="10"/>
  <c r="Y143" i="10"/>
  <c r="Z143" i="10"/>
  <c r="Y147" i="10"/>
  <c r="Z147" i="10"/>
  <c r="Y151" i="10"/>
  <c r="Z151" i="10"/>
  <c r="Y155" i="10"/>
  <c r="Z155" i="10"/>
  <c r="Y159" i="10"/>
  <c r="Z159" i="10"/>
  <c r="Y163" i="10"/>
  <c r="Z163" i="10"/>
  <c r="Y167" i="10"/>
  <c r="Z167" i="10"/>
  <c r="Y171" i="10"/>
  <c r="Z171" i="10"/>
  <c r="Y175" i="10"/>
  <c r="Z175" i="10"/>
  <c r="Y179" i="10"/>
  <c r="Z179" i="10"/>
  <c r="Y183" i="10"/>
  <c r="Z183" i="10"/>
  <c r="Y187" i="10"/>
  <c r="Z187" i="10"/>
  <c r="Y191" i="10"/>
  <c r="Z191" i="10"/>
  <c r="Y195" i="10"/>
  <c r="Z195" i="10"/>
  <c r="Y199" i="10"/>
  <c r="Z199" i="10"/>
  <c r="Y203" i="10"/>
  <c r="Z203" i="10"/>
  <c r="Y207" i="10"/>
  <c r="Z207" i="10"/>
  <c r="Y211" i="10"/>
  <c r="Z211" i="10"/>
  <c r="Y215" i="10"/>
  <c r="Z215" i="10"/>
  <c r="Y219" i="10"/>
  <c r="Z219" i="10"/>
  <c r="Y223" i="10"/>
  <c r="Z223" i="10"/>
  <c r="Y227" i="10"/>
  <c r="Z227" i="10"/>
  <c r="Y231" i="10"/>
  <c r="Z231" i="10"/>
  <c r="Y235" i="10"/>
  <c r="Z235" i="10"/>
  <c r="Y239" i="10"/>
  <c r="Z239" i="10"/>
  <c r="Y243" i="10"/>
  <c r="Z243" i="10"/>
  <c r="Y247" i="10"/>
  <c r="Z247" i="10"/>
  <c r="Y251" i="10"/>
  <c r="Z251" i="10"/>
  <c r="Y255" i="10"/>
  <c r="Z255" i="10"/>
  <c r="Y259" i="10"/>
  <c r="Z259" i="10"/>
  <c r="Y263" i="10"/>
  <c r="Z263" i="10"/>
  <c r="Y267" i="10"/>
  <c r="Z267" i="10"/>
  <c r="Y271" i="10"/>
  <c r="Z271" i="10"/>
  <c r="Y275" i="10"/>
  <c r="Z275" i="10"/>
  <c r="Y279" i="10"/>
  <c r="Z279" i="10"/>
  <c r="Y283" i="10"/>
  <c r="Z283" i="10"/>
  <c r="Y287" i="10"/>
  <c r="Z287" i="10"/>
  <c r="Y291" i="10"/>
  <c r="Z291" i="10"/>
  <c r="Y295" i="10"/>
  <c r="Z295" i="10"/>
  <c r="Y299" i="10"/>
  <c r="Z299" i="10"/>
  <c r="Y303" i="10"/>
  <c r="Z303" i="10"/>
  <c r="Y307" i="10"/>
  <c r="Z307" i="10"/>
  <c r="Y311" i="10"/>
  <c r="Z311" i="10"/>
  <c r="Y315" i="10"/>
  <c r="Z315" i="10"/>
  <c r="Y319" i="10"/>
  <c r="Z319" i="10"/>
  <c r="Y323" i="10"/>
  <c r="Z323" i="10"/>
  <c r="Y327" i="10"/>
  <c r="Z327" i="10"/>
  <c r="Y331" i="10"/>
  <c r="Z331" i="10"/>
  <c r="Y335" i="10"/>
  <c r="Z335" i="10"/>
  <c r="Y339" i="10"/>
  <c r="Z339" i="10"/>
  <c r="Y343" i="10"/>
  <c r="Z343" i="10"/>
  <c r="Y347" i="10"/>
  <c r="Z347" i="10"/>
  <c r="Y351" i="10"/>
  <c r="Z351" i="10"/>
  <c r="Y355" i="10"/>
  <c r="Z355" i="10"/>
  <c r="Y359" i="10"/>
  <c r="Z359" i="10"/>
  <c r="Y363" i="10"/>
  <c r="Z363" i="10"/>
  <c r="Y367" i="10"/>
  <c r="Z367" i="10"/>
  <c r="Y371" i="10"/>
  <c r="Z371" i="10"/>
  <c r="Y375" i="10"/>
  <c r="Z375" i="10"/>
  <c r="Y379" i="10"/>
  <c r="Z379" i="10"/>
  <c r="Y383" i="10"/>
  <c r="Z383" i="10"/>
  <c r="Y387" i="10"/>
  <c r="Z387" i="10"/>
  <c r="Y391" i="10"/>
  <c r="Z391" i="10"/>
  <c r="Y395" i="10"/>
  <c r="Z395" i="10"/>
  <c r="Y399" i="10"/>
  <c r="Z399" i="10"/>
  <c r="Y403" i="10"/>
  <c r="Z403" i="10"/>
  <c r="Y407" i="10"/>
  <c r="Z407" i="10"/>
  <c r="Y411" i="10"/>
  <c r="Z411" i="10"/>
  <c r="Y415" i="10"/>
  <c r="Z415" i="10"/>
  <c r="Y419" i="10"/>
  <c r="Z419" i="10"/>
  <c r="Y423" i="10"/>
  <c r="Z423" i="10"/>
  <c r="Y427" i="10"/>
  <c r="Z427" i="10"/>
  <c r="Y431" i="10"/>
  <c r="Z431" i="10"/>
  <c r="Y435" i="10"/>
  <c r="Z435" i="10"/>
  <c r="Y439" i="10"/>
  <c r="Z439" i="10"/>
  <c r="Y443" i="10"/>
  <c r="Z443" i="10"/>
  <c r="Y447" i="10"/>
  <c r="Z447" i="10"/>
  <c r="Y451" i="10"/>
  <c r="Z451" i="10"/>
  <c r="Y455" i="10"/>
  <c r="Z455" i="10"/>
  <c r="Y459" i="10"/>
  <c r="Z459" i="10"/>
  <c r="AG10" i="19"/>
  <c r="AH10" i="19"/>
  <c r="AG461" i="20"/>
  <c r="AH461" i="20"/>
  <c r="AG460" i="20"/>
  <c r="AH460" i="20"/>
  <c r="AG457" i="20"/>
  <c r="AH457" i="20"/>
  <c r="AG456" i="20"/>
  <c r="AH456" i="20"/>
  <c r="AG455" i="20"/>
  <c r="AH455" i="20"/>
  <c r="AG454" i="20"/>
  <c r="AH454" i="20"/>
  <c r="AG453" i="20"/>
  <c r="AH453" i="20"/>
  <c r="AG451" i="20"/>
  <c r="AH451" i="20"/>
  <c r="AG449" i="20"/>
  <c r="AH449" i="20"/>
  <c r="AG447" i="20"/>
  <c r="AH447" i="20"/>
  <c r="AG445" i="20"/>
  <c r="AH445" i="20"/>
  <c r="AG443" i="20"/>
  <c r="AH443" i="20"/>
  <c r="AG441" i="20"/>
  <c r="AH441" i="20"/>
  <c r="AG439" i="20"/>
  <c r="AH439" i="20"/>
  <c r="AG437" i="20"/>
  <c r="AH437" i="20"/>
  <c r="AG436" i="20"/>
  <c r="AH436" i="20"/>
  <c r="AG405" i="20"/>
  <c r="AH405" i="20"/>
  <c r="AG404" i="20"/>
  <c r="AH404" i="20"/>
  <c r="AG402" i="20"/>
  <c r="AH402" i="20"/>
  <c r="AG400" i="20"/>
  <c r="AH400" i="20"/>
  <c r="AG398" i="20"/>
  <c r="AH398" i="20"/>
  <c r="AG396" i="20"/>
  <c r="AH396" i="20"/>
  <c r="AG394" i="20"/>
  <c r="AH394" i="20"/>
  <c r="AG392" i="20"/>
  <c r="AH392" i="20"/>
  <c r="AG390" i="20"/>
  <c r="AH390" i="20"/>
  <c r="AG388" i="20"/>
  <c r="AH388" i="20"/>
  <c r="AG386" i="20"/>
  <c r="AH386" i="20"/>
  <c r="AG384" i="20"/>
  <c r="AH384" i="20"/>
  <c r="AG382" i="20"/>
  <c r="AH382" i="20"/>
  <c r="AG380" i="20"/>
  <c r="AH380" i="20"/>
  <c r="AG378" i="20"/>
  <c r="AH378" i="20"/>
  <c r="AG376" i="20"/>
  <c r="AH376" i="20"/>
  <c r="AG374" i="20"/>
  <c r="AH374" i="20"/>
  <c r="AG372" i="20"/>
  <c r="AH372" i="20"/>
  <c r="AG370" i="20"/>
  <c r="AH370" i="20"/>
  <c r="AG367" i="20"/>
  <c r="AH367" i="20"/>
  <c r="AG366" i="20"/>
  <c r="AH366" i="20"/>
  <c r="AG363" i="20"/>
  <c r="AH363" i="20"/>
  <c r="AG362" i="20"/>
  <c r="AH362" i="20"/>
  <c r="AG359" i="20"/>
  <c r="AH359" i="20"/>
  <c r="AG358" i="20"/>
  <c r="AH358" i="20"/>
  <c r="AG355" i="20"/>
  <c r="AH355" i="20"/>
  <c r="AG354" i="20"/>
  <c r="AH354" i="20"/>
  <c r="AG459" i="20"/>
  <c r="AH459" i="20"/>
  <c r="AG458" i="20"/>
  <c r="AH458" i="20"/>
  <c r="AG452" i="20"/>
  <c r="AH452" i="20"/>
  <c r="AG450" i="20"/>
  <c r="AH450" i="20"/>
  <c r="AG448" i="20"/>
  <c r="AH448" i="20"/>
  <c r="AG446" i="20"/>
  <c r="AH446" i="20"/>
  <c r="AG444" i="20"/>
  <c r="AH444" i="20"/>
  <c r="AG442" i="20"/>
  <c r="AH442" i="20"/>
  <c r="AG440" i="20"/>
  <c r="AH440" i="20"/>
  <c r="AG438" i="20"/>
  <c r="AH438" i="20"/>
  <c r="AG435" i="20"/>
  <c r="AH435" i="20"/>
  <c r="AG434" i="20"/>
  <c r="AH434" i="20"/>
  <c r="AG433" i="20"/>
  <c r="AH433" i="20"/>
  <c r="AG432" i="20"/>
  <c r="AH432" i="20"/>
  <c r="AG431" i="20"/>
  <c r="AH431" i="20"/>
  <c r="AG430" i="20"/>
  <c r="AH430" i="20"/>
  <c r="AG429" i="20"/>
  <c r="AH429" i="20"/>
  <c r="AG428" i="20"/>
  <c r="AH428" i="20"/>
  <c r="AG427" i="20"/>
  <c r="AH427" i="20"/>
  <c r="AG426" i="20"/>
  <c r="AH426" i="20"/>
  <c r="AG425" i="20"/>
  <c r="AH425" i="20"/>
  <c r="AG424" i="20"/>
  <c r="AH424" i="20"/>
  <c r="AG423" i="20"/>
  <c r="AH423" i="20"/>
  <c r="AG422" i="20"/>
  <c r="AH422" i="20"/>
  <c r="AG421" i="20"/>
  <c r="AH421" i="20"/>
  <c r="AG420" i="20"/>
  <c r="AH420" i="20"/>
  <c r="AG419" i="20"/>
  <c r="AH419" i="20"/>
  <c r="AG418" i="20"/>
  <c r="AH418" i="20"/>
  <c r="AG417" i="20"/>
  <c r="AH417" i="20"/>
  <c r="AG416" i="20"/>
  <c r="AH416" i="20"/>
  <c r="AG415" i="20"/>
  <c r="AH415" i="20"/>
  <c r="AG414" i="20"/>
  <c r="AH414" i="20"/>
  <c r="AG413" i="20"/>
  <c r="AH413" i="20"/>
  <c r="AG412" i="20"/>
  <c r="AH412" i="20"/>
  <c r="AG411" i="20"/>
  <c r="AH411" i="20"/>
  <c r="AG410" i="20"/>
  <c r="AH410" i="20"/>
  <c r="AG409" i="20"/>
  <c r="AH409" i="20"/>
  <c r="AG408" i="20"/>
  <c r="AH408" i="20"/>
  <c r="AG407" i="20"/>
  <c r="AH407" i="20"/>
  <c r="AG406" i="20"/>
  <c r="AH406" i="20"/>
  <c r="AG373" i="20"/>
  <c r="AH373" i="20"/>
  <c r="AG371" i="20"/>
  <c r="AH371" i="20"/>
  <c r="AG368" i="20"/>
  <c r="AH368" i="20"/>
  <c r="AG365" i="20"/>
  <c r="AH365" i="20"/>
  <c r="AG360" i="20"/>
  <c r="AH360" i="20"/>
  <c r="AG357" i="20"/>
  <c r="AH357" i="20"/>
  <c r="AG351" i="20"/>
  <c r="AH351" i="20"/>
  <c r="AG350" i="20"/>
  <c r="AH350" i="20"/>
  <c r="AG347" i="20"/>
  <c r="AH347" i="20"/>
  <c r="AG346" i="20"/>
  <c r="AH346" i="20"/>
  <c r="AG343" i="20"/>
  <c r="AH343" i="20"/>
  <c r="AG342" i="20"/>
  <c r="AH342" i="20"/>
  <c r="AG339" i="20"/>
  <c r="AH339" i="20"/>
  <c r="AG338" i="20"/>
  <c r="AH338" i="20"/>
  <c r="AG313" i="20"/>
  <c r="AH313" i="20"/>
  <c r="AG312" i="20"/>
  <c r="AH312" i="20"/>
  <c r="AG309" i="20"/>
  <c r="AH309" i="20"/>
  <c r="AG307" i="20"/>
  <c r="AH307" i="20"/>
  <c r="AG305" i="20"/>
  <c r="AH305" i="20"/>
  <c r="AG303" i="20"/>
  <c r="AH303" i="20"/>
  <c r="AG301" i="20"/>
  <c r="AH301" i="20"/>
  <c r="AG299" i="20"/>
  <c r="AH299" i="20"/>
  <c r="AG297" i="20"/>
  <c r="AH297" i="20"/>
  <c r="AG295" i="20"/>
  <c r="AH295" i="20"/>
  <c r="AG293" i="20"/>
  <c r="AH293" i="20"/>
  <c r="AG291" i="20"/>
  <c r="AH291" i="20"/>
  <c r="AG403" i="20"/>
  <c r="AH403" i="20"/>
  <c r="AG401" i="20"/>
  <c r="AH401" i="20"/>
  <c r="AG399" i="20"/>
  <c r="AH399" i="20"/>
  <c r="AG397" i="20"/>
  <c r="AH397" i="20"/>
  <c r="AG395" i="20"/>
  <c r="AH395" i="20"/>
  <c r="AG393" i="20"/>
  <c r="AH393" i="20"/>
  <c r="AG391" i="20"/>
  <c r="AH391" i="20"/>
  <c r="AG389" i="20"/>
  <c r="AH389" i="20"/>
  <c r="AG387" i="20"/>
  <c r="AH387" i="20"/>
  <c r="AG385" i="20"/>
  <c r="AH385" i="20"/>
  <c r="AG383" i="20"/>
  <c r="AH383" i="20"/>
  <c r="AG381" i="20"/>
  <c r="AH381" i="20"/>
  <c r="AG379" i="20"/>
  <c r="AH379" i="20"/>
  <c r="AG377" i="20"/>
  <c r="AH377" i="20"/>
  <c r="AG375" i="20"/>
  <c r="AH375" i="20"/>
  <c r="AG369" i="20"/>
  <c r="AH369" i="20"/>
  <c r="AG364" i="20"/>
  <c r="AH364" i="20"/>
  <c r="AG361" i="20"/>
  <c r="AH361" i="20"/>
  <c r="AG356" i="20"/>
  <c r="AH356" i="20"/>
  <c r="AG353" i="20"/>
  <c r="AH353" i="20"/>
  <c r="AG352" i="20"/>
  <c r="AH352" i="20"/>
  <c r="AG349" i="20"/>
  <c r="AH349" i="20"/>
  <c r="AG348" i="20"/>
  <c r="AH348" i="20"/>
  <c r="AG345" i="20"/>
  <c r="AH345" i="20"/>
  <c r="AG344" i="20"/>
  <c r="AH344" i="20"/>
  <c r="AG341" i="20"/>
  <c r="AH341" i="20"/>
  <c r="AG340" i="20"/>
  <c r="AH340" i="20"/>
  <c r="AG337" i="20"/>
  <c r="AH337" i="20"/>
  <c r="AG336" i="20"/>
  <c r="AH336" i="20"/>
  <c r="AG335" i="20"/>
  <c r="AH335" i="20"/>
  <c r="AG334" i="20"/>
  <c r="AH334" i="20"/>
  <c r="AG333" i="20"/>
  <c r="AH333" i="20"/>
  <c r="AG332" i="20"/>
  <c r="AH332" i="20"/>
  <c r="AG331" i="20"/>
  <c r="AH331" i="20"/>
  <c r="AG330" i="20"/>
  <c r="AH330" i="20"/>
  <c r="AG329" i="20"/>
  <c r="AH329" i="20"/>
  <c r="AG328" i="20"/>
  <c r="AH328" i="20"/>
  <c r="AG327" i="20"/>
  <c r="AH327" i="20"/>
  <c r="AG326" i="20"/>
  <c r="AH326" i="20"/>
  <c r="AG325" i="20"/>
  <c r="AH325" i="20"/>
  <c r="AG324" i="20"/>
  <c r="AH324" i="20"/>
  <c r="AG323" i="20"/>
  <c r="AH323" i="20"/>
  <c r="AG322" i="20"/>
  <c r="AH322" i="20"/>
  <c r="AG321" i="20"/>
  <c r="AH321" i="20"/>
  <c r="AG320" i="20"/>
  <c r="AH320" i="20"/>
  <c r="AG319" i="20"/>
  <c r="AH319" i="20"/>
  <c r="AG318" i="20"/>
  <c r="AH318" i="20"/>
  <c r="AG317" i="20"/>
  <c r="AH317" i="20"/>
  <c r="AG316" i="20"/>
  <c r="AH316" i="20"/>
  <c r="AG315" i="20"/>
  <c r="AH315" i="20"/>
  <c r="AG314" i="20"/>
  <c r="AH314" i="20"/>
  <c r="AG311" i="20"/>
  <c r="AH311" i="20"/>
  <c r="AG310" i="20"/>
  <c r="AH310" i="20"/>
  <c r="AG308" i="20"/>
  <c r="AH308" i="20"/>
  <c r="AG306" i="20"/>
  <c r="AH306" i="20"/>
  <c r="AG304" i="20"/>
  <c r="AH304" i="20"/>
  <c r="AG302" i="20"/>
  <c r="AH302" i="20"/>
  <c r="AG300" i="20"/>
  <c r="AH300" i="20"/>
  <c r="AG298" i="20"/>
  <c r="AH298" i="20"/>
  <c r="AG296" i="20"/>
  <c r="AH296" i="20"/>
  <c r="AG294" i="20"/>
  <c r="AH294" i="20"/>
  <c r="AG292" i="20"/>
  <c r="AH292" i="20"/>
  <c r="AG290" i="20"/>
  <c r="AH290" i="20"/>
  <c r="AG288" i="20"/>
  <c r="AH288" i="20"/>
  <c r="AG286" i="20"/>
  <c r="AH286" i="20"/>
  <c r="AG289" i="20"/>
  <c r="AH289" i="20"/>
  <c r="AG287" i="20"/>
  <c r="AH287" i="20"/>
  <c r="AG285" i="20"/>
  <c r="AH285" i="20"/>
  <c r="AG283" i="20"/>
  <c r="AH283" i="20"/>
  <c r="AG281" i="20"/>
  <c r="AH281" i="20"/>
  <c r="AG279" i="20"/>
  <c r="AH279" i="20"/>
  <c r="AG277" i="20"/>
  <c r="AH277" i="20"/>
  <c r="AG275" i="20"/>
  <c r="AH275" i="20"/>
  <c r="AG273" i="20"/>
  <c r="AH273" i="20"/>
  <c r="AG271" i="20"/>
  <c r="AH271" i="20"/>
  <c r="AG269" i="20"/>
  <c r="AH269" i="20"/>
  <c r="AG267" i="20"/>
  <c r="AH267" i="20"/>
  <c r="AG264" i="20"/>
  <c r="AH264" i="20"/>
  <c r="AG262" i="20"/>
  <c r="AH262" i="20"/>
  <c r="AG260" i="20"/>
  <c r="AH260" i="20"/>
  <c r="AG258" i="20"/>
  <c r="AH258" i="20"/>
  <c r="AG256" i="20"/>
  <c r="AH256" i="20"/>
  <c r="AG254" i="20"/>
  <c r="AH254" i="20"/>
  <c r="AG252" i="20"/>
  <c r="AH252" i="20"/>
  <c r="AG250" i="20"/>
  <c r="AH250" i="20"/>
  <c r="AG248" i="20"/>
  <c r="AH248" i="20"/>
  <c r="AG246" i="20"/>
  <c r="AH246" i="20"/>
  <c r="AG244" i="20"/>
  <c r="AH244" i="20"/>
  <c r="AG242" i="20"/>
  <c r="AH242" i="20"/>
  <c r="AG240" i="20"/>
  <c r="AH240" i="20"/>
  <c r="AG238" i="20"/>
  <c r="AH238" i="20"/>
  <c r="AG236" i="20"/>
  <c r="AH236" i="20"/>
  <c r="AG234" i="20"/>
  <c r="AH234" i="20"/>
  <c r="AG232" i="20"/>
  <c r="AH232" i="20"/>
  <c r="AG230" i="20"/>
  <c r="AH230" i="20"/>
  <c r="AG228" i="20"/>
  <c r="AH228" i="20"/>
  <c r="AG226" i="20"/>
  <c r="AH226" i="20"/>
  <c r="AG224" i="20"/>
  <c r="AH224" i="20"/>
  <c r="AG222" i="20"/>
  <c r="AH222" i="20"/>
  <c r="AG220" i="20"/>
  <c r="AH220" i="20"/>
  <c r="AG218" i="20"/>
  <c r="AH218" i="20"/>
  <c r="AG216" i="20"/>
  <c r="AH216" i="20"/>
  <c r="AG214" i="20"/>
  <c r="AH214" i="20"/>
  <c r="AG212" i="20"/>
  <c r="AH212" i="20"/>
  <c r="AG210" i="20"/>
  <c r="AH210" i="20"/>
  <c r="AG208" i="20"/>
  <c r="AH208" i="20"/>
  <c r="AG206" i="20"/>
  <c r="AH206" i="20"/>
  <c r="AG204" i="20"/>
  <c r="AH204" i="20"/>
  <c r="AG202" i="20"/>
  <c r="AH202" i="20"/>
  <c r="AG200" i="20"/>
  <c r="AH200" i="20"/>
  <c r="AG198" i="20"/>
  <c r="AH198" i="20"/>
  <c r="AG196" i="20"/>
  <c r="AH196" i="20"/>
  <c r="AG194" i="20"/>
  <c r="AH194" i="20"/>
  <c r="AG192" i="20"/>
  <c r="AH192" i="20"/>
  <c r="AG190" i="20"/>
  <c r="AH190" i="20"/>
  <c r="AG188" i="20"/>
  <c r="AH188" i="20"/>
  <c r="AG186" i="20"/>
  <c r="AH186" i="20"/>
  <c r="AG184" i="20"/>
  <c r="AH184" i="20"/>
  <c r="AG182" i="20"/>
  <c r="AH182" i="20"/>
  <c r="AG180" i="20"/>
  <c r="AH180" i="20"/>
  <c r="AG178" i="20"/>
  <c r="AH178" i="20"/>
  <c r="AG176" i="20"/>
  <c r="AH176" i="20"/>
  <c r="AG174" i="20"/>
  <c r="AH174" i="20"/>
  <c r="AG172" i="20"/>
  <c r="AH172" i="20"/>
  <c r="AG284" i="20"/>
  <c r="AH284" i="20"/>
  <c r="AG282" i="20"/>
  <c r="AH282" i="20"/>
  <c r="AG280" i="20"/>
  <c r="AH280" i="20"/>
  <c r="AG278" i="20"/>
  <c r="AH278" i="20"/>
  <c r="AG276" i="20"/>
  <c r="AH276" i="20"/>
  <c r="AG274" i="20"/>
  <c r="AH274" i="20"/>
  <c r="AG272" i="20"/>
  <c r="AH272" i="20"/>
  <c r="AG270" i="20"/>
  <c r="AH270" i="20"/>
  <c r="AG268" i="20"/>
  <c r="AH268" i="20"/>
  <c r="AG266" i="20"/>
  <c r="AH266" i="20"/>
  <c r="AG265" i="20"/>
  <c r="AH265" i="20"/>
  <c r="AG263" i="20"/>
  <c r="AH263" i="20"/>
  <c r="AG261" i="20"/>
  <c r="AH261" i="20"/>
  <c r="AG259" i="20"/>
  <c r="AH259" i="20"/>
  <c r="AG257" i="20"/>
  <c r="AH257" i="20"/>
  <c r="AG255" i="20"/>
  <c r="AH255" i="20"/>
  <c r="AG253" i="20"/>
  <c r="AH253" i="20"/>
  <c r="AG251" i="20"/>
  <c r="AH251" i="20"/>
  <c r="AG249" i="20"/>
  <c r="AH249" i="20"/>
  <c r="AG247" i="20"/>
  <c r="AH247" i="20"/>
  <c r="AG245" i="20"/>
  <c r="AH245" i="20"/>
  <c r="AG243" i="20"/>
  <c r="AH243" i="20"/>
  <c r="AG241" i="20"/>
  <c r="AH241" i="20"/>
  <c r="AG239" i="20"/>
  <c r="AH239" i="20"/>
  <c r="AG237" i="20"/>
  <c r="AH237" i="20"/>
  <c r="AG235" i="20"/>
  <c r="AH235" i="20"/>
  <c r="AG233" i="20"/>
  <c r="AH233" i="20"/>
  <c r="AG231" i="20"/>
  <c r="AH231" i="20"/>
  <c r="AG229" i="20"/>
  <c r="AH229" i="20"/>
  <c r="AG227" i="20"/>
  <c r="AH227" i="20"/>
  <c r="AG225" i="20"/>
  <c r="AH225" i="20"/>
  <c r="AG223" i="20"/>
  <c r="AH223" i="20"/>
  <c r="AG221" i="20"/>
  <c r="AH221" i="20"/>
  <c r="AG219" i="20"/>
  <c r="AH219" i="20"/>
  <c r="AG217" i="20"/>
  <c r="AH217" i="20"/>
  <c r="AG215" i="20"/>
  <c r="AH215" i="20"/>
  <c r="AG213" i="20"/>
  <c r="AH213" i="20"/>
  <c r="AG211" i="20"/>
  <c r="AH211" i="20"/>
  <c r="AG209" i="20"/>
  <c r="AH209" i="20"/>
  <c r="AG207" i="20"/>
  <c r="AH207" i="20"/>
  <c r="AG205" i="20"/>
  <c r="AH205" i="20"/>
  <c r="AG203" i="20"/>
  <c r="AH203" i="20"/>
  <c r="AG201" i="20"/>
  <c r="AH201" i="20"/>
  <c r="AG199" i="20"/>
  <c r="AH199" i="20"/>
  <c r="AG197" i="20"/>
  <c r="AH197" i="20"/>
  <c r="AG195" i="20"/>
  <c r="AH195" i="20"/>
  <c r="AG193" i="20"/>
  <c r="AH193" i="20"/>
  <c r="AG191" i="20"/>
  <c r="AH191" i="20"/>
  <c r="AG189" i="20"/>
  <c r="AH189" i="20"/>
  <c r="AG187" i="20"/>
  <c r="AH187" i="20"/>
  <c r="AG185" i="20"/>
  <c r="AH185" i="20"/>
  <c r="AG183" i="20"/>
  <c r="AH183" i="20"/>
  <c r="AG181" i="20"/>
  <c r="AH181" i="20"/>
  <c r="AG179" i="20"/>
  <c r="AH179" i="20"/>
  <c r="AG177" i="20"/>
  <c r="AH177" i="20"/>
  <c r="AG175" i="20"/>
  <c r="AH175" i="20"/>
  <c r="AG173" i="20"/>
  <c r="AH173" i="20"/>
  <c r="AG171" i="20"/>
  <c r="AH171" i="20"/>
  <c r="AG169" i="20"/>
  <c r="AH169" i="20"/>
  <c r="AG167" i="20"/>
  <c r="AH167" i="20"/>
  <c r="AG165" i="20"/>
  <c r="AH165" i="20"/>
  <c r="AG163" i="20"/>
  <c r="AH163" i="20"/>
  <c r="AG161" i="20"/>
  <c r="AH161" i="20"/>
  <c r="AG159" i="20"/>
  <c r="AH159" i="20"/>
  <c r="AG157" i="20"/>
  <c r="AH157" i="20"/>
  <c r="AG155" i="20"/>
  <c r="AH155" i="20"/>
  <c r="AG153" i="20"/>
  <c r="AH153" i="20"/>
  <c r="AG152" i="20"/>
  <c r="AH152" i="20"/>
  <c r="AG149" i="20"/>
  <c r="AH149" i="20"/>
  <c r="AG148" i="20"/>
  <c r="AH148" i="20"/>
  <c r="AG145" i="20"/>
  <c r="AH145" i="20"/>
  <c r="AG144" i="20"/>
  <c r="AH144" i="20"/>
  <c r="AG141" i="20"/>
  <c r="AH141" i="20"/>
  <c r="AG140" i="20"/>
  <c r="AH140" i="20"/>
  <c r="AG137" i="20"/>
  <c r="AH137" i="20"/>
  <c r="AG136" i="20"/>
  <c r="AH136" i="20"/>
  <c r="AG133" i="20"/>
  <c r="AH133" i="20"/>
  <c r="AG132" i="20"/>
  <c r="AH132" i="20"/>
  <c r="AG129" i="20"/>
  <c r="AH129" i="20"/>
  <c r="AG128" i="20"/>
  <c r="AH128" i="20"/>
  <c r="AG125" i="20"/>
  <c r="AH125" i="20"/>
  <c r="AG124" i="20"/>
  <c r="AH124" i="20"/>
  <c r="AG121" i="20"/>
  <c r="AH121" i="20"/>
  <c r="AG120" i="20"/>
  <c r="AH120" i="20"/>
  <c r="AG117" i="20"/>
  <c r="AH117" i="20"/>
  <c r="AG116" i="20"/>
  <c r="AH116" i="20"/>
  <c r="AG113" i="20"/>
  <c r="AH113" i="20"/>
  <c r="AG112" i="20"/>
  <c r="AH112" i="20"/>
  <c r="AG86" i="20"/>
  <c r="AH86" i="20"/>
  <c r="AG84" i="20"/>
  <c r="AH84" i="20"/>
  <c r="AG82" i="20"/>
  <c r="AH82" i="20"/>
  <c r="AG80" i="20"/>
  <c r="AH80" i="20"/>
  <c r="AG150" i="20"/>
  <c r="AH150" i="20"/>
  <c r="AG147" i="20"/>
  <c r="AH147" i="20"/>
  <c r="AG142" i="20"/>
  <c r="AH142" i="20"/>
  <c r="AG139" i="20"/>
  <c r="AH139" i="20"/>
  <c r="AG134" i="20"/>
  <c r="AH134" i="20"/>
  <c r="AG131" i="20"/>
  <c r="AH131" i="20"/>
  <c r="AG126" i="20"/>
  <c r="AH126" i="20"/>
  <c r="AG123" i="20"/>
  <c r="AH123" i="20"/>
  <c r="AG118" i="20"/>
  <c r="AH118" i="20"/>
  <c r="AG115" i="20"/>
  <c r="AH115" i="20"/>
  <c r="AG110" i="20"/>
  <c r="AH110" i="20"/>
  <c r="AG108" i="20"/>
  <c r="AH108" i="20"/>
  <c r="AG106" i="20"/>
  <c r="AH106" i="20"/>
  <c r="AG104" i="20"/>
  <c r="AH104" i="20"/>
  <c r="AG102" i="20"/>
  <c r="AH102" i="20"/>
  <c r="AG100" i="20"/>
  <c r="AH100" i="20"/>
  <c r="AG98" i="20"/>
  <c r="AH98" i="20"/>
  <c r="AG96" i="20"/>
  <c r="AH96" i="20"/>
  <c r="AG94" i="20"/>
  <c r="AH94" i="20"/>
  <c r="AG92" i="20"/>
  <c r="AH92" i="20"/>
  <c r="AG90" i="20"/>
  <c r="AH90" i="20"/>
  <c r="AG88" i="20"/>
  <c r="AH88" i="20"/>
  <c r="AG78" i="20"/>
  <c r="AH78" i="20"/>
  <c r="AG76" i="20"/>
  <c r="AH76" i="20"/>
  <c r="AG74" i="20"/>
  <c r="AH74" i="20"/>
  <c r="AG72" i="20"/>
  <c r="AH72" i="20"/>
  <c r="AG70" i="20"/>
  <c r="AH70" i="20"/>
  <c r="AG68" i="20"/>
  <c r="AH68" i="20"/>
  <c r="AG66" i="20"/>
  <c r="AH66" i="20"/>
  <c r="AG64" i="20"/>
  <c r="AH64" i="20"/>
  <c r="AG62" i="20"/>
  <c r="AH62" i="20"/>
  <c r="AG60" i="20"/>
  <c r="AH60" i="20"/>
  <c r="AG58" i="20"/>
  <c r="AH58" i="20"/>
  <c r="AG56" i="20"/>
  <c r="AH56" i="20"/>
  <c r="AG54" i="20"/>
  <c r="AH54" i="20"/>
  <c r="AG52" i="20"/>
  <c r="AH52" i="20"/>
  <c r="AG50" i="20"/>
  <c r="AH50" i="20"/>
  <c r="AG48" i="20"/>
  <c r="AH48" i="20"/>
  <c r="AG46" i="20"/>
  <c r="AH46" i="20"/>
  <c r="AG44" i="20"/>
  <c r="AH44" i="20"/>
  <c r="AG42" i="20"/>
  <c r="AH42" i="20"/>
  <c r="AG40" i="20"/>
  <c r="AH40" i="20"/>
  <c r="AG38" i="20"/>
  <c r="AH38" i="20"/>
  <c r="AG36" i="20"/>
  <c r="AH36" i="20"/>
  <c r="AG34" i="20"/>
  <c r="AH34" i="20"/>
  <c r="AG32" i="20"/>
  <c r="AH32" i="20"/>
  <c r="AG30" i="20"/>
  <c r="AH30" i="20"/>
  <c r="AG28" i="20"/>
  <c r="AH28" i="20"/>
  <c r="AG26" i="20"/>
  <c r="AH26" i="20"/>
  <c r="AG24" i="20"/>
  <c r="AH24" i="20"/>
  <c r="AG22" i="20"/>
  <c r="AH22" i="20"/>
  <c r="AG20" i="20"/>
  <c r="AH20" i="20"/>
  <c r="AG18" i="20"/>
  <c r="AH18" i="20"/>
  <c r="AG16" i="20"/>
  <c r="AH16" i="20"/>
  <c r="AG14" i="20"/>
  <c r="AH14" i="20"/>
  <c r="AG12" i="20"/>
  <c r="AH12" i="20"/>
  <c r="AG456" i="19"/>
  <c r="AH456" i="19"/>
  <c r="AG455" i="19"/>
  <c r="AH455" i="19"/>
  <c r="AG454" i="19"/>
  <c r="AH454" i="19"/>
  <c r="AG453" i="19"/>
  <c r="AH453" i="19"/>
  <c r="AG452" i="19"/>
  <c r="AH452" i="19"/>
  <c r="AG451" i="19"/>
  <c r="AH451" i="19"/>
  <c r="AG450" i="19"/>
  <c r="AH450" i="19"/>
  <c r="AG449" i="19"/>
  <c r="AH449" i="19"/>
  <c r="AG444" i="19"/>
  <c r="AH444" i="19"/>
  <c r="AG443" i="19"/>
  <c r="AH443" i="19"/>
  <c r="AG442" i="19"/>
  <c r="AH442" i="19"/>
  <c r="AG441" i="19"/>
  <c r="AH441" i="19"/>
  <c r="AG434" i="19"/>
  <c r="AH434" i="19"/>
  <c r="AG433" i="19"/>
  <c r="AH433" i="19"/>
  <c r="AG432" i="19"/>
  <c r="AH432" i="19"/>
  <c r="AG431" i="19"/>
  <c r="AH431" i="19"/>
  <c r="AG426" i="19"/>
  <c r="AH426" i="19"/>
  <c r="AG425" i="19"/>
  <c r="AH425" i="19"/>
  <c r="AG424" i="19"/>
  <c r="AH424" i="19"/>
  <c r="AG423" i="19"/>
  <c r="AH423" i="19"/>
  <c r="AG418" i="19"/>
  <c r="AH418" i="19"/>
  <c r="AG417" i="19"/>
  <c r="AH417" i="19"/>
  <c r="AG416" i="19"/>
  <c r="AH416" i="19"/>
  <c r="AG415" i="19"/>
  <c r="AH415" i="19"/>
  <c r="AG410" i="19"/>
  <c r="AH410" i="19"/>
  <c r="AG409" i="19"/>
  <c r="AH409" i="19"/>
  <c r="AG408" i="19"/>
  <c r="AH408" i="19"/>
  <c r="AG407" i="19"/>
  <c r="AH407" i="19"/>
  <c r="AG402" i="19"/>
  <c r="AH402" i="19"/>
  <c r="AG401" i="19"/>
  <c r="AH401" i="19"/>
  <c r="AG400" i="19"/>
  <c r="AH400" i="19"/>
  <c r="AG399" i="19"/>
  <c r="AH399" i="19"/>
  <c r="AG364" i="19"/>
  <c r="AH364" i="19"/>
  <c r="AG363" i="19"/>
  <c r="AH363" i="19"/>
  <c r="AG362" i="19"/>
  <c r="AH362" i="19"/>
  <c r="AG361" i="19"/>
  <c r="AH361" i="19"/>
  <c r="AG360" i="19"/>
  <c r="AH360" i="19"/>
  <c r="AG359" i="19"/>
  <c r="AH359" i="19"/>
  <c r="AG358" i="19"/>
  <c r="AH358" i="19"/>
  <c r="AG357" i="19"/>
  <c r="AH357" i="19"/>
  <c r="AG146" i="20"/>
  <c r="AH146" i="20"/>
  <c r="AG143" i="20"/>
  <c r="AH143" i="20"/>
  <c r="AG130" i="20"/>
  <c r="AH130" i="20"/>
  <c r="AG127" i="20"/>
  <c r="AH127" i="20"/>
  <c r="AG114" i="20"/>
  <c r="AH114" i="20"/>
  <c r="AG111" i="20"/>
  <c r="AH111" i="20"/>
  <c r="AG109" i="20"/>
  <c r="AH109" i="20"/>
  <c r="AG107" i="20"/>
  <c r="AH107" i="20"/>
  <c r="AG105" i="20"/>
  <c r="AH105" i="20"/>
  <c r="AG103" i="20"/>
  <c r="AH103" i="20"/>
  <c r="AG101" i="20"/>
  <c r="AH101" i="20"/>
  <c r="AG99" i="20"/>
  <c r="AH99" i="20"/>
  <c r="AG97" i="20"/>
  <c r="AH97" i="20"/>
  <c r="AG95" i="20"/>
  <c r="AH95" i="20"/>
  <c r="AG93" i="20"/>
  <c r="AH93" i="20"/>
  <c r="AG91" i="20"/>
  <c r="AH91" i="20"/>
  <c r="AG89" i="20"/>
  <c r="AH89" i="20"/>
  <c r="AG87" i="20"/>
  <c r="AH87" i="20"/>
  <c r="AG85" i="20"/>
  <c r="AH85" i="20"/>
  <c r="AG83" i="20"/>
  <c r="AH83" i="20"/>
  <c r="AG81" i="20"/>
  <c r="AH81" i="20"/>
  <c r="AG79" i="20"/>
  <c r="AH79" i="20"/>
  <c r="AG77" i="20"/>
  <c r="AH77" i="20"/>
  <c r="AG75" i="20"/>
  <c r="AH75" i="20"/>
  <c r="AG73" i="20"/>
  <c r="AH73" i="20"/>
  <c r="AG71" i="20"/>
  <c r="AH71" i="20"/>
  <c r="AG69" i="20"/>
  <c r="AH69" i="20"/>
  <c r="AG67" i="20"/>
  <c r="AH67" i="20"/>
  <c r="AG65" i="20"/>
  <c r="AH65" i="20"/>
  <c r="AG63" i="20"/>
  <c r="AH63" i="20"/>
  <c r="AG61" i="20"/>
  <c r="AH61" i="20"/>
  <c r="AG59" i="20"/>
  <c r="AH59" i="20"/>
  <c r="AG57" i="20"/>
  <c r="AH57" i="20"/>
  <c r="AG55" i="20"/>
  <c r="AH55" i="20"/>
  <c r="AG53" i="20"/>
  <c r="AH53" i="20"/>
  <c r="AG51" i="20"/>
  <c r="AH51" i="20"/>
  <c r="AG49" i="20"/>
  <c r="AH49" i="20"/>
  <c r="AG47" i="20"/>
  <c r="AH47" i="20"/>
  <c r="AG45" i="20"/>
  <c r="AH45" i="20"/>
  <c r="AG43" i="20"/>
  <c r="AH43" i="20"/>
  <c r="AG41" i="20"/>
  <c r="AH41" i="20"/>
  <c r="AG39" i="20"/>
  <c r="AH39" i="20"/>
  <c r="AG37" i="20"/>
  <c r="AH37" i="20"/>
  <c r="AG33" i="20"/>
  <c r="AH33" i="20"/>
  <c r="AG29" i="20"/>
  <c r="AH29" i="20"/>
  <c r="AG25" i="20"/>
  <c r="AH25" i="20"/>
  <c r="AG21" i="20"/>
  <c r="AH21" i="20"/>
  <c r="AG17" i="20"/>
  <c r="AH17" i="20"/>
  <c r="AG13" i="20"/>
  <c r="AH13" i="20"/>
  <c r="AG11" i="20"/>
  <c r="AH11" i="20"/>
  <c r="AG10" i="20"/>
  <c r="AH10" i="20"/>
  <c r="AG460" i="19"/>
  <c r="AH460" i="19"/>
  <c r="AG458" i="19"/>
  <c r="AH458" i="19"/>
  <c r="AG447" i="19"/>
  <c r="AH447" i="19"/>
  <c r="AG445" i="19"/>
  <c r="AH445" i="19"/>
  <c r="AG440" i="19"/>
  <c r="AH440" i="19"/>
  <c r="AG438" i="19"/>
  <c r="AH438" i="19"/>
  <c r="AG436" i="19"/>
  <c r="AH436" i="19"/>
  <c r="AG429" i="19"/>
  <c r="AH429" i="19"/>
  <c r="AG427" i="19"/>
  <c r="AH427" i="19"/>
  <c r="AG422" i="19"/>
  <c r="AH422" i="19"/>
  <c r="AG420" i="19"/>
  <c r="AH420" i="19"/>
  <c r="AG413" i="19"/>
  <c r="AH413" i="19"/>
  <c r="AG411" i="19"/>
  <c r="AH411" i="19"/>
  <c r="AG406" i="19"/>
  <c r="AH406" i="19"/>
  <c r="AG404" i="19"/>
  <c r="AH404" i="19"/>
  <c r="AG397" i="19"/>
  <c r="AH397" i="19"/>
  <c r="AG395" i="19"/>
  <c r="AH395" i="19"/>
  <c r="AG393" i="19"/>
  <c r="AH393" i="19"/>
  <c r="AG391" i="19"/>
  <c r="AH391" i="19"/>
  <c r="AG389" i="19"/>
  <c r="AH389" i="19"/>
  <c r="AG387" i="19"/>
  <c r="AH387" i="19"/>
  <c r="AG385" i="19"/>
  <c r="AH385" i="19"/>
  <c r="AG383" i="19"/>
  <c r="AH383" i="19"/>
  <c r="AG381" i="19"/>
  <c r="AH381" i="19"/>
  <c r="AG379" i="19"/>
  <c r="AH379" i="19"/>
  <c r="AG377" i="19"/>
  <c r="AH377" i="19"/>
  <c r="AG375" i="19"/>
  <c r="AH375" i="19"/>
  <c r="AG373" i="19"/>
  <c r="AH373" i="19"/>
  <c r="AG371" i="19"/>
  <c r="AH371" i="19"/>
  <c r="AG369" i="19"/>
  <c r="AH369" i="19"/>
  <c r="AG367" i="19"/>
  <c r="AH367" i="19"/>
  <c r="AG365" i="19"/>
  <c r="AH365" i="19"/>
  <c r="AG356" i="19"/>
  <c r="AH356" i="19"/>
  <c r="AG355" i="19"/>
  <c r="AH355" i="19"/>
  <c r="AG354" i="19"/>
  <c r="AH354" i="19"/>
  <c r="AG353" i="19"/>
  <c r="AH353" i="19"/>
  <c r="AG352" i="19"/>
  <c r="AH352" i="19"/>
  <c r="AG351" i="19"/>
  <c r="AH351" i="19"/>
  <c r="AG350" i="19"/>
  <c r="AH350" i="19"/>
  <c r="AG349" i="19"/>
  <c r="AH349" i="19"/>
  <c r="AG348" i="19"/>
  <c r="AH348" i="19"/>
  <c r="AG347" i="19"/>
  <c r="AH347" i="19"/>
  <c r="AG346" i="19"/>
  <c r="AH346" i="19"/>
  <c r="AG345" i="19"/>
  <c r="AH345" i="19"/>
  <c r="AG344" i="19"/>
  <c r="AH344" i="19"/>
  <c r="AG343" i="19"/>
  <c r="AH343" i="19"/>
  <c r="AG342" i="19"/>
  <c r="AH342" i="19"/>
  <c r="AG341" i="19"/>
  <c r="AH341" i="19"/>
  <c r="AG340" i="19"/>
  <c r="AH340" i="19"/>
  <c r="AG339" i="19"/>
  <c r="AH339" i="19"/>
  <c r="AG338" i="19"/>
  <c r="AH338" i="19"/>
  <c r="AG337" i="19"/>
  <c r="AH337" i="19"/>
  <c r="AG336" i="19"/>
  <c r="AH336" i="19"/>
  <c r="AG335" i="19"/>
  <c r="AH335" i="19"/>
  <c r="AG334" i="19"/>
  <c r="AH334" i="19"/>
  <c r="AG333" i="19"/>
  <c r="AH333" i="19"/>
  <c r="AG332" i="19"/>
  <c r="AH332" i="19"/>
  <c r="AG331" i="19"/>
  <c r="AH331" i="19"/>
  <c r="AG330" i="19"/>
  <c r="AH330" i="19"/>
  <c r="AG329" i="19"/>
  <c r="AH329" i="19"/>
  <c r="AG328" i="19"/>
  <c r="AH328" i="19"/>
  <c r="AG327" i="19"/>
  <c r="AH327" i="19"/>
  <c r="AG326" i="19"/>
  <c r="AH326" i="19"/>
  <c r="AG325" i="19"/>
  <c r="AH325" i="19"/>
  <c r="AG324" i="19"/>
  <c r="AH324" i="19"/>
  <c r="AG323" i="19"/>
  <c r="AH323" i="19"/>
  <c r="AG322" i="19"/>
  <c r="AH322" i="19"/>
  <c r="AG321" i="19"/>
  <c r="AH321" i="19"/>
  <c r="AG320" i="19"/>
  <c r="AH320" i="19"/>
  <c r="AG319" i="19"/>
  <c r="AH319" i="19"/>
  <c r="AG318" i="19"/>
  <c r="AH318" i="19"/>
  <c r="AG317" i="19"/>
  <c r="AH317" i="19"/>
  <c r="AG316" i="19"/>
  <c r="AH316" i="19"/>
  <c r="AG315" i="19"/>
  <c r="AH315" i="19"/>
  <c r="AG314" i="19"/>
  <c r="AH314" i="19"/>
  <c r="AG313" i="19"/>
  <c r="AH313" i="19"/>
  <c r="AG308" i="19"/>
  <c r="AH308" i="19"/>
  <c r="AG307" i="19"/>
  <c r="AH307" i="19"/>
  <c r="AG306" i="19"/>
  <c r="AH306" i="19"/>
  <c r="AG305" i="19"/>
  <c r="AH305" i="19"/>
  <c r="AG300" i="19"/>
  <c r="AH300" i="19"/>
  <c r="AG299" i="19"/>
  <c r="AH299" i="19"/>
  <c r="AG298" i="19"/>
  <c r="AH298" i="19"/>
  <c r="AG297" i="19"/>
  <c r="AH297" i="19"/>
  <c r="AG292" i="19"/>
  <c r="AH292" i="19"/>
  <c r="AG291" i="19"/>
  <c r="AH291" i="19"/>
  <c r="AG290" i="19"/>
  <c r="AH290" i="19"/>
  <c r="AG285" i="19"/>
  <c r="AH285" i="19"/>
  <c r="AG284" i="19"/>
  <c r="AH284" i="19"/>
  <c r="AG281" i="19"/>
  <c r="AH281" i="19"/>
  <c r="AG280" i="19"/>
  <c r="AH280" i="19"/>
  <c r="AG277" i="19"/>
  <c r="AH277" i="19"/>
  <c r="AG276" i="19"/>
  <c r="AH276" i="19"/>
  <c r="AG273" i="19"/>
  <c r="AH273" i="19"/>
  <c r="AG272" i="19"/>
  <c r="AH272" i="19"/>
  <c r="AG268" i="19"/>
  <c r="AH268" i="19"/>
  <c r="AG267" i="19"/>
  <c r="AH267" i="19"/>
  <c r="AG264" i="19"/>
  <c r="AH264" i="19"/>
  <c r="AG263" i="19"/>
  <c r="AH263" i="19"/>
  <c r="AG262" i="19"/>
  <c r="AH262" i="19"/>
  <c r="AG261" i="19"/>
  <c r="AH261" i="19"/>
  <c r="AG255" i="19"/>
  <c r="AH255" i="19"/>
  <c r="AG254" i="19"/>
  <c r="AH254" i="19"/>
  <c r="AG253" i="19"/>
  <c r="AH253" i="19"/>
  <c r="AG252" i="19"/>
  <c r="AH252" i="19"/>
  <c r="AG247" i="19"/>
  <c r="AH247" i="19"/>
  <c r="AG246" i="19"/>
  <c r="AH246" i="19"/>
  <c r="AG245" i="19"/>
  <c r="AH245" i="19"/>
  <c r="AG240" i="19"/>
  <c r="AH240" i="19"/>
  <c r="AG239" i="19"/>
  <c r="AH239" i="19"/>
  <c r="AG238" i="19"/>
  <c r="AH238" i="19"/>
  <c r="AG237" i="19"/>
  <c r="AH237" i="19"/>
  <c r="AG236" i="19"/>
  <c r="AH236" i="19"/>
  <c r="AG235" i="19"/>
  <c r="AH235" i="19"/>
  <c r="AG228" i="19"/>
  <c r="AH228" i="19"/>
  <c r="AG227" i="19"/>
  <c r="AH227" i="19"/>
  <c r="AG226" i="19"/>
  <c r="AH226" i="19"/>
  <c r="AG225" i="19"/>
  <c r="AH225" i="19"/>
  <c r="AG216" i="19"/>
  <c r="AH216" i="19"/>
  <c r="AG215" i="19"/>
  <c r="AH215" i="19"/>
  <c r="AG214" i="19"/>
  <c r="AH214" i="19"/>
  <c r="AG213" i="19"/>
  <c r="AH213" i="19"/>
  <c r="AG212" i="19"/>
  <c r="AH212" i="19"/>
  <c r="AG211" i="19"/>
  <c r="AH211" i="19"/>
  <c r="AG210" i="19"/>
  <c r="AH210" i="19"/>
  <c r="AG209" i="19"/>
  <c r="AH209" i="19"/>
  <c r="AG208" i="19"/>
  <c r="AH208" i="19"/>
  <c r="AG207" i="19"/>
  <c r="AH207" i="19"/>
  <c r="AG206" i="19"/>
  <c r="AH206" i="19"/>
  <c r="AG205" i="19"/>
  <c r="AH205" i="19"/>
  <c r="AG204" i="19"/>
  <c r="AH204" i="19"/>
  <c r="AG203" i="19"/>
  <c r="AH203" i="19"/>
  <c r="AG202" i="19"/>
  <c r="AH202" i="19"/>
  <c r="AG201" i="19"/>
  <c r="AH201" i="19"/>
  <c r="AG200" i="19"/>
  <c r="AH200" i="19"/>
  <c r="AG199" i="19"/>
  <c r="AH199" i="19"/>
  <c r="AG198" i="19"/>
  <c r="AH198" i="19"/>
  <c r="AG197" i="19"/>
  <c r="AH197" i="19"/>
  <c r="AG196" i="19"/>
  <c r="AH196" i="19"/>
  <c r="AG195" i="19"/>
  <c r="AH195" i="19"/>
  <c r="AG194" i="19"/>
  <c r="AH194" i="19"/>
  <c r="AG193" i="19"/>
  <c r="AH193" i="19"/>
  <c r="AG192" i="19"/>
  <c r="AH192" i="19"/>
  <c r="AG191" i="19"/>
  <c r="AH191" i="19"/>
  <c r="AG190" i="19"/>
  <c r="AH190" i="19"/>
  <c r="AG189" i="19"/>
  <c r="AH189" i="19"/>
  <c r="AG188" i="19"/>
  <c r="AH188" i="19"/>
  <c r="AG187" i="19"/>
  <c r="AH187" i="19"/>
  <c r="AG186" i="19"/>
  <c r="AH186" i="19"/>
  <c r="AG185" i="19"/>
  <c r="AH185" i="19"/>
  <c r="AG184" i="19"/>
  <c r="AH184" i="19"/>
  <c r="AG183" i="19"/>
  <c r="AH183" i="19"/>
  <c r="AG182" i="19"/>
  <c r="AH182" i="19"/>
  <c r="AG181" i="19"/>
  <c r="AH181" i="19"/>
  <c r="AG180" i="19"/>
  <c r="AH180" i="19"/>
  <c r="AG179" i="19"/>
  <c r="AH179" i="19"/>
  <c r="AG178" i="19"/>
  <c r="AH178" i="19"/>
  <c r="AG177" i="19"/>
  <c r="AH177" i="19"/>
  <c r="AG176" i="19"/>
  <c r="AH176" i="19"/>
  <c r="AG175" i="19"/>
  <c r="AH175" i="19"/>
  <c r="AG174" i="19"/>
  <c r="AH174" i="19"/>
  <c r="AG173" i="19"/>
  <c r="AH173" i="19"/>
  <c r="AG172" i="19"/>
  <c r="AH172" i="19"/>
  <c r="AG171" i="19"/>
  <c r="AH171" i="19"/>
  <c r="AG170" i="19"/>
  <c r="AH170" i="19"/>
  <c r="AG169" i="19"/>
  <c r="AH169" i="19"/>
  <c r="AG168" i="19"/>
  <c r="AH168" i="19"/>
  <c r="AG167" i="19"/>
  <c r="AH167" i="19"/>
  <c r="AG166" i="19"/>
  <c r="AH166" i="19"/>
  <c r="AG165" i="19"/>
  <c r="AH165" i="19"/>
  <c r="AG164" i="19"/>
  <c r="AH164" i="19"/>
  <c r="AG163" i="19"/>
  <c r="AH163" i="19"/>
  <c r="AG162" i="19"/>
  <c r="AH162" i="19"/>
  <c r="AG161" i="19"/>
  <c r="AH161" i="19"/>
  <c r="AG160" i="19"/>
  <c r="AH160" i="19"/>
  <c r="AG159" i="19"/>
  <c r="AH159" i="19"/>
  <c r="AG158" i="19"/>
  <c r="AH158" i="19"/>
  <c r="AG157" i="19"/>
  <c r="AH157" i="19"/>
  <c r="AG156" i="19"/>
  <c r="AH156" i="19"/>
  <c r="AG155" i="19"/>
  <c r="AH155" i="19"/>
  <c r="AG154" i="19"/>
  <c r="AH154" i="19"/>
  <c r="AG153" i="19"/>
  <c r="AH153" i="19"/>
  <c r="AG152" i="19"/>
  <c r="AH152" i="19"/>
  <c r="AG151" i="19"/>
  <c r="AH151" i="19"/>
  <c r="AG150" i="19"/>
  <c r="AH150" i="19"/>
  <c r="AG149" i="19"/>
  <c r="AH149" i="19"/>
  <c r="AG148" i="19"/>
  <c r="AH148" i="19"/>
  <c r="AG139" i="19"/>
  <c r="AH139" i="19"/>
  <c r="AG138" i="19"/>
  <c r="AH138" i="19"/>
  <c r="AG137" i="19"/>
  <c r="AH137" i="19"/>
  <c r="AG136" i="19"/>
  <c r="AH136" i="19"/>
  <c r="AG135" i="19"/>
  <c r="AH135" i="19"/>
  <c r="AG134" i="19"/>
  <c r="AH134" i="19"/>
  <c r="AG133" i="19"/>
  <c r="AH133" i="19"/>
  <c r="AG132" i="19"/>
  <c r="AH132" i="19"/>
  <c r="AG123" i="19"/>
  <c r="AH123" i="19"/>
  <c r="AG122" i="19"/>
  <c r="AH122" i="19"/>
  <c r="AG121" i="19"/>
  <c r="AH121" i="19"/>
  <c r="AG120" i="19"/>
  <c r="AH120" i="19"/>
  <c r="AG119" i="19"/>
  <c r="AH119" i="19"/>
  <c r="AG118" i="19"/>
  <c r="AH118" i="19"/>
  <c r="AG117" i="19"/>
  <c r="AH117" i="19"/>
  <c r="AG116" i="19"/>
  <c r="AH116" i="19"/>
  <c r="AG107" i="19"/>
  <c r="AH107" i="19"/>
  <c r="AG106" i="19"/>
  <c r="AH106" i="19"/>
  <c r="AG105" i="19"/>
  <c r="AH105" i="19"/>
  <c r="AG104" i="19"/>
  <c r="AH104" i="19"/>
  <c r="AG103" i="19"/>
  <c r="AH103" i="19"/>
  <c r="AG102" i="19"/>
  <c r="AH102" i="19"/>
  <c r="AG101" i="19"/>
  <c r="AH101" i="19"/>
  <c r="AG100" i="19"/>
  <c r="AH100" i="19"/>
  <c r="AG91" i="19"/>
  <c r="AH91" i="19"/>
  <c r="AG90" i="19"/>
  <c r="AH90" i="19"/>
  <c r="AG89" i="19"/>
  <c r="AH89" i="19"/>
  <c r="AG88" i="19"/>
  <c r="AH88" i="19"/>
  <c r="AG170" i="20"/>
  <c r="AH170" i="20"/>
  <c r="AG168" i="20"/>
  <c r="AH168" i="20"/>
  <c r="AG166" i="20"/>
  <c r="AH166" i="20"/>
  <c r="AG164" i="20"/>
  <c r="AH164" i="20"/>
  <c r="AG162" i="20"/>
  <c r="AH162" i="20"/>
  <c r="AG160" i="20"/>
  <c r="AH160" i="20"/>
  <c r="AG158" i="20"/>
  <c r="AH158" i="20"/>
  <c r="AG156" i="20"/>
  <c r="AH156" i="20"/>
  <c r="AG154" i="20"/>
  <c r="AH154" i="20"/>
  <c r="AG151" i="20"/>
  <c r="AH151" i="20"/>
  <c r="AG138" i="20"/>
  <c r="AH138" i="20"/>
  <c r="AG135" i="20"/>
  <c r="AH135" i="20"/>
  <c r="AG122" i="20"/>
  <c r="AH122" i="20"/>
  <c r="AG119" i="20"/>
  <c r="AH119" i="20"/>
  <c r="AG35" i="20"/>
  <c r="AH35" i="20"/>
  <c r="AG31" i="20"/>
  <c r="AH31" i="20"/>
  <c r="AG27" i="20"/>
  <c r="AH27" i="20"/>
  <c r="AG23" i="20"/>
  <c r="AH23" i="20"/>
  <c r="AG19" i="20"/>
  <c r="AH19" i="20"/>
  <c r="AG15" i="20"/>
  <c r="AH15" i="20"/>
  <c r="AG461" i="19"/>
  <c r="AH461" i="19"/>
  <c r="AG459" i="19"/>
  <c r="AH459" i="19"/>
  <c r="AG448" i="19"/>
  <c r="AH448" i="19"/>
  <c r="AG446" i="19"/>
  <c r="AH446" i="19"/>
  <c r="AG439" i="19"/>
  <c r="AH439" i="19"/>
  <c r="AG437" i="19"/>
  <c r="AH437" i="19"/>
  <c r="AG435" i="19"/>
  <c r="AH435" i="19"/>
  <c r="AG430" i="19"/>
  <c r="AH430" i="19"/>
  <c r="AG428" i="19"/>
  <c r="AH428" i="19"/>
  <c r="AG421" i="19"/>
  <c r="AH421" i="19"/>
  <c r="AG419" i="19"/>
  <c r="AH419" i="19"/>
  <c r="AG414" i="19"/>
  <c r="AH414" i="19"/>
  <c r="AG412" i="19"/>
  <c r="AH412" i="19"/>
  <c r="AG405" i="19"/>
  <c r="AH405" i="19"/>
  <c r="AG403" i="19"/>
  <c r="AH403" i="19"/>
  <c r="AG398" i="19"/>
  <c r="AH398" i="19"/>
  <c r="AG396" i="19"/>
  <c r="AH396" i="19"/>
  <c r="AG394" i="19"/>
  <c r="AH394" i="19"/>
  <c r="AG392" i="19"/>
  <c r="AH392" i="19"/>
  <c r="AG390" i="19"/>
  <c r="AH390" i="19"/>
  <c r="AG388" i="19"/>
  <c r="AH388" i="19"/>
  <c r="AG386" i="19"/>
  <c r="AH386" i="19"/>
  <c r="AG384" i="19"/>
  <c r="AH384" i="19"/>
  <c r="AG382" i="19"/>
  <c r="AH382" i="19"/>
  <c r="AG380" i="19"/>
  <c r="AH380" i="19"/>
  <c r="AG378" i="19"/>
  <c r="AH378" i="19"/>
  <c r="AG376" i="19"/>
  <c r="AH376" i="19"/>
  <c r="AG374" i="19"/>
  <c r="AH374" i="19"/>
  <c r="AG372" i="19"/>
  <c r="AH372" i="19"/>
  <c r="AG370" i="19"/>
  <c r="AH370" i="19"/>
  <c r="AG368" i="19"/>
  <c r="AH368" i="19"/>
  <c r="AG366" i="19"/>
  <c r="AH366" i="19"/>
  <c r="AG312" i="19"/>
  <c r="AH312" i="19"/>
  <c r="AG311" i="19"/>
  <c r="AH311" i="19"/>
  <c r="AG310" i="19"/>
  <c r="AH310" i="19"/>
  <c r="AG309" i="19"/>
  <c r="AH309" i="19"/>
  <c r="AG304" i="19"/>
  <c r="AH304" i="19"/>
  <c r="AG303" i="19"/>
  <c r="AH303" i="19"/>
  <c r="AG302" i="19"/>
  <c r="AH302" i="19"/>
  <c r="AG301" i="19"/>
  <c r="AH301" i="19"/>
  <c r="AG296" i="19"/>
  <c r="AH296" i="19"/>
  <c r="AG295" i="19"/>
  <c r="AH295" i="19"/>
  <c r="AG294" i="19"/>
  <c r="AH294" i="19"/>
  <c r="AG293" i="19"/>
  <c r="AH293" i="19"/>
  <c r="AG289" i="19"/>
  <c r="AH289" i="19"/>
  <c r="AG288" i="19"/>
  <c r="AH288" i="19"/>
  <c r="AG287" i="19"/>
  <c r="AH287" i="19"/>
  <c r="AG286" i="19"/>
  <c r="AH286" i="19"/>
  <c r="AG283" i="19"/>
  <c r="AH283" i="19"/>
  <c r="AG282" i="19"/>
  <c r="AH282" i="19"/>
  <c r="AG279" i="19"/>
  <c r="AH279" i="19"/>
  <c r="AG278" i="19"/>
  <c r="AH278" i="19"/>
  <c r="AG275" i="19"/>
  <c r="AH275" i="19"/>
  <c r="AG274" i="19"/>
  <c r="AH274" i="19"/>
  <c r="AG271" i="19"/>
  <c r="AH271" i="19"/>
  <c r="AG270" i="19"/>
  <c r="AH270" i="19"/>
  <c r="AG269" i="19"/>
  <c r="AH269" i="19"/>
  <c r="AG266" i="19"/>
  <c r="AH266" i="19"/>
  <c r="AG265" i="19"/>
  <c r="AH265" i="19"/>
  <c r="AG260" i="19"/>
  <c r="AH260" i="19"/>
  <c r="AG259" i="19"/>
  <c r="AH259" i="19"/>
  <c r="AG258" i="19"/>
  <c r="AH258" i="19"/>
  <c r="AG257" i="19"/>
  <c r="AH257" i="19"/>
  <c r="AG256" i="19"/>
  <c r="AH256" i="19"/>
  <c r="AG251" i="19"/>
  <c r="AH251" i="19"/>
  <c r="AG250" i="19"/>
  <c r="AH250" i="19"/>
  <c r="AG249" i="19"/>
  <c r="AH249" i="19"/>
  <c r="AG248" i="19"/>
  <c r="AH248" i="19"/>
  <c r="AG244" i="19"/>
  <c r="AH244" i="19"/>
  <c r="AG243" i="19"/>
  <c r="AH243" i="19"/>
  <c r="AG242" i="19"/>
  <c r="AH242" i="19"/>
  <c r="AG241" i="19"/>
  <c r="AH241" i="19"/>
  <c r="AG234" i="19"/>
  <c r="AH234" i="19"/>
  <c r="AG233" i="19"/>
  <c r="AH233" i="19"/>
  <c r="AG232" i="19"/>
  <c r="AH232" i="19"/>
  <c r="AG231" i="19"/>
  <c r="AH231" i="19"/>
  <c r="AG230" i="19"/>
  <c r="AH230" i="19"/>
  <c r="AG229" i="19"/>
  <c r="AH229" i="19"/>
  <c r="AG224" i="19"/>
  <c r="AH224" i="19"/>
  <c r="AG223" i="19"/>
  <c r="AH223" i="19"/>
  <c r="AG222" i="19"/>
  <c r="AH222" i="19"/>
  <c r="AG221" i="19"/>
  <c r="AH221" i="19"/>
  <c r="AG220" i="19"/>
  <c r="AH220" i="19"/>
  <c r="AG219" i="19"/>
  <c r="AH219" i="19"/>
  <c r="AG218" i="19"/>
  <c r="AH218" i="19"/>
  <c r="AG217" i="19"/>
  <c r="AH217" i="19"/>
  <c r="AG147" i="19"/>
  <c r="AH147" i="19"/>
  <c r="AG146" i="19"/>
  <c r="AH146" i="19"/>
  <c r="AG145" i="19"/>
  <c r="AH145" i="19"/>
  <c r="AG144" i="19"/>
  <c r="AH144" i="19"/>
  <c r="AG143" i="19"/>
  <c r="AH143" i="19"/>
  <c r="AG142" i="19"/>
  <c r="AH142" i="19"/>
  <c r="AG141" i="19"/>
  <c r="AH141" i="19"/>
  <c r="AG140" i="19"/>
  <c r="AH140" i="19"/>
  <c r="AG131" i="19"/>
  <c r="AH131" i="19"/>
  <c r="AG130" i="19"/>
  <c r="AH130" i="19"/>
  <c r="AG129" i="19"/>
  <c r="AH129" i="19"/>
  <c r="AG128" i="19"/>
  <c r="AH128" i="19"/>
  <c r="AG127" i="19"/>
  <c r="AH127" i="19"/>
  <c r="AG126" i="19"/>
  <c r="AH126" i="19"/>
  <c r="AG125" i="19"/>
  <c r="AH125" i="19"/>
  <c r="AG124" i="19"/>
  <c r="AH124" i="19"/>
  <c r="AG115" i="19"/>
  <c r="AH115" i="19"/>
  <c r="AG114" i="19"/>
  <c r="AH114" i="19"/>
  <c r="AG113" i="19"/>
  <c r="AH113" i="19"/>
  <c r="AG112" i="19"/>
  <c r="AH112" i="19"/>
  <c r="AG111" i="19"/>
  <c r="AH111" i="19"/>
  <c r="AG110" i="19"/>
  <c r="AH110" i="19"/>
  <c r="AG109" i="19"/>
  <c r="AH109" i="19"/>
  <c r="AG108" i="19"/>
  <c r="AH108" i="19"/>
  <c r="AG99" i="19"/>
  <c r="AH99" i="19"/>
  <c r="AG98" i="19"/>
  <c r="AH98" i="19"/>
  <c r="AG97" i="19"/>
  <c r="AH97" i="19"/>
  <c r="AG96" i="19"/>
  <c r="AH96" i="19"/>
  <c r="AG95" i="19"/>
  <c r="AH95" i="19"/>
  <c r="AG94" i="19"/>
  <c r="AH94" i="19"/>
  <c r="AG93" i="19"/>
  <c r="AH93" i="19"/>
  <c r="AG92" i="19"/>
  <c r="AH92" i="19"/>
  <c r="AG83" i="19"/>
  <c r="AH83" i="19"/>
  <c r="AG82" i="19"/>
  <c r="AH82" i="19"/>
  <c r="AG81" i="19"/>
  <c r="AH81" i="19"/>
  <c r="AG80" i="19"/>
  <c r="AH80" i="19"/>
  <c r="AG79" i="19"/>
  <c r="AH79" i="19"/>
  <c r="AG78" i="19"/>
  <c r="AH78" i="19"/>
  <c r="AG77" i="19"/>
  <c r="AH77" i="19"/>
  <c r="AG76" i="19"/>
  <c r="AH76" i="19"/>
  <c r="AG67" i="19"/>
  <c r="AH67" i="19"/>
  <c r="AG66" i="19"/>
  <c r="AH66" i="19"/>
  <c r="AG65" i="19"/>
  <c r="AH65" i="19"/>
  <c r="AG64" i="19"/>
  <c r="AH64" i="19"/>
  <c r="AG63" i="19"/>
  <c r="AH63" i="19"/>
  <c r="AG62" i="19"/>
  <c r="AH62" i="19"/>
  <c r="AG61" i="19"/>
  <c r="AH61" i="19"/>
  <c r="AG52" i="19"/>
  <c r="AH52" i="19"/>
  <c r="AG51" i="19"/>
  <c r="AH51" i="19"/>
  <c r="AG50" i="19"/>
  <c r="AH50" i="19"/>
  <c r="AG49" i="19"/>
  <c r="AH49" i="19"/>
  <c r="AG48" i="19"/>
  <c r="AH48" i="19"/>
  <c r="AG47" i="19"/>
  <c r="AH47" i="19"/>
  <c r="AG46" i="19"/>
  <c r="AH46" i="19"/>
  <c r="AG45" i="19"/>
  <c r="AH45" i="19"/>
  <c r="AG36" i="19"/>
  <c r="AH36" i="19"/>
  <c r="AG35" i="19"/>
  <c r="AH35" i="19"/>
  <c r="AG34" i="19"/>
  <c r="AH34" i="19"/>
  <c r="AG33" i="19"/>
  <c r="AH33" i="19"/>
  <c r="AG32" i="19"/>
  <c r="AH32" i="19"/>
  <c r="AG31" i="19"/>
  <c r="AH31" i="19"/>
  <c r="AG30" i="19"/>
  <c r="AH30" i="19"/>
  <c r="AG29" i="19"/>
  <c r="AH29" i="19"/>
  <c r="AG20" i="19"/>
  <c r="AH20" i="19"/>
  <c r="AG19" i="19"/>
  <c r="AH19" i="19"/>
  <c r="AG18" i="19"/>
  <c r="AH18" i="19"/>
  <c r="AG17" i="19"/>
  <c r="AH17" i="19"/>
  <c r="AG16" i="19"/>
  <c r="AH16" i="19"/>
  <c r="AG15" i="19"/>
  <c r="AH15" i="19"/>
  <c r="AG14" i="19"/>
  <c r="AH14" i="19"/>
  <c r="AG13" i="19"/>
  <c r="AH13" i="19"/>
  <c r="AG87" i="19"/>
  <c r="AH87" i="19"/>
  <c r="AG85" i="19"/>
  <c r="AH85" i="19"/>
  <c r="AG74" i="19"/>
  <c r="AH74" i="19"/>
  <c r="AG72" i="19"/>
  <c r="AH72" i="19"/>
  <c r="AG70" i="19"/>
  <c r="AH70" i="19"/>
  <c r="AG68" i="19"/>
  <c r="AH68" i="19"/>
  <c r="AG60" i="19"/>
  <c r="AH60" i="19"/>
  <c r="AG58" i="19"/>
  <c r="AH58" i="19"/>
  <c r="AG56" i="19"/>
  <c r="AH56" i="19"/>
  <c r="AG54" i="19"/>
  <c r="AH54" i="19"/>
  <c r="AG43" i="19"/>
  <c r="AH43" i="19"/>
  <c r="AG41" i="19"/>
  <c r="AH41" i="19"/>
  <c r="AG39" i="19"/>
  <c r="AH39" i="19"/>
  <c r="AG37" i="19"/>
  <c r="AH37" i="19"/>
  <c r="AG28" i="19"/>
  <c r="AH28" i="19"/>
  <c r="AG26" i="19"/>
  <c r="AH26" i="19"/>
  <c r="AG24" i="19"/>
  <c r="AH24" i="19"/>
  <c r="AG22" i="19"/>
  <c r="AH22" i="19"/>
  <c r="AG12" i="19"/>
  <c r="AH12" i="19"/>
  <c r="AG86" i="19"/>
  <c r="AH86" i="19"/>
  <c r="AG84" i="19"/>
  <c r="AH84" i="19"/>
  <c r="AG75" i="19"/>
  <c r="AH75" i="19"/>
  <c r="AG73" i="19"/>
  <c r="AH73" i="19"/>
  <c r="AG71" i="19"/>
  <c r="AH71" i="19"/>
  <c r="AG69" i="19"/>
  <c r="AH69" i="19"/>
  <c r="AG59" i="19"/>
  <c r="AH59" i="19"/>
  <c r="AG57" i="19"/>
  <c r="AH57" i="19"/>
  <c r="AG55" i="19"/>
  <c r="AH55" i="19"/>
  <c r="AG53" i="19"/>
  <c r="AH53" i="19"/>
  <c r="AG44" i="19"/>
  <c r="AH44" i="19"/>
  <c r="AG42" i="19"/>
  <c r="AH42" i="19"/>
  <c r="AG40" i="19"/>
  <c r="AH40" i="19"/>
  <c r="AG38" i="19"/>
  <c r="AH38" i="19"/>
  <c r="AG27" i="19"/>
  <c r="AH27" i="19"/>
  <c r="AG25" i="19"/>
  <c r="AH25" i="19"/>
  <c r="AG23" i="19"/>
  <c r="AH23" i="19"/>
  <c r="AG21" i="19"/>
  <c r="AH21" i="19"/>
  <c r="AG11" i="19"/>
  <c r="AH11" i="19"/>
  <c r="AG459" i="13"/>
  <c r="AH459" i="13"/>
  <c r="AG457" i="13"/>
  <c r="AH457" i="13"/>
  <c r="AG455" i="13"/>
  <c r="AH455" i="13"/>
  <c r="AG453" i="13"/>
  <c r="AH453" i="13"/>
  <c r="AG451" i="13"/>
  <c r="AH451" i="13"/>
  <c r="AG449" i="13"/>
  <c r="AH449" i="13"/>
  <c r="AG447" i="13"/>
  <c r="AH447" i="13"/>
  <c r="AG445" i="13"/>
  <c r="AH445" i="13"/>
  <c r="AG443" i="13"/>
  <c r="AH443" i="13"/>
  <c r="AG441" i="13"/>
  <c r="AH441" i="13"/>
  <c r="AG439" i="13"/>
  <c r="AH439" i="13"/>
  <c r="AG437" i="13"/>
  <c r="AH437" i="13"/>
  <c r="AG435" i="13"/>
  <c r="AH435" i="13"/>
  <c r="AG433" i="13"/>
  <c r="AH433" i="13"/>
  <c r="AG431" i="13"/>
  <c r="AH431" i="13"/>
  <c r="AG429" i="13"/>
  <c r="AH429" i="13"/>
  <c r="AG427" i="13"/>
  <c r="AH427" i="13"/>
  <c r="AG425" i="13"/>
  <c r="AH425" i="13"/>
  <c r="AG423" i="13"/>
  <c r="AH423" i="13"/>
  <c r="AG421" i="13"/>
  <c r="AH421" i="13"/>
  <c r="AG419" i="13"/>
  <c r="AH419" i="13"/>
  <c r="AG417" i="13"/>
  <c r="AH417" i="13"/>
  <c r="AG415" i="13"/>
  <c r="AH415" i="13"/>
  <c r="AG413" i="13"/>
  <c r="AH413" i="13"/>
  <c r="AG411" i="13"/>
  <c r="AH411" i="13"/>
  <c r="AG409" i="13"/>
  <c r="AH409" i="13"/>
  <c r="AG407" i="13"/>
  <c r="AH407" i="13"/>
  <c r="AG405" i="13"/>
  <c r="AH405" i="13"/>
  <c r="AG403" i="13"/>
  <c r="AH403" i="13"/>
  <c r="AG401" i="13"/>
  <c r="AH401" i="13"/>
  <c r="AG399" i="13"/>
  <c r="AH399" i="13"/>
  <c r="AG397" i="13"/>
  <c r="AH397" i="13"/>
  <c r="AG395" i="13"/>
  <c r="AH395" i="13"/>
  <c r="AG393" i="13"/>
  <c r="AH393" i="13"/>
  <c r="AG391" i="13"/>
  <c r="AH391" i="13"/>
  <c r="AG389" i="13"/>
  <c r="AH389" i="13"/>
  <c r="AG387" i="13"/>
  <c r="AH387" i="13"/>
  <c r="AG385" i="13"/>
  <c r="AH385" i="13"/>
  <c r="AG383" i="13"/>
  <c r="AH383" i="13"/>
  <c r="AG381" i="13"/>
  <c r="AH381" i="13"/>
  <c r="AG379" i="13"/>
  <c r="AH379" i="13"/>
  <c r="AG377" i="13"/>
  <c r="AH377" i="13"/>
  <c r="AG375" i="13"/>
  <c r="AH375" i="13"/>
  <c r="AG373" i="13"/>
  <c r="AH373" i="13"/>
  <c r="AG371" i="13"/>
  <c r="AH371" i="13"/>
  <c r="AG369" i="13"/>
  <c r="AH369" i="13"/>
  <c r="AG367" i="13"/>
  <c r="AH367" i="13"/>
  <c r="AG365" i="13"/>
  <c r="AH365" i="13"/>
  <c r="AG363" i="13"/>
  <c r="AH363" i="13"/>
  <c r="AG361" i="13"/>
  <c r="AH361" i="13"/>
  <c r="AG359" i="13"/>
  <c r="AH359" i="13"/>
  <c r="AG357" i="13"/>
  <c r="AH357" i="13"/>
  <c r="AG355" i="13"/>
  <c r="AH355" i="13"/>
  <c r="AG353" i="13"/>
  <c r="AH353" i="13"/>
  <c r="AG351" i="13"/>
  <c r="AH351" i="13"/>
  <c r="AG349" i="13"/>
  <c r="AH349" i="13"/>
  <c r="AG347" i="13"/>
  <c r="AH347" i="13"/>
  <c r="AG345" i="13"/>
  <c r="AH345" i="13"/>
  <c r="AG343" i="13"/>
  <c r="AH343" i="13"/>
  <c r="AG341" i="13"/>
  <c r="AH341" i="13"/>
  <c r="AG339" i="13"/>
  <c r="AH339" i="13"/>
  <c r="AG337" i="13"/>
  <c r="AH337" i="13"/>
  <c r="AG335" i="13"/>
  <c r="AH335" i="13"/>
  <c r="AG333" i="13"/>
  <c r="AH333" i="13"/>
  <c r="AG331" i="13"/>
  <c r="AH331" i="13"/>
  <c r="AG329" i="13"/>
  <c r="AH329" i="13"/>
  <c r="AG327" i="13"/>
  <c r="AH327" i="13"/>
  <c r="AG325" i="13"/>
  <c r="AH325" i="13"/>
  <c r="AG323" i="13"/>
  <c r="AH323" i="13"/>
  <c r="AG321" i="13"/>
  <c r="AH321" i="13"/>
  <c r="AG319" i="13"/>
  <c r="AH319" i="13"/>
  <c r="AG317" i="13"/>
  <c r="AH317" i="13"/>
  <c r="AG315" i="13"/>
  <c r="AH315" i="13"/>
  <c r="AG313" i="13"/>
  <c r="AH313" i="13"/>
  <c r="AG311" i="13"/>
  <c r="AH311" i="13"/>
  <c r="AG309" i="13"/>
  <c r="AH309" i="13"/>
  <c r="AG307" i="13"/>
  <c r="AH307" i="13"/>
  <c r="AG305" i="13"/>
  <c r="AH305" i="13"/>
  <c r="AG303" i="13"/>
  <c r="AH303" i="13"/>
  <c r="AG301" i="13"/>
  <c r="AH301" i="13"/>
  <c r="AG299" i="13"/>
  <c r="AH299" i="13"/>
  <c r="AG297" i="13"/>
  <c r="AH297" i="13"/>
  <c r="AG295" i="13"/>
  <c r="AH295" i="13"/>
  <c r="AG293" i="13"/>
  <c r="AH293" i="13"/>
  <c r="AG291" i="13"/>
  <c r="AH291" i="13"/>
  <c r="AG289" i="13"/>
  <c r="AH289" i="13"/>
  <c r="AG287" i="13"/>
  <c r="AH287" i="13"/>
  <c r="AG285" i="13"/>
  <c r="AH285" i="13"/>
  <c r="AG283" i="13"/>
  <c r="AH283" i="13"/>
  <c r="AG281" i="13"/>
  <c r="AH281" i="13"/>
  <c r="AG279" i="13"/>
  <c r="AH279" i="13"/>
  <c r="AG277" i="13"/>
  <c r="AH277" i="13"/>
  <c r="AG275" i="13"/>
  <c r="AH275" i="13"/>
  <c r="AG273" i="13"/>
  <c r="AH273" i="13"/>
  <c r="AG271" i="13"/>
  <c r="AH271" i="13"/>
  <c r="AG269" i="13"/>
  <c r="AH269" i="13"/>
  <c r="AG267" i="13"/>
  <c r="AH267" i="13"/>
  <c r="AG265" i="13"/>
  <c r="AH265" i="13"/>
  <c r="AG263" i="13"/>
  <c r="AH263" i="13"/>
  <c r="AG261" i="13"/>
  <c r="AH261" i="13"/>
  <c r="AG259" i="13"/>
  <c r="AH259" i="13"/>
  <c r="AG257" i="13"/>
  <c r="AH257" i="13"/>
  <c r="AG255" i="13"/>
  <c r="AH255" i="13"/>
  <c r="AG253" i="13"/>
  <c r="AH253" i="13"/>
  <c r="AG251" i="13"/>
  <c r="AH251" i="13"/>
  <c r="AG249" i="13"/>
  <c r="AH249" i="13"/>
  <c r="AG247" i="13"/>
  <c r="AH247" i="13"/>
  <c r="AG245" i="13"/>
  <c r="AH245" i="13"/>
  <c r="AG243" i="13"/>
  <c r="AH243" i="13"/>
  <c r="AG241" i="13"/>
  <c r="AH241" i="13"/>
  <c r="AG239" i="13"/>
  <c r="AH239" i="13"/>
  <c r="AG237" i="13"/>
  <c r="AH237" i="13"/>
  <c r="AG235" i="13"/>
  <c r="AH235" i="13"/>
  <c r="AG233" i="13"/>
  <c r="AH233" i="13"/>
  <c r="AG231" i="13"/>
  <c r="AH231" i="13"/>
  <c r="AG229" i="13"/>
  <c r="AH229" i="13"/>
  <c r="AG227" i="13"/>
  <c r="AH227" i="13"/>
  <c r="AG225" i="13"/>
  <c r="AH225" i="13"/>
  <c r="AG223" i="13"/>
  <c r="AH223" i="13"/>
  <c r="AG221" i="13"/>
  <c r="AH221" i="13"/>
  <c r="AG219" i="13"/>
  <c r="AH219" i="13"/>
  <c r="AG217" i="13"/>
  <c r="AH217" i="13"/>
  <c r="AG215" i="13"/>
  <c r="AH215" i="13"/>
  <c r="AG213" i="13"/>
  <c r="AH213" i="13"/>
  <c r="AG211" i="13"/>
  <c r="AH211" i="13"/>
  <c r="AG209" i="13"/>
  <c r="AH209" i="13"/>
  <c r="AG207" i="13"/>
  <c r="AH207" i="13"/>
  <c r="AG205" i="13"/>
  <c r="AH205" i="13"/>
  <c r="AG203" i="13"/>
  <c r="AH203" i="13"/>
  <c r="AG201" i="13"/>
  <c r="AH201" i="13"/>
  <c r="AG199" i="13"/>
  <c r="AH199" i="13"/>
  <c r="AG197" i="13"/>
  <c r="AH197" i="13"/>
  <c r="AG195" i="13"/>
  <c r="AH195" i="13"/>
  <c r="AG193" i="13"/>
  <c r="AH193" i="13"/>
  <c r="AG191" i="13"/>
  <c r="AH191" i="13"/>
  <c r="AG189" i="13"/>
  <c r="AH189" i="13"/>
  <c r="AG187" i="13"/>
  <c r="AH187" i="13"/>
  <c r="AG185" i="13"/>
  <c r="AH185" i="13"/>
  <c r="AG183" i="13"/>
  <c r="AH183" i="13"/>
  <c r="AG181" i="13"/>
  <c r="AH181" i="13"/>
  <c r="AG179" i="13"/>
  <c r="AH179" i="13"/>
  <c r="AG177" i="13"/>
  <c r="AH177" i="13"/>
  <c r="AG175" i="13"/>
  <c r="AH175" i="13"/>
  <c r="AG173" i="13"/>
  <c r="AH173" i="13"/>
  <c r="AG171" i="13"/>
  <c r="AH171" i="13"/>
  <c r="AG169" i="13"/>
  <c r="AH169" i="13"/>
  <c r="AG167" i="13"/>
  <c r="AH167" i="13"/>
  <c r="AG165" i="13"/>
  <c r="AH165" i="13"/>
  <c r="AG163" i="13"/>
  <c r="AH163" i="13"/>
  <c r="AG161" i="13"/>
  <c r="AH161" i="13"/>
  <c r="AG159" i="13"/>
  <c r="AH159" i="13"/>
  <c r="AG157" i="13"/>
  <c r="AH157" i="13"/>
  <c r="AG155" i="13"/>
  <c r="AH155" i="13"/>
  <c r="AG153" i="13"/>
  <c r="AH153" i="13"/>
  <c r="AG151" i="13"/>
  <c r="AH151" i="13"/>
  <c r="AG149" i="13"/>
  <c r="AH149" i="13"/>
  <c r="AG147" i="13"/>
  <c r="AH147" i="13"/>
  <c r="AG145" i="13"/>
  <c r="AH145" i="13"/>
  <c r="AG143" i="13"/>
  <c r="AH143" i="13"/>
  <c r="AG141" i="13"/>
  <c r="AH141" i="13"/>
  <c r="AG139" i="13"/>
  <c r="AH139" i="13"/>
  <c r="AG137" i="13"/>
  <c r="AH137" i="13"/>
  <c r="AG135" i="13"/>
  <c r="AH135" i="13"/>
  <c r="AG133" i="13"/>
  <c r="AH133" i="13"/>
  <c r="AG131" i="13"/>
  <c r="AH131" i="13"/>
  <c r="AG129" i="13"/>
  <c r="AH129" i="13"/>
  <c r="AG127" i="13"/>
  <c r="AH127" i="13"/>
  <c r="AG125" i="13"/>
  <c r="AH125" i="13"/>
  <c r="AG123" i="13"/>
  <c r="AH123" i="13"/>
  <c r="AG121" i="13"/>
  <c r="AH121" i="13"/>
  <c r="AG119" i="13"/>
  <c r="AH119" i="13"/>
  <c r="AG117" i="13"/>
  <c r="AH117" i="13"/>
  <c r="AG115" i="13"/>
  <c r="AH115" i="13"/>
  <c r="AG113" i="13"/>
  <c r="AH113" i="13"/>
  <c r="AG111" i="13"/>
  <c r="AH111" i="13"/>
  <c r="AG109" i="13"/>
  <c r="AH109" i="13"/>
  <c r="AG107" i="13"/>
  <c r="AH107" i="13"/>
  <c r="AG105" i="13"/>
  <c r="AH105" i="13"/>
  <c r="AG103" i="13"/>
  <c r="AH103" i="13"/>
  <c r="AG101" i="13"/>
  <c r="AH101" i="13"/>
  <c r="AG99" i="13"/>
  <c r="AH99" i="13"/>
  <c r="AG97" i="13"/>
  <c r="AH97" i="13"/>
  <c r="AG95" i="13"/>
  <c r="AH95" i="13"/>
  <c r="AG93" i="13"/>
  <c r="AH93" i="13"/>
  <c r="AG91" i="13"/>
  <c r="AH91" i="13"/>
  <c r="AG89" i="13"/>
  <c r="AH89" i="13"/>
  <c r="AG87" i="13"/>
  <c r="AH87" i="13"/>
  <c r="AG85" i="13"/>
  <c r="AH85" i="13"/>
  <c r="AG83" i="13"/>
  <c r="AH83" i="13"/>
  <c r="AG81" i="13"/>
  <c r="AH81" i="13"/>
  <c r="AG79" i="13"/>
  <c r="AH79" i="13"/>
  <c r="AG77" i="13"/>
  <c r="AH77" i="13"/>
  <c r="AG75" i="13"/>
  <c r="AH75" i="13"/>
  <c r="AG73" i="13"/>
  <c r="AH73" i="13"/>
  <c r="AG71" i="13"/>
  <c r="AH71" i="13"/>
  <c r="AG69" i="13"/>
  <c r="AH69" i="13"/>
  <c r="AG67" i="13"/>
  <c r="AH67" i="13"/>
  <c r="AG65" i="13"/>
  <c r="AH65" i="13"/>
  <c r="AG63" i="13"/>
  <c r="AH63" i="13"/>
  <c r="AG61" i="13"/>
  <c r="AH61" i="13"/>
  <c r="AG59" i="13"/>
  <c r="AH59" i="13"/>
  <c r="AG57" i="13"/>
  <c r="AH57" i="13"/>
  <c r="AG55" i="13"/>
  <c r="AH55" i="13"/>
  <c r="AG53" i="13"/>
  <c r="AH53" i="13"/>
  <c r="AG51" i="13"/>
  <c r="AH51" i="13"/>
  <c r="AG49" i="13"/>
  <c r="AH49" i="13"/>
  <c r="AG47" i="13"/>
  <c r="AH47" i="13"/>
  <c r="AG45" i="13"/>
  <c r="AH45" i="13"/>
  <c r="AG43" i="13"/>
  <c r="AH43" i="13"/>
  <c r="AG41" i="13"/>
  <c r="AH41" i="13"/>
  <c r="AG39" i="13"/>
  <c r="AH39" i="13"/>
  <c r="AG37" i="13"/>
  <c r="AH37" i="13"/>
  <c r="AG35" i="13"/>
  <c r="AH35" i="13"/>
  <c r="AG33" i="13"/>
  <c r="AH33" i="13"/>
  <c r="AG31" i="13"/>
  <c r="AH31" i="13"/>
  <c r="AG29" i="13"/>
  <c r="AH29" i="13"/>
  <c r="AG27" i="13"/>
  <c r="AH27" i="13"/>
  <c r="AG25" i="13"/>
  <c r="AH25" i="13"/>
  <c r="AG23" i="13"/>
  <c r="AH23" i="13"/>
  <c r="AG21" i="13"/>
  <c r="AH21" i="13"/>
  <c r="AG19" i="13"/>
  <c r="AH19" i="13"/>
  <c r="AG17" i="13"/>
  <c r="AH17" i="13"/>
  <c r="AG15" i="13"/>
  <c r="AH15" i="13"/>
  <c r="AG13" i="13"/>
  <c r="AH13" i="13"/>
  <c r="AG11" i="13"/>
  <c r="AH11" i="13"/>
  <c r="AG460" i="13"/>
  <c r="AH460" i="13"/>
  <c r="AG458" i="13"/>
  <c r="AH458" i="13"/>
  <c r="AG456" i="13"/>
  <c r="AH456" i="13"/>
  <c r="AG454" i="13"/>
  <c r="AH454" i="13"/>
  <c r="AG452" i="13"/>
  <c r="AH452" i="13"/>
  <c r="AG450" i="13"/>
  <c r="AH450" i="13"/>
  <c r="AG448" i="13"/>
  <c r="AH448" i="13"/>
  <c r="AG446" i="13"/>
  <c r="AH446" i="13"/>
  <c r="AG444" i="13"/>
  <c r="AH444" i="13"/>
  <c r="AG442" i="13"/>
  <c r="AH442" i="13"/>
  <c r="AG440" i="13"/>
  <c r="AH440" i="13"/>
  <c r="AG438" i="13"/>
  <c r="AH438" i="13"/>
  <c r="AG436" i="13"/>
  <c r="AH436" i="13"/>
  <c r="AG434" i="13"/>
  <c r="AH434" i="13"/>
  <c r="AG432" i="13"/>
  <c r="AH432" i="13"/>
  <c r="AG430" i="13"/>
  <c r="AH430" i="13"/>
  <c r="AG428" i="13"/>
  <c r="AH428" i="13"/>
  <c r="AG426" i="13"/>
  <c r="AH426" i="13"/>
  <c r="AG424" i="13"/>
  <c r="AH424" i="13"/>
  <c r="AG422" i="13"/>
  <c r="AH422" i="13"/>
  <c r="AG420" i="13"/>
  <c r="AH420" i="13"/>
  <c r="AG418" i="13"/>
  <c r="AH418" i="13"/>
  <c r="AG416" i="13"/>
  <c r="AH416" i="13"/>
  <c r="AG414" i="13"/>
  <c r="AH414" i="13"/>
  <c r="AG412" i="13"/>
  <c r="AH412" i="13"/>
  <c r="AG410" i="13"/>
  <c r="AH410" i="13"/>
  <c r="AG408" i="13"/>
  <c r="AH408" i="13"/>
  <c r="AG406" i="13"/>
  <c r="AH406" i="13"/>
  <c r="AG404" i="13"/>
  <c r="AH404" i="13"/>
  <c r="AG402" i="13"/>
  <c r="AH402" i="13"/>
  <c r="AG400" i="13"/>
  <c r="AH400" i="13"/>
  <c r="AG398" i="13"/>
  <c r="AH398" i="13"/>
  <c r="AG396" i="13"/>
  <c r="AH396" i="13"/>
  <c r="AG394" i="13"/>
  <c r="AH394" i="13"/>
  <c r="AG392" i="13"/>
  <c r="AH392" i="13"/>
  <c r="AG390" i="13"/>
  <c r="AH390" i="13"/>
  <c r="AG388" i="13"/>
  <c r="AH388" i="13"/>
  <c r="AG386" i="13"/>
  <c r="AH386" i="13"/>
  <c r="AG384" i="13"/>
  <c r="AH384" i="13"/>
  <c r="AG382" i="13"/>
  <c r="AH382" i="13"/>
  <c r="AG380" i="13"/>
  <c r="AH380" i="13"/>
  <c r="AG378" i="13"/>
  <c r="AH378" i="13"/>
  <c r="AG376" i="13"/>
  <c r="AH376" i="13"/>
  <c r="AG374" i="13"/>
  <c r="AH374" i="13"/>
  <c r="AG372" i="13"/>
  <c r="AH372" i="13"/>
  <c r="AG370" i="13"/>
  <c r="AH370" i="13"/>
  <c r="AG368" i="13"/>
  <c r="AH368" i="13"/>
  <c r="AG366" i="13"/>
  <c r="AH366" i="13"/>
  <c r="AG364" i="13"/>
  <c r="AH364" i="13"/>
  <c r="AG362" i="13"/>
  <c r="AH362" i="13"/>
  <c r="AG360" i="13"/>
  <c r="AH360" i="13"/>
  <c r="AG358" i="13"/>
  <c r="AH358" i="13"/>
  <c r="AG356" i="13"/>
  <c r="AH356" i="13"/>
  <c r="AG354" i="13"/>
  <c r="AH354" i="13"/>
  <c r="AG352" i="13"/>
  <c r="AH352" i="13"/>
  <c r="AG350" i="13"/>
  <c r="AH350" i="13"/>
  <c r="AG348" i="13"/>
  <c r="AH348" i="13"/>
  <c r="AG346" i="13"/>
  <c r="AH346" i="13"/>
  <c r="AG344" i="13"/>
  <c r="AH344" i="13"/>
  <c r="AG342" i="13"/>
  <c r="AH342" i="13"/>
  <c r="AG340" i="13"/>
  <c r="AH340" i="13"/>
  <c r="AG338" i="13"/>
  <c r="AH338" i="13"/>
  <c r="AG336" i="13"/>
  <c r="AH336" i="13"/>
  <c r="AG334" i="13"/>
  <c r="AH334" i="13"/>
  <c r="AG332" i="13"/>
  <c r="AH332" i="13"/>
  <c r="AG330" i="13"/>
  <c r="AH330" i="13"/>
  <c r="AG328" i="13"/>
  <c r="AH328" i="13"/>
  <c r="AG326" i="13"/>
  <c r="AH326" i="13"/>
  <c r="AG324" i="13"/>
  <c r="AH324" i="13"/>
  <c r="AG322" i="13"/>
  <c r="AH322" i="13"/>
  <c r="AG320" i="13"/>
  <c r="AH320" i="13"/>
  <c r="AG318" i="13"/>
  <c r="AH318" i="13"/>
  <c r="AG316" i="13"/>
  <c r="AH316" i="13"/>
  <c r="AG314" i="13"/>
  <c r="AH314" i="13"/>
  <c r="AG312" i="13"/>
  <c r="AH312" i="13"/>
  <c r="AG310" i="13"/>
  <c r="AH310" i="13"/>
  <c r="AG308" i="13"/>
  <c r="AH308" i="13"/>
  <c r="AG306" i="13"/>
  <c r="AH306" i="13"/>
  <c r="AG304" i="13"/>
  <c r="AH304" i="13"/>
  <c r="AG302" i="13"/>
  <c r="AH302" i="13"/>
  <c r="AG300" i="13"/>
  <c r="AH300" i="13"/>
  <c r="AG298" i="13"/>
  <c r="AH298" i="13"/>
  <c r="AG296" i="13"/>
  <c r="AH296" i="13"/>
  <c r="AG294" i="13"/>
  <c r="AH294" i="13"/>
  <c r="AG292" i="13"/>
  <c r="AH292" i="13"/>
  <c r="AG290" i="13"/>
  <c r="AH290" i="13"/>
  <c r="AG288" i="13"/>
  <c r="AH288" i="13"/>
  <c r="AG286" i="13"/>
  <c r="AH286" i="13"/>
  <c r="AG284" i="13"/>
  <c r="AH284" i="13"/>
  <c r="AG282" i="13"/>
  <c r="AH282" i="13"/>
  <c r="AG280" i="13"/>
  <c r="AH280" i="13"/>
  <c r="AG278" i="13"/>
  <c r="AH278" i="13"/>
  <c r="AG276" i="13"/>
  <c r="AH276" i="13"/>
  <c r="AG274" i="13"/>
  <c r="AH274" i="13"/>
  <c r="AG272" i="13"/>
  <c r="AH272" i="13"/>
  <c r="AG270" i="13"/>
  <c r="AH270" i="13"/>
  <c r="AG268" i="13"/>
  <c r="AH268" i="13"/>
  <c r="AG266" i="13"/>
  <c r="AH266" i="13"/>
  <c r="AG264" i="13"/>
  <c r="AH264" i="13"/>
  <c r="AG262" i="13"/>
  <c r="AH262" i="13"/>
  <c r="AG260" i="13"/>
  <c r="AH260" i="13"/>
  <c r="AG258" i="13"/>
  <c r="AH258" i="13"/>
  <c r="AG256" i="13"/>
  <c r="AH256" i="13"/>
  <c r="AG254" i="13"/>
  <c r="AH254" i="13"/>
  <c r="AG252" i="13"/>
  <c r="AH252" i="13"/>
  <c r="AG250" i="13"/>
  <c r="AH250" i="13"/>
  <c r="AG248" i="13"/>
  <c r="AH248" i="13"/>
  <c r="AG246" i="13"/>
  <c r="AH246" i="13"/>
  <c r="AG244" i="13"/>
  <c r="AH244" i="13"/>
  <c r="AG242" i="13"/>
  <c r="AH242" i="13"/>
  <c r="AG240" i="13"/>
  <c r="AH240" i="13"/>
  <c r="AG238" i="13"/>
  <c r="AH238" i="13"/>
  <c r="AG236" i="13"/>
  <c r="AH236" i="13"/>
  <c r="AG234" i="13"/>
  <c r="AH234" i="13"/>
  <c r="AG232" i="13"/>
  <c r="AH232" i="13"/>
  <c r="AG230" i="13"/>
  <c r="AH230" i="13"/>
  <c r="AG228" i="13"/>
  <c r="AH228" i="13"/>
  <c r="AG226" i="13"/>
  <c r="AH226" i="13"/>
  <c r="AG224" i="13"/>
  <c r="AH224" i="13"/>
  <c r="AG222" i="13"/>
  <c r="AH222" i="13"/>
  <c r="AG220" i="13"/>
  <c r="AH220" i="13"/>
  <c r="AG218" i="13"/>
  <c r="AH218" i="13"/>
  <c r="AG216" i="13"/>
  <c r="AH216" i="13"/>
  <c r="AG214" i="13"/>
  <c r="AH214" i="13"/>
  <c r="AG212" i="13"/>
  <c r="AH212" i="13"/>
  <c r="AG210" i="13"/>
  <c r="AH210" i="13"/>
  <c r="AG208" i="13"/>
  <c r="AH208" i="13"/>
  <c r="AG206" i="13"/>
  <c r="AH206" i="13"/>
  <c r="AG204" i="13"/>
  <c r="AH204" i="13"/>
  <c r="AG202" i="13"/>
  <c r="AH202" i="13"/>
  <c r="AG200" i="13"/>
  <c r="AH200" i="13"/>
  <c r="AG198" i="13"/>
  <c r="AH198" i="13"/>
  <c r="AG196" i="13"/>
  <c r="AH196" i="13"/>
  <c r="AG194" i="13"/>
  <c r="AH194" i="13"/>
  <c r="AG192" i="13"/>
  <c r="AH192" i="13"/>
  <c r="AG190" i="13"/>
  <c r="AH190" i="13"/>
  <c r="AG188" i="13"/>
  <c r="AH188" i="13"/>
  <c r="AG186" i="13"/>
  <c r="AH186" i="13"/>
  <c r="AG184" i="13"/>
  <c r="AH184" i="13"/>
  <c r="AG182" i="13"/>
  <c r="AH182" i="13"/>
  <c r="AG180" i="13"/>
  <c r="AH180" i="13"/>
  <c r="AG178" i="13"/>
  <c r="AH178" i="13"/>
  <c r="AG176" i="13"/>
  <c r="AH176" i="13"/>
  <c r="AG174" i="13"/>
  <c r="AH174" i="13"/>
  <c r="AG172" i="13"/>
  <c r="AH172" i="13"/>
  <c r="AG170" i="13"/>
  <c r="AH170" i="13"/>
  <c r="AG168" i="13"/>
  <c r="AH168" i="13"/>
  <c r="AG166" i="13"/>
  <c r="AH166" i="13"/>
  <c r="AG164" i="13"/>
  <c r="AH164" i="13"/>
  <c r="AG162" i="13"/>
  <c r="AH162" i="13"/>
  <c r="AG160" i="13"/>
  <c r="AH160" i="13"/>
  <c r="AG158" i="13"/>
  <c r="AH158" i="13"/>
  <c r="AG156" i="13"/>
  <c r="AH156" i="13"/>
  <c r="AG154" i="13"/>
  <c r="AH154" i="13"/>
  <c r="AG152" i="13"/>
  <c r="AH152" i="13"/>
  <c r="AG150" i="13"/>
  <c r="AH150" i="13"/>
  <c r="AG148" i="13"/>
  <c r="AH148" i="13"/>
  <c r="AG146" i="13"/>
  <c r="AH146" i="13"/>
  <c r="AG144" i="13"/>
  <c r="AH144" i="13"/>
  <c r="AG142" i="13"/>
  <c r="AH142" i="13"/>
  <c r="AG140" i="13"/>
  <c r="AH140" i="13"/>
  <c r="AG138" i="13"/>
  <c r="AH138" i="13"/>
  <c r="AG136" i="13"/>
  <c r="AH136" i="13"/>
  <c r="AG134" i="13"/>
  <c r="AH134" i="13"/>
  <c r="AG132" i="13"/>
  <c r="AH132" i="13"/>
  <c r="AG130" i="13"/>
  <c r="AH130" i="13"/>
  <c r="AG128" i="13"/>
  <c r="AH128" i="13"/>
  <c r="AG126" i="13"/>
  <c r="AH126" i="13"/>
  <c r="AG124" i="13"/>
  <c r="AH124" i="13"/>
  <c r="AG122" i="13"/>
  <c r="AH122" i="13"/>
  <c r="AG120" i="13"/>
  <c r="AH120" i="13"/>
  <c r="AG118" i="13"/>
  <c r="AH118" i="13"/>
  <c r="AG116" i="13"/>
  <c r="AH116" i="13"/>
  <c r="AG114" i="13"/>
  <c r="AH114" i="13"/>
  <c r="AG112" i="13"/>
  <c r="AH112" i="13"/>
  <c r="AG110" i="13"/>
  <c r="AH110" i="13"/>
  <c r="AG108" i="13"/>
  <c r="AH108" i="13"/>
  <c r="AG106" i="13"/>
  <c r="AH106" i="13"/>
  <c r="AG104" i="13"/>
  <c r="AH104" i="13"/>
  <c r="AG102" i="13"/>
  <c r="AH102" i="13"/>
  <c r="AG100" i="13"/>
  <c r="AH100" i="13"/>
  <c r="AG98" i="13"/>
  <c r="AH98" i="13"/>
  <c r="AG96" i="13"/>
  <c r="AH96" i="13"/>
  <c r="AG94" i="13"/>
  <c r="AH94" i="13"/>
  <c r="AG92" i="13"/>
  <c r="AH92" i="13"/>
  <c r="AG90" i="13"/>
  <c r="AH90" i="13"/>
  <c r="AG88" i="13"/>
  <c r="AH88" i="13"/>
  <c r="AG86" i="13"/>
  <c r="AH86" i="13"/>
  <c r="AG84" i="13"/>
  <c r="AH84" i="13"/>
  <c r="AG82" i="13"/>
  <c r="AH82" i="13"/>
  <c r="AG80" i="13"/>
  <c r="AH80" i="13"/>
  <c r="AG78" i="13"/>
  <c r="AH78" i="13"/>
  <c r="AG76" i="13"/>
  <c r="AH76" i="13"/>
  <c r="AG74" i="13"/>
  <c r="AH74" i="13"/>
  <c r="AG72" i="13"/>
  <c r="AH72" i="13"/>
  <c r="AG70" i="13"/>
  <c r="AH70" i="13"/>
  <c r="AG68" i="13"/>
  <c r="AH68" i="13"/>
  <c r="AG66" i="13"/>
  <c r="AH66" i="13"/>
  <c r="AG64" i="13"/>
  <c r="AH64" i="13"/>
  <c r="AG62" i="13"/>
  <c r="AH62" i="13"/>
  <c r="AG60" i="13"/>
  <c r="AH60" i="13"/>
  <c r="AG58" i="13"/>
  <c r="AH58" i="13"/>
  <c r="AG56" i="13"/>
  <c r="AH56" i="13"/>
  <c r="AG54" i="13"/>
  <c r="AH54" i="13"/>
  <c r="AG52" i="13"/>
  <c r="AH52" i="13"/>
  <c r="AG50" i="13"/>
  <c r="AH50" i="13"/>
  <c r="AG48" i="13"/>
  <c r="AH48" i="13"/>
  <c r="AG46" i="13"/>
  <c r="AH46" i="13"/>
  <c r="AG44" i="13"/>
  <c r="AH44" i="13"/>
  <c r="AG42" i="13"/>
  <c r="AH42" i="13"/>
  <c r="AG40" i="13"/>
  <c r="AH40" i="13"/>
  <c r="AG38" i="13"/>
  <c r="AH38" i="13"/>
  <c r="AG36" i="13"/>
  <c r="AH36" i="13"/>
  <c r="AG34" i="13"/>
  <c r="AH34" i="13"/>
  <c r="AG32" i="13"/>
  <c r="AH32" i="13"/>
  <c r="AG30" i="13"/>
  <c r="AH30" i="13"/>
  <c r="AG28" i="13"/>
  <c r="AH28" i="13"/>
  <c r="AG26" i="13"/>
  <c r="AH26" i="13"/>
  <c r="AG24" i="13"/>
  <c r="AH24" i="13"/>
  <c r="AG22" i="13"/>
  <c r="AH22" i="13"/>
  <c r="AG20" i="13"/>
  <c r="AH20" i="13"/>
  <c r="AG18" i="13"/>
  <c r="AH18" i="13"/>
  <c r="AG16" i="13"/>
  <c r="AH16" i="13"/>
  <c r="AG14" i="13"/>
  <c r="AH14" i="13"/>
  <c r="AG12" i="13"/>
  <c r="AH12" i="13"/>
  <c r="AG10" i="13"/>
  <c r="AH10" i="13"/>
  <c r="AG12" i="10"/>
  <c r="AH12" i="10"/>
  <c r="AG14" i="10"/>
  <c r="AH14" i="10"/>
  <c r="AG16" i="10"/>
  <c r="AH16" i="10"/>
  <c r="AG18" i="10"/>
  <c r="AH18" i="10"/>
  <c r="AG20" i="10"/>
  <c r="AH20" i="10"/>
  <c r="AG22" i="10"/>
  <c r="AH22" i="10"/>
  <c r="AG24" i="10"/>
  <c r="AH24" i="10"/>
  <c r="AG26" i="10"/>
  <c r="AH26" i="10"/>
  <c r="AG28" i="10"/>
  <c r="AH28" i="10"/>
  <c r="AG30" i="10"/>
  <c r="AH30" i="10"/>
  <c r="AG32" i="10"/>
  <c r="AH32" i="10"/>
  <c r="AG34" i="10"/>
  <c r="AH34" i="10"/>
  <c r="AG36" i="10"/>
  <c r="AH36" i="10"/>
  <c r="AG38" i="10"/>
  <c r="AH38" i="10"/>
  <c r="AG40" i="10"/>
  <c r="AH40" i="10"/>
  <c r="AG42" i="10"/>
  <c r="AH42" i="10"/>
  <c r="AG44" i="10"/>
  <c r="AH44" i="10"/>
  <c r="AG46" i="10"/>
  <c r="AH46" i="10"/>
  <c r="AG48" i="10"/>
  <c r="AH48" i="10"/>
  <c r="AG50" i="10"/>
  <c r="AH50" i="10"/>
  <c r="AG52" i="10"/>
  <c r="AH52" i="10"/>
  <c r="AG54" i="10"/>
  <c r="AH54" i="10"/>
  <c r="AG56" i="10"/>
  <c r="AH56" i="10"/>
  <c r="AH58" i="10"/>
  <c r="AG60" i="10"/>
  <c r="AH60" i="10"/>
  <c r="AG62" i="10"/>
  <c r="AH62" i="10"/>
  <c r="AG64" i="10"/>
  <c r="AH64" i="10"/>
  <c r="AG66" i="10"/>
  <c r="AH66" i="10"/>
  <c r="AG68" i="10"/>
  <c r="AH68" i="10"/>
  <c r="AG70" i="10"/>
  <c r="AH70" i="10"/>
  <c r="AG72" i="10"/>
  <c r="AH72" i="10"/>
  <c r="AG74" i="10"/>
  <c r="AH74" i="10"/>
  <c r="AG76" i="10"/>
  <c r="AH76" i="10"/>
  <c r="AG78" i="10"/>
  <c r="AH78" i="10"/>
  <c r="AG80" i="10"/>
  <c r="AH80" i="10"/>
  <c r="AG82" i="10"/>
  <c r="AH82" i="10"/>
  <c r="AG84" i="10"/>
  <c r="AH84" i="10"/>
  <c r="AG86" i="10"/>
  <c r="AH86" i="10"/>
  <c r="AG88" i="10"/>
  <c r="AH88" i="10"/>
  <c r="AG90" i="10"/>
  <c r="AH90" i="10"/>
  <c r="AG92" i="10"/>
  <c r="AH92" i="10"/>
  <c r="AG94" i="10"/>
  <c r="AH94" i="10"/>
  <c r="AG96" i="10"/>
  <c r="AH96" i="10"/>
  <c r="AG98" i="10"/>
  <c r="AH98" i="10"/>
  <c r="AG100" i="10"/>
  <c r="AH100" i="10"/>
  <c r="AG102" i="10"/>
  <c r="AH102" i="10"/>
  <c r="AG104" i="10"/>
  <c r="AH104" i="10"/>
  <c r="AG106" i="10"/>
  <c r="AH106" i="10"/>
  <c r="AG108" i="10"/>
  <c r="AH108" i="10"/>
  <c r="AG110" i="10"/>
  <c r="AH110" i="10"/>
  <c r="AG112" i="10"/>
  <c r="AH112" i="10"/>
  <c r="AG114" i="10"/>
  <c r="AH114" i="10"/>
  <c r="AG116" i="10"/>
  <c r="AH116" i="10"/>
  <c r="AG118" i="10"/>
  <c r="AH118" i="10"/>
  <c r="AG120" i="10"/>
  <c r="AH120" i="10"/>
  <c r="AG122" i="10"/>
  <c r="AH122" i="10"/>
  <c r="AG124" i="10"/>
  <c r="AH124" i="10"/>
  <c r="AG126" i="10"/>
  <c r="AH126" i="10"/>
  <c r="AG128" i="10"/>
  <c r="AH128" i="10"/>
  <c r="AG130" i="10"/>
  <c r="AH130" i="10"/>
  <c r="AG132" i="10"/>
  <c r="AH132" i="10"/>
  <c r="AG134" i="10"/>
  <c r="AH134" i="10"/>
  <c r="AG136" i="10"/>
  <c r="AH136" i="10"/>
  <c r="AG138" i="10"/>
  <c r="AH138" i="10"/>
  <c r="AG140" i="10"/>
  <c r="AH140" i="10"/>
  <c r="AG142" i="10"/>
  <c r="AH142" i="10"/>
  <c r="AG144" i="10"/>
  <c r="AH144" i="10"/>
  <c r="AG146" i="10"/>
  <c r="AH146" i="10"/>
  <c r="AG148" i="10"/>
  <c r="AH148" i="10"/>
  <c r="AG150" i="10"/>
  <c r="AH150" i="10"/>
  <c r="AG152" i="10"/>
  <c r="AH152" i="10"/>
  <c r="AG154" i="10"/>
  <c r="AH154" i="10"/>
  <c r="AG156" i="10"/>
  <c r="AH156" i="10"/>
  <c r="AG158" i="10"/>
  <c r="AH158" i="10"/>
  <c r="AG160" i="10"/>
  <c r="AH160" i="10"/>
  <c r="AG162" i="10"/>
  <c r="AH162" i="10"/>
  <c r="AG164" i="10"/>
  <c r="AH164" i="10"/>
  <c r="AG166" i="10"/>
  <c r="AH166" i="10"/>
  <c r="AG168" i="10"/>
  <c r="AH168" i="10"/>
  <c r="AG170" i="10"/>
  <c r="AH170" i="10"/>
  <c r="AG172" i="10"/>
  <c r="AH172" i="10"/>
  <c r="AG174" i="10"/>
  <c r="AH174" i="10"/>
  <c r="AG176" i="10"/>
  <c r="AH176" i="10"/>
  <c r="AG178" i="10"/>
  <c r="AH178" i="10"/>
  <c r="AG180" i="10"/>
  <c r="AH180" i="10"/>
  <c r="AG182" i="10"/>
  <c r="AH182" i="10"/>
  <c r="AG184" i="10"/>
  <c r="AH184" i="10"/>
  <c r="AG186" i="10"/>
  <c r="AH186" i="10"/>
  <c r="AG188" i="10"/>
  <c r="AH188" i="10"/>
  <c r="AG190" i="10"/>
  <c r="AH190" i="10"/>
  <c r="AG192" i="10"/>
  <c r="AH192" i="10"/>
  <c r="AG194" i="10"/>
  <c r="AH194" i="10"/>
  <c r="AG196" i="10"/>
  <c r="AH196" i="10"/>
  <c r="AG198" i="10"/>
  <c r="AH198" i="10"/>
  <c r="AG200" i="10"/>
  <c r="AH200" i="10"/>
  <c r="AG202" i="10"/>
  <c r="AH202" i="10"/>
  <c r="AG204" i="10"/>
  <c r="AH204" i="10"/>
  <c r="AG206" i="10"/>
  <c r="AH206" i="10"/>
  <c r="AG208" i="10"/>
  <c r="AH208" i="10"/>
  <c r="AG210" i="10"/>
  <c r="AH210" i="10"/>
  <c r="AG212" i="10"/>
  <c r="AH212" i="10"/>
  <c r="AG214" i="10"/>
  <c r="AH214" i="10"/>
  <c r="AG216" i="10"/>
  <c r="AH216" i="10"/>
  <c r="AG218" i="10"/>
  <c r="AH218" i="10"/>
  <c r="AG220" i="10"/>
  <c r="AH220" i="10"/>
  <c r="AG222" i="10"/>
  <c r="AH222" i="10"/>
  <c r="AG224" i="10"/>
  <c r="AH224" i="10"/>
  <c r="AG226" i="10"/>
  <c r="AH226" i="10"/>
  <c r="AG228" i="10"/>
  <c r="AH228" i="10"/>
  <c r="AG230" i="10"/>
  <c r="AH230" i="10"/>
  <c r="AG232" i="10"/>
  <c r="AH232" i="10"/>
  <c r="AG234" i="10"/>
  <c r="AH234" i="10"/>
  <c r="AG236" i="10"/>
  <c r="AH236" i="10"/>
  <c r="AG238" i="10"/>
  <c r="AH238" i="10"/>
  <c r="AG240" i="10"/>
  <c r="AH240" i="10"/>
  <c r="AG242" i="10"/>
  <c r="AH242" i="10"/>
  <c r="AG244" i="10"/>
  <c r="AH244" i="10"/>
  <c r="AG246" i="10"/>
  <c r="AH246" i="10"/>
  <c r="AG248" i="10"/>
  <c r="AH248" i="10"/>
  <c r="AG250" i="10"/>
  <c r="AH250" i="10"/>
  <c r="AG252" i="10"/>
  <c r="AH252" i="10"/>
  <c r="AG254" i="10"/>
  <c r="AH254" i="10"/>
  <c r="AG256" i="10"/>
  <c r="AH256" i="10"/>
  <c r="AG258" i="10"/>
  <c r="AH258" i="10"/>
  <c r="AG260" i="10"/>
  <c r="AH260" i="10"/>
  <c r="AG262" i="10"/>
  <c r="AH262" i="10"/>
  <c r="AG264" i="10"/>
  <c r="AH264" i="10"/>
  <c r="AG266" i="10"/>
  <c r="AH266" i="10"/>
  <c r="AG268" i="10"/>
  <c r="AH268" i="10"/>
  <c r="AG270" i="10"/>
  <c r="AH270" i="10"/>
  <c r="AG272" i="10"/>
  <c r="AH272" i="10"/>
  <c r="AG274" i="10"/>
  <c r="AH274" i="10"/>
  <c r="AG276" i="10"/>
  <c r="AH276" i="10"/>
  <c r="AG278" i="10"/>
  <c r="AH278" i="10"/>
  <c r="AG280" i="10"/>
  <c r="AH280" i="10"/>
  <c r="AG282" i="10"/>
  <c r="AH282" i="10"/>
  <c r="AG284" i="10"/>
  <c r="AH284" i="10"/>
  <c r="AG286" i="10"/>
  <c r="AH286" i="10"/>
  <c r="AG288" i="10"/>
  <c r="AH288" i="10"/>
  <c r="AG290" i="10"/>
  <c r="AH290" i="10"/>
  <c r="AG292" i="10"/>
  <c r="AH292" i="10"/>
  <c r="AG294" i="10"/>
  <c r="AH294" i="10"/>
  <c r="AG296" i="10"/>
  <c r="AH296" i="10"/>
  <c r="AG298" i="10"/>
  <c r="AH298" i="10"/>
  <c r="AG300" i="10"/>
  <c r="AH300" i="10"/>
  <c r="AG302" i="10"/>
  <c r="AH302" i="10"/>
  <c r="AG304" i="10"/>
  <c r="AH304" i="10"/>
  <c r="AG306" i="10"/>
  <c r="AH306" i="10"/>
  <c r="AG308" i="10"/>
  <c r="AH308" i="10"/>
  <c r="AG310" i="10"/>
  <c r="AH310" i="10"/>
  <c r="AG312" i="10"/>
  <c r="AH312" i="10"/>
  <c r="AG314" i="10"/>
  <c r="AH314" i="10"/>
  <c r="AG316" i="10"/>
  <c r="AH316" i="10"/>
  <c r="AG318" i="10"/>
  <c r="AH318" i="10"/>
  <c r="AG320" i="10"/>
  <c r="AH320" i="10"/>
  <c r="AG322" i="10"/>
  <c r="AH322" i="10"/>
  <c r="AG324" i="10"/>
  <c r="AH324" i="10"/>
  <c r="AG326" i="10"/>
  <c r="AH326" i="10"/>
  <c r="AG328" i="10"/>
  <c r="AH328" i="10"/>
  <c r="AG330" i="10"/>
  <c r="AH330" i="10"/>
  <c r="AG332" i="10"/>
  <c r="AH332" i="10"/>
  <c r="AG334" i="10"/>
  <c r="AH334" i="10"/>
  <c r="AG336" i="10"/>
  <c r="AH336" i="10"/>
  <c r="AG340" i="10"/>
  <c r="AH340" i="10"/>
  <c r="AG344" i="10"/>
  <c r="AH344" i="10"/>
  <c r="AG348" i="10"/>
  <c r="AH348" i="10"/>
  <c r="AG352" i="10"/>
  <c r="AH352" i="10"/>
  <c r="AG356" i="10"/>
  <c r="AH356" i="10"/>
  <c r="AG360" i="10"/>
  <c r="AH360" i="10"/>
  <c r="AG364" i="10"/>
  <c r="AH364" i="10"/>
  <c r="AG370" i="10"/>
  <c r="AH370" i="10"/>
  <c r="AG374" i="10"/>
  <c r="AH374" i="10"/>
  <c r="AG378" i="10"/>
  <c r="AH378" i="10"/>
  <c r="AG382" i="10"/>
  <c r="AH382" i="10"/>
  <c r="AG388" i="10"/>
  <c r="AH388" i="10"/>
  <c r="AG392" i="10"/>
  <c r="AH392" i="10"/>
  <c r="AG396" i="10"/>
  <c r="AH396" i="10"/>
  <c r="AG400" i="10"/>
  <c r="AH400" i="10"/>
  <c r="AG406" i="10"/>
  <c r="AH406" i="10"/>
  <c r="AG410" i="10"/>
  <c r="AH410" i="10"/>
  <c r="AH414" i="10"/>
  <c r="AG418" i="10"/>
  <c r="AH418" i="10"/>
  <c r="AG424" i="10"/>
  <c r="AH424" i="10"/>
  <c r="AG428" i="10"/>
  <c r="AH428" i="10"/>
  <c r="AG432" i="10"/>
  <c r="AH432" i="10"/>
  <c r="AG438" i="10"/>
  <c r="AH438" i="10"/>
  <c r="AG442" i="10"/>
  <c r="AH442" i="10"/>
  <c r="AG446" i="10"/>
  <c r="AH446" i="10"/>
  <c r="AG450" i="10"/>
  <c r="AH450" i="10"/>
  <c r="AG454" i="10"/>
  <c r="AH454" i="10"/>
  <c r="AG458" i="10"/>
  <c r="AH458" i="10"/>
  <c r="AG11" i="10"/>
  <c r="AH11" i="10"/>
  <c r="AG13" i="10"/>
  <c r="AH13" i="10"/>
  <c r="AG15" i="10"/>
  <c r="AH15" i="10"/>
  <c r="AG17" i="10"/>
  <c r="AH17" i="10"/>
  <c r="AG19" i="10"/>
  <c r="AH19" i="10"/>
  <c r="AG21" i="10"/>
  <c r="AH21" i="10"/>
  <c r="AG23" i="10"/>
  <c r="AH23" i="10"/>
  <c r="AG25" i="10"/>
  <c r="AH25" i="10"/>
  <c r="AG27" i="10"/>
  <c r="AH27" i="10"/>
  <c r="AG29" i="10"/>
  <c r="AH29" i="10"/>
  <c r="AG31" i="10"/>
  <c r="AH31" i="10"/>
  <c r="AG33" i="10"/>
  <c r="AH33" i="10"/>
  <c r="AG35" i="10"/>
  <c r="AH35" i="10"/>
  <c r="AG37" i="10"/>
  <c r="AH37" i="10"/>
  <c r="AG39" i="10"/>
  <c r="AH39" i="10"/>
  <c r="AG41" i="10"/>
  <c r="AH41" i="10"/>
  <c r="AG43" i="10"/>
  <c r="AH43" i="10"/>
  <c r="AG45" i="10"/>
  <c r="AH45" i="10"/>
  <c r="AG47" i="10"/>
  <c r="AH47" i="10"/>
  <c r="AG49" i="10"/>
  <c r="AH49" i="10"/>
  <c r="AG51" i="10"/>
  <c r="AH51" i="10"/>
  <c r="AG53" i="10"/>
  <c r="AH53" i="10"/>
  <c r="AG55" i="10"/>
  <c r="AH55" i="10"/>
  <c r="AG57" i="10"/>
  <c r="AH57" i="10"/>
  <c r="AG59" i="10"/>
  <c r="AH59" i="10"/>
  <c r="AG61" i="10"/>
  <c r="AH61" i="10"/>
  <c r="AG63" i="10"/>
  <c r="AH63" i="10"/>
  <c r="AG65" i="10"/>
  <c r="AH65" i="10"/>
  <c r="AG67" i="10"/>
  <c r="AH67" i="10"/>
  <c r="AG69" i="10"/>
  <c r="AH69" i="10"/>
  <c r="AG71" i="10"/>
  <c r="AH71" i="10"/>
  <c r="AG73" i="10"/>
  <c r="AH73" i="10"/>
  <c r="AG75" i="10"/>
  <c r="AH75" i="10"/>
  <c r="AG77" i="10"/>
  <c r="AH77" i="10"/>
  <c r="AG79" i="10"/>
  <c r="AH79" i="10"/>
  <c r="AG81" i="10"/>
  <c r="AH81" i="10"/>
  <c r="AG83" i="10"/>
  <c r="AH83" i="10"/>
  <c r="AG85" i="10"/>
  <c r="AH85" i="10"/>
  <c r="AG87" i="10"/>
  <c r="AH87" i="10"/>
  <c r="AG89" i="10"/>
  <c r="AH89" i="10"/>
  <c r="AG91" i="10"/>
  <c r="AH91" i="10"/>
  <c r="AG93" i="10"/>
  <c r="AH93" i="10"/>
  <c r="AG95" i="10"/>
  <c r="AH95" i="10"/>
  <c r="AG97" i="10"/>
  <c r="AH97" i="10"/>
  <c r="AG99" i="10"/>
  <c r="AH99" i="10"/>
  <c r="AG101" i="10"/>
  <c r="AH101" i="10"/>
  <c r="AG103" i="10"/>
  <c r="AH103" i="10"/>
  <c r="AG105" i="10"/>
  <c r="AH105" i="10"/>
  <c r="AG107" i="10"/>
  <c r="AH107" i="10"/>
  <c r="AG109" i="10"/>
  <c r="AH109" i="10"/>
  <c r="AG111" i="10"/>
  <c r="AH111" i="10"/>
  <c r="AG113" i="10"/>
  <c r="AH113" i="10"/>
  <c r="AG115" i="10"/>
  <c r="AH115" i="10"/>
  <c r="AG117" i="10"/>
  <c r="AH117" i="10"/>
  <c r="AG119" i="10"/>
  <c r="AH119" i="10"/>
  <c r="AG121" i="10"/>
  <c r="AH121" i="10"/>
  <c r="AG123" i="10"/>
  <c r="AH123" i="10"/>
  <c r="AG125" i="10"/>
  <c r="AH125" i="10"/>
  <c r="AG127" i="10"/>
  <c r="AH127" i="10"/>
  <c r="AG129" i="10"/>
  <c r="AH129" i="10"/>
  <c r="AG131" i="10"/>
  <c r="AH131" i="10"/>
  <c r="AG133" i="10"/>
  <c r="AH133" i="10"/>
  <c r="AG135" i="10"/>
  <c r="AH135" i="10"/>
  <c r="AG137" i="10"/>
  <c r="AH137" i="10"/>
  <c r="AG139" i="10"/>
  <c r="AH139" i="10"/>
  <c r="AG141" i="10"/>
  <c r="AH141" i="10"/>
  <c r="AG143" i="10"/>
  <c r="AH143" i="10"/>
  <c r="AG145" i="10"/>
  <c r="AH145" i="10"/>
  <c r="AG147" i="10"/>
  <c r="AH147" i="10"/>
  <c r="AG149" i="10"/>
  <c r="AH149" i="10"/>
  <c r="AG151" i="10"/>
  <c r="AH151" i="10"/>
  <c r="AG153" i="10"/>
  <c r="AH153" i="10"/>
  <c r="AG155" i="10"/>
  <c r="AH155" i="10"/>
  <c r="AG157" i="10"/>
  <c r="AH157" i="10"/>
  <c r="AG159" i="10"/>
  <c r="AH159" i="10"/>
  <c r="AG161" i="10"/>
  <c r="AH161" i="10"/>
  <c r="AG163" i="10"/>
  <c r="AH163" i="10"/>
  <c r="AG165" i="10"/>
  <c r="AH165" i="10"/>
  <c r="AG167" i="10"/>
  <c r="AH167" i="10"/>
  <c r="AG169" i="10"/>
  <c r="AH169" i="10"/>
  <c r="AG171" i="10"/>
  <c r="AH171" i="10"/>
  <c r="AG173" i="10"/>
  <c r="AH173" i="10"/>
  <c r="AG175" i="10"/>
  <c r="AH175" i="10"/>
  <c r="AG177" i="10"/>
  <c r="AH177" i="10"/>
  <c r="AG179" i="10"/>
  <c r="AH179" i="10"/>
  <c r="AG181" i="10"/>
  <c r="AH181" i="10"/>
  <c r="AG183" i="10"/>
  <c r="AH183" i="10"/>
  <c r="AG185" i="10"/>
  <c r="AH185" i="10"/>
  <c r="AG187" i="10"/>
  <c r="AH187" i="10"/>
  <c r="AG189" i="10"/>
  <c r="AH189" i="10"/>
  <c r="AG191" i="10"/>
  <c r="AH191" i="10"/>
  <c r="AG193" i="10"/>
  <c r="AH193" i="10"/>
  <c r="AG195" i="10"/>
  <c r="AH195" i="10"/>
  <c r="AG197" i="10"/>
  <c r="AH197" i="10"/>
  <c r="AG199" i="10"/>
  <c r="AH199" i="10"/>
  <c r="AG201" i="10"/>
  <c r="AH201" i="10"/>
  <c r="AG203" i="10"/>
  <c r="AH203" i="10"/>
  <c r="AG205" i="10"/>
  <c r="AH205" i="10"/>
  <c r="AG207" i="10"/>
  <c r="AH207" i="10"/>
  <c r="AG209" i="10"/>
  <c r="AH209" i="10"/>
  <c r="AG211" i="10"/>
  <c r="AH211" i="10"/>
  <c r="AG213" i="10"/>
  <c r="AH213" i="10"/>
  <c r="AG215" i="10"/>
  <c r="AH215" i="10"/>
  <c r="AG217" i="10"/>
  <c r="AH217" i="10"/>
  <c r="AG219" i="10"/>
  <c r="AH219" i="10"/>
  <c r="AG221" i="10"/>
  <c r="AH221" i="10"/>
  <c r="AG223" i="10"/>
  <c r="AH223" i="10"/>
  <c r="AG225" i="10"/>
  <c r="AH225" i="10"/>
  <c r="AG227" i="10"/>
  <c r="AH227" i="10"/>
  <c r="AG229" i="10"/>
  <c r="AH229" i="10"/>
  <c r="AG231" i="10"/>
  <c r="AH231" i="10"/>
  <c r="AG233" i="10"/>
  <c r="AH233" i="10"/>
  <c r="AG235" i="10"/>
  <c r="AH235" i="10"/>
  <c r="AG237" i="10"/>
  <c r="AH237" i="10"/>
  <c r="AG239" i="10"/>
  <c r="AH239" i="10"/>
  <c r="AG241" i="10"/>
  <c r="AH241" i="10"/>
  <c r="AG243" i="10"/>
  <c r="AH243" i="10"/>
  <c r="AG245" i="10"/>
  <c r="AH245" i="10"/>
  <c r="AG247" i="10"/>
  <c r="AH247" i="10"/>
  <c r="AG249" i="10"/>
  <c r="AH249" i="10"/>
  <c r="AG251" i="10"/>
  <c r="AH251" i="10"/>
  <c r="AG253" i="10"/>
  <c r="AH253" i="10"/>
  <c r="AG255" i="10"/>
  <c r="AH255" i="10"/>
  <c r="AG257" i="10"/>
  <c r="AH257" i="10"/>
  <c r="AG259" i="10"/>
  <c r="AH259" i="10"/>
  <c r="AG261" i="10"/>
  <c r="AH261" i="10"/>
  <c r="AG263" i="10"/>
  <c r="AH263" i="10"/>
  <c r="AG265" i="10"/>
  <c r="AH265" i="10"/>
  <c r="AG267" i="10"/>
  <c r="AH267" i="10"/>
  <c r="AG269" i="10"/>
  <c r="AH269" i="10"/>
  <c r="AG271" i="10"/>
  <c r="AH271" i="10"/>
  <c r="AG273" i="10"/>
  <c r="AH273" i="10"/>
  <c r="AG275" i="10"/>
  <c r="AH275" i="10"/>
  <c r="AG277" i="10"/>
  <c r="AH277" i="10"/>
  <c r="AG279" i="10"/>
  <c r="AH279" i="10"/>
  <c r="AG281" i="10"/>
  <c r="AH281" i="10"/>
  <c r="AG283" i="10"/>
  <c r="AH283" i="10"/>
  <c r="AG285" i="10"/>
  <c r="AH285" i="10"/>
  <c r="AG287" i="10"/>
  <c r="AH287" i="10"/>
  <c r="AG289" i="10"/>
  <c r="AH289" i="10"/>
  <c r="AG291" i="10"/>
  <c r="AH291" i="10"/>
  <c r="AG293" i="10"/>
  <c r="AH293" i="10"/>
  <c r="AG295" i="10"/>
  <c r="AH295" i="10"/>
  <c r="AG297" i="10"/>
  <c r="AH297" i="10"/>
  <c r="AG299" i="10"/>
  <c r="AH299" i="10"/>
  <c r="AG301" i="10"/>
  <c r="AH301" i="10"/>
  <c r="AG303" i="10"/>
  <c r="AH303" i="10"/>
  <c r="AG305" i="10"/>
  <c r="AH305" i="10"/>
  <c r="AG307" i="10"/>
  <c r="AH307" i="10"/>
  <c r="AG309" i="10"/>
  <c r="AH309" i="10"/>
  <c r="AG311" i="10"/>
  <c r="AH311" i="10"/>
  <c r="AG313" i="10"/>
  <c r="AH313" i="10"/>
  <c r="AG315" i="10"/>
  <c r="AH315" i="10"/>
  <c r="AG317" i="10"/>
  <c r="AH317" i="10"/>
  <c r="AG319" i="10"/>
  <c r="AH319" i="10"/>
  <c r="AG321" i="10"/>
  <c r="AH321" i="10"/>
  <c r="AG323" i="10"/>
  <c r="AH323" i="10"/>
  <c r="AG325" i="10"/>
  <c r="AH325" i="10"/>
  <c r="AG327" i="10"/>
  <c r="AH327" i="10"/>
  <c r="AG329" i="10"/>
  <c r="AH329" i="10"/>
  <c r="AG331" i="10"/>
  <c r="AH331" i="10"/>
  <c r="AG333" i="10"/>
  <c r="AH333" i="10"/>
  <c r="AG335" i="10"/>
  <c r="AH335" i="10"/>
  <c r="AG337" i="10"/>
  <c r="AH337" i="10"/>
  <c r="AG339" i="10"/>
  <c r="AH339" i="10"/>
  <c r="AG341" i="10"/>
  <c r="AH341" i="10"/>
  <c r="AG343" i="10"/>
  <c r="AH343" i="10"/>
  <c r="AG345" i="10"/>
  <c r="AH345" i="10"/>
  <c r="AG347" i="10"/>
  <c r="AH347" i="10"/>
  <c r="AG349" i="10"/>
  <c r="AH349" i="10"/>
  <c r="AG351" i="10"/>
  <c r="AH351" i="10"/>
  <c r="AG353" i="10"/>
  <c r="AH353" i="10"/>
  <c r="AG355" i="10"/>
  <c r="AH355" i="10"/>
  <c r="AG357" i="10"/>
  <c r="AH357" i="10"/>
  <c r="AG359" i="10"/>
  <c r="AH359" i="10"/>
  <c r="AH361" i="10"/>
  <c r="AG363" i="10"/>
  <c r="AH363" i="10"/>
  <c r="AG365" i="10"/>
  <c r="AH365" i="10"/>
  <c r="AG367" i="10"/>
  <c r="AH367" i="10"/>
  <c r="AG369" i="10"/>
  <c r="AH369" i="10"/>
  <c r="AG371" i="10"/>
  <c r="AH371" i="10"/>
  <c r="AG373" i="10"/>
  <c r="AH373" i="10"/>
  <c r="AG375" i="10"/>
  <c r="AH375" i="10"/>
  <c r="AG377" i="10"/>
  <c r="AH377" i="10"/>
  <c r="AG379" i="10"/>
  <c r="AH379" i="10"/>
  <c r="AG381" i="10"/>
  <c r="AH381" i="10"/>
  <c r="AG383" i="10"/>
  <c r="AH383" i="10"/>
  <c r="AG385" i="10"/>
  <c r="AH385" i="10"/>
  <c r="AG387" i="10"/>
  <c r="AH387" i="10"/>
  <c r="AG389" i="10"/>
  <c r="AH389" i="10"/>
  <c r="AG391" i="10"/>
  <c r="AH391" i="10"/>
  <c r="AG393" i="10"/>
  <c r="AH393" i="10"/>
  <c r="AG395" i="10"/>
  <c r="AH395" i="10"/>
  <c r="AG397" i="10"/>
  <c r="AH397" i="10"/>
  <c r="AG399" i="10"/>
  <c r="AH399" i="10"/>
  <c r="AG401" i="10"/>
  <c r="AH401" i="10"/>
  <c r="AG403" i="10"/>
  <c r="AH403" i="10"/>
  <c r="AG405" i="10"/>
  <c r="AH405" i="10"/>
  <c r="AG407" i="10"/>
  <c r="AH407" i="10"/>
  <c r="AG409" i="10"/>
  <c r="AH409" i="10"/>
  <c r="AG411" i="10"/>
  <c r="AH411" i="10"/>
  <c r="AG413" i="10"/>
  <c r="AH413" i="10"/>
  <c r="AG415" i="10"/>
  <c r="AH415" i="10"/>
  <c r="AG417" i="10"/>
  <c r="AH417" i="10"/>
  <c r="AG419" i="10"/>
  <c r="AH419" i="10"/>
  <c r="AG421" i="10"/>
  <c r="AH421" i="10"/>
  <c r="AG423" i="10"/>
  <c r="AH423" i="10"/>
  <c r="AG425" i="10"/>
  <c r="AH425" i="10"/>
  <c r="AG427" i="10"/>
  <c r="AH427" i="10"/>
  <c r="AG429" i="10"/>
  <c r="AH429" i="10"/>
  <c r="AG431" i="10"/>
  <c r="AH431" i="10"/>
  <c r="AG433" i="10"/>
  <c r="AH433" i="10"/>
  <c r="AG435" i="10"/>
  <c r="AH435" i="10"/>
  <c r="AG437" i="10"/>
  <c r="AH437" i="10"/>
  <c r="AG439" i="10"/>
  <c r="AH439" i="10"/>
  <c r="AG441" i="10"/>
  <c r="AH441" i="10"/>
  <c r="AG443" i="10"/>
  <c r="AH443" i="10"/>
  <c r="AG445" i="10"/>
  <c r="AH445" i="10"/>
  <c r="AG447" i="10"/>
  <c r="AH447" i="10"/>
  <c r="AG449" i="10"/>
  <c r="AH449" i="10"/>
  <c r="AG451" i="10"/>
  <c r="AH451" i="10"/>
  <c r="AG453" i="10"/>
  <c r="AH453" i="10"/>
  <c r="AG455" i="10"/>
  <c r="AH455" i="10"/>
  <c r="AG457" i="10"/>
  <c r="AH457" i="10"/>
  <c r="AH459" i="10"/>
  <c r="AG461" i="10"/>
  <c r="AH461" i="10"/>
  <c r="AG338" i="10"/>
  <c r="AH338" i="10"/>
  <c r="AG342" i="10"/>
  <c r="AH342" i="10"/>
  <c r="AG346" i="10"/>
  <c r="AH346" i="10"/>
  <c r="AG350" i="10"/>
  <c r="AH350" i="10"/>
  <c r="AG354" i="10"/>
  <c r="AH354" i="10"/>
  <c r="AG358" i="10"/>
  <c r="AH358" i="10"/>
  <c r="AG362" i="10"/>
  <c r="AH362" i="10"/>
  <c r="AG366" i="10"/>
  <c r="AH366" i="10"/>
  <c r="AG368" i="10"/>
  <c r="AH368" i="10"/>
  <c r="AG372" i="10"/>
  <c r="AH372" i="10"/>
  <c r="AG376" i="10"/>
  <c r="AH376" i="10"/>
  <c r="AG380" i="10"/>
  <c r="AH380" i="10"/>
  <c r="AG384" i="10"/>
  <c r="AH384" i="10"/>
  <c r="AG386" i="10"/>
  <c r="AH386" i="10"/>
  <c r="AG390" i="10"/>
  <c r="AH390" i="10"/>
  <c r="AG394" i="10"/>
  <c r="AH394" i="10"/>
  <c r="AG398" i="10"/>
  <c r="AH398" i="10"/>
  <c r="AG402" i="10"/>
  <c r="AH402" i="10"/>
  <c r="AG404" i="10"/>
  <c r="AH404" i="10"/>
  <c r="AG408" i="10"/>
  <c r="AH408" i="10"/>
  <c r="AG412" i="10"/>
  <c r="AH412" i="10"/>
  <c r="AG416" i="10"/>
  <c r="AH416" i="10"/>
  <c r="AG420" i="10"/>
  <c r="AH420" i="10"/>
  <c r="AG422" i="10"/>
  <c r="AH422" i="10"/>
  <c r="AG426" i="10"/>
  <c r="AH426" i="10"/>
  <c r="AG430" i="10"/>
  <c r="AH430" i="10"/>
  <c r="AG434" i="10"/>
  <c r="AH434" i="10"/>
  <c r="AG436" i="10"/>
  <c r="AH436" i="10"/>
  <c r="AG440" i="10"/>
  <c r="AH440" i="10"/>
  <c r="AG444" i="10"/>
  <c r="AH444" i="10"/>
  <c r="AG448" i="10"/>
  <c r="AH448" i="10"/>
  <c r="AG452" i="10"/>
  <c r="AH452" i="10"/>
  <c r="AG456" i="10"/>
  <c r="AH456" i="10"/>
  <c r="AG460" i="10"/>
  <c r="AH460" i="10"/>
  <c r="AH10" i="10"/>
  <c r="Y20" i="10"/>
  <c r="Z20" i="10"/>
  <c r="Y76" i="10"/>
  <c r="Z76" i="10"/>
  <c r="Y88" i="10"/>
  <c r="Z88" i="10"/>
  <c r="Y104" i="10"/>
  <c r="Z104" i="10"/>
  <c r="Y128" i="10"/>
  <c r="Z128" i="10"/>
  <c r="Y152" i="10"/>
  <c r="Z152" i="10"/>
  <c r="Y208" i="10"/>
  <c r="Z208" i="10"/>
  <c r="Y220" i="10"/>
  <c r="Z220" i="10"/>
  <c r="Y236" i="10"/>
  <c r="Z236" i="10"/>
  <c r="Y248" i="10"/>
  <c r="Z248" i="10"/>
  <c r="Y276" i="10"/>
  <c r="Z276" i="10"/>
  <c r="Y324" i="10"/>
  <c r="Z324" i="10"/>
  <c r="Y348" i="10"/>
  <c r="Z348" i="10"/>
  <c r="Y364" i="10"/>
  <c r="Z364" i="10"/>
  <c r="Y376" i="10"/>
  <c r="Z376" i="10"/>
  <c r="Y392" i="10"/>
  <c r="Z392" i="10"/>
  <c r="Y416" i="10"/>
  <c r="Z416" i="10"/>
  <c r="Y456" i="10"/>
  <c r="Z456" i="10"/>
  <c r="Y12" i="10"/>
  <c r="Z12" i="10"/>
  <c r="Y404" i="20"/>
  <c r="Z404" i="20"/>
  <c r="Y396" i="20"/>
  <c r="Z396" i="20"/>
  <c r="Y388" i="20"/>
  <c r="Z388" i="20"/>
  <c r="Y380" i="20"/>
  <c r="Z380" i="20"/>
  <c r="Y150" i="20"/>
  <c r="Z150" i="20"/>
  <c r="Y142" i="20"/>
  <c r="Z142" i="20"/>
  <c r="Y134" i="20"/>
  <c r="Z134" i="20"/>
  <c r="Y126" i="20"/>
  <c r="Z126" i="20"/>
  <c r="Y118" i="20"/>
  <c r="Z118" i="20"/>
  <c r="Y110" i="20"/>
  <c r="Z110" i="20"/>
  <c r="Y106" i="20"/>
  <c r="Z106" i="20"/>
  <c r="Y102" i="20"/>
  <c r="Z102" i="20"/>
  <c r="Y98" i="20"/>
  <c r="Z98" i="20"/>
  <c r="Y94" i="20"/>
  <c r="Z94" i="20"/>
  <c r="Y90" i="20"/>
  <c r="Z90" i="20"/>
  <c r="Y449" i="19"/>
  <c r="Z449" i="19"/>
  <c r="Y429" i="19"/>
  <c r="Z429" i="19"/>
  <c r="Y413" i="19"/>
  <c r="Z413" i="19"/>
  <c r="Y397" i="19"/>
  <c r="Z397" i="19"/>
  <c r="Y393" i="19"/>
  <c r="Z393" i="19"/>
  <c r="Y389" i="19"/>
  <c r="Z389" i="19"/>
  <c r="Y385" i="19"/>
  <c r="Z385" i="19"/>
  <c r="Y381" i="19"/>
  <c r="Z381" i="19"/>
  <c r="Y377" i="19"/>
  <c r="Z377" i="19"/>
  <c r="Y373" i="19"/>
  <c r="Z373" i="19"/>
  <c r="Y369" i="19"/>
  <c r="Z369" i="19"/>
  <c r="Y365" i="19"/>
  <c r="Z365" i="19"/>
  <c r="Y87" i="19"/>
  <c r="Z87" i="19"/>
  <c r="Y75" i="19"/>
  <c r="Z75" i="19"/>
  <c r="Y71" i="19"/>
  <c r="Z71" i="19"/>
  <c r="Y457" i="20"/>
  <c r="Z457" i="20"/>
  <c r="Y455" i="20"/>
  <c r="Z455" i="20"/>
  <c r="Y453" i="20"/>
  <c r="Z453" i="20"/>
  <c r="Y449" i="20"/>
  <c r="Z449" i="20"/>
  <c r="Y445" i="20"/>
  <c r="Z445" i="20"/>
  <c r="Y441" i="20"/>
  <c r="Z441" i="20"/>
  <c r="Y437" i="20"/>
  <c r="Z437" i="20"/>
  <c r="Y366" i="20"/>
  <c r="Z366" i="20"/>
  <c r="Y358" i="20"/>
  <c r="Z358" i="20"/>
  <c r="Y432" i="20"/>
  <c r="Z432" i="20"/>
  <c r="Y428" i="20"/>
  <c r="Z428" i="20"/>
  <c r="Y424" i="20"/>
  <c r="Z424" i="20"/>
  <c r="Y420" i="20"/>
  <c r="Z420" i="20"/>
  <c r="Y416" i="20"/>
  <c r="Z416" i="20"/>
  <c r="Y412" i="20"/>
  <c r="Z412" i="20"/>
  <c r="Y408" i="20"/>
  <c r="Z408" i="20"/>
  <c r="Y307" i="20"/>
  <c r="Z307" i="20"/>
  <c r="Y303" i="20"/>
  <c r="Z303" i="20"/>
  <c r="Y299" i="20"/>
  <c r="Z299" i="20"/>
  <c r="Y295" i="20"/>
  <c r="Z295" i="20"/>
  <c r="Y291" i="20"/>
  <c r="Z291" i="20"/>
  <c r="Y352" i="20"/>
  <c r="Z352" i="20"/>
  <c r="Y349" i="20"/>
  <c r="Z349" i="20"/>
  <c r="Y344" i="20"/>
  <c r="Z344" i="20"/>
  <c r="Y341" i="20"/>
  <c r="Z341" i="20"/>
  <c r="Y335" i="20"/>
  <c r="Z335" i="20"/>
  <c r="Y331" i="20"/>
  <c r="Z331" i="20"/>
  <c r="Y327" i="20"/>
  <c r="Z327" i="20"/>
  <c r="Y323" i="20"/>
  <c r="Z323" i="20"/>
  <c r="Y319" i="20"/>
  <c r="Z319" i="20"/>
  <c r="Y315" i="20"/>
  <c r="Z315" i="20"/>
  <c r="Y290" i="20"/>
  <c r="Z290" i="20"/>
  <c r="Y286" i="20"/>
  <c r="Z286" i="20"/>
  <c r="Y287" i="20"/>
  <c r="Z287" i="20"/>
  <c r="Y153" i="20"/>
  <c r="Z153" i="20"/>
  <c r="Y148" i="20"/>
  <c r="Z148" i="20"/>
  <c r="Y140" i="20"/>
  <c r="Z140" i="20"/>
  <c r="Y137" i="20"/>
  <c r="Z137" i="20"/>
  <c r="Y132" i="20"/>
  <c r="Z132" i="20"/>
  <c r="Y124" i="20"/>
  <c r="Z124" i="20"/>
  <c r="Y121" i="20"/>
  <c r="Z121" i="20"/>
  <c r="Y116" i="20"/>
  <c r="Z116" i="20"/>
  <c r="Y169" i="20"/>
  <c r="Z169" i="20"/>
  <c r="Y161" i="20"/>
  <c r="Z161" i="20"/>
  <c r="Y35" i="20"/>
  <c r="Z35" i="20"/>
  <c r="Y27" i="20"/>
  <c r="Z27" i="20"/>
  <c r="Y19" i="20"/>
  <c r="Z19" i="20"/>
  <c r="Y433" i="19"/>
  <c r="Z433" i="19"/>
  <c r="Y431" i="19"/>
  <c r="Z431" i="19"/>
  <c r="Y425" i="19"/>
  <c r="Z425" i="19"/>
  <c r="Y423" i="19"/>
  <c r="Z423" i="19"/>
  <c r="Y417" i="19"/>
  <c r="Z417" i="19"/>
  <c r="Y415" i="19"/>
  <c r="Z415" i="19"/>
  <c r="Y409" i="19"/>
  <c r="Z409" i="19"/>
  <c r="Y407" i="19"/>
  <c r="Z407" i="19"/>
  <c r="Y401" i="19"/>
  <c r="Z401" i="19"/>
  <c r="Y399" i="19"/>
  <c r="Z399" i="19"/>
  <c r="Y36" i="20"/>
  <c r="Z36" i="20"/>
  <c r="Y28" i="20"/>
  <c r="Z28" i="20"/>
  <c r="Y20" i="20"/>
  <c r="Z20" i="20"/>
  <c r="Y281" i="19"/>
  <c r="Z281" i="19"/>
  <c r="Y273" i="19"/>
  <c r="Z273" i="19"/>
  <c r="Y227" i="19"/>
  <c r="Z227" i="19"/>
  <c r="Y225" i="19"/>
  <c r="Z225" i="19"/>
  <c r="Y215" i="19"/>
  <c r="Z215" i="19"/>
  <c r="Y213" i="19"/>
  <c r="Z213" i="19"/>
  <c r="Y211" i="19"/>
  <c r="Z211" i="19"/>
  <c r="Y209" i="19"/>
  <c r="Z209" i="19"/>
  <c r="Y207" i="19"/>
  <c r="Z207" i="19"/>
  <c r="Y205" i="19"/>
  <c r="Z205" i="19"/>
  <c r="Y203" i="19"/>
  <c r="Z203" i="19"/>
  <c r="Y201" i="19"/>
  <c r="Z201" i="19"/>
  <c r="Y199" i="19"/>
  <c r="Z199" i="19"/>
  <c r="Y197" i="19"/>
  <c r="Z197" i="19"/>
  <c r="Y195" i="19"/>
  <c r="Z195" i="19"/>
  <c r="Y193" i="19"/>
  <c r="Z193" i="19"/>
  <c r="Y191" i="19"/>
  <c r="Z191" i="19"/>
  <c r="Y189" i="19"/>
  <c r="Z189" i="19"/>
  <c r="Y187" i="19"/>
  <c r="Z187" i="19"/>
  <c r="Y185" i="19"/>
  <c r="Z185" i="19"/>
  <c r="Y183" i="19"/>
  <c r="Z183" i="19"/>
  <c r="Y181" i="19"/>
  <c r="Z181" i="19"/>
  <c r="Y179" i="19"/>
  <c r="Z179" i="19"/>
  <c r="Y177" i="19"/>
  <c r="Z177" i="19"/>
  <c r="Y175" i="19"/>
  <c r="Z175" i="19"/>
  <c r="Y173" i="19"/>
  <c r="Z173" i="19"/>
  <c r="Y171" i="19"/>
  <c r="Z171" i="19"/>
  <c r="Y169" i="19"/>
  <c r="Z169" i="19"/>
  <c r="Y167" i="19"/>
  <c r="Z167" i="19"/>
  <c r="Y165" i="19"/>
  <c r="Z165" i="19"/>
  <c r="Y163" i="19"/>
  <c r="Z163" i="19"/>
  <c r="Y161" i="19"/>
  <c r="Z161" i="19"/>
  <c r="Y159" i="19"/>
  <c r="Z159" i="19"/>
  <c r="Y157" i="19"/>
  <c r="Z157" i="19"/>
  <c r="Y155" i="19"/>
  <c r="Z155" i="19"/>
  <c r="Y153" i="19"/>
  <c r="Z153" i="19"/>
  <c r="Y151" i="19"/>
  <c r="Z151" i="19"/>
  <c r="Y149" i="19"/>
  <c r="Z149" i="19"/>
  <c r="Y139" i="19"/>
  <c r="Z139" i="19"/>
  <c r="Y137" i="19"/>
  <c r="Z137" i="19"/>
  <c r="Y135" i="19"/>
  <c r="Z135" i="19"/>
  <c r="Y133" i="19"/>
  <c r="Z133" i="19"/>
  <c r="Y123" i="19"/>
  <c r="Z123" i="19"/>
  <c r="Y121" i="19"/>
  <c r="Z121" i="19"/>
  <c r="Y119" i="19"/>
  <c r="Z119" i="19"/>
  <c r="Y117" i="19"/>
  <c r="Z117" i="19"/>
  <c r="Y107" i="19"/>
  <c r="Z107" i="19"/>
  <c r="Y105" i="19"/>
  <c r="Z105" i="19"/>
  <c r="Y103" i="19"/>
  <c r="Z103" i="19"/>
  <c r="Y101" i="19"/>
  <c r="Z101" i="19"/>
  <c r="Y91" i="19"/>
  <c r="Z91" i="19"/>
  <c r="Y89" i="19"/>
  <c r="Z89" i="19"/>
  <c r="Y138" i="20"/>
  <c r="Z138" i="20"/>
  <c r="Y122" i="20"/>
  <c r="Z122" i="20"/>
  <c r="Y428" i="19"/>
  <c r="Z428" i="19"/>
  <c r="Y412" i="19"/>
  <c r="Z412" i="19"/>
  <c r="Y396" i="19"/>
  <c r="Z396" i="19"/>
  <c r="Y392" i="19"/>
  <c r="Z392" i="19"/>
  <c r="Y388" i="19"/>
  <c r="Z388" i="19"/>
  <c r="Y384" i="19"/>
  <c r="Z384" i="19"/>
  <c r="Y380" i="19"/>
  <c r="Z380" i="19"/>
  <c r="Y376" i="19"/>
  <c r="Z376" i="19"/>
  <c r="Y372" i="19"/>
  <c r="Z372" i="19"/>
  <c r="Y368" i="19"/>
  <c r="Z368" i="19"/>
  <c r="Y289" i="19"/>
  <c r="Z289" i="19"/>
  <c r="Y287" i="19"/>
  <c r="Z287" i="19"/>
  <c r="Y284" i="19"/>
  <c r="Z284" i="19"/>
  <c r="Y279" i="19"/>
  <c r="Z279" i="19"/>
  <c r="Y276" i="19"/>
  <c r="Z276" i="19"/>
  <c r="Y271" i="19"/>
  <c r="Z271" i="19"/>
  <c r="Y260" i="19"/>
  <c r="Z260" i="19"/>
  <c r="Y252" i="19"/>
  <c r="Z252" i="19"/>
  <c r="Y233" i="19"/>
  <c r="Z233" i="19"/>
  <c r="Y231" i="19"/>
  <c r="Z231" i="19"/>
  <c r="Y229" i="19"/>
  <c r="Z229" i="19"/>
  <c r="Y223" i="19"/>
  <c r="Z223" i="19"/>
  <c r="Y221" i="19"/>
  <c r="Z221" i="19"/>
  <c r="Y219" i="19"/>
  <c r="Z219" i="19"/>
  <c r="Y217" i="19"/>
  <c r="Z217" i="19"/>
  <c r="Y60" i="19"/>
  <c r="Z60" i="19"/>
  <c r="Y56" i="19"/>
  <c r="Z56" i="19"/>
  <c r="Y28" i="19"/>
  <c r="Z28" i="19"/>
  <c r="Y24" i="19"/>
  <c r="Z24" i="19"/>
  <c r="Y12" i="19"/>
  <c r="Z12" i="19"/>
  <c r="Y86" i="19"/>
  <c r="Z86" i="19"/>
  <c r="Y59" i="19"/>
  <c r="Z59" i="19"/>
  <c r="Y55" i="19"/>
  <c r="Z55" i="19"/>
  <c r="Y27" i="19"/>
  <c r="Z27" i="19"/>
  <c r="Y23" i="19"/>
  <c r="Z23" i="19"/>
  <c r="Y459" i="13"/>
  <c r="Z459" i="13"/>
  <c r="Y455" i="13"/>
  <c r="Z455" i="13"/>
  <c r="Y451" i="13"/>
  <c r="Z451" i="13"/>
  <c r="Y447" i="13"/>
  <c r="Z447" i="13"/>
  <c r="Y443" i="13"/>
  <c r="Z443" i="13"/>
  <c r="Y439" i="13"/>
  <c r="Z439" i="13"/>
  <c r="Y435" i="13"/>
  <c r="Z435" i="13"/>
  <c r="Y431" i="13"/>
  <c r="Z431" i="13"/>
  <c r="Y427" i="13"/>
  <c r="Z427" i="13"/>
  <c r="Y423" i="13"/>
  <c r="Z423" i="13"/>
  <c r="Y419" i="13"/>
  <c r="Z419" i="13"/>
  <c r="Y415" i="13"/>
  <c r="Z415" i="13"/>
  <c r="Y411" i="13"/>
  <c r="Z411" i="13"/>
  <c r="Y407" i="13"/>
  <c r="Z407" i="13"/>
  <c r="Y392" i="13"/>
  <c r="Z392" i="13"/>
  <c r="Y380" i="13"/>
  <c r="Z380" i="13"/>
  <c r="Y372" i="13"/>
  <c r="Z372" i="13"/>
  <c r="Y366" i="13"/>
  <c r="Z366" i="13"/>
  <c r="Y233" i="13"/>
  <c r="Z233" i="13"/>
  <c r="Y225" i="13"/>
  <c r="Z225" i="13"/>
  <c r="Y217" i="13"/>
  <c r="Z217" i="13"/>
  <c r="Y209" i="13"/>
  <c r="Z209" i="13"/>
  <c r="Y201" i="13"/>
  <c r="Z201" i="13"/>
  <c r="Y113" i="13"/>
  <c r="Z113" i="13"/>
  <c r="Y109" i="13"/>
  <c r="Z109" i="13"/>
  <c r="Y105" i="13"/>
  <c r="Z105" i="13"/>
  <c r="Y101" i="13"/>
  <c r="Z101" i="13"/>
  <c r="Y97" i="13"/>
  <c r="Z97" i="13"/>
  <c r="Y93" i="13"/>
  <c r="Z93" i="13"/>
  <c r="Y89" i="13"/>
  <c r="Z89" i="13"/>
  <c r="Y85" i="13"/>
  <c r="Z85" i="13"/>
  <c r="Y81" i="13"/>
  <c r="Z81" i="13"/>
  <c r="Y79" i="13"/>
  <c r="Z79" i="13"/>
  <c r="Y75" i="13"/>
  <c r="Z75" i="13"/>
  <c r="Y71" i="13"/>
  <c r="Z71" i="13"/>
  <c r="Y67" i="13"/>
  <c r="Z67" i="13"/>
  <c r="Y63" i="13"/>
  <c r="Z63" i="13"/>
  <c r="Y59" i="13"/>
  <c r="Z59" i="13"/>
  <c r="Y55" i="13"/>
  <c r="Z55" i="13"/>
  <c r="Y51" i="13"/>
  <c r="Z51" i="13"/>
  <c r="Y47" i="13"/>
  <c r="Z47" i="13"/>
  <c r="Y43" i="13"/>
  <c r="Z43" i="13"/>
  <c r="Y39" i="13"/>
  <c r="Z39" i="13"/>
  <c r="Y35" i="13"/>
  <c r="Z35" i="13"/>
  <c r="Y31" i="13"/>
  <c r="Z31" i="13"/>
  <c r="Y27" i="13"/>
  <c r="Z27" i="13"/>
  <c r="Y23" i="13"/>
  <c r="Z23" i="13"/>
  <c r="Y19" i="13"/>
  <c r="Z19" i="13"/>
  <c r="Y17" i="13"/>
  <c r="Z17" i="13"/>
  <c r="AM463" i="19"/>
  <c r="AM464" i="19"/>
  <c r="AM465" i="19"/>
  <c r="AM466" i="19"/>
  <c r="Y32" i="10"/>
  <c r="Z32" i="10"/>
  <c r="Y36" i="10"/>
  <c r="Z36" i="10"/>
  <c r="Y48" i="10"/>
  <c r="Z48" i="10"/>
  <c r="Y60" i="10"/>
  <c r="Z60" i="10"/>
  <c r="Y116" i="10"/>
  <c r="Z116" i="10"/>
  <c r="Y140" i="10"/>
  <c r="Z140" i="10"/>
  <c r="Y164" i="10"/>
  <c r="Z164" i="10"/>
  <c r="Y176" i="10"/>
  <c r="Z176" i="10"/>
  <c r="Y180" i="10"/>
  <c r="Z180" i="10"/>
  <c r="Y192" i="10"/>
  <c r="Z192" i="10"/>
  <c r="Y264" i="10"/>
  <c r="Z264" i="10"/>
  <c r="Y292" i="10"/>
  <c r="Z292" i="10"/>
  <c r="Y308" i="10"/>
  <c r="Z308" i="10"/>
  <c r="Y320" i="10"/>
  <c r="Z320" i="10"/>
  <c r="Y336" i="10"/>
  <c r="Z336" i="10"/>
  <c r="Y352" i="10"/>
  <c r="Z352" i="10"/>
  <c r="Y404" i="10"/>
  <c r="Z404" i="10"/>
  <c r="Y428" i="10"/>
  <c r="Z428" i="10"/>
  <c r="Y440" i="10"/>
  <c r="Z440" i="10"/>
  <c r="Y14" i="10"/>
  <c r="Z14" i="10"/>
  <c r="Y18" i="10"/>
  <c r="Z18" i="10"/>
  <c r="Y22" i="10"/>
  <c r="Z22" i="10"/>
  <c r="Y26" i="10"/>
  <c r="Z26" i="10"/>
  <c r="Y34" i="10"/>
  <c r="Z34" i="10"/>
  <c r="Y38" i="10"/>
  <c r="Z38" i="10"/>
  <c r="Y42" i="10"/>
  <c r="Z42" i="10"/>
  <c r="Y46" i="10"/>
  <c r="Z46" i="10"/>
  <c r="Y50" i="10"/>
  <c r="Z50" i="10"/>
  <c r="Y54" i="10"/>
  <c r="Z54" i="10"/>
  <c r="Y62" i="10"/>
  <c r="Z62" i="10"/>
  <c r="Y66" i="10"/>
  <c r="Z66" i="10"/>
  <c r="Y70" i="10"/>
  <c r="Z70" i="10"/>
  <c r="Y74" i="10"/>
  <c r="Z74" i="10"/>
  <c r="Y78" i="10"/>
  <c r="Z78" i="10"/>
  <c r="Y82" i="10"/>
  <c r="Z82" i="10"/>
  <c r="Y90" i="10"/>
  <c r="Z90" i="10"/>
  <c r="Y94" i="10"/>
  <c r="Z94" i="10"/>
  <c r="Y98" i="10"/>
  <c r="Z98" i="10"/>
  <c r="Y102" i="10"/>
  <c r="Z102" i="10"/>
  <c r="Y106" i="10"/>
  <c r="Z106" i="10"/>
  <c r="Y110" i="10"/>
  <c r="Z110" i="10"/>
  <c r="Y114" i="10"/>
  <c r="Z114" i="10"/>
  <c r="Y118" i="10"/>
  <c r="Z118" i="10"/>
  <c r="Y122" i="10"/>
  <c r="Z122" i="10"/>
  <c r="Y126" i="10"/>
  <c r="Z126" i="10"/>
  <c r="Y130" i="10"/>
  <c r="Z130" i="10"/>
  <c r="Y134" i="10"/>
  <c r="Z134" i="10"/>
  <c r="Y138" i="10"/>
  <c r="Z138" i="10"/>
  <c r="Y142" i="10"/>
  <c r="Z142" i="10"/>
  <c r="Y146" i="10"/>
  <c r="Z146" i="10"/>
  <c r="Y150" i="10"/>
  <c r="Z150" i="10"/>
  <c r="Y154" i="10"/>
  <c r="Z154" i="10"/>
  <c r="Y158" i="10"/>
  <c r="Z158" i="10"/>
  <c r="Y162" i="10"/>
  <c r="Z162" i="10"/>
  <c r="Y166" i="10"/>
  <c r="Z166" i="10"/>
  <c r="Y170" i="10"/>
  <c r="Z170" i="10"/>
  <c r="Y178" i="10"/>
  <c r="Z178" i="10"/>
  <c r="Y182" i="10"/>
  <c r="Z182" i="10"/>
  <c r="Y186" i="10"/>
  <c r="Z186" i="10"/>
  <c r="Y190" i="10"/>
  <c r="Z190" i="10"/>
  <c r="Y194" i="10"/>
  <c r="Z194" i="10"/>
  <c r="Y198" i="10"/>
  <c r="Z198" i="10"/>
  <c r="Y202" i="10"/>
  <c r="Z202" i="10"/>
  <c r="Y206" i="10"/>
  <c r="Z206" i="10"/>
  <c r="Y210" i="10"/>
  <c r="Z210" i="10"/>
  <c r="Y214" i="10"/>
  <c r="Z214" i="10"/>
  <c r="Y222" i="10"/>
  <c r="Z222" i="10"/>
  <c r="Y226" i="10"/>
  <c r="Z226" i="10"/>
  <c r="Y230" i="10"/>
  <c r="Z230" i="10"/>
  <c r="Y234" i="10"/>
  <c r="Z234" i="10"/>
  <c r="Y238" i="10"/>
  <c r="Z238" i="10"/>
  <c r="Y242" i="10"/>
  <c r="Z242" i="10"/>
  <c r="Y250" i="10"/>
  <c r="Z250" i="10"/>
  <c r="Y254" i="10"/>
  <c r="Z254" i="10"/>
  <c r="Y258" i="10"/>
  <c r="Z258" i="10"/>
  <c r="Y262" i="10"/>
  <c r="Z262" i="10"/>
  <c r="Y266" i="10"/>
  <c r="Z266" i="10"/>
  <c r="Y270" i="10"/>
  <c r="Z270" i="10"/>
  <c r="Y278" i="10"/>
  <c r="Z278" i="10"/>
  <c r="Y282" i="10"/>
  <c r="Z282" i="10"/>
  <c r="Y286" i="10"/>
  <c r="Z286" i="10"/>
  <c r="Y290" i="10"/>
  <c r="Z290" i="10"/>
  <c r="Y294" i="10"/>
  <c r="Z294" i="10"/>
  <c r="Y298" i="10"/>
  <c r="Z298" i="10"/>
  <c r="Y302" i="10"/>
  <c r="Z302" i="10"/>
  <c r="Y306" i="10"/>
  <c r="Z306" i="10"/>
  <c r="Y310" i="10"/>
  <c r="Z310" i="10"/>
  <c r="Y314" i="10"/>
  <c r="Z314" i="10"/>
  <c r="Y322" i="10"/>
  <c r="Z322" i="10"/>
  <c r="Y326" i="10"/>
  <c r="Z326" i="10"/>
  <c r="Y330" i="10"/>
  <c r="Z330" i="10"/>
  <c r="Y334" i="10"/>
  <c r="Z334" i="10"/>
  <c r="Y338" i="10"/>
  <c r="Z338" i="10"/>
  <c r="Y342" i="10"/>
  <c r="Z342" i="10"/>
  <c r="Y350" i="10"/>
  <c r="Z350" i="10"/>
  <c r="Y354" i="10"/>
  <c r="Z354" i="10"/>
  <c r="Y358" i="10"/>
  <c r="Z358" i="10"/>
  <c r="Y362" i="10"/>
  <c r="Z362" i="10"/>
  <c r="Y366" i="10"/>
  <c r="Z366" i="10"/>
  <c r="Y370" i="10"/>
  <c r="Z370" i="10"/>
  <c r="Y378" i="10"/>
  <c r="Z378" i="10"/>
  <c r="Y382" i="10"/>
  <c r="Z382" i="10"/>
  <c r="Y386" i="10"/>
  <c r="Z386" i="10"/>
  <c r="Y390" i="10"/>
  <c r="Z390" i="10"/>
  <c r="Y394" i="10"/>
  <c r="Z394" i="10"/>
  <c r="Y398" i="10"/>
  <c r="Z398" i="10"/>
  <c r="Y402" i="10"/>
  <c r="Z402" i="10"/>
  <c r="Y406" i="10"/>
  <c r="Z406" i="10"/>
  <c r="Y410" i="10"/>
  <c r="Z410" i="10"/>
  <c r="Y414" i="10"/>
  <c r="Z414" i="10"/>
  <c r="Y418" i="10"/>
  <c r="Z418" i="10"/>
  <c r="Y422" i="10"/>
  <c r="Z422" i="10"/>
  <c r="Y426" i="10"/>
  <c r="Z426" i="10"/>
  <c r="Y430" i="10"/>
  <c r="Z430" i="10"/>
  <c r="Y434" i="10"/>
  <c r="Z434" i="10"/>
  <c r="Y442" i="10"/>
  <c r="Z442" i="10"/>
  <c r="Y446" i="10"/>
  <c r="Z446" i="10"/>
  <c r="Y450" i="10"/>
  <c r="Z450" i="10"/>
  <c r="Y454" i="10"/>
  <c r="Z454" i="10"/>
  <c r="Y458" i="10"/>
  <c r="Z458" i="10"/>
  <c r="Y13" i="10"/>
  <c r="Z13" i="10"/>
  <c r="Y17" i="10"/>
  <c r="Z17" i="10"/>
  <c r="Y21" i="10"/>
  <c r="Z21" i="10"/>
  <c r="Y25" i="10"/>
  <c r="Z25" i="10"/>
  <c r="Y29" i="10"/>
  <c r="Z29" i="10"/>
  <c r="Y33" i="10"/>
  <c r="Z33" i="10"/>
  <c r="Y37" i="10"/>
  <c r="Z37" i="10"/>
  <c r="Y41" i="10"/>
  <c r="Z41" i="10"/>
  <c r="Y45" i="10"/>
  <c r="Z45" i="10"/>
  <c r="Y49" i="10"/>
  <c r="Z49" i="10"/>
  <c r="Y53" i="10"/>
  <c r="Z53" i="10"/>
  <c r="Y57" i="10"/>
  <c r="Z57" i="10"/>
  <c r="Y61" i="10"/>
  <c r="Z61" i="10"/>
  <c r="Y65" i="10"/>
  <c r="Z65" i="10"/>
  <c r="Y69" i="10"/>
  <c r="Z69" i="10"/>
  <c r="Y73" i="10"/>
  <c r="Z73" i="10"/>
  <c r="Y77" i="10"/>
  <c r="Z77" i="10"/>
  <c r="Y81" i="10"/>
  <c r="Z81" i="10"/>
  <c r="Y85" i="10"/>
  <c r="Z85" i="10"/>
  <c r="Y89" i="10"/>
  <c r="Z89" i="10"/>
  <c r="Y93" i="10"/>
  <c r="Z93" i="10"/>
  <c r="Y97" i="10"/>
  <c r="Z97" i="10"/>
  <c r="Y101" i="10"/>
  <c r="Z101" i="10"/>
  <c r="Y105" i="10"/>
  <c r="Z105" i="10"/>
  <c r="Y109" i="10"/>
  <c r="Z109" i="10"/>
  <c r="Y113" i="10"/>
  <c r="Z113" i="10"/>
  <c r="Y117" i="10"/>
  <c r="Z117" i="10"/>
  <c r="Y121" i="10"/>
  <c r="Z121" i="10"/>
  <c r="Y125" i="10"/>
  <c r="Z125" i="10"/>
  <c r="Y129" i="10"/>
  <c r="Z129" i="10"/>
  <c r="Y133" i="10"/>
  <c r="Z133" i="10"/>
  <c r="Y137" i="10"/>
  <c r="Z137" i="10"/>
  <c r="Y141" i="10"/>
  <c r="Z141" i="10"/>
  <c r="Y145" i="10"/>
  <c r="Z145" i="10"/>
  <c r="Y149" i="10"/>
  <c r="Z149" i="10"/>
  <c r="Y153" i="10"/>
  <c r="Z153" i="10"/>
  <c r="Y157" i="10"/>
  <c r="Z157" i="10"/>
  <c r="Y161" i="10"/>
  <c r="Z161" i="10"/>
  <c r="Y165" i="10"/>
  <c r="Z165" i="10"/>
  <c r="Y169" i="10"/>
  <c r="Z169" i="10"/>
  <c r="Y173" i="10"/>
  <c r="Z173" i="10"/>
  <c r="Y177" i="10"/>
  <c r="Z177" i="10"/>
  <c r="Y181" i="10"/>
  <c r="Z181" i="10"/>
  <c r="Y185" i="10"/>
  <c r="Z185" i="10"/>
  <c r="Y189" i="10"/>
  <c r="Z189" i="10"/>
  <c r="Y193" i="10"/>
  <c r="Z193" i="10"/>
  <c r="Y197" i="10"/>
  <c r="Z197" i="10"/>
  <c r="Y201" i="10"/>
  <c r="Z201" i="10"/>
  <c r="Y205" i="10"/>
  <c r="Z205" i="10"/>
  <c r="Y209" i="10"/>
  <c r="Z209" i="10"/>
  <c r="Y213" i="10"/>
  <c r="Z213" i="10"/>
  <c r="Y217" i="10"/>
  <c r="Z217" i="10"/>
  <c r="Y221" i="10"/>
  <c r="Z221" i="10"/>
  <c r="Y225" i="10"/>
  <c r="Z225" i="10"/>
  <c r="Y229" i="10"/>
  <c r="Z229" i="10"/>
  <c r="Y233" i="10"/>
  <c r="Z233" i="10"/>
  <c r="Y237" i="10"/>
  <c r="Z237" i="10"/>
  <c r="Y241" i="10"/>
  <c r="Z241" i="10"/>
  <c r="Y245" i="10"/>
  <c r="Z245" i="10"/>
  <c r="Y249" i="10"/>
  <c r="Z249" i="10"/>
  <c r="Y253" i="10"/>
  <c r="Z253" i="10"/>
  <c r="Y257" i="10"/>
  <c r="Z257" i="10"/>
  <c r="Y261" i="10"/>
  <c r="Z261" i="10"/>
  <c r="Y265" i="10"/>
  <c r="Z265" i="10"/>
  <c r="Y269" i="10"/>
  <c r="Z269" i="10"/>
  <c r="Y273" i="10"/>
  <c r="Z273" i="10"/>
  <c r="Y277" i="10"/>
  <c r="Z277" i="10"/>
  <c r="Y281" i="10"/>
  <c r="Z281" i="10"/>
  <c r="Y285" i="10"/>
  <c r="Z285" i="10"/>
  <c r="Y289" i="10"/>
  <c r="Z289" i="10"/>
  <c r="Y293" i="10"/>
  <c r="Z293" i="10"/>
  <c r="Y297" i="10"/>
  <c r="Z297" i="10"/>
  <c r="Y301" i="10"/>
  <c r="Z301" i="10"/>
  <c r="Y305" i="10"/>
  <c r="Z305" i="10"/>
  <c r="Y309" i="10"/>
  <c r="Z309" i="10"/>
  <c r="Y313" i="10"/>
  <c r="Z313" i="10"/>
  <c r="Y317" i="10"/>
  <c r="Z317" i="10"/>
  <c r="Y321" i="10"/>
  <c r="Z321" i="10"/>
  <c r="Y325" i="10"/>
  <c r="Z325" i="10"/>
  <c r="Y329" i="10"/>
  <c r="Z329" i="10"/>
  <c r="Y333" i="10"/>
  <c r="Z333" i="10"/>
  <c r="Y337" i="10"/>
  <c r="Z337" i="10"/>
  <c r="Y341" i="10"/>
  <c r="Z341" i="10"/>
  <c r="Y345" i="10"/>
  <c r="Z345" i="10"/>
  <c r="Y349" i="10"/>
  <c r="Z349" i="10"/>
  <c r="Y353" i="10"/>
  <c r="Z353" i="10"/>
  <c r="Y357" i="10"/>
  <c r="Z357" i="10"/>
  <c r="Y361" i="10"/>
  <c r="Z361" i="10"/>
  <c r="Y365" i="10"/>
  <c r="Z365" i="10"/>
  <c r="Y369" i="10"/>
  <c r="Z369" i="10"/>
  <c r="Y373" i="10"/>
  <c r="Z373" i="10"/>
  <c r="Y377" i="10"/>
  <c r="Z377" i="10"/>
  <c r="Y381" i="10"/>
  <c r="Z381" i="10"/>
  <c r="Y385" i="10"/>
  <c r="Z385" i="10"/>
  <c r="Y389" i="10"/>
  <c r="Z389" i="10"/>
  <c r="Y393" i="10"/>
  <c r="Z393" i="10"/>
  <c r="Y397" i="10"/>
  <c r="Z397" i="10"/>
  <c r="Y401" i="10"/>
  <c r="Z401" i="10"/>
  <c r="Y405" i="10"/>
  <c r="Z405" i="10"/>
  <c r="Y409" i="10"/>
  <c r="Z409" i="10"/>
  <c r="Y413" i="10"/>
  <c r="Z413" i="10"/>
  <c r="Y417" i="10"/>
  <c r="Z417" i="10"/>
  <c r="Y421" i="10"/>
  <c r="Z421" i="10"/>
  <c r="Y425" i="10"/>
  <c r="Z425" i="10"/>
  <c r="Y429" i="10"/>
  <c r="Z429" i="10"/>
  <c r="Y433" i="10"/>
  <c r="Z433" i="10"/>
  <c r="Y437" i="10"/>
  <c r="Z437" i="10"/>
  <c r="Y441" i="10"/>
  <c r="Z441" i="10"/>
  <c r="Y445" i="10"/>
  <c r="Z445" i="10"/>
  <c r="Y449" i="10"/>
  <c r="Z449" i="10"/>
  <c r="Y453" i="10"/>
  <c r="Z453" i="10"/>
  <c r="Y457" i="10"/>
  <c r="Z457" i="10"/>
  <c r="Y461" i="10"/>
  <c r="Z461" i="10"/>
  <c r="Y11" i="10"/>
  <c r="Z11" i="10"/>
  <c r="Z10" i="13"/>
  <c r="Y458" i="20"/>
  <c r="Z458" i="20"/>
  <c r="Y450" i="20"/>
  <c r="Z450" i="20"/>
  <c r="Y446" i="20"/>
  <c r="Z446" i="20"/>
  <c r="Y442" i="20"/>
  <c r="Z442" i="20"/>
  <c r="Y438" i="20"/>
  <c r="Z438" i="20"/>
  <c r="Y400" i="20"/>
  <c r="Z400" i="20"/>
  <c r="Y392" i="20"/>
  <c r="Z392" i="20"/>
  <c r="Y384" i="20"/>
  <c r="Z384" i="20"/>
  <c r="Y376" i="20"/>
  <c r="Z376" i="20"/>
  <c r="Y346" i="20"/>
  <c r="Z346" i="20"/>
  <c r="Y338" i="20"/>
  <c r="Z338" i="20"/>
  <c r="Y364" i="20"/>
  <c r="Z364" i="20"/>
  <c r="Y356" i="20"/>
  <c r="Z356" i="20"/>
  <c r="Y336" i="20"/>
  <c r="Z336" i="20"/>
  <c r="Y332" i="20"/>
  <c r="Z332" i="20"/>
  <c r="Y328" i="20"/>
  <c r="Z328" i="20"/>
  <c r="Y324" i="20"/>
  <c r="Z324" i="20"/>
  <c r="Y320" i="20"/>
  <c r="Z320" i="20"/>
  <c r="Y316" i="20"/>
  <c r="Z316" i="20"/>
  <c r="Y308" i="20"/>
  <c r="Z308" i="20"/>
  <c r="Y304" i="20"/>
  <c r="Z304" i="20"/>
  <c r="Y300" i="20"/>
  <c r="Z300" i="20"/>
  <c r="Y296" i="20"/>
  <c r="Z296" i="20"/>
  <c r="Y292" i="20"/>
  <c r="Z292" i="20"/>
  <c r="Y288" i="20"/>
  <c r="Z288" i="20"/>
  <c r="Y171" i="20"/>
  <c r="Z171" i="20"/>
  <c r="Y163" i="20"/>
  <c r="Z163" i="20"/>
  <c r="Y155" i="20"/>
  <c r="Z155" i="20"/>
  <c r="Y108" i="20"/>
  <c r="Z108" i="20"/>
  <c r="Y104" i="20"/>
  <c r="Z104" i="20"/>
  <c r="Y100" i="20"/>
  <c r="Z100" i="20"/>
  <c r="Y96" i="20"/>
  <c r="Z96" i="20"/>
  <c r="Y92" i="20"/>
  <c r="Z92" i="20"/>
  <c r="Y88" i="20"/>
  <c r="Z88" i="20"/>
  <c r="Y10" i="20"/>
  <c r="Z10" i="20"/>
  <c r="Y455" i="19"/>
  <c r="Z455" i="19"/>
  <c r="Y146" i="20"/>
  <c r="Z146" i="20"/>
  <c r="Y130" i="20"/>
  <c r="Z130" i="20"/>
  <c r="Y114" i="20"/>
  <c r="Z114" i="20"/>
  <c r="Y11" i="20"/>
  <c r="Z11" i="20"/>
  <c r="Y447" i="19"/>
  <c r="Z447" i="19"/>
  <c r="Y427" i="19"/>
  <c r="Z427" i="19"/>
  <c r="Y411" i="19"/>
  <c r="Z411" i="19"/>
  <c r="Y395" i="19"/>
  <c r="Z395" i="19"/>
  <c r="Y391" i="19"/>
  <c r="Z391" i="19"/>
  <c r="Y387" i="19"/>
  <c r="Z387" i="19"/>
  <c r="Y383" i="19"/>
  <c r="Z383" i="19"/>
  <c r="Y379" i="19"/>
  <c r="Z379" i="19"/>
  <c r="Y375" i="19"/>
  <c r="Z375" i="19"/>
  <c r="Y371" i="19"/>
  <c r="Z371" i="19"/>
  <c r="Y367" i="19"/>
  <c r="Z367" i="19"/>
  <c r="Y262" i="19"/>
  <c r="Z262" i="19"/>
  <c r="Y76" i="20"/>
  <c r="Z76" i="20"/>
  <c r="Y68" i="20"/>
  <c r="Z68" i="20"/>
  <c r="Y60" i="20"/>
  <c r="Z60" i="20"/>
  <c r="Y52" i="20"/>
  <c r="Z52" i="20"/>
  <c r="Y44" i="20"/>
  <c r="Z44" i="20"/>
  <c r="Y461" i="19"/>
  <c r="Z461" i="19"/>
  <c r="Y457" i="19"/>
  <c r="Z457" i="19"/>
  <c r="Y441" i="19"/>
  <c r="Z441" i="19"/>
  <c r="Y437" i="19"/>
  <c r="Z437" i="19"/>
  <c r="Y421" i="19"/>
  <c r="Z421" i="19"/>
  <c r="Y405" i="19"/>
  <c r="Z405" i="19"/>
  <c r="Y312" i="19"/>
  <c r="Z312" i="19"/>
  <c r="Y310" i="19"/>
  <c r="Z310" i="19"/>
  <c r="Y304" i="19"/>
  <c r="Z304" i="19"/>
  <c r="Y302" i="19"/>
  <c r="Z302" i="19"/>
  <c r="Y296" i="19"/>
  <c r="Z296" i="19"/>
  <c r="Y294" i="19"/>
  <c r="Z294" i="19"/>
  <c r="Y244" i="19"/>
  <c r="Z244" i="19"/>
  <c r="Y242" i="19"/>
  <c r="Z242" i="19"/>
  <c r="Y146" i="19"/>
  <c r="Z146" i="19"/>
  <c r="Y144" i="19"/>
  <c r="Z144" i="19"/>
  <c r="Y142" i="19"/>
  <c r="Z142" i="19"/>
  <c r="Y140" i="19"/>
  <c r="Z140" i="19"/>
  <c r="Y130" i="19"/>
  <c r="Z130" i="19"/>
  <c r="Y128" i="19"/>
  <c r="Z128" i="19"/>
  <c r="Y126" i="19"/>
  <c r="Z126" i="19"/>
  <c r="Y124" i="19"/>
  <c r="Z124" i="19"/>
  <c r="Y114" i="19"/>
  <c r="Z114" i="19"/>
  <c r="Y112" i="19"/>
  <c r="Z112" i="19"/>
  <c r="Y110" i="19"/>
  <c r="Z110" i="19"/>
  <c r="Y108" i="19"/>
  <c r="Z108" i="19"/>
  <c r="Y98" i="19"/>
  <c r="Z98" i="19"/>
  <c r="Y96" i="19"/>
  <c r="Z96" i="19"/>
  <c r="Y94" i="19"/>
  <c r="Z94" i="19"/>
  <c r="Y92" i="19"/>
  <c r="Z92" i="19"/>
  <c r="Y52" i="19"/>
  <c r="Z52" i="19"/>
  <c r="Y48" i="19"/>
  <c r="Z48" i="19"/>
  <c r="Y36" i="19"/>
  <c r="Z36" i="19"/>
  <c r="Y18" i="19"/>
  <c r="Z18" i="19"/>
  <c r="Y85" i="19"/>
  <c r="Z85" i="19"/>
  <c r="Y73" i="19"/>
  <c r="Z73" i="19"/>
  <c r="Y69" i="19"/>
  <c r="Z69" i="19"/>
  <c r="Y42" i="19"/>
  <c r="Z42" i="19"/>
  <c r="Y38" i="19"/>
  <c r="Z38" i="19"/>
  <c r="Y461" i="20"/>
  <c r="Z461" i="20"/>
  <c r="Y454" i="20"/>
  <c r="Z454" i="20"/>
  <c r="Y374" i="20"/>
  <c r="Z374" i="20"/>
  <c r="Y372" i="20"/>
  <c r="Z372" i="20"/>
  <c r="Y370" i="20"/>
  <c r="Z370" i="20"/>
  <c r="Y367" i="20"/>
  <c r="Z367" i="20"/>
  <c r="Y362" i="20"/>
  <c r="Z362" i="20"/>
  <c r="Y359" i="20"/>
  <c r="Z359" i="20"/>
  <c r="Y354" i="20"/>
  <c r="Z354" i="20"/>
  <c r="Y452" i="20"/>
  <c r="Z452" i="20"/>
  <c r="Y448" i="20"/>
  <c r="Z448" i="20"/>
  <c r="Y444" i="20"/>
  <c r="Z444" i="20"/>
  <c r="Y440" i="20"/>
  <c r="Z440" i="20"/>
  <c r="Y433" i="20"/>
  <c r="Z433" i="20"/>
  <c r="Y431" i="20"/>
  <c r="Z431" i="20"/>
  <c r="Y429" i="20"/>
  <c r="Z429" i="20"/>
  <c r="Y427" i="20"/>
  <c r="Z427" i="20"/>
  <c r="Y425" i="20"/>
  <c r="Z425" i="20"/>
  <c r="Y423" i="20"/>
  <c r="Z423" i="20"/>
  <c r="Y421" i="20"/>
  <c r="Z421" i="20"/>
  <c r="Y419" i="20"/>
  <c r="Z419" i="20"/>
  <c r="Y417" i="20"/>
  <c r="Z417" i="20"/>
  <c r="Y415" i="20"/>
  <c r="Z415" i="20"/>
  <c r="Y413" i="20"/>
  <c r="Z413" i="20"/>
  <c r="Y411" i="20"/>
  <c r="Z411" i="20"/>
  <c r="Y409" i="20"/>
  <c r="Z409" i="20"/>
  <c r="Y407" i="20"/>
  <c r="Z407" i="20"/>
  <c r="Y402" i="20"/>
  <c r="Z402" i="20"/>
  <c r="Y394" i="20"/>
  <c r="Z394" i="20"/>
  <c r="Y386" i="20"/>
  <c r="Z386" i="20"/>
  <c r="Y378" i="20"/>
  <c r="Z378" i="20"/>
  <c r="Y365" i="20"/>
  <c r="Z365" i="20"/>
  <c r="Y357" i="20"/>
  <c r="Z357" i="20"/>
  <c r="Y369" i="20"/>
  <c r="Z369" i="20"/>
  <c r="Y361" i="20"/>
  <c r="Z361" i="20"/>
  <c r="Y353" i="20"/>
  <c r="Z353" i="20"/>
  <c r="Y348" i="20"/>
  <c r="Z348" i="20"/>
  <c r="Y345" i="20"/>
  <c r="Z345" i="20"/>
  <c r="Y340" i="20"/>
  <c r="Z340" i="20"/>
  <c r="Y337" i="20"/>
  <c r="Z337" i="20"/>
  <c r="Y333" i="20"/>
  <c r="Z333" i="20"/>
  <c r="Y329" i="20"/>
  <c r="Z329" i="20"/>
  <c r="Y325" i="20"/>
  <c r="Z325" i="20"/>
  <c r="Y321" i="20"/>
  <c r="Z321" i="20"/>
  <c r="Y317" i="20"/>
  <c r="Z317" i="20"/>
  <c r="Y314" i="20"/>
  <c r="Z314" i="20"/>
  <c r="Y311" i="20"/>
  <c r="Z311" i="20"/>
  <c r="Y282" i="20"/>
  <c r="Z282" i="20"/>
  <c r="Y278" i="20"/>
  <c r="Z278" i="20"/>
  <c r="Y274" i="20"/>
  <c r="Z274" i="20"/>
  <c r="Y270" i="20"/>
  <c r="Z270" i="20"/>
  <c r="Y266" i="20"/>
  <c r="Z266" i="20"/>
  <c r="Y262" i="20"/>
  <c r="Z262" i="20"/>
  <c r="Y258" i="20"/>
  <c r="Z258" i="20"/>
  <c r="Y254" i="20"/>
  <c r="Z254" i="20"/>
  <c r="Y250" i="20"/>
  <c r="Z250" i="20"/>
  <c r="Y246" i="20"/>
  <c r="Z246" i="20"/>
  <c r="Y242" i="20"/>
  <c r="Z242" i="20"/>
  <c r="Y238" i="20"/>
  <c r="Z238" i="20"/>
  <c r="Y234" i="20"/>
  <c r="Z234" i="20"/>
  <c r="Y230" i="20"/>
  <c r="Z230" i="20"/>
  <c r="Y226" i="20"/>
  <c r="Z226" i="20"/>
  <c r="Y222" i="20"/>
  <c r="Z222" i="20"/>
  <c r="Y218" i="20"/>
  <c r="Z218" i="20"/>
  <c r="Y214" i="20"/>
  <c r="Z214" i="20"/>
  <c r="Y210" i="20"/>
  <c r="Z210" i="20"/>
  <c r="Y206" i="20"/>
  <c r="Z206" i="20"/>
  <c r="Y202" i="20"/>
  <c r="Z202" i="20"/>
  <c r="Y198" i="20"/>
  <c r="Z198" i="20"/>
  <c r="Y194" i="20"/>
  <c r="Z194" i="20"/>
  <c r="Y190" i="20"/>
  <c r="Z190" i="20"/>
  <c r="Y186" i="20"/>
  <c r="Z186" i="20"/>
  <c r="Y182" i="20"/>
  <c r="Z182" i="20"/>
  <c r="Y178" i="20"/>
  <c r="Z178" i="20"/>
  <c r="Y174" i="20"/>
  <c r="Z174" i="20"/>
  <c r="Y149" i="20"/>
  <c r="Z149" i="20"/>
  <c r="Y144" i="20"/>
  <c r="Z144" i="20"/>
  <c r="Y141" i="20"/>
  <c r="Z141" i="20"/>
  <c r="Y133" i="20"/>
  <c r="Z133" i="20"/>
  <c r="Y128" i="20"/>
  <c r="Z128" i="20"/>
  <c r="Y125" i="20"/>
  <c r="Z125" i="20"/>
  <c r="Y117" i="20"/>
  <c r="Z117" i="20"/>
  <c r="Y112" i="20"/>
  <c r="Z112" i="20"/>
  <c r="Y165" i="20"/>
  <c r="Z165" i="20"/>
  <c r="Y157" i="20"/>
  <c r="Z157" i="20"/>
  <c r="Y147" i="20"/>
  <c r="Z147" i="20"/>
  <c r="Y139" i="20"/>
  <c r="Z139" i="20"/>
  <c r="Y131" i="20"/>
  <c r="Z131" i="20"/>
  <c r="Y123" i="20"/>
  <c r="Z123" i="20"/>
  <c r="Y115" i="20"/>
  <c r="Z115" i="20"/>
  <c r="Y82" i="20"/>
  <c r="Z82" i="20"/>
  <c r="Y454" i="19"/>
  <c r="Z454" i="19"/>
  <c r="Y434" i="19"/>
  <c r="Z434" i="19"/>
  <c r="Y424" i="19"/>
  <c r="Z424" i="19"/>
  <c r="Y418" i="19"/>
  <c r="Z418" i="19"/>
  <c r="Y408" i="19"/>
  <c r="Z408" i="19"/>
  <c r="Y402" i="19"/>
  <c r="Z402" i="19"/>
  <c r="Y363" i="19"/>
  <c r="Z363" i="19"/>
  <c r="Y361" i="19"/>
  <c r="Z361" i="19"/>
  <c r="Y359" i="19"/>
  <c r="Z359" i="19"/>
  <c r="Y357" i="19"/>
  <c r="Z357" i="19"/>
  <c r="Y143" i="20"/>
  <c r="Z143" i="20"/>
  <c r="Y127" i="20"/>
  <c r="Z127" i="20"/>
  <c r="Y111" i="20"/>
  <c r="Z111" i="20"/>
  <c r="Y107" i="20"/>
  <c r="Z107" i="20"/>
  <c r="Y103" i="20"/>
  <c r="Z103" i="20"/>
  <c r="Y99" i="20"/>
  <c r="Z99" i="20"/>
  <c r="Y95" i="20"/>
  <c r="Z95" i="20"/>
  <c r="Y91" i="20"/>
  <c r="Z91" i="20"/>
  <c r="Y460" i="19"/>
  <c r="Z460" i="19"/>
  <c r="Y440" i="19"/>
  <c r="Z440" i="19"/>
  <c r="Y436" i="19"/>
  <c r="Z436" i="19"/>
  <c r="Y420" i="19"/>
  <c r="Z420" i="19"/>
  <c r="Y404" i="19"/>
  <c r="Z404" i="19"/>
  <c r="Y355" i="19"/>
  <c r="Z355" i="19"/>
  <c r="Y353" i="19"/>
  <c r="Z353" i="19"/>
  <c r="Y351" i="19"/>
  <c r="Z351" i="19"/>
  <c r="Y349" i="19"/>
  <c r="Z349" i="19"/>
  <c r="Y347" i="19"/>
  <c r="Z347" i="19"/>
  <c r="Y345" i="19"/>
  <c r="Z345" i="19"/>
  <c r="Y343" i="19"/>
  <c r="Z343" i="19"/>
  <c r="Y341" i="19"/>
  <c r="Z341" i="19"/>
  <c r="Y339" i="19"/>
  <c r="Z339" i="19"/>
  <c r="Y337" i="19"/>
  <c r="Z337" i="19"/>
  <c r="Y335" i="19"/>
  <c r="Z335" i="19"/>
  <c r="Y333" i="19"/>
  <c r="Z333" i="19"/>
  <c r="Y331" i="19"/>
  <c r="Z331" i="19"/>
  <c r="Y329" i="19"/>
  <c r="Z329" i="19"/>
  <c r="Y327" i="19"/>
  <c r="Z327" i="19"/>
  <c r="Y325" i="19"/>
  <c r="Z325" i="19"/>
  <c r="Y323" i="19"/>
  <c r="Z323" i="19"/>
  <c r="Y321" i="19"/>
  <c r="Z321" i="19"/>
  <c r="Y319" i="19"/>
  <c r="Z319" i="19"/>
  <c r="Y317" i="19"/>
  <c r="Z317" i="19"/>
  <c r="Y315" i="19"/>
  <c r="Z315" i="19"/>
  <c r="Y309" i="19"/>
  <c r="Z309" i="19"/>
  <c r="Y307" i="19"/>
  <c r="Z307" i="19"/>
  <c r="Y301" i="19"/>
  <c r="Z301" i="19"/>
  <c r="Y299" i="19"/>
  <c r="Z299" i="19"/>
  <c r="Y293" i="19"/>
  <c r="Z293" i="19"/>
  <c r="Y291" i="19"/>
  <c r="Z291" i="19"/>
  <c r="Y285" i="19"/>
  <c r="Z285" i="19"/>
  <c r="Y282" i="19"/>
  <c r="Z282" i="19"/>
  <c r="Y277" i="19"/>
  <c r="Z277" i="19"/>
  <c r="Y274" i="19"/>
  <c r="Z274" i="19"/>
  <c r="Y255" i="19"/>
  <c r="Z255" i="19"/>
  <c r="Y253" i="19"/>
  <c r="Z253" i="19"/>
  <c r="Y247" i="19"/>
  <c r="Z247" i="19"/>
  <c r="Y241" i="19"/>
  <c r="Z241" i="19"/>
  <c r="Y239" i="19"/>
  <c r="Z239" i="19"/>
  <c r="Y237" i="19"/>
  <c r="Z237" i="19"/>
  <c r="Y235" i="19"/>
  <c r="Z235" i="19"/>
  <c r="Y226" i="19"/>
  <c r="Z226" i="19"/>
  <c r="Y214" i="19"/>
  <c r="Z214" i="19"/>
  <c r="Y210" i="19"/>
  <c r="Z210" i="19"/>
  <c r="Y206" i="19"/>
  <c r="Z206" i="19"/>
  <c r="Y202" i="19"/>
  <c r="Z202" i="19"/>
  <c r="Y198" i="19"/>
  <c r="Z198" i="19"/>
  <c r="Y194" i="19"/>
  <c r="Z194" i="19"/>
  <c r="Y190" i="19"/>
  <c r="Z190" i="19"/>
  <c r="Y186" i="19"/>
  <c r="Z186" i="19"/>
  <c r="Y182" i="19"/>
  <c r="Z182" i="19"/>
  <c r="Y178" i="19"/>
  <c r="Z178" i="19"/>
  <c r="Y174" i="19"/>
  <c r="Z174" i="19"/>
  <c r="Y170" i="19"/>
  <c r="Z170" i="19"/>
  <c r="Y166" i="19"/>
  <c r="Z166" i="19"/>
  <c r="Y162" i="19"/>
  <c r="Z162" i="19"/>
  <c r="Y158" i="19"/>
  <c r="Z158" i="19"/>
  <c r="Y154" i="19"/>
  <c r="Z154" i="19"/>
  <c r="Y150" i="19"/>
  <c r="Z150" i="19"/>
  <c r="Y138" i="19"/>
  <c r="Z138" i="19"/>
  <c r="Y134" i="19"/>
  <c r="Z134" i="19"/>
  <c r="Y122" i="19"/>
  <c r="Z122" i="19"/>
  <c r="Y118" i="19"/>
  <c r="Z118" i="19"/>
  <c r="Y106" i="19"/>
  <c r="Z106" i="19"/>
  <c r="Y102" i="19"/>
  <c r="Z102" i="19"/>
  <c r="Y90" i="19"/>
  <c r="Z90" i="19"/>
  <c r="Y74" i="20"/>
  <c r="Z74" i="20"/>
  <c r="Y66" i="20"/>
  <c r="Z66" i="20"/>
  <c r="Y58" i="20"/>
  <c r="Z58" i="20"/>
  <c r="Y50" i="20"/>
  <c r="Z50" i="20"/>
  <c r="Y42" i="20"/>
  <c r="Z42" i="20"/>
  <c r="Y448" i="19"/>
  <c r="Z448" i="19"/>
  <c r="Y430" i="19"/>
  <c r="Z430" i="19"/>
  <c r="Y414" i="19"/>
  <c r="Z414" i="19"/>
  <c r="Y398" i="19"/>
  <c r="Z398" i="19"/>
  <c r="Y394" i="19"/>
  <c r="Z394" i="19"/>
  <c r="Y390" i="19"/>
  <c r="Z390" i="19"/>
  <c r="Y386" i="19"/>
  <c r="Z386" i="19"/>
  <c r="Y382" i="19"/>
  <c r="Z382" i="19"/>
  <c r="Y378" i="19"/>
  <c r="Z378" i="19"/>
  <c r="Y374" i="19"/>
  <c r="Z374" i="19"/>
  <c r="Y370" i="19"/>
  <c r="Z370" i="19"/>
  <c r="Y366" i="19"/>
  <c r="Z366" i="19"/>
  <c r="Y290" i="19"/>
  <c r="Z290" i="19"/>
  <c r="Y288" i="19"/>
  <c r="Z288" i="19"/>
  <c r="Y283" i="19"/>
  <c r="Z283" i="19"/>
  <c r="Y280" i="19"/>
  <c r="Z280" i="19"/>
  <c r="Y275" i="19"/>
  <c r="Z275" i="19"/>
  <c r="Y272" i="19"/>
  <c r="Z272" i="19"/>
  <c r="Y270" i="19"/>
  <c r="Z270" i="19"/>
  <c r="Y267" i="19"/>
  <c r="Z267" i="19"/>
  <c r="Y261" i="19"/>
  <c r="Z261" i="19"/>
  <c r="Y259" i="19"/>
  <c r="Z259" i="19"/>
  <c r="Y257" i="19"/>
  <c r="Z257" i="19"/>
  <c r="Y251" i="19"/>
  <c r="Z251" i="19"/>
  <c r="Y249" i="19"/>
  <c r="Z249" i="19"/>
  <c r="Y234" i="19"/>
  <c r="Z234" i="19"/>
  <c r="Y232" i="19"/>
  <c r="Z232" i="19"/>
  <c r="Y230" i="19"/>
  <c r="Z230" i="19"/>
  <c r="Y224" i="19"/>
  <c r="Z224" i="19"/>
  <c r="Y222" i="19"/>
  <c r="Z222" i="19"/>
  <c r="Y220" i="19"/>
  <c r="Z220" i="19"/>
  <c r="Y218" i="19"/>
  <c r="Z218" i="19"/>
  <c r="Y74" i="19"/>
  <c r="Z74" i="19"/>
  <c r="Z70" i="19"/>
  <c r="Y58" i="19"/>
  <c r="Z58" i="19"/>
  <c r="Y54" i="19"/>
  <c r="Z54" i="19"/>
  <c r="Y26" i="19"/>
  <c r="Z26" i="19"/>
  <c r="Y22" i="19"/>
  <c r="Z22" i="19"/>
  <c r="Y88" i="19"/>
  <c r="Z88" i="19"/>
  <c r="Y84" i="19"/>
  <c r="Z84" i="19"/>
  <c r="Y57" i="19"/>
  <c r="Z57" i="19"/>
  <c r="Y53" i="19"/>
  <c r="Z53" i="19"/>
  <c r="Y25" i="19"/>
  <c r="Z25" i="19"/>
  <c r="Y21" i="19"/>
  <c r="Z21" i="19"/>
  <c r="Y398" i="13"/>
  <c r="Z398" i="13"/>
  <c r="Y394" i="13"/>
  <c r="Z394" i="13"/>
  <c r="Y382" i="13"/>
  <c r="Z382" i="13"/>
  <c r="Y374" i="13"/>
  <c r="Z374" i="13"/>
  <c r="Y458" i="13"/>
  <c r="Z458" i="13"/>
  <c r="Y454" i="13"/>
  <c r="Z454" i="13"/>
  <c r="Y450" i="13"/>
  <c r="Z450" i="13"/>
  <c r="Y446" i="13"/>
  <c r="Z446" i="13"/>
  <c r="Y442" i="13"/>
  <c r="Z442" i="13"/>
  <c r="Y438" i="13"/>
  <c r="Z438" i="13"/>
  <c r="Y434" i="13"/>
  <c r="Z434" i="13"/>
  <c r="Y430" i="13"/>
  <c r="Z430" i="13"/>
  <c r="Y426" i="13"/>
  <c r="Z426" i="13"/>
  <c r="Y422" i="13"/>
  <c r="Z422" i="13"/>
  <c r="Y418" i="13"/>
  <c r="Z418" i="13"/>
  <c r="Y414" i="13"/>
  <c r="Z414" i="13"/>
  <c r="Y410" i="13"/>
  <c r="Z410" i="13"/>
  <c r="Y406" i="13"/>
  <c r="Z406" i="13"/>
  <c r="Y404" i="13"/>
  <c r="Z404" i="13"/>
  <c r="Y388" i="13"/>
  <c r="Z388" i="13"/>
  <c r="Y368" i="13"/>
  <c r="Z368" i="13"/>
  <c r="Y403" i="13"/>
  <c r="Z403" i="13"/>
  <c r="Y401" i="13"/>
  <c r="Z401" i="13"/>
  <c r="Y397" i="13"/>
  <c r="Z397" i="13"/>
  <c r="Y395" i="13"/>
  <c r="Z395" i="13"/>
  <c r="Y393" i="13"/>
  <c r="Z393" i="13"/>
  <c r="Y389" i="13"/>
  <c r="Z389" i="13"/>
  <c r="Y387" i="13"/>
  <c r="Z387" i="13"/>
  <c r="Y385" i="13"/>
  <c r="Z385" i="13"/>
  <c r="Y381" i="13"/>
  <c r="Z381" i="13"/>
  <c r="Y377" i="13"/>
  <c r="Z377" i="13"/>
  <c r="Y373" i="13"/>
  <c r="Z373" i="13"/>
  <c r="Y369" i="13"/>
  <c r="Z369" i="13"/>
  <c r="Y367" i="13"/>
  <c r="Z367" i="13"/>
  <c r="Y363" i="13"/>
  <c r="Z363" i="13"/>
  <c r="Y359" i="13"/>
  <c r="Z359" i="13"/>
  <c r="Y357" i="13"/>
  <c r="Z357" i="13"/>
  <c r="Y353" i="13"/>
  <c r="Z353" i="13"/>
  <c r="Y349" i="13"/>
  <c r="Z349" i="13"/>
  <c r="Y347" i="13"/>
  <c r="Z347" i="13"/>
  <c r="Y345" i="13"/>
  <c r="Z345" i="13"/>
  <c r="Y341" i="13"/>
  <c r="Z341" i="13"/>
  <c r="Y339" i="13"/>
  <c r="Z339" i="13"/>
  <c r="Y335" i="13"/>
  <c r="Z335" i="13"/>
  <c r="Y333" i="13"/>
  <c r="Z333" i="13"/>
  <c r="Y331" i="13"/>
  <c r="Z331" i="13"/>
  <c r="Y329" i="13"/>
  <c r="Z329" i="13"/>
  <c r="Y325" i="13"/>
  <c r="Z325" i="13"/>
  <c r="Y323" i="13"/>
  <c r="Z323" i="13"/>
  <c r="Y321" i="13"/>
  <c r="Z321" i="13"/>
  <c r="Y319" i="13"/>
  <c r="Z319" i="13"/>
  <c r="Y317" i="13"/>
  <c r="Z317" i="13"/>
  <c r="Y315" i="13"/>
  <c r="Z315" i="13"/>
  <c r="Y313" i="13"/>
  <c r="Z313" i="13"/>
  <c r="Y311" i="13"/>
  <c r="Z311" i="13"/>
  <c r="Y309" i="13"/>
  <c r="Z309" i="13"/>
  <c r="Y305" i="13"/>
  <c r="Z305" i="13"/>
  <c r="Y301" i="13"/>
  <c r="Z301" i="13"/>
  <c r="Y297" i="13"/>
  <c r="Z297" i="13"/>
  <c r="Y293" i="13"/>
  <c r="Z293" i="13"/>
  <c r="Y289" i="13"/>
  <c r="Z289" i="13"/>
  <c r="Y285" i="13"/>
  <c r="Z285" i="13"/>
  <c r="Y281" i="13"/>
  <c r="Z281" i="13"/>
  <c r="Y277" i="13"/>
  <c r="Z277" i="13"/>
  <c r="Y273" i="13"/>
  <c r="Z273" i="13"/>
  <c r="Y269" i="13"/>
  <c r="Z269" i="13"/>
  <c r="Y265" i="13"/>
  <c r="Z265" i="13"/>
  <c r="Y261" i="13"/>
  <c r="Z261" i="13"/>
  <c r="Y257" i="13"/>
  <c r="Z257" i="13"/>
  <c r="Y253" i="13"/>
  <c r="Z253" i="13"/>
  <c r="Y249" i="13"/>
  <c r="Z249" i="13"/>
  <c r="Y245" i="13"/>
  <c r="Z245" i="13"/>
  <c r="Y241" i="13"/>
  <c r="Z241" i="13"/>
  <c r="Y360" i="13"/>
  <c r="Z360" i="13"/>
  <c r="Y358" i="13"/>
  <c r="Z358" i="13"/>
  <c r="Y354" i="13"/>
  <c r="Z354" i="13"/>
  <c r="Y350" i="13"/>
  <c r="Z350" i="13"/>
  <c r="Y348" i="13"/>
  <c r="Z348" i="13"/>
  <c r="Y346" i="13"/>
  <c r="Z346" i="13"/>
  <c r="Y342" i="13"/>
  <c r="Z342" i="13"/>
  <c r="Y340" i="13"/>
  <c r="Z340" i="13"/>
  <c r="Y336" i="13"/>
  <c r="Z336" i="13"/>
  <c r="Y334" i="13"/>
  <c r="Z334" i="13"/>
  <c r="Y332" i="13"/>
  <c r="Z332" i="13"/>
  <c r="Y330" i="13"/>
  <c r="Z330" i="13"/>
  <c r="Y326" i="13"/>
  <c r="Z326" i="13"/>
  <c r="Y324" i="13"/>
  <c r="Z324" i="13"/>
  <c r="Y322" i="13"/>
  <c r="Z322" i="13"/>
  <c r="Y320" i="13"/>
  <c r="Z320" i="13"/>
  <c r="Y318" i="13"/>
  <c r="Z318" i="13"/>
  <c r="Y316" i="13"/>
  <c r="Z316" i="13"/>
  <c r="Y314" i="13"/>
  <c r="Z314" i="13"/>
  <c r="Y312" i="13"/>
  <c r="Z312" i="13"/>
  <c r="Y310" i="13"/>
  <c r="Z310" i="13"/>
  <c r="Y306" i="13"/>
  <c r="Z306" i="13"/>
  <c r="Y302" i="13"/>
  <c r="Z302" i="13"/>
  <c r="Y298" i="13"/>
  <c r="Z298" i="13"/>
  <c r="Y294" i="13"/>
  <c r="Z294" i="13"/>
  <c r="Y290" i="13"/>
  <c r="Z290" i="13"/>
  <c r="Y286" i="13"/>
  <c r="Z286" i="13"/>
  <c r="Y282" i="13"/>
  <c r="Z282" i="13"/>
  <c r="Y278" i="13"/>
  <c r="Z278" i="13"/>
  <c r="Y274" i="13"/>
  <c r="Z274" i="13"/>
  <c r="Y270" i="13"/>
  <c r="Z270" i="13"/>
  <c r="Y266" i="13"/>
  <c r="Z266" i="13"/>
  <c r="Y262" i="13"/>
  <c r="Z262" i="13"/>
  <c r="Y258" i="13"/>
  <c r="Z258" i="13"/>
  <c r="Y254" i="13"/>
  <c r="Z254" i="13"/>
  <c r="Y250" i="13"/>
  <c r="Z250" i="13"/>
  <c r="Y246" i="13"/>
  <c r="Z246" i="13"/>
  <c r="Y242" i="13"/>
  <c r="Z242" i="13"/>
  <c r="Y239" i="13"/>
  <c r="Z239" i="13"/>
  <c r="Y231" i="13"/>
  <c r="Z231" i="13"/>
  <c r="Y223" i="13"/>
  <c r="Z223" i="13"/>
  <c r="Y215" i="13"/>
  <c r="Z215" i="13"/>
  <c r="Y207" i="13"/>
  <c r="Z207" i="13"/>
  <c r="Y199" i="13"/>
  <c r="Z199" i="13"/>
  <c r="Y240" i="13"/>
  <c r="Z240" i="13"/>
  <c r="Y236" i="13"/>
  <c r="Z236" i="13"/>
  <c r="Y232" i="13"/>
  <c r="Z232" i="13"/>
  <c r="Y228" i="13"/>
  <c r="Z228" i="13"/>
  <c r="Y224" i="13"/>
  <c r="Z224" i="13"/>
  <c r="Y220" i="13"/>
  <c r="Z220" i="13"/>
  <c r="Y216" i="13"/>
  <c r="Z216" i="13"/>
  <c r="Y212" i="13"/>
  <c r="Z212" i="13"/>
  <c r="Y208" i="13"/>
  <c r="Z208" i="13"/>
  <c r="Y204" i="13"/>
  <c r="Z204" i="13"/>
  <c r="Y200" i="13"/>
  <c r="Z200" i="13"/>
  <c r="Y196" i="13"/>
  <c r="Z196" i="13"/>
  <c r="Y192" i="13"/>
  <c r="Z192" i="13"/>
  <c r="Y188" i="13"/>
  <c r="Z188" i="13"/>
  <c r="Y184" i="13"/>
  <c r="Z184" i="13"/>
  <c r="Y180" i="13"/>
  <c r="Z180" i="13"/>
  <c r="Y176" i="13"/>
  <c r="Z176" i="13"/>
  <c r="Y172" i="13"/>
  <c r="Z172" i="13"/>
  <c r="Y168" i="13"/>
  <c r="Z168" i="13"/>
  <c r="Y164" i="13"/>
  <c r="Z164" i="13"/>
  <c r="Y160" i="13"/>
  <c r="Z160" i="13"/>
  <c r="Y156" i="13"/>
  <c r="Z156" i="13"/>
  <c r="Y152" i="13"/>
  <c r="Z152" i="13"/>
  <c r="Y148" i="13"/>
  <c r="Z148" i="13"/>
  <c r="Y144" i="13"/>
  <c r="Z144" i="13"/>
  <c r="Y140" i="13"/>
  <c r="Z140" i="13"/>
  <c r="Y136" i="13"/>
  <c r="Z136" i="13"/>
  <c r="Y132" i="13"/>
  <c r="Z132" i="13"/>
  <c r="Y128" i="13"/>
  <c r="Z128" i="13"/>
  <c r="Y124" i="13"/>
  <c r="Z124" i="13"/>
  <c r="Y120" i="13"/>
  <c r="Z120" i="13"/>
  <c r="Y116" i="13"/>
  <c r="Z116" i="13"/>
  <c r="Y195" i="13"/>
  <c r="Z195" i="13"/>
  <c r="Y191" i="13"/>
  <c r="Z191" i="13"/>
  <c r="Y187" i="13"/>
  <c r="Z187" i="13"/>
  <c r="Y183" i="13"/>
  <c r="Z183" i="13"/>
  <c r="Y177" i="13"/>
  <c r="Z177" i="13"/>
  <c r="Y173" i="13"/>
  <c r="Z173" i="13"/>
  <c r="Y169" i="13"/>
  <c r="Z169" i="13"/>
  <c r="Y165" i="13"/>
  <c r="Z165" i="13"/>
  <c r="Y161" i="13"/>
  <c r="Z161" i="13"/>
  <c r="Y157" i="13"/>
  <c r="Z157" i="13"/>
  <c r="Y153" i="13"/>
  <c r="Z153" i="13"/>
  <c r="Y149" i="13"/>
  <c r="Z149" i="13"/>
  <c r="Y145" i="13"/>
  <c r="Z145" i="13"/>
  <c r="Y141" i="13"/>
  <c r="Z141" i="13"/>
  <c r="Y137" i="13"/>
  <c r="Z137" i="13"/>
  <c r="Y133" i="13"/>
  <c r="Z133" i="13"/>
  <c r="Y129" i="13"/>
  <c r="Z129" i="13"/>
  <c r="Y125" i="13"/>
  <c r="Z125" i="13"/>
  <c r="Y121" i="13"/>
  <c r="Z121" i="13"/>
  <c r="Y117" i="13"/>
  <c r="Z117" i="13"/>
  <c r="Y110" i="13"/>
  <c r="Z110" i="13"/>
  <c r="Y106" i="13"/>
  <c r="Z106" i="13"/>
  <c r="Y102" i="13"/>
  <c r="Z102" i="13"/>
  <c r="Y98" i="13"/>
  <c r="Z98" i="13"/>
  <c r="Y94" i="13"/>
  <c r="Z94" i="13"/>
  <c r="Y90" i="13"/>
  <c r="Z90" i="13"/>
  <c r="Y86" i="13"/>
  <c r="Z86" i="13"/>
  <c r="Y82" i="13"/>
  <c r="Z82" i="13"/>
  <c r="Y76" i="13"/>
  <c r="Z76" i="13"/>
  <c r="Y72" i="13"/>
  <c r="Z72" i="13"/>
  <c r="Y68" i="13"/>
  <c r="Z68" i="13"/>
  <c r="Y64" i="13"/>
  <c r="Z64" i="13"/>
  <c r="Y60" i="13"/>
  <c r="Z60" i="13"/>
  <c r="Y56" i="13"/>
  <c r="Z56" i="13"/>
  <c r="Y52" i="13"/>
  <c r="Z52" i="13"/>
  <c r="Y48" i="13"/>
  <c r="Z48" i="13"/>
  <c r="Y44" i="13"/>
  <c r="Z44" i="13"/>
  <c r="Y40" i="13"/>
  <c r="Z40" i="13"/>
  <c r="Y36" i="13"/>
  <c r="Z36" i="13"/>
  <c r="Y32" i="13"/>
  <c r="Z32" i="13"/>
  <c r="Y28" i="13"/>
  <c r="Z28" i="13"/>
  <c r="Y24" i="13"/>
  <c r="Z24" i="13"/>
  <c r="Y20" i="13"/>
  <c r="Z20" i="13"/>
  <c r="Y14" i="13"/>
  <c r="Z14" i="13"/>
  <c r="Y11" i="13"/>
  <c r="Z11" i="13"/>
  <c r="AM463" i="20"/>
  <c r="AM464" i="20"/>
  <c r="AM465" i="20"/>
  <c r="AM466" i="20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34" i="4"/>
  <c r="AM467" i="10"/>
  <c r="K450" i="19"/>
  <c r="K10" i="10"/>
  <c r="M10" i="10"/>
  <c r="K11" i="10"/>
  <c r="L33" i="10"/>
  <c r="N33" i="10"/>
  <c r="AM468" i="20"/>
  <c r="AM467" i="20"/>
  <c r="Y466" i="10"/>
  <c r="Y466" i="19"/>
  <c r="Y466" i="20"/>
  <c r="Y464" i="20"/>
  <c r="Y465" i="20"/>
  <c r="Y468" i="20"/>
  <c r="Y463" i="20"/>
  <c r="Y467" i="20"/>
  <c r="AG465" i="20"/>
  <c r="AG463" i="20"/>
  <c r="AG464" i="20"/>
  <c r="Y463" i="10"/>
  <c r="AG463" i="10"/>
  <c r="AG465" i="13"/>
  <c r="AG463" i="13"/>
  <c r="AG466" i="13"/>
  <c r="AG464" i="13"/>
  <c r="Y465" i="13"/>
  <c r="Y463" i="13"/>
  <c r="Y464" i="13"/>
  <c r="Y466" i="13"/>
  <c r="Y464" i="10"/>
  <c r="Y465" i="10"/>
  <c r="L12" i="19"/>
  <c r="N12" i="19"/>
  <c r="L37" i="19"/>
  <c r="N37" i="19"/>
  <c r="L39" i="19"/>
  <c r="N39" i="19"/>
  <c r="L41" i="19"/>
  <c r="N41" i="19"/>
  <c r="L43" i="19"/>
  <c r="N43" i="19"/>
  <c r="L68" i="19"/>
  <c r="N68" i="19"/>
  <c r="L70" i="19"/>
  <c r="N70" i="19"/>
  <c r="L72" i="19"/>
  <c r="N72" i="19"/>
  <c r="L74" i="19"/>
  <c r="N74" i="19"/>
  <c r="L38" i="19"/>
  <c r="N38" i="19"/>
  <c r="L40" i="19"/>
  <c r="N40" i="19"/>
  <c r="L42" i="19"/>
  <c r="N42" i="19"/>
  <c r="L44" i="19"/>
  <c r="N44" i="19"/>
  <c r="L84" i="19"/>
  <c r="N84" i="19"/>
  <c r="L86" i="19"/>
  <c r="N86" i="19"/>
  <c r="L88" i="19"/>
  <c r="N88" i="19"/>
  <c r="L14" i="19"/>
  <c r="N14" i="19"/>
  <c r="L15" i="19"/>
  <c r="N15" i="19"/>
  <c r="L16" i="19"/>
  <c r="N16" i="19"/>
  <c r="L17" i="19"/>
  <c r="N17" i="19"/>
  <c r="L18" i="19"/>
  <c r="N18" i="19"/>
  <c r="L19" i="19"/>
  <c r="N19" i="19"/>
  <c r="L20" i="19"/>
  <c r="N20" i="19"/>
  <c r="L29" i="19"/>
  <c r="N29" i="19"/>
  <c r="L30" i="19"/>
  <c r="N30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76" i="19"/>
  <c r="N76" i="19"/>
  <c r="L77" i="19"/>
  <c r="N77" i="19"/>
  <c r="L78" i="19"/>
  <c r="N78" i="19"/>
  <c r="L79" i="19"/>
  <c r="N79" i="19"/>
  <c r="L80" i="19"/>
  <c r="N80" i="19"/>
  <c r="L81" i="19"/>
  <c r="N81" i="19"/>
  <c r="L82" i="19"/>
  <c r="N82" i="19"/>
  <c r="L83" i="19"/>
  <c r="N83" i="19"/>
  <c r="L92" i="19"/>
  <c r="N92" i="19"/>
  <c r="L93" i="19"/>
  <c r="N93" i="19"/>
  <c r="L94" i="19"/>
  <c r="N94" i="19"/>
  <c r="L95" i="19"/>
  <c r="N95" i="19"/>
  <c r="L96" i="19"/>
  <c r="N96" i="19"/>
  <c r="L97" i="19"/>
  <c r="N97" i="19"/>
  <c r="L98" i="19"/>
  <c r="N98" i="19"/>
  <c r="L99" i="19"/>
  <c r="N99" i="19"/>
  <c r="L108" i="19"/>
  <c r="N108" i="19"/>
  <c r="L109" i="19"/>
  <c r="N109" i="19"/>
  <c r="L110" i="19"/>
  <c r="N110" i="19"/>
  <c r="L111" i="19"/>
  <c r="N111" i="19"/>
  <c r="L112" i="19"/>
  <c r="N112" i="19"/>
  <c r="L113" i="19"/>
  <c r="N113" i="19"/>
  <c r="L114" i="19"/>
  <c r="N114" i="19"/>
  <c r="L115" i="19"/>
  <c r="N115" i="19"/>
  <c r="L124" i="19"/>
  <c r="N124" i="19"/>
  <c r="L125" i="19"/>
  <c r="N125" i="19"/>
  <c r="L126" i="19"/>
  <c r="N126" i="19"/>
  <c r="L127" i="19"/>
  <c r="N127" i="19"/>
  <c r="L128" i="19"/>
  <c r="N128" i="19"/>
  <c r="L129" i="19"/>
  <c r="N129" i="19"/>
  <c r="L130" i="19"/>
  <c r="N130" i="19"/>
  <c r="L131" i="19"/>
  <c r="N131" i="19"/>
  <c r="L140" i="19"/>
  <c r="N140" i="19"/>
  <c r="L141" i="19"/>
  <c r="N141" i="19"/>
  <c r="L142" i="19"/>
  <c r="N142" i="19"/>
  <c r="L143" i="19"/>
  <c r="N143" i="19"/>
  <c r="L144" i="19"/>
  <c r="N144" i="19"/>
  <c r="L145" i="19"/>
  <c r="N145" i="19"/>
  <c r="L146" i="19"/>
  <c r="N146" i="19"/>
  <c r="L147" i="19"/>
  <c r="N147" i="19"/>
  <c r="L242" i="19"/>
  <c r="N242" i="19"/>
  <c r="L243" i="19"/>
  <c r="N243" i="19"/>
  <c r="L244" i="19"/>
  <c r="N244" i="19"/>
  <c r="L245" i="19"/>
  <c r="N245" i="19"/>
  <c r="L294" i="19"/>
  <c r="N294" i="19"/>
  <c r="L295" i="19"/>
  <c r="N295" i="19"/>
  <c r="L296" i="19"/>
  <c r="N296" i="19"/>
  <c r="L297" i="19"/>
  <c r="N297" i="19"/>
  <c r="L302" i="19"/>
  <c r="N302" i="19"/>
  <c r="L303" i="19"/>
  <c r="N303" i="19"/>
  <c r="L304" i="19"/>
  <c r="N304" i="19"/>
  <c r="L305" i="19"/>
  <c r="N305" i="19"/>
  <c r="L310" i="19"/>
  <c r="N310" i="19"/>
  <c r="L311" i="19"/>
  <c r="N311" i="19"/>
  <c r="L312" i="19"/>
  <c r="N312" i="19"/>
  <c r="L313" i="19"/>
  <c r="N313" i="19"/>
  <c r="L404" i="19"/>
  <c r="N404" i="19"/>
  <c r="L406" i="19"/>
  <c r="N406" i="19"/>
  <c r="L420" i="19"/>
  <c r="N420" i="19"/>
  <c r="L422" i="19"/>
  <c r="N422" i="19"/>
  <c r="L436" i="19"/>
  <c r="N436" i="19"/>
  <c r="L438" i="19"/>
  <c r="N438" i="19"/>
  <c r="L440" i="19"/>
  <c r="N440" i="19"/>
  <c r="L458" i="19"/>
  <c r="N458" i="19"/>
  <c r="L460" i="19"/>
  <c r="N460" i="19"/>
  <c r="L10" i="20"/>
  <c r="N10" i="20"/>
  <c r="L13" i="20"/>
  <c r="N13" i="20"/>
  <c r="L20" i="20"/>
  <c r="N20" i="20"/>
  <c r="L28" i="20"/>
  <c r="N28" i="20"/>
  <c r="L36" i="20"/>
  <c r="N36" i="20"/>
  <c r="L118" i="20"/>
  <c r="N118" i="20"/>
  <c r="L134" i="20"/>
  <c r="N134" i="20"/>
  <c r="L150" i="20"/>
  <c r="N150" i="20"/>
  <c r="L262" i="19"/>
  <c r="N262" i="19"/>
  <c r="L263" i="19"/>
  <c r="N263" i="19"/>
  <c r="L264" i="19"/>
  <c r="N264" i="19"/>
  <c r="L265" i="19"/>
  <c r="N265" i="19"/>
  <c r="L268" i="19"/>
  <c r="N268" i="19"/>
  <c r="L269" i="19"/>
  <c r="N269" i="19"/>
  <c r="L366" i="19"/>
  <c r="N366" i="19"/>
  <c r="L368" i="19"/>
  <c r="N368" i="19"/>
  <c r="L370" i="19"/>
  <c r="N370" i="19"/>
  <c r="L372" i="19"/>
  <c r="N372" i="19"/>
  <c r="L374" i="19"/>
  <c r="N374" i="19"/>
  <c r="L376" i="19"/>
  <c r="N376" i="19"/>
  <c r="L378" i="19"/>
  <c r="N378" i="19"/>
  <c r="L380" i="19"/>
  <c r="N380" i="19"/>
  <c r="L382" i="19"/>
  <c r="N382" i="19"/>
  <c r="L384" i="19"/>
  <c r="N384" i="19"/>
  <c r="L386" i="19"/>
  <c r="N386" i="19"/>
  <c r="L388" i="19"/>
  <c r="N388" i="19"/>
  <c r="L390" i="19"/>
  <c r="N390" i="19"/>
  <c r="L392" i="19"/>
  <c r="N392" i="19"/>
  <c r="L394" i="19"/>
  <c r="N394" i="19"/>
  <c r="L396" i="19"/>
  <c r="N396" i="19"/>
  <c r="L398" i="19"/>
  <c r="N398" i="19"/>
  <c r="L412" i="19"/>
  <c r="N412" i="19"/>
  <c r="L414" i="19"/>
  <c r="N414" i="19"/>
  <c r="L428" i="19"/>
  <c r="N428" i="19"/>
  <c r="L430" i="19"/>
  <c r="N430" i="19"/>
  <c r="L446" i="19"/>
  <c r="N446" i="19"/>
  <c r="L448" i="19"/>
  <c r="N448" i="19"/>
  <c r="L454" i="19"/>
  <c r="N454" i="19"/>
  <c r="L456" i="19"/>
  <c r="N456" i="19"/>
  <c r="L18" i="20"/>
  <c r="N18" i="20"/>
  <c r="L26" i="20"/>
  <c r="N26" i="20"/>
  <c r="L34" i="20"/>
  <c r="N34" i="20"/>
  <c r="L115" i="20"/>
  <c r="N115" i="20"/>
  <c r="L131" i="20"/>
  <c r="N131" i="20"/>
  <c r="L147" i="20"/>
  <c r="N147" i="20"/>
  <c r="L442" i="19"/>
  <c r="N442" i="19"/>
  <c r="L443" i="19"/>
  <c r="N443" i="19"/>
  <c r="L444" i="19"/>
  <c r="N444" i="19"/>
  <c r="L445" i="19"/>
  <c r="N445" i="19"/>
  <c r="L450" i="19"/>
  <c r="N450" i="19"/>
  <c r="L451" i="19"/>
  <c r="N451" i="19"/>
  <c r="L452" i="19"/>
  <c r="N452" i="19"/>
  <c r="L453" i="19"/>
  <c r="N453" i="19"/>
  <c r="L11" i="20"/>
  <c r="N11" i="20"/>
  <c r="L12" i="20"/>
  <c r="N12" i="20"/>
  <c r="L17" i="20"/>
  <c r="N17" i="20"/>
  <c r="L21" i="20"/>
  <c r="N21" i="20"/>
  <c r="L25" i="20"/>
  <c r="N25" i="20"/>
  <c r="L29" i="20"/>
  <c r="N29" i="20"/>
  <c r="L33" i="20"/>
  <c r="N33" i="20"/>
  <c r="L37" i="20"/>
  <c r="N37" i="20"/>
  <c r="L41" i="20"/>
  <c r="N41" i="20"/>
  <c r="L45" i="20"/>
  <c r="N45" i="20"/>
  <c r="L49" i="20"/>
  <c r="N49" i="20"/>
  <c r="L53" i="20"/>
  <c r="N53" i="20"/>
  <c r="L57" i="20"/>
  <c r="N57" i="20"/>
  <c r="L61" i="20"/>
  <c r="N61" i="20"/>
  <c r="L65" i="20"/>
  <c r="N65" i="20"/>
  <c r="L69" i="20"/>
  <c r="N69" i="20"/>
  <c r="L73" i="20"/>
  <c r="N73" i="20"/>
  <c r="L77" i="20"/>
  <c r="N77" i="20"/>
  <c r="L89" i="20"/>
  <c r="N89" i="20"/>
  <c r="L91" i="20"/>
  <c r="N91" i="20"/>
  <c r="L93" i="20"/>
  <c r="N93" i="20"/>
  <c r="L95" i="20"/>
  <c r="N95" i="20"/>
  <c r="L97" i="20"/>
  <c r="N97" i="20"/>
  <c r="L99" i="20"/>
  <c r="N99" i="20"/>
  <c r="L101" i="20"/>
  <c r="N101" i="20"/>
  <c r="L103" i="20"/>
  <c r="N103" i="20"/>
  <c r="L105" i="20"/>
  <c r="N105" i="20"/>
  <c r="L107" i="20"/>
  <c r="N107" i="20"/>
  <c r="L109" i="20"/>
  <c r="N109" i="20"/>
  <c r="L111" i="20"/>
  <c r="N111" i="20"/>
  <c r="L119" i="20"/>
  <c r="N119" i="20"/>
  <c r="L127" i="20"/>
  <c r="N127" i="20"/>
  <c r="L135" i="20"/>
  <c r="N135" i="20"/>
  <c r="L143" i="20"/>
  <c r="N143" i="20"/>
  <c r="L151" i="20"/>
  <c r="N151" i="20"/>
  <c r="L81" i="20"/>
  <c r="N81" i="20"/>
  <c r="L85" i="20"/>
  <c r="N85" i="20"/>
  <c r="L156" i="20"/>
  <c r="N156" i="20"/>
  <c r="L160" i="20"/>
  <c r="N160" i="20"/>
  <c r="L164" i="20"/>
  <c r="N164" i="20"/>
  <c r="L168" i="20"/>
  <c r="N168" i="20"/>
  <c r="L172" i="20"/>
  <c r="N172" i="20"/>
  <c r="L176" i="20"/>
  <c r="N176" i="20"/>
  <c r="L180" i="20"/>
  <c r="N180" i="20"/>
  <c r="L184" i="20"/>
  <c r="N184" i="20"/>
  <c r="L188" i="20"/>
  <c r="N188" i="20"/>
  <c r="L192" i="20"/>
  <c r="N192" i="20"/>
  <c r="L196" i="20"/>
  <c r="N196" i="20"/>
  <c r="L200" i="20"/>
  <c r="N200" i="20"/>
  <c r="L204" i="20"/>
  <c r="N204" i="20"/>
  <c r="L208" i="20"/>
  <c r="N208" i="20"/>
  <c r="L212" i="20"/>
  <c r="N212" i="20"/>
  <c r="L216" i="20"/>
  <c r="N216" i="20"/>
  <c r="L220" i="20"/>
  <c r="N220" i="20"/>
  <c r="L224" i="20"/>
  <c r="N224" i="20"/>
  <c r="L228" i="20"/>
  <c r="N228" i="20"/>
  <c r="L232" i="20"/>
  <c r="N232" i="20"/>
  <c r="L236" i="20"/>
  <c r="N236" i="20"/>
  <c r="L240" i="20"/>
  <c r="N240" i="20"/>
  <c r="L244" i="20"/>
  <c r="N244" i="20"/>
  <c r="L248" i="20"/>
  <c r="N248" i="20"/>
  <c r="L252" i="20"/>
  <c r="N252" i="20"/>
  <c r="L256" i="20"/>
  <c r="N256" i="20"/>
  <c r="L260" i="20"/>
  <c r="N260" i="20"/>
  <c r="L264" i="20"/>
  <c r="N264" i="20"/>
  <c r="L268" i="20"/>
  <c r="N268" i="20"/>
  <c r="L272" i="20"/>
  <c r="N272" i="20"/>
  <c r="L276" i="20"/>
  <c r="N276" i="20"/>
  <c r="L280" i="20"/>
  <c r="N280" i="20"/>
  <c r="L284" i="20"/>
  <c r="N284" i="20"/>
  <c r="L285" i="20"/>
  <c r="N285" i="20"/>
  <c r="L287" i="20"/>
  <c r="N287" i="20"/>
  <c r="L289" i="20"/>
  <c r="N289" i="20"/>
  <c r="L291" i="20"/>
  <c r="N291" i="20"/>
  <c r="L175" i="20"/>
  <c r="N175" i="20"/>
  <c r="L179" i="20"/>
  <c r="N179" i="20"/>
  <c r="L183" i="20"/>
  <c r="N183" i="20"/>
  <c r="L187" i="20"/>
  <c r="N187" i="20"/>
  <c r="L191" i="20"/>
  <c r="N191" i="20"/>
  <c r="L195" i="20"/>
  <c r="N195" i="20"/>
  <c r="L199" i="20"/>
  <c r="N199" i="20"/>
  <c r="L203" i="20"/>
  <c r="N203" i="20"/>
  <c r="L207" i="20"/>
  <c r="N207" i="20"/>
  <c r="L211" i="20"/>
  <c r="N211" i="20"/>
  <c r="L215" i="20"/>
  <c r="N215" i="20"/>
  <c r="L219" i="20"/>
  <c r="N219" i="20"/>
  <c r="L223" i="20"/>
  <c r="N223" i="20"/>
  <c r="L227" i="20"/>
  <c r="N227" i="20"/>
  <c r="L231" i="20"/>
  <c r="N231" i="20"/>
  <c r="L235" i="20"/>
  <c r="N235" i="20"/>
  <c r="L239" i="20"/>
  <c r="N239" i="20"/>
  <c r="L243" i="20"/>
  <c r="N243" i="20"/>
  <c r="L247" i="20"/>
  <c r="N247" i="20"/>
  <c r="L251" i="20"/>
  <c r="N251" i="20"/>
  <c r="L255" i="20"/>
  <c r="N255" i="20"/>
  <c r="L259" i="20"/>
  <c r="N259" i="20"/>
  <c r="L263" i="20"/>
  <c r="N263" i="20"/>
  <c r="L267" i="20"/>
  <c r="N267" i="20"/>
  <c r="L271" i="20"/>
  <c r="N271" i="20"/>
  <c r="L275" i="20"/>
  <c r="N275" i="20"/>
  <c r="L279" i="20"/>
  <c r="N279" i="20"/>
  <c r="L283" i="20"/>
  <c r="N283" i="20"/>
  <c r="L288" i="20"/>
  <c r="N288" i="20"/>
  <c r="L292" i="20"/>
  <c r="N292" i="20"/>
  <c r="L296" i="20"/>
  <c r="N296" i="20"/>
  <c r="L300" i="20"/>
  <c r="N300" i="20"/>
  <c r="L304" i="20"/>
  <c r="N304" i="20"/>
  <c r="L308" i="20"/>
  <c r="N308" i="20"/>
  <c r="L357" i="20"/>
  <c r="N357" i="20"/>
  <c r="L365" i="20"/>
  <c r="N365" i="20"/>
  <c r="L293" i="20"/>
  <c r="N293" i="20"/>
  <c r="L297" i="20"/>
  <c r="N297" i="20"/>
  <c r="L301" i="20"/>
  <c r="N301" i="20"/>
  <c r="L305" i="20"/>
  <c r="N305" i="20"/>
  <c r="L309" i="20"/>
  <c r="N309" i="20"/>
  <c r="L312" i="20"/>
  <c r="N312" i="20"/>
  <c r="L313" i="20"/>
  <c r="N313" i="20"/>
  <c r="L316" i="20"/>
  <c r="N316" i="20"/>
  <c r="L317" i="20"/>
  <c r="N317" i="20"/>
  <c r="L318" i="20"/>
  <c r="N318" i="20"/>
  <c r="L319" i="20"/>
  <c r="N319" i="20"/>
  <c r="L320" i="20"/>
  <c r="N320" i="20"/>
  <c r="L321" i="20"/>
  <c r="N321" i="20"/>
  <c r="L322" i="20"/>
  <c r="N322" i="20"/>
  <c r="L323" i="20"/>
  <c r="N323" i="20"/>
  <c r="L324" i="20"/>
  <c r="N324" i="20"/>
  <c r="L325" i="20"/>
  <c r="N325" i="20"/>
  <c r="L326" i="20"/>
  <c r="N326" i="20"/>
  <c r="L327" i="20"/>
  <c r="N327" i="20"/>
  <c r="L328" i="20"/>
  <c r="N328" i="20"/>
  <c r="L329" i="20"/>
  <c r="N329" i="20"/>
  <c r="L330" i="20"/>
  <c r="N330" i="20"/>
  <c r="L331" i="20"/>
  <c r="N331" i="20"/>
  <c r="L332" i="20"/>
  <c r="N332" i="20"/>
  <c r="L333" i="20"/>
  <c r="N333" i="20"/>
  <c r="L334" i="20"/>
  <c r="N334" i="20"/>
  <c r="L335" i="20"/>
  <c r="N335" i="20"/>
  <c r="L336" i="20"/>
  <c r="N336" i="20"/>
  <c r="L337" i="20"/>
  <c r="N337" i="20"/>
  <c r="L338" i="20"/>
  <c r="N338" i="20"/>
  <c r="L339" i="20"/>
  <c r="N339" i="20"/>
  <c r="L342" i="20"/>
  <c r="N342" i="20"/>
  <c r="L343" i="20"/>
  <c r="N343" i="20"/>
  <c r="L346" i="20"/>
  <c r="N346" i="20"/>
  <c r="L347" i="20"/>
  <c r="N347" i="20"/>
  <c r="L350" i="20"/>
  <c r="N350" i="20"/>
  <c r="L351" i="20"/>
  <c r="N351" i="20"/>
  <c r="L354" i="20"/>
  <c r="N354" i="20"/>
  <c r="L361" i="20"/>
  <c r="N361" i="20"/>
  <c r="L369" i="20"/>
  <c r="N369" i="20"/>
  <c r="L438" i="20"/>
  <c r="N438" i="20"/>
  <c r="L442" i="20"/>
  <c r="N442" i="20"/>
  <c r="L446" i="20"/>
  <c r="N446" i="20"/>
  <c r="L450" i="20"/>
  <c r="N450" i="20"/>
  <c r="L458" i="20"/>
  <c r="N458" i="20"/>
  <c r="L459" i="20"/>
  <c r="N459" i="20"/>
  <c r="L377" i="20"/>
  <c r="N377" i="20"/>
  <c r="L381" i="20"/>
  <c r="N381" i="20"/>
  <c r="L385" i="20"/>
  <c r="N385" i="20"/>
  <c r="L389" i="20"/>
  <c r="N389" i="20"/>
  <c r="L393" i="20"/>
  <c r="N393" i="20"/>
  <c r="L397" i="20"/>
  <c r="N397" i="20"/>
  <c r="L401" i="20"/>
  <c r="N401" i="20"/>
  <c r="L405" i="20"/>
  <c r="N405" i="20"/>
  <c r="L439" i="20"/>
  <c r="N439" i="20"/>
  <c r="L443" i="20"/>
  <c r="N443" i="20"/>
  <c r="L447" i="20"/>
  <c r="N447" i="20"/>
  <c r="L451" i="20"/>
  <c r="N451" i="20"/>
  <c r="L10" i="19"/>
  <c r="N10" i="19"/>
  <c r="L13" i="19"/>
  <c r="N13" i="19"/>
  <c r="L22" i="19"/>
  <c r="N22" i="19"/>
  <c r="L24" i="19"/>
  <c r="N24" i="19"/>
  <c r="L26" i="19"/>
  <c r="N26" i="19"/>
  <c r="L28" i="19"/>
  <c r="N28" i="19"/>
  <c r="L54" i="19"/>
  <c r="N54" i="19"/>
  <c r="L56" i="19"/>
  <c r="N56" i="19"/>
  <c r="L58" i="19"/>
  <c r="N58" i="19"/>
  <c r="L60" i="19"/>
  <c r="N60" i="19"/>
  <c r="L85" i="19"/>
  <c r="N85" i="19"/>
  <c r="L87" i="19"/>
  <c r="N87" i="19"/>
  <c r="L21" i="19"/>
  <c r="N21" i="19"/>
  <c r="L23" i="19"/>
  <c r="N23" i="19"/>
  <c r="L25" i="19"/>
  <c r="N25" i="19"/>
  <c r="L27" i="19"/>
  <c r="N27" i="19"/>
  <c r="L53" i="19"/>
  <c r="N53" i="19"/>
  <c r="L55" i="19"/>
  <c r="N55" i="19"/>
  <c r="L57" i="19"/>
  <c r="N57" i="19"/>
  <c r="L59" i="19"/>
  <c r="N59" i="19"/>
  <c r="L69" i="19"/>
  <c r="N69" i="19"/>
  <c r="L71" i="19"/>
  <c r="N71" i="19"/>
  <c r="L73" i="19"/>
  <c r="N73" i="19"/>
  <c r="L75" i="19"/>
  <c r="N75" i="19"/>
  <c r="L11" i="19"/>
  <c r="N11" i="19"/>
  <c r="L217" i="19"/>
  <c r="N217" i="19"/>
  <c r="L218" i="19"/>
  <c r="N218" i="19"/>
  <c r="L219" i="19"/>
  <c r="N219" i="19"/>
  <c r="L220" i="19"/>
  <c r="N220" i="19"/>
  <c r="L221" i="19"/>
  <c r="N221" i="19"/>
  <c r="L222" i="19"/>
  <c r="N222" i="19"/>
  <c r="L223" i="19"/>
  <c r="N223" i="19"/>
  <c r="L224" i="19"/>
  <c r="N224" i="19"/>
  <c r="L229" i="19"/>
  <c r="N229" i="19"/>
  <c r="L230" i="19"/>
  <c r="N230" i="19"/>
  <c r="L231" i="19"/>
  <c r="N231" i="19"/>
  <c r="L232" i="19"/>
  <c r="N232" i="19"/>
  <c r="L233" i="19"/>
  <c r="N233" i="19"/>
  <c r="L234" i="19"/>
  <c r="N234" i="19"/>
  <c r="L249" i="19"/>
  <c r="N249" i="19"/>
  <c r="L250" i="19"/>
  <c r="N250" i="19"/>
  <c r="L251" i="19"/>
  <c r="N251" i="19"/>
  <c r="L252" i="19"/>
  <c r="N252" i="19"/>
  <c r="L257" i="19"/>
  <c r="N257" i="19"/>
  <c r="L258" i="19"/>
  <c r="N258" i="19"/>
  <c r="L259" i="19"/>
  <c r="N259" i="19"/>
  <c r="L260" i="19"/>
  <c r="N260" i="19"/>
  <c r="L261" i="19"/>
  <c r="N261" i="19"/>
  <c r="L266" i="19"/>
  <c r="N266" i="19"/>
  <c r="L267" i="19"/>
  <c r="N267" i="19"/>
  <c r="L270" i="19"/>
  <c r="N270" i="19"/>
  <c r="L271" i="19"/>
  <c r="N271" i="19"/>
  <c r="L272" i="19"/>
  <c r="N272" i="19"/>
  <c r="L275" i="19"/>
  <c r="N275" i="19"/>
  <c r="L276" i="19"/>
  <c r="N276" i="19"/>
  <c r="L279" i="19"/>
  <c r="N279" i="19"/>
  <c r="L280" i="19"/>
  <c r="N280" i="19"/>
  <c r="L283" i="19"/>
  <c r="N283" i="19"/>
  <c r="L284" i="19"/>
  <c r="N284" i="19"/>
  <c r="L287" i="19"/>
  <c r="N287" i="19"/>
  <c r="L288" i="19"/>
  <c r="N288" i="19"/>
  <c r="L289" i="19"/>
  <c r="N289" i="19"/>
  <c r="L290" i="19"/>
  <c r="N290" i="19"/>
  <c r="L365" i="19"/>
  <c r="N365" i="19"/>
  <c r="L367" i="19"/>
  <c r="N367" i="19"/>
  <c r="L369" i="19"/>
  <c r="N369" i="19"/>
  <c r="L371" i="19"/>
  <c r="N371" i="19"/>
  <c r="L373" i="19"/>
  <c r="N373" i="19"/>
  <c r="L375" i="19"/>
  <c r="N375" i="19"/>
  <c r="L377" i="19"/>
  <c r="N377" i="19"/>
  <c r="L379" i="19"/>
  <c r="N379" i="19"/>
  <c r="L381" i="19"/>
  <c r="N381" i="19"/>
  <c r="L383" i="19"/>
  <c r="N383" i="19"/>
  <c r="L385" i="19"/>
  <c r="N385" i="19"/>
  <c r="L387" i="19"/>
  <c r="N387" i="19"/>
  <c r="L389" i="19"/>
  <c r="N389" i="19"/>
  <c r="L391" i="19"/>
  <c r="N391" i="19"/>
  <c r="L393" i="19"/>
  <c r="N393" i="19"/>
  <c r="L395" i="19"/>
  <c r="N395" i="19"/>
  <c r="L397" i="19"/>
  <c r="N397" i="19"/>
  <c r="L411" i="19"/>
  <c r="N411" i="19"/>
  <c r="L413" i="19"/>
  <c r="N413" i="19"/>
  <c r="L427" i="19"/>
  <c r="N427" i="19"/>
  <c r="L429" i="19"/>
  <c r="N429" i="19"/>
  <c r="L447" i="19"/>
  <c r="N447" i="19"/>
  <c r="L449" i="19"/>
  <c r="N449" i="19"/>
  <c r="L16" i="20"/>
  <c r="N16" i="20"/>
  <c r="L24" i="20"/>
  <c r="N24" i="20"/>
  <c r="L32" i="20"/>
  <c r="N32" i="20"/>
  <c r="L123" i="20"/>
  <c r="N123" i="20"/>
  <c r="L139" i="20"/>
  <c r="N139" i="20"/>
  <c r="L155" i="20"/>
  <c r="N155" i="20"/>
  <c r="L157" i="20"/>
  <c r="N157" i="20"/>
  <c r="L159" i="20"/>
  <c r="N159" i="20"/>
  <c r="L161" i="20"/>
  <c r="N161" i="20"/>
  <c r="L163" i="20"/>
  <c r="N163" i="20"/>
  <c r="L165" i="20"/>
  <c r="N165" i="20"/>
  <c r="L167" i="20"/>
  <c r="N167" i="20"/>
  <c r="L169" i="20"/>
  <c r="N169" i="20"/>
  <c r="L171" i="20"/>
  <c r="N171" i="20"/>
  <c r="L89" i="19"/>
  <c r="N89" i="19"/>
  <c r="L90" i="19"/>
  <c r="N90" i="19"/>
  <c r="L91" i="19"/>
  <c r="N91" i="19"/>
  <c r="L100" i="19"/>
  <c r="N100" i="19"/>
  <c r="L101" i="19"/>
  <c r="N101" i="19"/>
  <c r="L102" i="19"/>
  <c r="N102" i="19"/>
  <c r="L103" i="19"/>
  <c r="N103" i="19"/>
  <c r="L104" i="19"/>
  <c r="N104" i="19"/>
  <c r="L105" i="19"/>
  <c r="N105" i="19"/>
  <c r="L106" i="19"/>
  <c r="N106" i="19"/>
  <c r="L107" i="19"/>
  <c r="N107" i="19"/>
  <c r="L116" i="19"/>
  <c r="N116" i="19"/>
  <c r="L117" i="19"/>
  <c r="N117" i="19"/>
  <c r="L118" i="19"/>
  <c r="N118" i="19"/>
  <c r="L119" i="19"/>
  <c r="N119" i="19"/>
  <c r="L120" i="19"/>
  <c r="N120" i="19"/>
  <c r="L121" i="19"/>
  <c r="N121" i="19"/>
  <c r="L122" i="19"/>
  <c r="N122" i="19"/>
  <c r="L123" i="19"/>
  <c r="N123" i="19"/>
  <c r="L132" i="19"/>
  <c r="N132" i="19"/>
  <c r="L133" i="19"/>
  <c r="N133" i="19"/>
  <c r="L134" i="19"/>
  <c r="N134" i="19"/>
  <c r="L135" i="19"/>
  <c r="N135" i="19"/>
  <c r="L136" i="19"/>
  <c r="N136" i="19"/>
  <c r="L137" i="19"/>
  <c r="N137" i="19"/>
  <c r="L138" i="19"/>
  <c r="N138" i="19"/>
  <c r="L139" i="19"/>
  <c r="N139" i="19"/>
  <c r="L148" i="19"/>
  <c r="N148" i="19"/>
  <c r="L149" i="19"/>
  <c r="N149" i="19"/>
  <c r="L150" i="19"/>
  <c r="N150" i="19"/>
  <c r="L151" i="19"/>
  <c r="N151" i="19"/>
  <c r="L152" i="19"/>
  <c r="N152" i="19"/>
  <c r="L153" i="19"/>
  <c r="N153" i="19"/>
  <c r="L154" i="19"/>
  <c r="N154" i="19"/>
  <c r="L155" i="19"/>
  <c r="N155" i="19"/>
  <c r="L156" i="19"/>
  <c r="N156" i="19"/>
  <c r="L157" i="19"/>
  <c r="N157" i="19"/>
  <c r="L158" i="19"/>
  <c r="N158" i="19"/>
  <c r="L159" i="19"/>
  <c r="N159" i="19"/>
  <c r="L160" i="19"/>
  <c r="N160" i="19"/>
  <c r="L161" i="19"/>
  <c r="N161" i="19"/>
  <c r="L162" i="19"/>
  <c r="N162" i="19"/>
  <c r="L163" i="19"/>
  <c r="N163" i="19"/>
  <c r="L164" i="19"/>
  <c r="N164" i="19"/>
  <c r="L165" i="19"/>
  <c r="N165" i="19"/>
  <c r="L166" i="19"/>
  <c r="N166" i="19"/>
  <c r="L167" i="19"/>
  <c r="N167" i="19"/>
  <c r="L168" i="19"/>
  <c r="N168" i="19"/>
  <c r="L169" i="19"/>
  <c r="N169" i="19"/>
  <c r="L170" i="19"/>
  <c r="N170" i="19"/>
  <c r="L171" i="19"/>
  <c r="N171" i="19"/>
  <c r="L172" i="19"/>
  <c r="N172" i="19"/>
  <c r="L173" i="19"/>
  <c r="N173" i="19"/>
  <c r="L174" i="19"/>
  <c r="N174" i="19"/>
  <c r="L175" i="19"/>
  <c r="N175" i="19"/>
  <c r="L176" i="19"/>
  <c r="N176" i="19"/>
  <c r="L177" i="19"/>
  <c r="N177" i="19"/>
  <c r="L178" i="19"/>
  <c r="N178" i="19"/>
  <c r="L179" i="19"/>
  <c r="N179" i="19"/>
  <c r="L180" i="19"/>
  <c r="N180" i="19"/>
  <c r="L181" i="19"/>
  <c r="N181" i="19"/>
  <c r="L182" i="19"/>
  <c r="N182" i="19"/>
  <c r="L183" i="19"/>
  <c r="N183" i="19"/>
  <c r="L184" i="19"/>
  <c r="N184" i="19"/>
  <c r="L185" i="19"/>
  <c r="N185" i="19"/>
  <c r="L186" i="19"/>
  <c r="N186" i="19"/>
  <c r="L187" i="19"/>
  <c r="N187" i="19"/>
  <c r="L188" i="19"/>
  <c r="N188" i="19"/>
  <c r="L189" i="19"/>
  <c r="N189" i="19"/>
  <c r="L190" i="19"/>
  <c r="N190" i="19"/>
  <c r="L191" i="19"/>
  <c r="N191" i="19"/>
  <c r="L192" i="19"/>
  <c r="N192" i="19"/>
  <c r="L193" i="19"/>
  <c r="N193" i="19"/>
  <c r="L194" i="19"/>
  <c r="N194" i="19"/>
  <c r="L195" i="19"/>
  <c r="N195" i="19"/>
  <c r="L196" i="19"/>
  <c r="N196" i="19"/>
  <c r="L197" i="19"/>
  <c r="N197" i="19"/>
  <c r="L198" i="19"/>
  <c r="N198" i="19"/>
  <c r="L199" i="19"/>
  <c r="N199" i="19"/>
  <c r="L200" i="19"/>
  <c r="N200" i="19"/>
  <c r="L201" i="19"/>
  <c r="N201" i="19"/>
  <c r="L202" i="19"/>
  <c r="N202" i="19"/>
  <c r="L203" i="19"/>
  <c r="N203" i="19"/>
  <c r="L204" i="19"/>
  <c r="N204" i="19"/>
  <c r="L205" i="19"/>
  <c r="N205" i="19"/>
  <c r="L206" i="19"/>
  <c r="N206" i="19"/>
  <c r="L207" i="19"/>
  <c r="N207" i="19"/>
  <c r="L208" i="19"/>
  <c r="N208" i="19"/>
  <c r="L209" i="19"/>
  <c r="N209" i="19"/>
  <c r="L210" i="19"/>
  <c r="N210" i="19"/>
  <c r="L211" i="19"/>
  <c r="N211" i="19"/>
  <c r="L212" i="19"/>
  <c r="N212" i="19"/>
  <c r="L213" i="19"/>
  <c r="N213" i="19"/>
  <c r="L214" i="19"/>
  <c r="N214" i="19"/>
  <c r="L215" i="19"/>
  <c r="N215" i="19"/>
  <c r="L216" i="19"/>
  <c r="N216" i="19"/>
  <c r="L225" i="19"/>
  <c r="N225" i="19"/>
  <c r="L226" i="19"/>
  <c r="N226" i="19"/>
  <c r="L227" i="19"/>
  <c r="N227" i="19"/>
  <c r="L228" i="19"/>
  <c r="N228" i="19"/>
  <c r="L235" i="19"/>
  <c r="N235" i="19"/>
  <c r="L236" i="19"/>
  <c r="N236" i="19"/>
  <c r="L237" i="19"/>
  <c r="N237" i="19"/>
  <c r="L238" i="19"/>
  <c r="N238" i="19"/>
  <c r="L239" i="19"/>
  <c r="N239" i="19"/>
  <c r="L240" i="19"/>
  <c r="N240" i="19"/>
  <c r="L241" i="19"/>
  <c r="N241" i="19"/>
  <c r="L246" i="19"/>
  <c r="N246" i="19"/>
  <c r="L247" i="19"/>
  <c r="N247" i="19"/>
  <c r="L248" i="19"/>
  <c r="N248" i="19"/>
  <c r="L253" i="19"/>
  <c r="N253" i="19"/>
  <c r="L254" i="19"/>
  <c r="N254" i="19"/>
  <c r="L255" i="19"/>
  <c r="N255" i="19"/>
  <c r="L256" i="19"/>
  <c r="N256" i="19"/>
  <c r="L273" i="19"/>
  <c r="N273" i="19"/>
  <c r="L274" i="19"/>
  <c r="N274" i="19"/>
  <c r="L277" i="19"/>
  <c r="N277" i="19"/>
  <c r="L278" i="19"/>
  <c r="N278" i="19"/>
  <c r="L281" i="19"/>
  <c r="N281" i="19"/>
  <c r="L282" i="19"/>
  <c r="N282" i="19"/>
  <c r="L285" i="19"/>
  <c r="N285" i="19"/>
  <c r="L286" i="19"/>
  <c r="N286" i="19"/>
  <c r="L291" i="19"/>
  <c r="N291" i="19"/>
  <c r="L292" i="19"/>
  <c r="N292" i="19"/>
  <c r="L293" i="19"/>
  <c r="N293" i="19"/>
  <c r="L298" i="19"/>
  <c r="N298" i="19"/>
  <c r="L299" i="19"/>
  <c r="N299" i="19"/>
  <c r="L300" i="19"/>
  <c r="N300" i="19"/>
  <c r="L301" i="19"/>
  <c r="N301" i="19"/>
  <c r="L306" i="19"/>
  <c r="N306" i="19"/>
  <c r="L307" i="19"/>
  <c r="N307" i="19"/>
  <c r="L308" i="19"/>
  <c r="N308" i="19"/>
  <c r="L309" i="19"/>
  <c r="N309" i="19"/>
  <c r="L314" i="19"/>
  <c r="N314" i="19"/>
  <c r="L315" i="19"/>
  <c r="N315" i="19"/>
  <c r="L316" i="19"/>
  <c r="N316" i="19"/>
  <c r="L317" i="19"/>
  <c r="N317" i="19"/>
  <c r="L318" i="19"/>
  <c r="N318" i="19"/>
  <c r="L319" i="19"/>
  <c r="N319" i="19"/>
  <c r="L320" i="19"/>
  <c r="N320" i="19"/>
  <c r="L321" i="19"/>
  <c r="N321" i="19"/>
  <c r="L322" i="19"/>
  <c r="N322" i="19"/>
  <c r="L323" i="19"/>
  <c r="N323" i="19"/>
  <c r="L324" i="19"/>
  <c r="N324" i="19"/>
  <c r="L325" i="19"/>
  <c r="N325" i="19"/>
  <c r="L326" i="19"/>
  <c r="N326" i="19"/>
  <c r="L327" i="19"/>
  <c r="N327" i="19"/>
  <c r="L328" i="19"/>
  <c r="N328" i="19"/>
  <c r="L329" i="19"/>
  <c r="N329" i="19"/>
  <c r="L330" i="19"/>
  <c r="N330" i="19"/>
  <c r="L331" i="19"/>
  <c r="N331" i="19"/>
  <c r="L332" i="19"/>
  <c r="N332" i="19"/>
  <c r="L333" i="19"/>
  <c r="N333" i="19"/>
  <c r="L334" i="19"/>
  <c r="N334" i="19"/>
  <c r="L335" i="19"/>
  <c r="N335" i="19"/>
  <c r="L336" i="19"/>
  <c r="N336" i="19"/>
  <c r="L337" i="19"/>
  <c r="N337" i="19"/>
  <c r="L338" i="19"/>
  <c r="N338" i="19"/>
  <c r="L339" i="19"/>
  <c r="N339" i="19"/>
  <c r="L340" i="19"/>
  <c r="N340" i="19"/>
  <c r="L341" i="19"/>
  <c r="N341" i="19"/>
  <c r="L342" i="19"/>
  <c r="N342" i="19"/>
  <c r="L343" i="19"/>
  <c r="N343" i="19"/>
  <c r="L344" i="19"/>
  <c r="N344" i="19"/>
  <c r="L345" i="19"/>
  <c r="N345" i="19"/>
  <c r="L346" i="19"/>
  <c r="N346" i="19"/>
  <c r="L347" i="19"/>
  <c r="N347" i="19"/>
  <c r="L348" i="19"/>
  <c r="N348" i="19"/>
  <c r="L349" i="19"/>
  <c r="N349" i="19"/>
  <c r="L350" i="19"/>
  <c r="N350" i="19"/>
  <c r="L351" i="19"/>
  <c r="N351" i="19"/>
  <c r="L352" i="19"/>
  <c r="N352" i="19"/>
  <c r="L353" i="19"/>
  <c r="N353" i="19"/>
  <c r="L354" i="19"/>
  <c r="N354" i="19"/>
  <c r="L355" i="19"/>
  <c r="N355" i="19"/>
  <c r="L356" i="19"/>
  <c r="N356" i="19"/>
  <c r="L403" i="19"/>
  <c r="N403" i="19"/>
  <c r="L405" i="19"/>
  <c r="N405" i="19"/>
  <c r="L419" i="19"/>
  <c r="N419" i="19"/>
  <c r="L421" i="19"/>
  <c r="N421" i="19"/>
  <c r="L435" i="19"/>
  <c r="N435" i="19"/>
  <c r="L437" i="19"/>
  <c r="N437" i="19"/>
  <c r="L439" i="19"/>
  <c r="N439" i="19"/>
  <c r="L441" i="19"/>
  <c r="N441" i="19"/>
  <c r="L455" i="19"/>
  <c r="N455" i="19"/>
  <c r="L457" i="19"/>
  <c r="N457" i="19"/>
  <c r="L459" i="19"/>
  <c r="N459" i="19"/>
  <c r="L461" i="19"/>
  <c r="N461" i="19"/>
  <c r="L14" i="20"/>
  <c r="N14" i="20"/>
  <c r="L22" i="20"/>
  <c r="N22" i="20"/>
  <c r="L30" i="20"/>
  <c r="N30" i="20"/>
  <c r="L38" i="20"/>
  <c r="N38" i="20"/>
  <c r="L40" i="20"/>
  <c r="N40" i="20"/>
  <c r="L42" i="20"/>
  <c r="N42" i="20"/>
  <c r="L44" i="20"/>
  <c r="N44" i="20"/>
  <c r="L46" i="20"/>
  <c r="N46" i="20"/>
  <c r="L48" i="20"/>
  <c r="N48" i="20"/>
  <c r="L50" i="20"/>
  <c r="N50" i="20"/>
  <c r="L52" i="20"/>
  <c r="N52" i="20"/>
  <c r="L54" i="20"/>
  <c r="N54" i="20"/>
  <c r="L56" i="20"/>
  <c r="N56" i="20"/>
  <c r="L58" i="20"/>
  <c r="N58" i="20"/>
  <c r="L60" i="20"/>
  <c r="N60" i="20"/>
  <c r="L62" i="20"/>
  <c r="N62" i="20"/>
  <c r="L64" i="20"/>
  <c r="N64" i="20"/>
  <c r="L66" i="20"/>
  <c r="N66" i="20"/>
  <c r="L68" i="20"/>
  <c r="N68" i="20"/>
  <c r="L70" i="20"/>
  <c r="N70" i="20"/>
  <c r="L72" i="20"/>
  <c r="N72" i="20"/>
  <c r="L74" i="20"/>
  <c r="N74" i="20"/>
  <c r="L76" i="20"/>
  <c r="N76" i="20"/>
  <c r="L78" i="20"/>
  <c r="N78" i="20"/>
  <c r="L80" i="20"/>
  <c r="N80" i="20"/>
  <c r="L82" i="20"/>
  <c r="N82" i="20"/>
  <c r="L84" i="20"/>
  <c r="N84" i="20"/>
  <c r="L86" i="20"/>
  <c r="N86" i="20"/>
  <c r="L88" i="20"/>
  <c r="N88" i="20"/>
  <c r="L90" i="20"/>
  <c r="N90" i="20"/>
  <c r="L92" i="20"/>
  <c r="N92" i="20"/>
  <c r="L94" i="20"/>
  <c r="N94" i="20"/>
  <c r="L96" i="20"/>
  <c r="N96" i="20"/>
  <c r="L98" i="20"/>
  <c r="N98" i="20"/>
  <c r="L100" i="20"/>
  <c r="N100" i="20"/>
  <c r="L102" i="20"/>
  <c r="N102" i="20"/>
  <c r="L104" i="20"/>
  <c r="N104" i="20"/>
  <c r="L106" i="20"/>
  <c r="N106" i="20"/>
  <c r="L108" i="20"/>
  <c r="N108" i="20"/>
  <c r="L110" i="20"/>
  <c r="N110" i="20"/>
  <c r="L126" i="20"/>
  <c r="N126" i="20"/>
  <c r="L142" i="20"/>
  <c r="N142" i="20"/>
  <c r="L357" i="19"/>
  <c r="N357" i="19"/>
  <c r="L358" i="19"/>
  <c r="N358" i="19"/>
  <c r="L359" i="19"/>
  <c r="N359" i="19"/>
  <c r="L360" i="19"/>
  <c r="N360" i="19"/>
  <c r="L361" i="19"/>
  <c r="N361" i="19"/>
  <c r="L362" i="19"/>
  <c r="N362" i="19"/>
  <c r="L363" i="19"/>
  <c r="N363" i="19"/>
  <c r="L364" i="19"/>
  <c r="N364" i="19"/>
  <c r="L399" i="19"/>
  <c r="N399" i="19"/>
  <c r="L400" i="19"/>
  <c r="N400" i="19"/>
  <c r="L401" i="19"/>
  <c r="N401" i="19"/>
  <c r="L402" i="19"/>
  <c r="N402" i="19"/>
  <c r="L407" i="19"/>
  <c r="N407" i="19"/>
  <c r="L408" i="19"/>
  <c r="N408" i="19"/>
  <c r="L409" i="19"/>
  <c r="N409" i="19"/>
  <c r="L410" i="19"/>
  <c r="N410" i="19"/>
  <c r="L415" i="19"/>
  <c r="N415" i="19"/>
  <c r="L416" i="19"/>
  <c r="N416" i="19"/>
  <c r="L417" i="19"/>
  <c r="N417" i="19"/>
  <c r="L418" i="19"/>
  <c r="N418" i="19"/>
  <c r="L423" i="19"/>
  <c r="N423" i="19"/>
  <c r="L424" i="19"/>
  <c r="N424" i="19"/>
  <c r="L425" i="19"/>
  <c r="N425" i="19"/>
  <c r="L426" i="19"/>
  <c r="N426" i="19"/>
  <c r="L431" i="19"/>
  <c r="N431" i="19"/>
  <c r="L432" i="19"/>
  <c r="N432" i="19"/>
  <c r="L433" i="19"/>
  <c r="N433" i="19"/>
  <c r="L434" i="19"/>
  <c r="N434" i="19"/>
  <c r="L15" i="20"/>
  <c r="N15" i="20"/>
  <c r="L19" i="20"/>
  <c r="N19" i="20"/>
  <c r="L23" i="20"/>
  <c r="N23" i="20"/>
  <c r="L27" i="20"/>
  <c r="N27" i="20"/>
  <c r="L31" i="20"/>
  <c r="N31" i="20"/>
  <c r="L35" i="20"/>
  <c r="N35" i="20"/>
  <c r="L39" i="20"/>
  <c r="N39" i="20"/>
  <c r="L43" i="20"/>
  <c r="N43" i="20"/>
  <c r="L47" i="20"/>
  <c r="N47" i="20"/>
  <c r="L51" i="20"/>
  <c r="N51" i="20"/>
  <c r="L55" i="20"/>
  <c r="N55" i="20"/>
  <c r="L59" i="20"/>
  <c r="N59" i="20"/>
  <c r="L63" i="20"/>
  <c r="N63" i="20"/>
  <c r="L67" i="20"/>
  <c r="N67" i="20"/>
  <c r="L71" i="20"/>
  <c r="N71" i="20"/>
  <c r="L75" i="20"/>
  <c r="N75" i="20"/>
  <c r="L79" i="20"/>
  <c r="N79" i="20"/>
  <c r="L114" i="20"/>
  <c r="N114" i="20"/>
  <c r="L122" i="20"/>
  <c r="N122" i="20"/>
  <c r="L130" i="20"/>
  <c r="N130" i="20"/>
  <c r="L138" i="20"/>
  <c r="N138" i="20"/>
  <c r="L146" i="20"/>
  <c r="N146" i="20"/>
  <c r="L83" i="20"/>
  <c r="N83" i="20"/>
  <c r="L87" i="20"/>
  <c r="N87" i="20"/>
  <c r="L112" i="20"/>
  <c r="N112" i="20"/>
  <c r="L113" i="20"/>
  <c r="N113" i="20"/>
  <c r="L116" i="20"/>
  <c r="N116" i="20"/>
  <c r="L117" i="20"/>
  <c r="N117" i="20"/>
  <c r="L120" i="20"/>
  <c r="N120" i="20"/>
  <c r="L121" i="20"/>
  <c r="N121" i="20"/>
  <c r="L124" i="20"/>
  <c r="N124" i="20"/>
  <c r="L125" i="20"/>
  <c r="N125" i="20"/>
  <c r="L128" i="20"/>
  <c r="N128" i="20"/>
  <c r="L129" i="20"/>
  <c r="N129" i="20"/>
  <c r="L132" i="20"/>
  <c r="N132" i="20"/>
  <c r="L133" i="20"/>
  <c r="N133" i="20"/>
  <c r="L136" i="20"/>
  <c r="N136" i="20"/>
  <c r="L137" i="20"/>
  <c r="N137" i="20"/>
  <c r="L140" i="20"/>
  <c r="N140" i="20"/>
  <c r="L141" i="20"/>
  <c r="N141" i="20"/>
  <c r="L144" i="20"/>
  <c r="N144" i="20"/>
  <c r="L145" i="20"/>
  <c r="N145" i="20"/>
  <c r="L148" i="20"/>
  <c r="N148" i="20"/>
  <c r="L149" i="20"/>
  <c r="N149" i="20"/>
  <c r="L152" i="20"/>
  <c r="N152" i="20"/>
  <c r="L153" i="20"/>
  <c r="N153" i="20"/>
  <c r="L154" i="20"/>
  <c r="N154" i="20"/>
  <c r="L158" i="20"/>
  <c r="N158" i="20"/>
  <c r="L162" i="20"/>
  <c r="N162" i="20"/>
  <c r="L166" i="20"/>
  <c r="N166" i="20"/>
  <c r="L170" i="20"/>
  <c r="N170" i="20"/>
  <c r="L174" i="20"/>
  <c r="N174" i="20"/>
  <c r="L178" i="20"/>
  <c r="N178" i="20"/>
  <c r="L182" i="20"/>
  <c r="N182" i="20"/>
  <c r="L186" i="20"/>
  <c r="N186" i="20"/>
  <c r="L190" i="20"/>
  <c r="N190" i="20"/>
  <c r="L194" i="20"/>
  <c r="N194" i="20"/>
  <c r="L198" i="20"/>
  <c r="N198" i="20"/>
  <c r="L202" i="20"/>
  <c r="N202" i="20"/>
  <c r="L206" i="20"/>
  <c r="N206" i="20"/>
  <c r="L210" i="20"/>
  <c r="N210" i="20"/>
  <c r="L214" i="20"/>
  <c r="N214" i="20"/>
  <c r="L218" i="20"/>
  <c r="N218" i="20"/>
  <c r="L222" i="20"/>
  <c r="N222" i="20"/>
  <c r="L226" i="20"/>
  <c r="N226" i="20"/>
  <c r="L230" i="20"/>
  <c r="N230" i="20"/>
  <c r="L234" i="20"/>
  <c r="N234" i="20"/>
  <c r="L238" i="20"/>
  <c r="N238" i="20"/>
  <c r="L242" i="20"/>
  <c r="N242" i="20"/>
  <c r="L246" i="20"/>
  <c r="N246" i="20"/>
  <c r="L250" i="20"/>
  <c r="N250" i="20"/>
  <c r="L254" i="20"/>
  <c r="N254" i="20"/>
  <c r="L258" i="20"/>
  <c r="N258" i="20"/>
  <c r="L262" i="20"/>
  <c r="N262" i="20"/>
  <c r="L266" i="20"/>
  <c r="N266" i="20"/>
  <c r="L270" i="20"/>
  <c r="N270" i="20"/>
  <c r="L274" i="20"/>
  <c r="N274" i="20"/>
  <c r="L278" i="20"/>
  <c r="N278" i="20"/>
  <c r="L282" i="20"/>
  <c r="N282" i="20"/>
  <c r="L173" i="20"/>
  <c r="N173" i="20"/>
  <c r="L177" i="20"/>
  <c r="N177" i="20"/>
  <c r="L181" i="20"/>
  <c r="N181" i="20"/>
  <c r="L185" i="20"/>
  <c r="N185" i="20"/>
  <c r="L189" i="20"/>
  <c r="N189" i="20"/>
  <c r="L193" i="20"/>
  <c r="N193" i="20"/>
  <c r="L197" i="20"/>
  <c r="N197" i="20"/>
  <c r="L201" i="20"/>
  <c r="N201" i="20"/>
  <c r="L205" i="20"/>
  <c r="N205" i="20"/>
  <c r="L209" i="20"/>
  <c r="N209" i="20"/>
  <c r="L213" i="20"/>
  <c r="N213" i="20"/>
  <c r="L217" i="20"/>
  <c r="N217" i="20"/>
  <c r="L221" i="20"/>
  <c r="N221" i="20"/>
  <c r="L225" i="20"/>
  <c r="N225" i="20"/>
  <c r="L229" i="20"/>
  <c r="N229" i="20"/>
  <c r="L233" i="20"/>
  <c r="N233" i="20"/>
  <c r="L237" i="20"/>
  <c r="N237" i="20"/>
  <c r="L241" i="20"/>
  <c r="N241" i="20"/>
  <c r="L245" i="20"/>
  <c r="N245" i="20"/>
  <c r="L249" i="20"/>
  <c r="N249" i="20"/>
  <c r="L253" i="20"/>
  <c r="N253" i="20"/>
  <c r="L257" i="20"/>
  <c r="N257" i="20"/>
  <c r="L261" i="20"/>
  <c r="N261" i="20"/>
  <c r="L265" i="20"/>
  <c r="N265" i="20"/>
  <c r="L269" i="20"/>
  <c r="N269" i="20"/>
  <c r="L273" i="20"/>
  <c r="N273" i="20"/>
  <c r="L277" i="20"/>
  <c r="N277" i="20"/>
  <c r="L281" i="20"/>
  <c r="N281" i="20"/>
  <c r="L286" i="20"/>
  <c r="N286" i="20"/>
  <c r="L290" i="20"/>
  <c r="N290" i="20"/>
  <c r="L294" i="20"/>
  <c r="N294" i="20"/>
  <c r="L298" i="20"/>
  <c r="N298" i="20"/>
  <c r="L302" i="20"/>
  <c r="N302" i="20"/>
  <c r="L306" i="20"/>
  <c r="N306" i="20"/>
  <c r="L310" i="20"/>
  <c r="N310" i="20"/>
  <c r="L311" i="20"/>
  <c r="N311" i="20"/>
  <c r="L314" i="20"/>
  <c r="N314" i="20"/>
  <c r="L315" i="20"/>
  <c r="N315" i="20"/>
  <c r="L340" i="20"/>
  <c r="N340" i="20"/>
  <c r="L341" i="20"/>
  <c r="N341" i="20"/>
  <c r="L344" i="20"/>
  <c r="N344" i="20"/>
  <c r="L345" i="20"/>
  <c r="N345" i="20"/>
  <c r="L348" i="20"/>
  <c r="N348" i="20"/>
  <c r="L349" i="20"/>
  <c r="N349" i="20"/>
  <c r="L352" i="20"/>
  <c r="N352" i="20"/>
  <c r="L353" i="20"/>
  <c r="N353" i="20"/>
  <c r="L360" i="20"/>
  <c r="N360" i="20"/>
  <c r="L368" i="20"/>
  <c r="N368" i="20"/>
  <c r="L376" i="20"/>
  <c r="N376" i="20"/>
  <c r="L378" i="20"/>
  <c r="N378" i="20"/>
  <c r="L380" i="20"/>
  <c r="N380" i="20"/>
  <c r="L382" i="20"/>
  <c r="N382" i="20"/>
  <c r="L384" i="20"/>
  <c r="N384" i="20"/>
  <c r="L386" i="20"/>
  <c r="N386" i="20"/>
  <c r="L388" i="20"/>
  <c r="N388" i="20"/>
  <c r="L390" i="20"/>
  <c r="N390" i="20"/>
  <c r="L392" i="20"/>
  <c r="N392" i="20"/>
  <c r="L394" i="20"/>
  <c r="N394" i="20"/>
  <c r="L396" i="20"/>
  <c r="N396" i="20"/>
  <c r="L398" i="20"/>
  <c r="N398" i="20"/>
  <c r="L400" i="20"/>
  <c r="N400" i="20"/>
  <c r="L402" i="20"/>
  <c r="N402" i="20"/>
  <c r="L404" i="20"/>
  <c r="N404" i="20"/>
  <c r="L406" i="20"/>
  <c r="N406" i="20"/>
  <c r="L295" i="20"/>
  <c r="N295" i="20"/>
  <c r="L299" i="20"/>
  <c r="N299" i="20"/>
  <c r="L303" i="20"/>
  <c r="N303" i="20"/>
  <c r="L307" i="20"/>
  <c r="N307" i="20"/>
  <c r="L356" i="20"/>
  <c r="N356" i="20"/>
  <c r="L364" i="20"/>
  <c r="N364" i="20"/>
  <c r="L407" i="20"/>
  <c r="N407" i="20"/>
  <c r="L408" i="20"/>
  <c r="N408" i="20"/>
  <c r="L409" i="20"/>
  <c r="N409" i="20"/>
  <c r="L410" i="20"/>
  <c r="N410" i="20"/>
  <c r="L411" i="20"/>
  <c r="N411" i="20"/>
  <c r="L412" i="20"/>
  <c r="N412" i="20"/>
  <c r="L413" i="20"/>
  <c r="N413" i="20"/>
  <c r="L414" i="20"/>
  <c r="N414" i="20"/>
  <c r="L415" i="20"/>
  <c r="N415" i="20"/>
  <c r="L416" i="20"/>
  <c r="N416" i="20"/>
  <c r="L417" i="20"/>
  <c r="N417" i="20"/>
  <c r="L418" i="20"/>
  <c r="N418" i="20"/>
  <c r="L419" i="20"/>
  <c r="N419" i="20"/>
  <c r="L420" i="20"/>
  <c r="N420" i="20"/>
  <c r="L421" i="20"/>
  <c r="N421" i="20"/>
  <c r="L422" i="20"/>
  <c r="N422" i="20"/>
  <c r="L423" i="20"/>
  <c r="N423" i="20"/>
  <c r="L424" i="20"/>
  <c r="N424" i="20"/>
  <c r="L425" i="20"/>
  <c r="N425" i="20"/>
  <c r="L426" i="20"/>
  <c r="N426" i="20"/>
  <c r="L427" i="20"/>
  <c r="N427" i="20"/>
  <c r="L428" i="20"/>
  <c r="N428" i="20"/>
  <c r="L429" i="20"/>
  <c r="N429" i="20"/>
  <c r="L430" i="20"/>
  <c r="N430" i="20"/>
  <c r="L431" i="20"/>
  <c r="N431" i="20"/>
  <c r="L432" i="20"/>
  <c r="N432" i="20"/>
  <c r="L433" i="20"/>
  <c r="N433" i="20"/>
  <c r="L434" i="20"/>
  <c r="N434" i="20"/>
  <c r="L440" i="20"/>
  <c r="N440" i="20"/>
  <c r="L444" i="20"/>
  <c r="N444" i="20"/>
  <c r="L448" i="20"/>
  <c r="N448" i="20"/>
  <c r="L452" i="20"/>
  <c r="N452" i="20"/>
  <c r="L355" i="20"/>
  <c r="N355" i="20"/>
  <c r="L358" i="20"/>
  <c r="N358" i="20"/>
  <c r="L359" i="20"/>
  <c r="N359" i="20"/>
  <c r="L362" i="20"/>
  <c r="N362" i="20"/>
  <c r="L363" i="20"/>
  <c r="N363" i="20"/>
  <c r="L366" i="20"/>
  <c r="N366" i="20"/>
  <c r="L367" i="20"/>
  <c r="N367" i="20"/>
  <c r="L370" i="20"/>
  <c r="N370" i="20"/>
  <c r="L371" i="20"/>
  <c r="N371" i="20"/>
  <c r="L372" i="20"/>
  <c r="N372" i="20"/>
  <c r="L373" i="20"/>
  <c r="N373" i="20"/>
  <c r="L374" i="20"/>
  <c r="N374" i="20"/>
  <c r="L375" i="20"/>
  <c r="N375" i="20"/>
  <c r="L379" i="20"/>
  <c r="N379" i="20"/>
  <c r="L383" i="20"/>
  <c r="N383" i="20"/>
  <c r="L387" i="20"/>
  <c r="N387" i="20"/>
  <c r="L391" i="20"/>
  <c r="N391" i="20"/>
  <c r="L395" i="20"/>
  <c r="N395" i="20"/>
  <c r="L399" i="20"/>
  <c r="N399" i="20"/>
  <c r="L403" i="20"/>
  <c r="N403" i="20"/>
  <c r="L435" i="20"/>
  <c r="N435" i="20"/>
  <c r="L436" i="20"/>
  <c r="N436" i="20"/>
  <c r="L437" i="20"/>
  <c r="N437" i="20"/>
  <c r="L441" i="20"/>
  <c r="N441" i="20"/>
  <c r="L445" i="20"/>
  <c r="N445" i="20"/>
  <c r="L449" i="20"/>
  <c r="N449" i="20"/>
  <c r="L453" i="20"/>
  <c r="N453" i="20"/>
  <c r="L454" i="20"/>
  <c r="N454" i="20"/>
  <c r="L455" i="20"/>
  <c r="N455" i="20"/>
  <c r="L456" i="20"/>
  <c r="N456" i="20"/>
  <c r="L457" i="20"/>
  <c r="N457" i="20"/>
  <c r="L460" i="20"/>
  <c r="N460" i="20"/>
  <c r="L461" i="20"/>
  <c r="N461" i="20"/>
  <c r="L461" i="13"/>
  <c r="N461" i="13"/>
  <c r="L11" i="13"/>
  <c r="N11" i="13"/>
  <c r="L13" i="13"/>
  <c r="N13" i="13"/>
  <c r="L15" i="13"/>
  <c r="N15" i="13"/>
  <c r="L17" i="13"/>
  <c r="N17" i="13"/>
  <c r="L19" i="13"/>
  <c r="N19" i="13"/>
  <c r="L21" i="13"/>
  <c r="N21" i="13"/>
  <c r="L23" i="13"/>
  <c r="N23" i="13"/>
  <c r="L25" i="13"/>
  <c r="N25" i="13"/>
  <c r="L27" i="13"/>
  <c r="N27" i="13"/>
  <c r="L29" i="13"/>
  <c r="N29" i="13"/>
  <c r="L31" i="13"/>
  <c r="N31" i="13"/>
  <c r="L33" i="13"/>
  <c r="N33" i="13"/>
  <c r="L35" i="13"/>
  <c r="N35" i="13"/>
  <c r="L37" i="13"/>
  <c r="N37" i="13"/>
  <c r="L39" i="13"/>
  <c r="N39" i="13"/>
  <c r="L41" i="13"/>
  <c r="N41" i="13"/>
  <c r="L43" i="13"/>
  <c r="N43" i="13"/>
  <c r="L45" i="13"/>
  <c r="N45" i="13"/>
  <c r="L47" i="13"/>
  <c r="N47" i="13"/>
  <c r="L49" i="13"/>
  <c r="N49" i="13"/>
  <c r="L51" i="13"/>
  <c r="N51" i="13"/>
  <c r="L53" i="13"/>
  <c r="N53" i="13"/>
  <c r="L55" i="13"/>
  <c r="N55" i="13"/>
  <c r="L57" i="13"/>
  <c r="N57" i="13"/>
  <c r="L59" i="13"/>
  <c r="N59" i="13"/>
  <c r="L61" i="13"/>
  <c r="N61" i="13"/>
  <c r="L63" i="13"/>
  <c r="N63" i="13"/>
  <c r="L65" i="13"/>
  <c r="N65" i="13"/>
  <c r="L67" i="13"/>
  <c r="N67" i="13"/>
  <c r="L69" i="13"/>
  <c r="N69" i="13"/>
  <c r="L71" i="13"/>
  <c r="N71" i="13"/>
  <c r="L73" i="13"/>
  <c r="N73" i="13"/>
  <c r="L75" i="13"/>
  <c r="N75" i="13"/>
  <c r="L77" i="13"/>
  <c r="N77" i="13"/>
  <c r="L79" i="13"/>
  <c r="N79" i="13"/>
  <c r="L81" i="13"/>
  <c r="N81" i="13"/>
  <c r="L83" i="13"/>
  <c r="N83" i="13"/>
  <c r="L85" i="13"/>
  <c r="N85" i="13"/>
  <c r="L87" i="13"/>
  <c r="N87" i="13"/>
  <c r="L89" i="13"/>
  <c r="N89" i="13"/>
  <c r="L91" i="13"/>
  <c r="N91" i="13"/>
  <c r="L93" i="13"/>
  <c r="N93" i="13"/>
  <c r="L95" i="13"/>
  <c r="N95" i="13"/>
  <c r="L97" i="13"/>
  <c r="N97" i="13"/>
  <c r="L99" i="13"/>
  <c r="N99" i="13"/>
  <c r="L101" i="13"/>
  <c r="N101" i="13"/>
  <c r="L103" i="13"/>
  <c r="N103" i="13"/>
  <c r="L105" i="13"/>
  <c r="N105" i="13"/>
  <c r="L107" i="13"/>
  <c r="N107" i="13"/>
  <c r="L109" i="13"/>
  <c r="N109" i="13"/>
  <c r="L111" i="13"/>
  <c r="N111" i="13"/>
  <c r="L113" i="13"/>
  <c r="N113" i="13"/>
  <c r="L115" i="13"/>
  <c r="N115" i="13"/>
  <c r="L117" i="13"/>
  <c r="N117" i="13"/>
  <c r="L119" i="13"/>
  <c r="N119" i="13"/>
  <c r="L121" i="13"/>
  <c r="N121" i="13"/>
  <c r="L123" i="13"/>
  <c r="N123" i="13"/>
  <c r="L125" i="13"/>
  <c r="N125" i="13"/>
  <c r="L127" i="13"/>
  <c r="N127" i="13"/>
  <c r="L129" i="13"/>
  <c r="N129" i="13"/>
  <c r="L131" i="13"/>
  <c r="N131" i="13"/>
  <c r="L133" i="13"/>
  <c r="N133" i="13"/>
  <c r="L135" i="13"/>
  <c r="N135" i="13"/>
  <c r="L137" i="13"/>
  <c r="N137" i="13"/>
  <c r="L139" i="13"/>
  <c r="N139" i="13"/>
  <c r="L141" i="13"/>
  <c r="N141" i="13"/>
  <c r="L143" i="13"/>
  <c r="N143" i="13"/>
  <c r="L145" i="13"/>
  <c r="N145" i="13"/>
  <c r="L147" i="13"/>
  <c r="N147" i="13"/>
  <c r="L149" i="13"/>
  <c r="N149" i="13"/>
  <c r="L151" i="13"/>
  <c r="N151" i="13"/>
  <c r="L153" i="13"/>
  <c r="N153" i="13"/>
  <c r="L155" i="13"/>
  <c r="N155" i="13"/>
  <c r="L157" i="13"/>
  <c r="N157" i="13"/>
  <c r="L159" i="13"/>
  <c r="N159" i="13"/>
  <c r="L161" i="13"/>
  <c r="N161" i="13"/>
  <c r="L163" i="13"/>
  <c r="N163" i="13"/>
  <c r="L165" i="13"/>
  <c r="N165" i="13"/>
  <c r="L167" i="13"/>
  <c r="N167" i="13"/>
  <c r="L169" i="13"/>
  <c r="N169" i="13"/>
  <c r="L171" i="13"/>
  <c r="N171" i="13"/>
  <c r="L173" i="13"/>
  <c r="N173" i="13"/>
  <c r="L175" i="13"/>
  <c r="N175" i="13"/>
  <c r="L177" i="13"/>
  <c r="N177" i="13"/>
  <c r="L179" i="13"/>
  <c r="N179" i="13"/>
  <c r="L181" i="13"/>
  <c r="N181" i="13"/>
  <c r="L183" i="13"/>
  <c r="N183" i="13"/>
  <c r="L185" i="13"/>
  <c r="N185" i="13"/>
  <c r="L187" i="13"/>
  <c r="N187" i="13"/>
  <c r="L189" i="13"/>
  <c r="N189" i="13"/>
  <c r="L191" i="13"/>
  <c r="N191" i="13"/>
  <c r="L193" i="13"/>
  <c r="N193" i="13"/>
  <c r="L195" i="13"/>
  <c r="N195" i="13"/>
  <c r="L197" i="13"/>
  <c r="N197" i="13"/>
  <c r="L199" i="13"/>
  <c r="N199" i="13"/>
  <c r="L201" i="13"/>
  <c r="N201" i="13"/>
  <c r="L203" i="13"/>
  <c r="N203" i="13"/>
  <c r="L205" i="13"/>
  <c r="N205" i="13"/>
  <c r="L207" i="13"/>
  <c r="N207" i="13"/>
  <c r="L209" i="13"/>
  <c r="N209" i="13"/>
  <c r="L211" i="13"/>
  <c r="N211" i="13"/>
  <c r="L213" i="13"/>
  <c r="N213" i="13"/>
  <c r="L215" i="13"/>
  <c r="N215" i="13"/>
  <c r="L217" i="13"/>
  <c r="N217" i="13"/>
  <c r="L219" i="13"/>
  <c r="N219" i="13"/>
  <c r="L221" i="13"/>
  <c r="N221" i="13"/>
  <c r="L223" i="13"/>
  <c r="N223" i="13"/>
  <c r="L225" i="13"/>
  <c r="N225" i="13"/>
  <c r="L227" i="13"/>
  <c r="N227" i="13"/>
  <c r="L229" i="13"/>
  <c r="N229" i="13"/>
  <c r="L231" i="13"/>
  <c r="N231" i="13"/>
  <c r="L233" i="13"/>
  <c r="N233" i="13"/>
  <c r="L235" i="13"/>
  <c r="N235" i="13"/>
  <c r="L237" i="13"/>
  <c r="N237" i="13"/>
  <c r="L239" i="13"/>
  <c r="N239" i="13"/>
  <c r="L241" i="13"/>
  <c r="N241" i="13"/>
  <c r="L243" i="13"/>
  <c r="N243" i="13"/>
  <c r="L245" i="13"/>
  <c r="N245" i="13"/>
  <c r="L247" i="13"/>
  <c r="N247" i="13"/>
  <c r="L249" i="13"/>
  <c r="N249" i="13"/>
  <c r="L251" i="13"/>
  <c r="N251" i="13"/>
  <c r="L253" i="13"/>
  <c r="N253" i="13"/>
  <c r="L255" i="13"/>
  <c r="N255" i="13"/>
  <c r="L257" i="13"/>
  <c r="N257" i="13"/>
  <c r="L259" i="13"/>
  <c r="N259" i="13"/>
  <c r="L261" i="13"/>
  <c r="N261" i="13"/>
  <c r="L263" i="13"/>
  <c r="N263" i="13"/>
  <c r="L265" i="13"/>
  <c r="N265" i="13"/>
  <c r="L267" i="13"/>
  <c r="N267" i="13"/>
  <c r="L269" i="13"/>
  <c r="N269" i="13"/>
  <c r="L271" i="13"/>
  <c r="N271" i="13"/>
  <c r="L273" i="13"/>
  <c r="N273" i="13"/>
  <c r="L275" i="13"/>
  <c r="N275" i="13"/>
  <c r="L277" i="13"/>
  <c r="N277" i="13"/>
  <c r="L279" i="13"/>
  <c r="N279" i="13"/>
  <c r="L281" i="13"/>
  <c r="N281" i="13"/>
  <c r="L283" i="13"/>
  <c r="N283" i="13"/>
  <c r="L285" i="13"/>
  <c r="N285" i="13"/>
  <c r="L287" i="13"/>
  <c r="N287" i="13"/>
  <c r="L289" i="13"/>
  <c r="N289" i="13"/>
  <c r="L291" i="13"/>
  <c r="N291" i="13"/>
  <c r="L293" i="13"/>
  <c r="N293" i="13"/>
  <c r="L295" i="13"/>
  <c r="N295" i="13"/>
  <c r="L297" i="13"/>
  <c r="N297" i="13"/>
  <c r="L299" i="13"/>
  <c r="N299" i="13"/>
  <c r="L301" i="13"/>
  <c r="N301" i="13"/>
  <c r="L303" i="13"/>
  <c r="N303" i="13"/>
  <c r="L305" i="13"/>
  <c r="N305" i="13"/>
  <c r="L307" i="13"/>
  <c r="N307" i="13"/>
  <c r="L309" i="13"/>
  <c r="N309" i="13"/>
  <c r="L311" i="13"/>
  <c r="N311" i="13"/>
  <c r="L313" i="13"/>
  <c r="N313" i="13"/>
  <c r="L315" i="13"/>
  <c r="N315" i="13"/>
  <c r="L317" i="13"/>
  <c r="N317" i="13"/>
  <c r="L319" i="13"/>
  <c r="N319" i="13"/>
  <c r="L321" i="13"/>
  <c r="N321" i="13"/>
  <c r="L323" i="13"/>
  <c r="N323" i="13"/>
  <c r="L325" i="13"/>
  <c r="N325" i="13"/>
  <c r="L327" i="13"/>
  <c r="N327" i="13"/>
  <c r="L329" i="13"/>
  <c r="N329" i="13"/>
  <c r="L331" i="13"/>
  <c r="N331" i="13"/>
  <c r="L333" i="13"/>
  <c r="N333" i="13"/>
  <c r="L335" i="13"/>
  <c r="N335" i="13"/>
  <c r="L337" i="13"/>
  <c r="N337" i="13"/>
  <c r="L339" i="13"/>
  <c r="N339" i="13"/>
  <c r="L341" i="13"/>
  <c r="N341" i="13"/>
  <c r="L343" i="13"/>
  <c r="N343" i="13"/>
  <c r="L345" i="13"/>
  <c r="N345" i="13"/>
  <c r="L347" i="13"/>
  <c r="N347" i="13"/>
  <c r="L349" i="13"/>
  <c r="N349" i="13"/>
  <c r="L351" i="13"/>
  <c r="N351" i="13"/>
  <c r="L353" i="13"/>
  <c r="N353" i="13"/>
  <c r="L355" i="13"/>
  <c r="N355" i="13"/>
  <c r="L357" i="13"/>
  <c r="N357" i="13"/>
  <c r="L359" i="13"/>
  <c r="N359" i="13"/>
  <c r="L361" i="13"/>
  <c r="N361" i="13"/>
  <c r="L363" i="13"/>
  <c r="N363" i="13"/>
  <c r="L365" i="13"/>
  <c r="N365" i="13"/>
  <c r="L367" i="13"/>
  <c r="N367" i="13"/>
  <c r="L369" i="13"/>
  <c r="N369" i="13"/>
  <c r="L371" i="13"/>
  <c r="N371" i="13"/>
  <c r="L373" i="13"/>
  <c r="N373" i="13"/>
  <c r="L375" i="13"/>
  <c r="N375" i="13"/>
  <c r="L377" i="13"/>
  <c r="N377" i="13"/>
  <c r="L379" i="13"/>
  <c r="N379" i="13"/>
  <c r="L381" i="13"/>
  <c r="N381" i="13"/>
  <c r="L383" i="13"/>
  <c r="N383" i="13"/>
  <c r="L385" i="13"/>
  <c r="N385" i="13"/>
  <c r="L387" i="13"/>
  <c r="N387" i="13"/>
  <c r="L389" i="13"/>
  <c r="N389" i="13"/>
  <c r="L391" i="13"/>
  <c r="N391" i="13"/>
  <c r="L393" i="13"/>
  <c r="N393" i="13"/>
  <c r="L395" i="13"/>
  <c r="N395" i="13"/>
  <c r="L397" i="13"/>
  <c r="N397" i="13"/>
  <c r="L399" i="13"/>
  <c r="N399" i="13"/>
  <c r="L401" i="13"/>
  <c r="N401" i="13"/>
  <c r="L403" i="13"/>
  <c r="N403" i="13"/>
  <c r="L405" i="13"/>
  <c r="N405" i="13"/>
  <c r="L407" i="13"/>
  <c r="N407" i="13"/>
  <c r="L409" i="13"/>
  <c r="N409" i="13"/>
  <c r="L411" i="13"/>
  <c r="N411" i="13"/>
  <c r="L413" i="13"/>
  <c r="N413" i="13"/>
  <c r="L415" i="13"/>
  <c r="N415" i="13"/>
  <c r="L417" i="13"/>
  <c r="N417" i="13"/>
  <c r="L419" i="13"/>
  <c r="N419" i="13"/>
  <c r="L421" i="13"/>
  <c r="N421" i="13"/>
  <c r="L423" i="13"/>
  <c r="N423" i="13"/>
  <c r="L425" i="13"/>
  <c r="N425" i="13"/>
  <c r="L427" i="13"/>
  <c r="N427" i="13"/>
  <c r="L429" i="13"/>
  <c r="N429" i="13"/>
  <c r="L431" i="13"/>
  <c r="N431" i="13"/>
  <c r="L433" i="13"/>
  <c r="N433" i="13"/>
  <c r="L435" i="13"/>
  <c r="N435" i="13"/>
  <c r="L437" i="13"/>
  <c r="N437" i="13"/>
  <c r="L439" i="13"/>
  <c r="N439" i="13"/>
  <c r="L441" i="13"/>
  <c r="N441" i="13"/>
  <c r="L443" i="13"/>
  <c r="N443" i="13"/>
  <c r="L445" i="13"/>
  <c r="N445" i="13"/>
  <c r="L447" i="13"/>
  <c r="N447" i="13"/>
  <c r="L449" i="13"/>
  <c r="N449" i="13"/>
  <c r="L451" i="13"/>
  <c r="N451" i="13"/>
  <c r="L453" i="13"/>
  <c r="N453" i="13"/>
  <c r="L455" i="13"/>
  <c r="N455" i="13"/>
  <c r="L457" i="13"/>
  <c r="N457" i="13"/>
  <c r="L459" i="13"/>
  <c r="N459" i="13"/>
  <c r="L13" i="10"/>
  <c r="N13" i="10"/>
  <c r="L12" i="13"/>
  <c r="N12" i="13"/>
  <c r="L14" i="13"/>
  <c r="N14" i="13"/>
  <c r="L16" i="13"/>
  <c r="N16" i="13"/>
  <c r="L18" i="13"/>
  <c r="N18" i="13"/>
  <c r="L20" i="13"/>
  <c r="N20" i="13"/>
  <c r="L22" i="13"/>
  <c r="N22" i="13"/>
  <c r="L24" i="13"/>
  <c r="N24" i="13"/>
  <c r="L26" i="13"/>
  <c r="N26" i="13"/>
  <c r="L28" i="13"/>
  <c r="N28" i="13"/>
  <c r="L30" i="13"/>
  <c r="N30" i="13"/>
  <c r="L32" i="13"/>
  <c r="N32" i="13"/>
  <c r="L34" i="13"/>
  <c r="N34" i="13"/>
  <c r="L36" i="13"/>
  <c r="N36" i="13"/>
  <c r="L38" i="13"/>
  <c r="N38" i="13"/>
  <c r="L40" i="13"/>
  <c r="N40" i="13"/>
  <c r="L42" i="13"/>
  <c r="N42" i="13"/>
  <c r="L44" i="13"/>
  <c r="N44" i="13"/>
  <c r="L46" i="13"/>
  <c r="N46" i="13"/>
  <c r="L48" i="13"/>
  <c r="N48" i="13"/>
  <c r="L50" i="13"/>
  <c r="N50" i="13"/>
  <c r="L52" i="13"/>
  <c r="N52" i="13"/>
  <c r="L54" i="13"/>
  <c r="N54" i="13"/>
  <c r="L56" i="13"/>
  <c r="N56" i="13"/>
  <c r="L58" i="13"/>
  <c r="N58" i="13"/>
  <c r="L60" i="13"/>
  <c r="N60" i="13"/>
  <c r="L62" i="13"/>
  <c r="N62" i="13"/>
  <c r="L64" i="13"/>
  <c r="N64" i="13"/>
  <c r="L66" i="13"/>
  <c r="N66" i="13"/>
  <c r="L68" i="13"/>
  <c r="N68" i="13"/>
  <c r="L70" i="13"/>
  <c r="N70" i="13"/>
  <c r="L72" i="13"/>
  <c r="N72" i="13"/>
  <c r="L74" i="13"/>
  <c r="N74" i="13"/>
  <c r="L76" i="13"/>
  <c r="N76" i="13"/>
  <c r="L78" i="13"/>
  <c r="N78" i="13"/>
  <c r="L80" i="13"/>
  <c r="N80" i="13"/>
  <c r="L82" i="13"/>
  <c r="N82" i="13"/>
  <c r="L84" i="13"/>
  <c r="N84" i="13"/>
  <c r="L86" i="13"/>
  <c r="N86" i="13"/>
  <c r="L88" i="13"/>
  <c r="N88" i="13"/>
  <c r="L90" i="13"/>
  <c r="N90" i="13"/>
  <c r="L92" i="13"/>
  <c r="N92" i="13"/>
  <c r="L94" i="13"/>
  <c r="N94" i="13"/>
  <c r="L96" i="13"/>
  <c r="N96" i="13"/>
  <c r="L98" i="13"/>
  <c r="N98" i="13"/>
  <c r="L100" i="13"/>
  <c r="N100" i="13"/>
  <c r="L102" i="13"/>
  <c r="N102" i="13"/>
  <c r="L104" i="13"/>
  <c r="N104" i="13"/>
  <c r="L106" i="13"/>
  <c r="N106" i="13"/>
  <c r="L108" i="13"/>
  <c r="N108" i="13"/>
  <c r="L110" i="13"/>
  <c r="N110" i="13"/>
  <c r="L112" i="13"/>
  <c r="N112" i="13"/>
  <c r="L114" i="13"/>
  <c r="N114" i="13"/>
  <c r="L116" i="13"/>
  <c r="N116" i="13"/>
  <c r="L118" i="13"/>
  <c r="N118" i="13"/>
  <c r="L120" i="13"/>
  <c r="N120" i="13"/>
  <c r="L122" i="13"/>
  <c r="N122" i="13"/>
  <c r="L124" i="13"/>
  <c r="N124" i="13"/>
  <c r="L126" i="13"/>
  <c r="N126" i="13"/>
  <c r="L128" i="13"/>
  <c r="N128" i="13"/>
  <c r="L130" i="13"/>
  <c r="N130" i="13"/>
  <c r="L132" i="13"/>
  <c r="N132" i="13"/>
  <c r="L134" i="13"/>
  <c r="N134" i="13"/>
  <c r="L136" i="13"/>
  <c r="N136" i="13"/>
  <c r="L138" i="13"/>
  <c r="N138" i="13"/>
  <c r="L140" i="13"/>
  <c r="N140" i="13"/>
  <c r="L142" i="13"/>
  <c r="N142" i="13"/>
  <c r="L144" i="13"/>
  <c r="N144" i="13"/>
  <c r="L146" i="13"/>
  <c r="N146" i="13"/>
  <c r="L148" i="13"/>
  <c r="N148" i="13"/>
  <c r="L150" i="13"/>
  <c r="N150" i="13"/>
  <c r="L152" i="13"/>
  <c r="N152" i="13"/>
  <c r="L154" i="13"/>
  <c r="N154" i="13"/>
  <c r="L156" i="13"/>
  <c r="N156" i="13"/>
  <c r="L158" i="13"/>
  <c r="N158" i="13"/>
  <c r="L160" i="13"/>
  <c r="N160" i="13"/>
  <c r="L162" i="13"/>
  <c r="N162" i="13"/>
  <c r="L164" i="13"/>
  <c r="N164" i="13"/>
  <c r="L166" i="13"/>
  <c r="N166" i="13"/>
  <c r="L168" i="13"/>
  <c r="N168" i="13"/>
  <c r="L170" i="13"/>
  <c r="N170" i="13"/>
  <c r="L172" i="13"/>
  <c r="N172" i="13"/>
  <c r="L174" i="13"/>
  <c r="N174" i="13"/>
  <c r="L176" i="13"/>
  <c r="N176" i="13"/>
  <c r="L178" i="13"/>
  <c r="N178" i="13"/>
  <c r="L180" i="13"/>
  <c r="N180" i="13"/>
  <c r="L182" i="13"/>
  <c r="N182" i="13"/>
  <c r="L184" i="13"/>
  <c r="N184" i="13"/>
  <c r="L186" i="13"/>
  <c r="N186" i="13"/>
  <c r="L188" i="13"/>
  <c r="N188" i="13"/>
  <c r="L190" i="13"/>
  <c r="N190" i="13"/>
  <c r="L192" i="13"/>
  <c r="N192" i="13"/>
  <c r="L194" i="13"/>
  <c r="N194" i="13"/>
  <c r="L196" i="13"/>
  <c r="N196" i="13"/>
  <c r="L198" i="13"/>
  <c r="N198" i="13"/>
  <c r="L200" i="13"/>
  <c r="N200" i="13"/>
  <c r="L202" i="13"/>
  <c r="N202" i="13"/>
  <c r="L204" i="13"/>
  <c r="N204" i="13"/>
  <c r="L206" i="13"/>
  <c r="N206" i="13"/>
  <c r="L208" i="13"/>
  <c r="N208" i="13"/>
  <c r="L210" i="13"/>
  <c r="N210" i="13"/>
  <c r="L212" i="13"/>
  <c r="N212" i="13"/>
  <c r="L214" i="13"/>
  <c r="N214" i="13"/>
  <c r="L216" i="13"/>
  <c r="N216" i="13"/>
  <c r="L218" i="13"/>
  <c r="N218" i="13"/>
  <c r="L220" i="13"/>
  <c r="N220" i="13"/>
  <c r="L222" i="13"/>
  <c r="N222" i="13"/>
  <c r="L224" i="13"/>
  <c r="N224" i="13"/>
  <c r="L226" i="13"/>
  <c r="N226" i="13"/>
  <c r="L228" i="13"/>
  <c r="N228" i="13"/>
  <c r="L230" i="13"/>
  <c r="N230" i="13"/>
  <c r="L232" i="13"/>
  <c r="N232" i="13"/>
  <c r="L234" i="13"/>
  <c r="N234" i="13"/>
  <c r="L236" i="13"/>
  <c r="N236" i="13"/>
  <c r="L238" i="13"/>
  <c r="N238" i="13"/>
  <c r="L240" i="13"/>
  <c r="N240" i="13"/>
  <c r="L242" i="13"/>
  <c r="N242" i="13"/>
  <c r="L244" i="13"/>
  <c r="N244" i="13"/>
  <c r="L246" i="13"/>
  <c r="N246" i="13"/>
  <c r="L248" i="13"/>
  <c r="N248" i="13"/>
  <c r="L250" i="13"/>
  <c r="N250" i="13"/>
  <c r="L252" i="13"/>
  <c r="N252" i="13"/>
  <c r="L254" i="13"/>
  <c r="N254" i="13"/>
  <c r="L256" i="13"/>
  <c r="N256" i="13"/>
  <c r="L258" i="13"/>
  <c r="N258" i="13"/>
  <c r="L260" i="13"/>
  <c r="N260" i="13"/>
  <c r="L262" i="13"/>
  <c r="N262" i="13"/>
  <c r="L264" i="13"/>
  <c r="N264" i="13"/>
  <c r="L266" i="13"/>
  <c r="N266" i="13"/>
  <c r="L268" i="13"/>
  <c r="N268" i="13"/>
  <c r="L270" i="13"/>
  <c r="N270" i="13"/>
  <c r="L272" i="13"/>
  <c r="N272" i="13"/>
  <c r="L274" i="13"/>
  <c r="N274" i="13"/>
  <c r="L276" i="13"/>
  <c r="N276" i="13"/>
  <c r="L278" i="13"/>
  <c r="N278" i="13"/>
  <c r="L280" i="13"/>
  <c r="N280" i="13"/>
  <c r="L282" i="13"/>
  <c r="N282" i="13"/>
  <c r="L284" i="13"/>
  <c r="N284" i="13"/>
  <c r="L286" i="13"/>
  <c r="N286" i="13"/>
  <c r="L288" i="13"/>
  <c r="N288" i="13"/>
  <c r="L290" i="13"/>
  <c r="N290" i="13"/>
  <c r="L292" i="13"/>
  <c r="N292" i="13"/>
  <c r="L294" i="13"/>
  <c r="N294" i="13"/>
  <c r="L296" i="13"/>
  <c r="N296" i="13"/>
  <c r="L298" i="13"/>
  <c r="N298" i="13"/>
  <c r="L300" i="13"/>
  <c r="N300" i="13"/>
  <c r="L302" i="13"/>
  <c r="N302" i="13"/>
  <c r="L304" i="13"/>
  <c r="N304" i="13"/>
  <c r="L306" i="13"/>
  <c r="N306" i="13"/>
  <c r="L308" i="13"/>
  <c r="N308" i="13"/>
  <c r="L310" i="13"/>
  <c r="N310" i="13"/>
  <c r="L312" i="13"/>
  <c r="N312" i="13"/>
  <c r="L314" i="13"/>
  <c r="N314" i="13"/>
  <c r="L316" i="13"/>
  <c r="N316" i="13"/>
  <c r="L318" i="13"/>
  <c r="N318" i="13"/>
  <c r="L320" i="13"/>
  <c r="N320" i="13"/>
  <c r="L322" i="13"/>
  <c r="N322" i="13"/>
  <c r="L324" i="13"/>
  <c r="N324" i="13"/>
  <c r="L326" i="13"/>
  <c r="N326" i="13"/>
  <c r="L328" i="13"/>
  <c r="N328" i="13"/>
  <c r="L330" i="13"/>
  <c r="N330" i="13"/>
  <c r="L332" i="13"/>
  <c r="N332" i="13"/>
  <c r="L334" i="13"/>
  <c r="N334" i="13"/>
  <c r="L336" i="13"/>
  <c r="N336" i="13"/>
  <c r="L338" i="13"/>
  <c r="N338" i="13"/>
  <c r="L340" i="13"/>
  <c r="N340" i="13"/>
  <c r="L342" i="13"/>
  <c r="N342" i="13"/>
  <c r="L344" i="13"/>
  <c r="N344" i="13"/>
  <c r="L346" i="13"/>
  <c r="N346" i="13"/>
  <c r="L348" i="13"/>
  <c r="N348" i="13"/>
  <c r="L350" i="13"/>
  <c r="N350" i="13"/>
  <c r="L352" i="13"/>
  <c r="N352" i="13"/>
  <c r="L354" i="13"/>
  <c r="N354" i="13"/>
  <c r="L356" i="13"/>
  <c r="N356" i="13"/>
  <c r="L358" i="13"/>
  <c r="N358" i="13"/>
  <c r="L360" i="13"/>
  <c r="N360" i="13"/>
  <c r="L362" i="13"/>
  <c r="N362" i="13"/>
  <c r="L364" i="13"/>
  <c r="N364" i="13"/>
  <c r="L366" i="13"/>
  <c r="N366" i="13"/>
  <c r="L368" i="13"/>
  <c r="N368" i="13"/>
  <c r="L370" i="13"/>
  <c r="N370" i="13"/>
  <c r="L372" i="13"/>
  <c r="N372" i="13"/>
  <c r="L374" i="13"/>
  <c r="N374" i="13"/>
  <c r="L376" i="13"/>
  <c r="N376" i="13"/>
  <c r="L378" i="13"/>
  <c r="N378" i="13"/>
  <c r="L380" i="13"/>
  <c r="N380" i="13"/>
  <c r="L382" i="13"/>
  <c r="N382" i="13"/>
  <c r="L384" i="13"/>
  <c r="N384" i="13"/>
  <c r="L386" i="13"/>
  <c r="N386" i="13"/>
  <c r="L388" i="13"/>
  <c r="N388" i="13"/>
  <c r="L390" i="13"/>
  <c r="N390" i="13"/>
  <c r="L392" i="13"/>
  <c r="N392" i="13"/>
  <c r="L394" i="13"/>
  <c r="N394" i="13"/>
  <c r="L396" i="13"/>
  <c r="N396" i="13"/>
  <c r="L398" i="13"/>
  <c r="N398" i="13"/>
  <c r="L400" i="13"/>
  <c r="N400" i="13"/>
  <c r="L402" i="13"/>
  <c r="N402" i="13"/>
  <c r="L404" i="13"/>
  <c r="N404" i="13"/>
  <c r="L406" i="13"/>
  <c r="N406" i="13"/>
  <c r="L408" i="13"/>
  <c r="N408" i="13"/>
  <c r="L410" i="13"/>
  <c r="N410" i="13"/>
  <c r="L412" i="13"/>
  <c r="N412" i="13"/>
  <c r="L414" i="13"/>
  <c r="N414" i="13"/>
  <c r="L416" i="13"/>
  <c r="N416" i="13"/>
  <c r="L418" i="13"/>
  <c r="N418" i="13"/>
  <c r="L420" i="13"/>
  <c r="N420" i="13"/>
  <c r="L422" i="13"/>
  <c r="N422" i="13"/>
  <c r="L424" i="13"/>
  <c r="N424" i="13"/>
  <c r="L426" i="13"/>
  <c r="N426" i="13"/>
  <c r="L428" i="13"/>
  <c r="N428" i="13"/>
  <c r="L430" i="13"/>
  <c r="N430" i="13"/>
  <c r="L432" i="13"/>
  <c r="N432" i="13"/>
  <c r="L434" i="13"/>
  <c r="N434" i="13"/>
  <c r="L436" i="13"/>
  <c r="N436" i="13"/>
  <c r="L438" i="13"/>
  <c r="N438" i="13"/>
  <c r="L440" i="13"/>
  <c r="N440" i="13"/>
  <c r="L442" i="13"/>
  <c r="N442" i="13"/>
  <c r="L444" i="13"/>
  <c r="N444" i="13"/>
  <c r="L446" i="13"/>
  <c r="N446" i="13"/>
  <c r="L448" i="13"/>
  <c r="N448" i="13"/>
  <c r="L450" i="13"/>
  <c r="N450" i="13"/>
  <c r="L452" i="13"/>
  <c r="N452" i="13"/>
  <c r="L454" i="13"/>
  <c r="N454" i="13"/>
  <c r="L456" i="13"/>
  <c r="N456" i="13"/>
  <c r="L458" i="13"/>
  <c r="N458" i="13"/>
  <c r="L460" i="13"/>
  <c r="N460" i="13"/>
  <c r="L11" i="10"/>
  <c r="N11" i="10"/>
  <c r="L10" i="10"/>
  <c r="N10" i="10"/>
  <c r="L461" i="10"/>
  <c r="N461" i="10"/>
  <c r="L453" i="10"/>
  <c r="N453" i="10"/>
  <c r="L445" i="10"/>
  <c r="N445" i="10"/>
  <c r="L437" i="10"/>
  <c r="N437" i="10"/>
  <c r="L431" i="10"/>
  <c r="N431" i="10"/>
  <c r="L423" i="10"/>
  <c r="N423" i="10"/>
  <c r="L415" i="10"/>
  <c r="N415" i="10"/>
  <c r="L407" i="10"/>
  <c r="N407" i="10"/>
  <c r="L401" i="10"/>
  <c r="N401" i="10"/>
  <c r="L393" i="10"/>
  <c r="N393" i="10"/>
  <c r="L385" i="10"/>
  <c r="N385" i="10"/>
  <c r="L377" i="10"/>
  <c r="N377" i="10"/>
  <c r="L460" i="10"/>
  <c r="N460" i="10"/>
  <c r="L456" i="10"/>
  <c r="N456" i="10"/>
  <c r="L452" i="10"/>
  <c r="N452" i="10"/>
  <c r="L448" i="10"/>
  <c r="N448" i="10"/>
  <c r="L444" i="10"/>
  <c r="N444" i="10"/>
  <c r="L440" i="10"/>
  <c r="N440" i="10"/>
  <c r="L436" i="10"/>
  <c r="N436" i="10"/>
  <c r="L432" i="10"/>
  <c r="N432" i="10"/>
  <c r="L428" i="10"/>
  <c r="N428" i="10"/>
  <c r="L424" i="10"/>
  <c r="N424" i="10"/>
  <c r="L420" i="10"/>
  <c r="N420" i="10"/>
  <c r="L416" i="10"/>
  <c r="N416" i="10"/>
  <c r="L412" i="10"/>
  <c r="N412" i="10"/>
  <c r="L408" i="10"/>
  <c r="N408" i="10"/>
  <c r="L404" i="10"/>
  <c r="N404" i="10"/>
  <c r="L400" i="10"/>
  <c r="N400" i="10"/>
  <c r="L396" i="10"/>
  <c r="N396" i="10"/>
  <c r="L392" i="10"/>
  <c r="N392" i="10"/>
  <c r="L388" i="10"/>
  <c r="N388" i="10"/>
  <c r="L384" i="10"/>
  <c r="N384" i="10"/>
  <c r="L380" i="10"/>
  <c r="N380" i="10"/>
  <c r="L376" i="10"/>
  <c r="N376" i="10"/>
  <c r="L372" i="10"/>
  <c r="N372" i="10"/>
  <c r="L368" i="10"/>
  <c r="N368" i="10"/>
  <c r="L364" i="10"/>
  <c r="N364" i="10"/>
  <c r="L360" i="10"/>
  <c r="N360" i="10"/>
  <c r="L356" i="10"/>
  <c r="N356" i="10"/>
  <c r="L352" i="10"/>
  <c r="N352" i="10"/>
  <c r="L348" i="10"/>
  <c r="N348" i="10"/>
  <c r="L344" i="10"/>
  <c r="N344" i="10"/>
  <c r="L340" i="10"/>
  <c r="N340" i="10"/>
  <c r="L336" i="10"/>
  <c r="N336" i="10"/>
  <c r="L332" i="10"/>
  <c r="N332" i="10"/>
  <c r="L328" i="10"/>
  <c r="N328" i="10"/>
  <c r="L324" i="10"/>
  <c r="N324" i="10"/>
  <c r="L320" i="10"/>
  <c r="N320" i="10"/>
  <c r="L316" i="10"/>
  <c r="N316" i="10"/>
  <c r="L312" i="10"/>
  <c r="N312" i="10"/>
  <c r="L308" i="10"/>
  <c r="N308" i="10"/>
  <c r="L304" i="10"/>
  <c r="N304" i="10"/>
  <c r="L300" i="10"/>
  <c r="N300" i="10"/>
  <c r="L296" i="10"/>
  <c r="N296" i="10"/>
  <c r="L292" i="10"/>
  <c r="N292" i="10"/>
  <c r="L288" i="10"/>
  <c r="N288" i="10"/>
  <c r="L284" i="10"/>
  <c r="N284" i="10"/>
  <c r="L280" i="10"/>
  <c r="N280" i="10"/>
  <c r="L276" i="10"/>
  <c r="N276" i="10"/>
  <c r="L272" i="10"/>
  <c r="N272" i="10"/>
  <c r="L268" i="10"/>
  <c r="N268" i="10"/>
  <c r="L264" i="10"/>
  <c r="N264" i="10"/>
  <c r="L260" i="10"/>
  <c r="N260" i="10"/>
  <c r="L256" i="10"/>
  <c r="N256" i="10"/>
  <c r="L252" i="10"/>
  <c r="N252" i="10"/>
  <c r="L248" i="10"/>
  <c r="N248" i="10"/>
  <c r="L244" i="10"/>
  <c r="N244" i="10"/>
  <c r="L240" i="10"/>
  <c r="N240" i="10"/>
  <c r="L236" i="10"/>
  <c r="N236" i="10"/>
  <c r="L232" i="10"/>
  <c r="N232" i="10"/>
  <c r="L228" i="10"/>
  <c r="N228" i="10"/>
  <c r="L224" i="10"/>
  <c r="N224" i="10"/>
  <c r="L220" i="10"/>
  <c r="N220" i="10"/>
  <c r="L216" i="10"/>
  <c r="N216" i="10"/>
  <c r="L212" i="10"/>
  <c r="N212" i="10"/>
  <c r="L208" i="10"/>
  <c r="N208" i="10"/>
  <c r="L204" i="10"/>
  <c r="N204" i="10"/>
  <c r="L200" i="10"/>
  <c r="N200" i="10"/>
  <c r="L196" i="10"/>
  <c r="N196" i="10"/>
  <c r="L192" i="10"/>
  <c r="N192" i="10"/>
  <c r="L188" i="10"/>
  <c r="N188" i="10"/>
  <c r="L184" i="10"/>
  <c r="N184" i="10"/>
  <c r="L180" i="10"/>
  <c r="N180" i="10"/>
  <c r="L176" i="10"/>
  <c r="N176" i="10"/>
  <c r="L172" i="10"/>
  <c r="N172" i="10"/>
  <c r="L168" i="10"/>
  <c r="N168" i="10"/>
  <c r="L164" i="10"/>
  <c r="N164" i="10"/>
  <c r="L160" i="10"/>
  <c r="N160" i="10"/>
  <c r="L156" i="10"/>
  <c r="N156" i="10"/>
  <c r="L152" i="10"/>
  <c r="N152" i="10"/>
  <c r="L148" i="10"/>
  <c r="N148" i="10"/>
  <c r="L144" i="10"/>
  <c r="N144" i="10"/>
  <c r="L140" i="10"/>
  <c r="N140" i="10"/>
  <c r="L136" i="10"/>
  <c r="N136" i="10"/>
  <c r="L132" i="10"/>
  <c r="N132" i="10"/>
  <c r="L128" i="10"/>
  <c r="N128" i="10"/>
  <c r="L124" i="10"/>
  <c r="N124" i="10"/>
  <c r="L120" i="10"/>
  <c r="N120" i="10"/>
  <c r="L116" i="10"/>
  <c r="N116" i="10"/>
  <c r="L112" i="10"/>
  <c r="N112" i="10"/>
  <c r="L108" i="10"/>
  <c r="N108" i="10"/>
  <c r="L104" i="10"/>
  <c r="N104" i="10"/>
  <c r="L100" i="10"/>
  <c r="N100" i="10"/>
  <c r="L96" i="10"/>
  <c r="N96" i="10"/>
  <c r="L92" i="10"/>
  <c r="N92" i="10"/>
  <c r="L88" i="10"/>
  <c r="N88" i="10"/>
  <c r="L84" i="10"/>
  <c r="N84" i="10"/>
  <c r="L80" i="10"/>
  <c r="N80" i="10"/>
  <c r="L76" i="10"/>
  <c r="N76" i="10"/>
  <c r="L72" i="10"/>
  <c r="N72" i="10"/>
  <c r="L68" i="10"/>
  <c r="N68" i="10"/>
  <c r="L64" i="10"/>
  <c r="N64" i="10"/>
  <c r="L60" i="10"/>
  <c r="N60" i="10"/>
  <c r="L56" i="10"/>
  <c r="N56" i="10"/>
  <c r="L52" i="10"/>
  <c r="N52" i="10"/>
  <c r="L48" i="10"/>
  <c r="N48" i="10"/>
  <c r="L44" i="10"/>
  <c r="N44" i="10"/>
  <c r="L40" i="10"/>
  <c r="N40" i="10"/>
  <c r="L36" i="10"/>
  <c r="N36" i="10"/>
  <c r="L32" i="10"/>
  <c r="N32" i="10"/>
  <c r="L28" i="10"/>
  <c r="N28" i="10"/>
  <c r="L24" i="10"/>
  <c r="N24" i="10"/>
  <c r="L20" i="10"/>
  <c r="N20" i="10"/>
  <c r="L16" i="10"/>
  <c r="N16" i="10"/>
  <c r="L459" i="10"/>
  <c r="N459" i="10"/>
  <c r="L451" i="10"/>
  <c r="N451" i="10"/>
  <c r="L441" i="10"/>
  <c r="N441" i="10"/>
  <c r="L435" i="10"/>
  <c r="N435" i="10"/>
  <c r="L425" i="10"/>
  <c r="N425" i="10"/>
  <c r="L417" i="10"/>
  <c r="N417" i="10"/>
  <c r="L409" i="10"/>
  <c r="N409" i="10"/>
  <c r="L399" i="10"/>
  <c r="N399" i="10"/>
  <c r="L391" i="10"/>
  <c r="N391" i="10"/>
  <c r="L383" i="10"/>
  <c r="N383" i="10"/>
  <c r="L375" i="10"/>
  <c r="N375" i="10"/>
  <c r="L369" i="10"/>
  <c r="N369" i="10"/>
  <c r="L365" i="10"/>
  <c r="N365" i="10"/>
  <c r="L361" i="10"/>
  <c r="N361" i="10"/>
  <c r="L357" i="10"/>
  <c r="N357" i="10"/>
  <c r="L353" i="10"/>
  <c r="N353" i="10"/>
  <c r="L349" i="10"/>
  <c r="N349" i="10"/>
  <c r="L345" i="10"/>
  <c r="N345" i="10"/>
  <c r="L341" i="10"/>
  <c r="N341" i="10"/>
  <c r="L337" i="10"/>
  <c r="N337" i="10"/>
  <c r="L333" i="10"/>
  <c r="N333" i="10"/>
  <c r="L329" i="10"/>
  <c r="N329" i="10"/>
  <c r="L325" i="10"/>
  <c r="N325" i="10"/>
  <c r="L321" i="10"/>
  <c r="N321" i="10"/>
  <c r="L317" i="10"/>
  <c r="N317" i="10"/>
  <c r="L313" i="10"/>
  <c r="N313" i="10"/>
  <c r="L309" i="10"/>
  <c r="N309" i="10"/>
  <c r="L305" i="10"/>
  <c r="N305" i="10"/>
  <c r="L301" i="10"/>
  <c r="N301" i="10"/>
  <c r="L297" i="10"/>
  <c r="N297" i="10"/>
  <c r="L293" i="10"/>
  <c r="N293" i="10"/>
  <c r="L289" i="10"/>
  <c r="N289" i="10"/>
  <c r="L285" i="10"/>
  <c r="N285" i="10"/>
  <c r="L281" i="10"/>
  <c r="N281" i="10"/>
  <c r="L277" i="10"/>
  <c r="N277" i="10"/>
  <c r="L273" i="10"/>
  <c r="N273" i="10"/>
  <c r="L269" i="10"/>
  <c r="N269" i="10"/>
  <c r="L265" i="10"/>
  <c r="N265" i="10"/>
  <c r="L261" i="10"/>
  <c r="N261" i="10"/>
  <c r="L257" i="10"/>
  <c r="N257" i="10"/>
  <c r="L253" i="10"/>
  <c r="N253" i="10"/>
  <c r="L249" i="10"/>
  <c r="N249" i="10"/>
  <c r="L245" i="10"/>
  <c r="N245" i="10"/>
  <c r="L241" i="10"/>
  <c r="N241" i="10"/>
  <c r="L237" i="10"/>
  <c r="N237" i="10"/>
  <c r="L233" i="10"/>
  <c r="N233" i="10"/>
  <c r="L229" i="10"/>
  <c r="N229" i="10"/>
  <c r="L225" i="10"/>
  <c r="N225" i="10"/>
  <c r="L221" i="10"/>
  <c r="N221" i="10"/>
  <c r="L217" i="10"/>
  <c r="N217" i="10"/>
  <c r="L213" i="10"/>
  <c r="N213" i="10"/>
  <c r="L209" i="10"/>
  <c r="N209" i="10"/>
  <c r="L205" i="10"/>
  <c r="N205" i="10"/>
  <c r="L201" i="10"/>
  <c r="N201" i="10"/>
  <c r="L197" i="10"/>
  <c r="N197" i="10"/>
  <c r="L193" i="10"/>
  <c r="N193" i="10"/>
  <c r="L189" i="10"/>
  <c r="N189" i="10"/>
  <c r="L185" i="10"/>
  <c r="N185" i="10"/>
  <c r="L181" i="10"/>
  <c r="N181" i="10"/>
  <c r="L177" i="10"/>
  <c r="N177" i="10"/>
  <c r="L173" i="10"/>
  <c r="N173" i="10"/>
  <c r="L169" i="10"/>
  <c r="N169" i="10"/>
  <c r="L165" i="10"/>
  <c r="N165" i="10"/>
  <c r="L161" i="10"/>
  <c r="N161" i="10"/>
  <c r="L157" i="10"/>
  <c r="N157" i="10"/>
  <c r="L153" i="10"/>
  <c r="N153" i="10"/>
  <c r="L145" i="10"/>
  <c r="N145" i="10"/>
  <c r="L141" i="10"/>
  <c r="N141" i="10"/>
  <c r="L137" i="10"/>
  <c r="N137" i="10"/>
  <c r="L133" i="10"/>
  <c r="N133" i="10"/>
  <c r="L129" i="10"/>
  <c r="N129" i="10"/>
  <c r="L125" i="10"/>
  <c r="N125" i="10"/>
  <c r="L121" i="10"/>
  <c r="N121" i="10"/>
  <c r="L117" i="10"/>
  <c r="N117" i="10"/>
  <c r="L113" i="10"/>
  <c r="N113" i="10"/>
  <c r="L105" i="10"/>
  <c r="N105" i="10"/>
  <c r="L93" i="10"/>
  <c r="N93" i="10"/>
  <c r="L81" i="10"/>
  <c r="N81" i="10"/>
  <c r="L65" i="10"/>
  <c r="N65" i="10"/>
  <c r="L49" i="10"/>
  <c r="N49" i="10"/>
  <c r="L37" i="10"/>
  <c r="N37" i="10"/>
  <c r="L21" i="10"/>
  <c r="N21" i="10"/>
  <c r="L457" i="10"/>
  <c r="N457" i="10"/>
  <c r="L449" i="10"/>
  <c r="N449" i="10"/>
  <c r="L443" i="10"/>
  <c r="N443" i="10"/>
  <c r="L433" i="10"/>
  <c r="N433" i="10"/>
  <c r="L427" i="10"/>
  <c r="N427" i="10"/>
  <c r="L419" i="10"/>
  <c r="N419" i="10"/>
  <c r="L411" i="10"/>
  <c r="N411" i="10"/>
  <c r="L403" i="10"/>
  <c r="N403" i="10"/>
  <c r="L397" i="10"/>
  <c r="N397" i="10"/>
  <c r="L389" i="10"/>
  <c r="N389" i="10"/>
  <c r="L381" i="10"/>
  <c r="N381" i="10"/>
  <c r="L371" i="10"/>
  <c r="N371" i="10"/>
  <c r="L458" i="10"/>
  <c r="N458" i="10"/>
  <c r="L454" i="10"/>
  <c r="N454" i="10"/>
  <c r="L450" i="10"/>
  <c r="N450" i="10"/>
  <c r="L446" i="10"/>
  <c r="N446" i="10"/>
  <c r="L442" i="10"/>
  <c r="N442" i="10"/>
  <c r="L438" i="10"/>
  <c r="N438" i="10"/>
  <c r="L434" i="10"/>
  <c r="N434" i="10"/>
  <c r="L430" i="10"/>
  <c r="N430" i="10"/>
  <c r="L426" i="10"/>
  <c r="N426" i="10"/>
  <c r="L422" i="10"/>
  <c r="N422" i="10"/>
  <c r="L418" i="10"/>
  <c r="N418" i="10"/>
  <c r="L414" i="10"/>
  <c r="N414" i="10"/>
  <c r="L410" i="10"/>
  <c r="N410" i="10"/>
  <c r="L406" i="10"/>
  <c r="N406" i="10"/>
  <c r="L402" i="10"/>
  <c r="N402" i="10"/>
  <c r="L398" i="10"/>
  <c r="N398" i="10"/>
  <c r="L394" i="10"/>
  <c r="N394" i="10"/>
  <c r="L390" i="10"/>
  <c r="N390" i="10"/>
  <c r="L386" i="10"/>
  <c r="N386" i="10"/>
  <c r="L382" i="10"/>
  <c r="N382" i="10"/>
  <c r="L378" i="10"/>
  <c r="N378" i="10"/>
  <c r="L374" i="10"/>
  <c r="N374" i="10"/>
  <c r="L370" i="10"/>
  <c r="N370" i="10"/>
  <c r="L366" i="10"/>
  <c r="N366" i="10"/>
  <c r="L362" i="10"/>
  <c r="N362" i="10"/>
  <c r="L358" i="10"/>
  <c r="N358" i="10"/>
  <c r="L354" i="10"/>
  <c r="N354" i="10"/>
  <c r="L350" i="10"/>
  <c r="N350" i="10"/>
  <c r="L346" i="10"/>
  <c r="N346" i="10"/>
  <c r="L342" i="10"/>
  <c r="N342" i="10"/>
  <c r="L338" i="10"/>
  <c r="N338" i="10"/>
  <c r="L334" i="10"/>
  <c r="N334" i="10"/>
  <c r="L330" i="10"/>
  <c r="N330" i="10"/>
  <c r="L326" i="10"/>
  <c r="N326" i="10"/>
  <c r="L322" i="10"/>
  <c r="N322" i="10"/>
  <c r="L318" i="10"/>
  <c r="N318" i="10"/>
  <c r="L314" i="10"/>
  <c r="N314" i="10"/>
  <c r="L310" i="10"/>
  <c r="N310" i="10"/>
  <c r="L306" i="10"/>
  <c r="N306" i="10"/>
  <c r="L302" i="10"/>
  <c r="N302" i="10"/>
  <c r="L298" i="10"/>
  <c r="N298" i="10"/>
  <c r="L294" i="10"/>
  <c r="N294" i="10"/>
  <c r="L290" i="10"/>
  <c r="N290" i="10"/>
  <c r="L286" i="10"/>
  <c r="N286" i="10"/>
  <c r="L282" i="10"/>
  <c r="N282" i="10"/>
  <c r="L278" i="10"/>
  <c r="N278" i="10"/>
  <c r="L274" i="10"/>
  <c r="N274" i="10"/>
  <c r="L270" i="10"/>
  <c r="N270" i="10"/>
  <c r="L266" i="10"/>
  <c r="N266" i="10"/>
  <c r="L262" i="10"/>
  <c r="N262" i="10"/>
  <c r="L258" i="10"/>
  <c r="N258" i="10"/>
  <c r="L254" i="10"/>
  <c r="N254" i="10"/>
  <c r="L250" i="10"/>
  <c r="N250" i="10"/>
  <c r="L246" i="10"/>
  <c r="N246" i="10"/>
  <c r="L242" i="10"/>
  <c r="N242" i="10"/>
  <c r="L238" i="10"/>
  <c r="N238" i="10"/>
  <c r="L234" i="10"/>
  <c r="N234" i="10"/>
  <c r="L230" i="10"/>
  <c r="N230" i="10"/>
  <c r="L226" i="10"/>
  <c r="N226" i="10"/>
  <c r="L222" i="10"/>
  <c r="N222" i="10"/>
  <c r="L218" i="10"/>
  <c r="N218" i="10"/>
  <c r="L214" i="10"/>
  <c r="N214" i="10"/>
  <c r="L210" i="10"/>
  <c r="N210" i="10"/>
  <c r="L206" i="10"/>
  <c r="N206" i="10"/>
  <c r="L202" i="10"/>
  <c r="N202" i="10"/>
  <c r="L198" i="10"/>
  <c r="N198" i="10"/>
  <c r="L194" i="10"/>
  <c r="N194" i="10"/>
  <c r="L190" i="10"/>
  <c r="N190" i="10"/>
  <c r="L186" i="10"/>
  <c r="N186" i="10"/>
  <c r="L182" i="10"/>
  <c r="N182" i="10"/>
  <c r="L178" i="10"/>
  <c r="N178" i="10"/>
  <c r="L174" i="10"/>
  <c r="N174" i="10"/>
  <c r="L170" i="10"/>
  <c r="N170" i="10"/>
  <c r="L166" i="10"/>
  <c r="N166" i="10"/>
  <c r="L162" i="10"/>
  <c r="N162" i="10"/>
  <c r="L158" i="10"/>
  <c r="N158" i="10"/>
  <c r="L154" i="10"/>
  <c r="N154" i="10"/>
  <c r="L150" i="10"/>
  <c r="N150" i="10"/>
  <c r="L146" i="10"/>
  <c r="N146" i="10"/>
  <c r="L142" i="10"/>
  <c r="N142" i="10"/>
  <c r="L138" i="10"/>
  <c r="N138" i="10"/>
  <c r="L134" i="10"/>
  <c r="N134" i="10"/>
  <c r="L130" i="10"/>
  <c r="N130" i="10"/>
  <c r="L126" i="10"/>
  <c r="N126" i="10"/>
  <c r="L122" i="10"/>
  <c r="N122" i="10"/>
  <c r="L118" i="10"/>
  <c r="N118" i="10"/>
  <c r="L114" i="10"/>
  <c r="N114" i="10"/>
  <c r="L110" i="10"/>
  <c r="N110" i="10"/>
  <c r="L106" i="10"/>
  <c r="N106" i="10"/>
  <c r="L102" i="10"/>
  <c r="N102" i="10"/>
  <c r="L98" i="10"/>
  <c r="N98" i="10"/>
  <c r="L94" i="10"/>
  <c r="N94" i="10"/>
  <c r="L90" i="10"/>
  <c r="N90" i="10"/>
  <c r="L86" i="10"/>
  <c r="N86" i="10"/>
  <c r="L82" i="10"/>
  <c r="N82" i="10"/>
  <c r="L78" i="10"/>
  <c r="N78" i="10"/>
  <c r="L74" i="10"/>
  <c r="N74" i="10"/>
  <c r="L70" i="10"/>
  <c r="N70" i="10"/>
  <c r="L66" i="10"/>
  <c r="N66" i="10"/>
  <c r="L62" i="10"/>
  <c r="N62" i="10"/>
  <c r="L58" i="10"/>
  <c r="N58" i="10"/>
  <c r="L54" i="10"/>
  <c r="N54" i="10"/>
  <c r="L50" i="10"/>
  <c r="N50" i="10"/>
  <c r="L46" i="10"/>
  <c r="N46" i="10"/>
  <c r="L42" i="10"/>
  <c r="N42" i="10"/>
  <c r="L38" i="10"/>
  <c r="N38" i="10"/>
  <c r="L34" i="10"/>
  <c r="N34" i="10"/>
  <c r="L30" i="10"/>
  <c r="N30" i="10"/>
  <c r="L26" i="10"/>
  <c r="N26" i="10"/>
  <c r="L22" i="10"/>
  <c r="N22" i="10"/>
  <c r="L18" i="10"/>
  <c r="N18" i="10"/>
  <c r="L14" i="10"/>
  <c r="N14" i="10"/>
  <c r="L10" i="13"/>
  <c r="N10" i="13"/>
  <c r="L455" i="10"/>
  <c r="N455" i="10"/>
  <c r="L447" i="10"/>
  <c r="N447" i="10"/>
  <c r="L439" i="10"/>
  <c r="N439" i="10"/>
  <c r="L429" i="10"/>
  <c r="N429" i="10"/>
  <c r="L421" i="10"/>
  <c r="N421" i="10"/>
  <c r="L413" i="10"/>
  <c r="N413" i="10"/>
  <c r="L405" i="10"/>
  <c r="N405" i="10"/>
  <c r="L395" i="10"/>
  <c r="N395" i="10"/>
  <c r="L387" i="10"/>
  <c r="N387" i="10"/>
  <c r="L379" i="10"/>
  <c r="N379" i="10"/>
  <c r="L373" i="10"/>
  <c r="N373" i="10"/>
  <c r="L367" i="10"/>
  <c r="N367" i="10"/>
  <c r="L363" i="10"/>
  <c r="N363" i="10"/>
  <c r="L359" i="10"/>
  <c r="N359" i="10"/>
  <c r="L355" i="10"/>
  <c r="N355" i="10"/>
  <c r="L351" i="10"/>
  <c r="N351" i="10"/>
  <c r="L347" i="10"/>
  <c r="N347" i="10"/>
  <c r="L343" i="10"/>
  <c r="N343" i="10"/>
  <c r="L339" i="10"/>
  <c r="N339" i="10"/>
  <c r="L335" i="10"/>
  <c r="N335" i="10"/>
  <c r="L331" i="10"/>
  <c r="N331" i="10"/>
  <c r="L327" i="10"/>
  <c r="N327" i="10"/>
  <c r="L323" i="10"/>
  <c r="N323" i="10"/>
  <c r="L319" i="10"/>
  <c r="N319" i="10"/>
  <c r="L315" i="10"/>
  <c r="N315" i="10"/>
  <c r="L311" i="10"/>
  <c r="N311" i="10"/>
  <c r="L307" i="10"/>
  <c r="N307" i="10"/>
  <c r="L303" i="10"/>
  <c r="N303" i="10"/>
  <c r="L299" i="10"/>
  <c r="N299" i="10"/>
  <c r="L295" i="10"/>
  <c r="N295" i="10"/>
  <c r="L291" i="10"/>
  <c r="N291" i="10"/>
  <c r="L287" i="10"/>
  <c r="N287" i="10"/>
  <c r="L283" i="10"/>
  <c r="N283" i="10"/>
  <c r="L279" i="10"/>
  <c r="N279" i="10"/>
  <c r="L275" i="10"/>
  <c r="N275" i="10"/>
  <c r="L271" i="10"/>
  <c r="N271" i="10"/>
  <c r="L267" i="10"/>
  <c r="N267" i="10"/>
  <c r="L263" i="10"/>
  <c r="N263" i="10"/>
  <c r="L259" i="10"/>
  <c r="N259" i="10"/>
  <c r="L255" i="10"/>
  <c r="N255" i="10"/>
  <c r="L251" i="10"/>
  <c r="N251" i="10"/>
  <c r="L247" i="10"/>
  <c r="N247" i="10"/>
  <c r="L243" i="10"/>
  <c r="N243" i="10"/>
  <c r="L239" i="10"/>
  <c r="N239" i="10"/>
  <c r="L235" i="10"/>
  <c r="N235" i="10"/>
  <c r="L231" i="10"/>
  <c r="N231" i="10"/>
  <c r="L227" i="10"/>
  <c r="N227" i="10"/>
  <c r="L223" i="10"/>
  <c r="N223" i="10"/>
  <c r="L219" i="10"/>
  <c r="N219" i="10"/>
  <c r="L215" i="10"/>
  <c r="N215" i="10"/>
  <c r="L211" i="10"/>
  <c r="N211" i="10"/>
  <c r="L207" i="10"/>
  <c r="N207" i="10"/>
  <c r="L203" i="10"/>
  <c r="N203" i="10"/>
  <c r="L199" i="10"/>
  <c r="N199" i="10"/>
  <c r="L195" i="10"/>
  <c r="N195" i="10"/>
  <c r="L191" i="10"/>
  <c r="N191" i="10"/>
  <c r="L187" i="10"/>
  <c r="N187" i="10"/>
  <c r="L183" i="10"/>
  <c r="N183" i="10"/>
  <c r="L179" i="10"/>
  <c r="N179" i="10"/>
  <c r="L175" i="10"/>
  <c r="N175" i="10"/>
  <c r="L171" i="10"/>
  <c r="N171" i="10"/>
  <c r="L167" i="10"/>
  <c r="N167" i="10"/>
  <c r="L163" i="10"/>
  <c r="N163" i="10"/>
  <c r="L159" i="10"/>
  <c r="N159" i="10"/>
  <c r="L155" i="10"/>
  <c r="N155" i="10"/>
  <c r="L151" i="10"/>
  <c r="N151" i="10"/>
  <c r="L147" i="10"/>
  <c r="N147" i="10"/>
  <c r="L143" i="10"/>
  <c r="N143" i="10"/>
  <c r="L139" i="10"/>
  <c r="N139" i="10"/>
  <c r="L135" i="10"/>
  <c r="N135" i="10"/>
  <c r="L131" i="10"/>
  <c r="N131" i="10"/>
  <c r="L127" i="10"/>
  <c r="N127" i="10"/>
  <c r="L123" i="10"/>
  <c r="N123" i="10"/>
  <c r="L119" i="10"/>
  <c r="N119" i="10"/>
  <c r="L115" i="10"/>
  <c r="N115" i="10"/>
  <c r="L111" i="10"/>
  <c r="N111" i="10"/>
  <c r="L107" i="10"/>
  <c r="N107" i="10"/>
  <c r="L103" i="10"/>
  <c r="N103" i="10"/>
  <c r="L99" i="10"/>
  <c r="N99" i="10"/>
  <c r="L95" i="10"/>
  <c r="N95" i="10"/>
  <c r="L91" i="10"/>
  <c r="N91" i="10"/>
  <c r="L87" i="10"/>
  <c r="N87" i="10"/>
  <c r="L83" i="10"/>
  <c r="N83" i="10"/>
  <c r="L79" i="10"/>
  <c r="N79" i="10"/>
  <c r="L75" i="10"/>
  <c r="N75" i="10"/>
  <c r="L71" i="10"/>
  <c r="N71" i="10"/>
  <c r="L67" i="10"/>
  <c r="N67" i="10"/>
  <c r="L63" i="10"/>
  <c r="N63" i="10"/>
  <c r="L59" i="10"/>
  <c r="N59" i="10"/>
  <c r="L55" i="10"/>
  <c r="N55" i="10"/>
  <c r="L51" i="10"/>
  <c r="N51" i="10"/>
  <c r="L47" i="10"/>
  <c r="N47" i="10"/>
  <c r="L43" i="10"/>
  <c r="N43" i="10"/>
  <c r="L39" i="10"/>
  <c r="N39" i="10"/>
  <c r="L35" i="10"/>
  <c r="N35" i="10"/>
  <c r="L31" i="10"/>
  <c r="N31" i="10"/>
  <c r="L27" i="10"/>
  <c r="N27" i="10"/>
  <c r="L23" i="10"/>
  <c r="N23" i="10"/>
  <c r="L19" i="10"/>
  <c r="N19" i="10"/>
  <c r="L15" i="10"/>
  <c r="N15" i="10"/>
  <c r="L149" i="10"/>
  <c r="N149" i="10"/>
  <c r="L109" i="10"/>
  <c r="N109" i="10"/>
  <c r="L101" i="10"/>
  <c r="N101" i="10"/>
  <c r="L97" i="10"/>
  <c r="N97" i="10"/>
  <c r="L89" i="10"/>
  <c r="N89" i="10"/>
  <c r="L85" i="10"/>
  <c r="N85" i="10"/>
  <c r="L77" i="10"/>
  <c r="N77" i="10"/>
  <c r="L73" i="10"/>
  <c r="N73" i="10"/>
  <c r="L69" i="10"/>
  <c r="N69" i="10"/>
  <c r="L61" i="10"/>
  <c r="N61" i="10"/>
  <c r="L57" i="10"/>
  <c r="N57" i="10"/>
  <c r="L53" i="10"/>
  <c r="N53" i="10"/>
  <c r="L45" i="10"/>
  <c r="N45" i="10"/>
  <c r="L41" i="10"/>
  <c r="N41" i="10"/>
  <c r="L29" i="10"/>
  <c r="N29" i="10"/>
  <c r="L25" i="10"/>
  <c r="N25" i="10"/>
  <c r="L17" i="10"/>
  <c r="N17" i="10"/>
  <c r="L12" i="10"/>
  <c r="N12" i="10"/>
  <c r="AM468" i="19"/>
  <c r="AM467" i="19"/>
  <c r="Y465" i="19"/>
  <c r="Y468" i="19"/>
  <c r="Y463" i="19"/>
  <c r="AG464" i="10"/>
  <c r="AG466" i="10"/>
  <c r="AG465" i="10"/>
  <c r="K459" i="20"/>
  <c r="M459" i="20"/>
  <c r="K458" i="20"/>
  <c r="M458" i="20"/>
  <c r="K452" i="20"/>
  <c r="M452" i="20"/>
  <c r="K450" i="20"/>
  <c r="M450" i="20"/>
  <c r="K448" i="20"/>
  <c r="M448" i="20"/>
  <c r="K446" i="20"/>
  <c r="M446" i="20"/>
  <c r="K444" i="20"/>
  <c r="M444" i="20"/>
  <c r="K442" i="20"/>
  <c r="M442" i="20"/>
  <c r="K440" i="20"/>
  <c r="M440" i="20"/>
  <c r="K438" i="20"/>
  <c r="M438" i="20"/>
  <c r="K434" i="20"/>
  <c r="M434" i="20"/>
  <c r="K433" i="20"/>
  <c r="M433" i="20"/>
  <c r="K432" i="20"/>
  <c r="M432" i="20"/>
  <c r="K431" i="20"/>
  <c r="M431" i="20"/>
  <c r="K430" i="20"/>
  <c r="M430" i="20"/>
  <c r="K429" i="20"/>
  <c r="M429" i="20"/>
  <c r="K428" i="20"/>
  <c r="M428" i="20"/>
  <c r="K427" i="20"/>
  <c r="M427" i="20"/>
  <c r="K426" i="20"/>
  <c r="M426" i="20"/>
  <c r="K425" i="20"/>
  <c r="M425" i="20"/>
  <c r="K424" i="20"/>
  <c r="M424" i="20"/>
  <c r="K423" i="20"/>
  <c r="M423" i="20"/>
  <c r="K422" i="20"/>
  <c r="M422" i="20"/>
  <c r="K421" i="20"/>
  <c r="M421" i="20"/>
  <c r="K420" i="20"/>
  <c r="M420" i="20"/>
  <c r="K419" i="20"/>
  <c r="M419" i="20"/>
  <c r="K418" i="20"/>
  <c r="M418" i="20"/>
  <c r="K417" i="20"/>
  <c r="M417" i="20"/>
  <c r="K416" i="20"/>
  <c r="M416" i="20"/>
  <c r="K415" i="20"/>
  <c r="M415" i="20"/>
  <c r="K414" i="20"/>
  <c r="M414" i="20"/>
  <c r="K413" i="20"/>
  <c r="M413" i="20"/>
  <c r="K412" i="20"/>
  <c r="M412" i="20"/>
  <c r="K411" i="20"/>
  <c r="M411" i="20"/>
  <c r="K410" i="20"/>
  <c r="M410" i="20"/>
  <c r="K409" i="20"/>
  <c r="M409" i="20"/>
  <c r="K408" i="20"/>
  <c r="M408" i="20"/>
  <c r="K407" i="20"/>
  <c r="M407" i="20"/>
  <c r="K406" i="20"/>
  <c r="M406" i="20"/>
  <c r="K404" i="20"/>
  <c r="M404" i="20"/>
  <c r="K402" i="20"/>
  <c r="M402" i="20"/>
  <c r="K400" i="20"/>
  <c r="M400" i="20"/>
  <c r="K398" i="20"/>
  <c r="M398" i="20"/>
  <c r="K396" i="20"/>
  <c r="M396" i="20"/>
  <c r="K394" i="20"/>
  <c r="M394" i="20"/>
  <c r="K392" i="20"/>
  <c r="M392" i="20"/>
  <c r="K390" i="20"/>
  <c r="M390" i="20"/>
  <c r="K388" i="20"/>
  <c r="M388" i="20"/>
  <c r="K386" i="20"/>
  <c r="M386" i="20"/>
  <c r="K384" i="20"/>
  <c r="M384" i="20"/>
  <c r="K382" i="20"/>
  <c r="M382" i="20"/>
  <c r="K380" i="20"/>
  <c r="M380" i="20"/>
  <c r="K378" i="20"/>
  <c r="M378" i="20"/>
  <c r="K376" i="20"/>
  <c r="M376" i="20"/>
  <c r="K369" i="20"/>
  <c r="M369" i="20"/>
  <c r="K368" i="20"/>
  <c r="M368" i="20"/>
  <c r="K365" i="20"/>
  <c r="M365" i="20"/>
  <c r="K364" i="20"/>
  <c r="M364" i="20"/>
  <c r="K361" i="20"/>
  <c r="M361" i="20"/>
  <c r="K360" i="20"/>
  <c r="M360" i="20"/>
  <c r="K357" i="20"/>
  <c r="M357" i="20"/>
  <c r="K356" i="20"/>
  <c r="M356" i="20"/>
  <c r="K461" i="20"/>
  <c r="M461" i="20"/>
  <c r="K460" i="20"/>
  <c r="M460" i="20"/>
  <c r="K457" i="20"/>
  <c r="M457" i="20"/>
  <c r="K456" i="20"/>
  <c r="M456" i="20"/>
  <c r="K455" i="20"/>
  <c r="M455" i="20"/>
  <c r="K454" i="20"/>
  <c r="M454" i="20"/>
  <c r="K453" i="20"/>
  <c r="M453" i="20"/>
  <c r="K451" i="20"/>
  <c r="M451" i="20"/>
  <c r="K449" i="20"/>
  <c r="M449" i="20"/>
  <c r="K447" i="20"/>
  <c r="M447" i="20"/>
  <c r="K445" i="20"/>
  <c r="M445" i="20"/>
  <c r="K443" i="20"/>
  <c r="M443" i="20"/>
  <c r="K441" i="20"/>
  <c r="M441" i="20"/>
  <c r="K439" i="20"/>
  <c r="M439" i="20"/>
  <c r="K437" i="20"/>
  <c r="M437" i="20"/>
  <c r="K436" i="20"/>
  <c r="M436" i="20"/>
  <c r="K435" i="20"/>
  <c r="M435" i="20"/>
  <c r="K367" i="20"/>
  <c r="M367" i="20"/>
  <c r="K366" i="20"/>
  <c r="M366" i="20"/>
  <c r="K359" i="20"/>
  <c r="M359" i="20"/>
  <c r="K358" i="20"/>
  <c r="M358" i="20"/>
  <c r="K353" i="20"/>
  <c r="M353" i="20"/>
  <c r="K352" i="20"/>
  <c r="M352" i="20"/>
  <c r="K349" i="20"/>
  <c r="M349" i="20"/>
  <c r="K348" i="20"/>
  <c r="M348" i="20"/>
  <c r="K345" i="20"/>
  <c r="M345" i="20"/>
  <c r="K344" i="20"/>
  <c r="M344" i="20"/>
  <c r="K341" i="20"/>
  <c r="M341" i="20"/>
  <c r="K340" i="20"/>
  <c r="M340" i="20"/>
  <c r="K315" i="20"/>
  <c r="M315" i="20"/>
  <c r="K314" i="20"/>
  <c r="M314" i="20"/>
  <c r="K311" i="20"/>
  <c r="M311" i="20"/>
  <c r="K310" i="20"/>
  <c r="M310" i="20"/>
  <c r="K308" i="20"/>
  <c r="M308" i="20"/>
  <c r="K306" i="20"/>
  <c r="M306" i="20"/>
  <c r="K304" i="20"/>
  <c r="M304" i="20"/>
  <c r="K302" i="20"/>
  <c r="M302" i="20"/>
  <c r="K300" i="20"/>
  <c r="M300" i="20"/>
  <c r="K298" i="20"/>
  <c r="M298" i="20"/>
  <c r="K296" i="20"/>
  <c r="M296" i="20"/>
  <c r="K294" i="20"/>
  <c r="M294" i="20"/>
  <c r="K292" i="20"/>
  <c r="M292" i="20"/>
  <c r="K405" i="20"/>
  <c r="M405" i="20"/>
  <c r="K403" i="20"/>
  <c r="M403" i="20"/>
  <c r="K401" i="20"/>
  <c r="M401" i="20"/>
  <c r="K399" i="20"/>
  <c r="M399" i="20"/>
  <c r="K397" i="20"/>
  <c r="M397" i="20"/>
  <c r="K395" i="20"/>
  <c r="M395" i="20"/>
  <c r="K393" i="20"/>
  <c r="M393" i="20"/>
  <c r="K391" i="20"/>
  <c r="M391" i="20"/>
  <c r="K389" i="20"/>
  <c r="M389" i="20"/>
  <c r="K387" i="20"/>
  <c r="M387" i="20"/>
  <c r="K385" i="20"/>
  <c r="M385" i="20"/>
  <c r="K383" i="20"/>
  <c r="M383" i="20"/>
  <c r="K381" i="20"/>
  <c r="M381" i="20"/>
  <c r="K379" i="20"/>
  <c r="M379" i="20"/>
  <c r="K377" i="20"/>
  <c r="M377" i="20"/>
  <c r="K375" i="20"/>
  <c r="M375" i="20"/>
  <c r="K374" i="20"/>
  <c r="M374" i="20"/>
  <c r="K373" i="20"/>
  <c r="M373" i="20"/>
  <c r="K372" i="20"/>
  <c r="M372" i="20"/>
  <c r="K371" i="20"/>
  <c r="M371" i="20"/>
  <c r="K370" i="20"/>
  <c r="M370" i="20"/>
  <c r="K363" i="20"/>
  <c r="M363" i="20"/>
  <c r="K362" i="20"/>
  <c r="M362" i="20"/>
  <c r="K355" i="20"/>
  <c r="M355" i="20"/>
  <c r="K354" i="20"/>
  <c r="M354" i="20"/>
  <c r="K351" i="20"/>
  <c r="M351" i="20"/>
  <c r="K350" i="20"/>
  <c r="M350" i="20"/>
  <c r="K347" i="20"/>
  <c r="M347" i="20"/>
  <c r="K346" i="20"/>
  <c r="M346" i="20"/>
  <c r="K343" i="20"/>
  <c r="M343" i="20"/>
  <c r="K342" i="20"/>
  <c r="M342" i="20"/>
  <c r="K339" i="20"/>
  <c r="M339" i="20"/>
  <c r="K338" i="20"/>
  <c r="M338" i="20"/>
  <c r="K337" i="20"/>
  <c r="M337" i="20"/>
  <c r="K336" i="20"/>
  <c r="M336" i="20"/>
  <c r="K335" i="20"/>
  <c r="M335" i="20"/>
  <c r="K334" i="20"/>
  <c r="M334" i="20"/>
  <c r="K333" i="20"/>
  <c r="M333" i="20"/>
  <c r="K332" i="20"/>
  <c r="M332" i="20"/>
  <c r="K331" i="20"/>
  <c r="M331" i="20"/>
  <c r="K330" i="20"/>
  <c r="M330" i="20"/>
  <c r="K329" i="20"/>
  <c r="M329" i="20"/>
  <c r="K328" i="20"/>
  <c r="M328" i="20"/>
  <c r="K327" i="20"/>
  <c r="M327" i="20"/>
  <c r="K326" i="20"/>
  <c r="M326" i="20"/>
  <c r="K325" i="20"/>
  <c r="M325" i="20"/>
  <c r="K324" i="20"/>
  <c r="M324" i="20"/>
  <c r="K323" i="20"/>
  <c r="M323" i="20"/>
  <c r="K322" i="20"/>
  <c r="M322" i="20"/>
  <c r="K321" i="20"/>
  <c r="M321" i="20"/>
  <c r="K320" i="20"/>
  <c r="M320" i="20"/>
  <c r="K319" i="20"/>
  <c r="M319" i="20"/>
  <c r="K318" i="20"/>
  <c r="M318" i="20"/>
  <c r="K317" i="20"/>
  <c r="M317" i="20"/>
  <c r="K316" i="20"/>
  <c r="M316" i="20"/>
  <c r="K313" i="20"/>
  <c r="M313" i="20"/>
  <c r="K312" i="20"/>
  <c r="M312" i="20"/>
  <c r="K309" i="20"/>
  <c r="M309" i="20"/>
  <c r="K307" i="20"/>
  <c r="M307" i="20"/>
  <c r="K305" i="20"/>
  <c r="M305" i="20"/>
  <c r="K303" i="20"/>
  <c r="M303" i="20"/>
  <c r="K301" i="20"/>
  <c r="M301" i="20"/>
  <c r="K299" i="20"/>
  <c r="M299" i="20"/>
  <c r="K297" i="20"/>
  <c r="M297" i="20"/>
  <c r="K295" i="20"/>
  <c r="M295" i="20"/>
  <c r="K293" i="20"/>
  <c r="M293" i="20"/>
  <c r="K291" i="20"/>
  <c r="M291" i="20"/>
  <c r="K289" i="20"/>
  <c r="M289" i="20"/>
  <c r="K287" i="20"/>
  <c r="M287" i="20"/>
  <c r="K285" i="20"/>
  <c r="M285" i="20"/>
  <c r="K284" i="20"/>
  <c r="M284" i="20"/>
  <c r="K282" i="20"/>
  <c r="M282" i="20"/>
  <c r="K280" i="20"/>
  <c r="M280" i="20"/>
  <c r="K278" i="20"/>
  <c r="M278" i="20"/>
  <c r="K276" i="20"/>
  <c r="M276" i="20"/>
  <c r="K274" i="20"/>
  <c r="M274" i="20"/>
  <c r="K272" i="20"/>
  <c r="M272" i="20"/>
  <c r="K270" i="20"/>
  <c r="M270" i="20"/>
  <c r="K268" i="20"/>
  <c r="M268" i="20"/>
  <c r="K266" i="20"/>
  <c r="M266" i="20"/>
  <c r="K264" i="20"/>
  <c r="M264" i="20"/>
  <c r="K262" i="20"/>
  <c r="M262" i="20"/>
  <c r="K260" i="20"/>
  <c r="M260" i="20"/>
  <c r="K258" i="20"/>
  <c r="M258" i="20"/>
  <c r="K256" i="20"/>
  <c r="M256" i="20"/>
  <c r="K254" i="20"/>
  <c r="M254" i="20"/>
  <c r="K252" i="20"/>
  <c r="M252" i="20"/>
  <c r="K250" i="20"/>
  <c r="M250" i="20"/>
  <c r="K248" i="20"/>
  <c r="M248" i="20"/>
  <c r="K246" i="20"/>
  <c r="M246" i="20"/>
  <c r="K244" i="20"/>
  <c r="M244" i="20"/>
  <c r="K242" i="20"/>
  <c r="M242" i="20"/>
  <c r="K240" i="20"/>
  <c r="M240" i="20"/>
  <c r="K238" i="20"/>
  <c r="M238" i="20"/>
  <c r="K236" i="20"/>
  <c r="M236" i="20"/>
  <c r="K234" i="20"/>
  <c r="M234" i="20"/>
  <c r="K232" i="20"/>
  <c r="M232" i="20"/>
  <c r="K230" i="20"/>
  <c r="M230" i="20"/>
  <c r="K228" i="20"/>
  <c r="M228" i="20"/>
  <c r="K226" i="20"/>
  <c r="M226" i="20"/>
  <c r="K224" i="20"/>
  <c r="M224" i="20"/>
  <c r="K222" i="20"/>
  <c r="M222" i="20"/>
  <c r="K220" i="20"/>
  <c r="M220" i="20"/>
  <c r="K218" i="20"/>
  <c r="M218" i="20"/>
  <c r="K216" i="20"/>
  <c r="M216" i="20"/>
  <c r="K214" i="20"/>
  <c r="M214" i="20"/>
  <c r="K212" i="20"/>
  <c r="M212" i="20"/>
  <c r="K210" i="20"/>
  <c r="M210" i="20"/>
  <c r="K208" i="20"/>
  <c r="M208" i="20"/>
  <c r="K206" i="20"/>
  <c r="M206" i="20"/>
  <c r="K204" i="20"/>
  <c r="M204" i="20"/>
  <c r="K202" i="20"/>
  <c r="M202" i="20"/>
  <c r="K200" i="20"/>
  <c r="M200" i="20"/>
  <c r="K198" i="20"/>
  <c r="M198" i="20"/>
  <c r="K196" i="20"/>
  <c r="M196" i="20"/>
  <c r="K194" i="20"/>
  <c r="M194" i="20"/>
  <c r="K192" i="20"/>
  <c r="M192" i="20"/>
  <c r="K190" i="20"/>
  <c r="M190" i="20"/>
  <c r="K188" i="20"/>
  <c r="M188" i="20"/>
  <c r="K186" i="20"/>
  <c r="M186" i="20"/>
  <c r="K184" i="20"/>
  <c r="M184" i="20"/>
  <c r="K182" i="20"/>
  <c r="M182" i="20"/>
  <c r="K180" i="20"/>
  <c r="M180" i="20"/>
  <c r="K178" i="20"/>
  <c r="M178" i="20"/>
  <c r="K176" i="20"/>
  <c r="M176" i="20"/>
  <c r="K174" i="20"/>
  <c r="M174" i="20"/>
  <c r="K290" i="20"/>
  <c r="M290" i="20"/>
  <c r="K288" i="20"/>
  <c r="M288" i="20"/>
  <c r="K286" i="20"/>
  <c r="M286" i="20"/>
  <c r="K283" i="20"/>
  <c r="M283" i="20"/>
  <c r="K281" i="20"/>
  <c r="M281" i="20"/>
  <c r="K279" i="20"/>
  <c r="M279" i="20"/>
  <c r="K277" i="20"/>
  <c r="M277" i="20"/>
  <c r="K275" i="20"/>
  <c r="M275" i="20"/>
  <c r="K273" i="20"/>
  <c r="M273" i="20"/>
  <c r="K271" i="20"/>
  <c r="M271" i="20"/>
  <c r="K269" i="20"/>
  <c r="M269" i="20"/>
  <c r="K267" i="20"/>
  <c r="M267" i="20"/>
  <c r="K265" i="20"/>
  <c r="M265" i="20"/>
  <c r="K263" i="20"/>
  <c r="M263" i="20"/>
  <c r="K261" i="20"/>
  <c r="M261" i="20"/>
  <c r="K259" i="20"/>
  <c r="M259" i="20"/>
  <c r="K257" i="20"/>
  <c r="M257" i="20"/>
  <c r="K255" i="20"/>
  <c r="M255" i="20"/>
  <c r="K253" i="20"/>
  <c r="M253" i="20"/>
  <c r="K251" i="20"/>
  <c r="M251" i="20"/>
  <c r="K249" i="20"/>
  <c r="M249" i="20"/>
  <c r="K247" i="20"/>
  <c r="M247" i="20"/>
  <c r="K245" i="20"/>
  <c r="M245" i="20"/>
  <c r="K243" i="20"/>
  <c r="M243" i="20"/>
  <c r="K241" i="20"/>
  <c r="M241" i="20"/>
  <c r="K239" i="20"/>
  <c r="M239" i="20"/>
  <c r="K237" i="20"/>
  <c r="M237" i="20"/>
  <c r="K235" i="20"/>
  <c r="M235" i="20"/>
  <c r="K233" i="20"/>
  <c r="M233" i="20"/>
  <c r="K231" i="20"/>
  <c r="M231" i="20"/>
  <c r="K229" i="20"/>
  <c r="M229" i="20"/>
  <c r="K227" i="20"/>
  <c r="M227" i="20"/>
  <c r="K225" i="20"/>
  <c r="M225" i="20"/>
  <c r="K223" i="20"/>
  <c r="M223" i="20"/>
  <c r="K221" i="20"/>
  <c r="M221" i="20"/>
  <c r="K219" i="20"/>
  <c r="M219" i="20"/>
  <c r="K217" i="20"/>
  <c r="M217" i="20"/>
  <c r="K215" i="20"/>
  <c r="M215" i="20"/>
  <c r="K213" i="20"/>
  <c r="M213" i="20"/>
  <c r="K211" i="20"/>
  <c r="M211" i="20"/>
  <c r="K209" i="20"/>
  <c r="M209" i="20"/>
  <c r="K207" i="20"/>
  <c r="M207" i="20"/>
  <c r="K205" i="20"/>
  <c r="M205" i="20"/>
  <c r="K203" i="20"/>
  <c r="M203" i="20"/>
  <c r="K201" i="20"/>
  <c r="M201" i="20"/>
  <c r="K199" i="20"/>
  <c r="M199" i="20"/>
  <c r="K197" i="20"/>
  <c r="M197" i="20"/>
  <c r="K195" i="20"/>
  <c r="M195" i="20"/>
  <c r="K193" i="20"/>
  <c r="M193" i="20"/>
  <c r="K191" i="20"/>
  <c r="M191" i="20"/>
  <c r="K189" i="20"/>
  <c r="M189" i="20"/>
  <c r="K187" i="20"/>
  <c r="M187" i="20"/>
  <c r="K185" i="20"/>
  <c r="M185" i="20"/>
  <c r="K183" i="20"/>
  <c r="M183" i="20"/>
  <c r="K181" i="20"/>
  <c r="M181" i="20"/>
  <c r="K179" i="20"/>
  <c r="M179" i="20"/>
  <c r="K177" i="20"/>
  <c r="M177" i="20"/>
  <c r="K175" i="20"/>
  <c r="M175" i="20"/>
  <c r="K173" i="20"/>
  <c r="M173" i="20"/>
  <c r="K171" i="20"/>
  <c r="M171" i="20"/>
  <c r="K169" i="20"/>
  <c r="M169" i="20"/>
  <c r="K167" i="20"/>
  <c r="M167" i="20"/>
  <c r="K165" i="20"/>
  <c r="M165" i="20"/>
  <c r="K163" i="20"/>
  <c r="M163" i="20"/>
  <c r="K161" i="20"/>
  <c r="M161" i="20"/>
  <c r="K159" i="20"/>
  <c r="M159" i="20"/>
  <c r="K157" i="20"/>
  <c r="M157" i="20"/>
  <c r="K155" i="20"/>
  <c r="M155" i="20"/>
  <c r="K151" i="20"/>
  <c r="M151" i="20"/>
  <c r="K150" i="20"/>
  <c r="M150" i="20"/>
  <c r="K147" i="20"/>
  <c r="M147" i="20"/>
  <c r="K146" i="20"/>
  <c r="M146" i="20"/>
  <c r="K143" i="20"/>
  <c r="M143" i="20"/>
  <c r="K142" i="20"/>
  <c r="M142" i="20"/>
  <c r="K139" i="20"/>
  <c r="M139" i="20"/>
  <c r="K138" i="20"/>
  <c r="M138" i="20"/>
  <c r="K135" i="20"/>
  <c r="M135" i="20"/>
  <c r="K134" i="20"/>
  <c r="M134" i="20"/>
  <c r="K131" i="20"/>
  <c r="M131" i="20"/>
  <c r="K130" i="20"/>
  <c r="M130" i="20"/>
  <c r="K127" i="20"/>
  <c r="M127" i="20"/>
  <c r="K126" i="20"/>
  <c r="M126" i="20"/>
  <c r="K123" i="20"/>
  <c r="M123" i="20"/>
  <c r="K122" i="20"/>
  <c r="M122" i="20"/>
  <c r="K119" i="20"/>
  <c r="M119" i="20"/>
  <c r="K118" i="20"/>
  <c r="M118" i="20"/>
  <c r="K115" i="20"/>
  <c r="M115" i="20"/>
  <c r="K114" i="20"/>
  <c r="M114" i="20"/>
  <c r="K111" i="20"/>
  <c r="M111" i="20"/>
  <c r="K110" i="20"/>
  <c r="M110" i="20"/>
  <c r="K109" i="20"/>
  <c r="M109" i="20"/>
  <c r="K108" i="20"/>
  <c r="M108" i="20"/>
  <c r="K107" i="20"/>
  <c r="M107" i="20"/>
  <c r="K106" i="20"/>
  <c r="M106" i="20"/>
  <c r="K105" i="20"/>
  <c r="M105" i="20"/>
  <c r="K104" i="20"/>
  <c r="M104" i="20"/>
  <c r="K103" i="20"/>
  <c r="M103" i="20"/>
  <c r="K102" i="20"/>
  <c r="M102" i="20"/>
  <c r="K101" i="20"/>
  <c r="M101" i="20"/>
  <c r="K100" i="20"/>
  <c r="M100" i="20"/>
  <c r="K99" i="20"/>
  <c r="M99" i="20"/>
  <c r="K98" i="20"/>
  <c r="M98" i="20"/>
  <c r="K97" i="20"/>
  <c r="M97" i="20"/>
  <c r="K96" i="20"/>
  <c r="M96" i="20"/>
  <c r="K95" i="20"/>
  <c r="M95" i="20"/>
  <c r="K94" i="20"/>
  <c r="M94" i="20"/>
  <c r="K93" i="20"/>
  <c r="M93" i="20"/>
  <c r="K92" i="20"/>
  <c r="M92" i="20"/>
  <c r="K91" i="20"/>
  <c r="M91" i="20"/>
  <c r="K90" i="20"/>
  <c r="M90" i="20"/>
  <c r="K89" i="20"/>
  <c r="M89" i="20"/>
  <c r="K88" i="20"/>
  <c r="M88" i="20"/>
  <c r="K86" i="20"/>
  <c r="M86" i="20"/>
  <c r="K84" i="20"/>
  <c r="M84" i="20"/>
  <c r="K82" i="20"/>
  <c r="M82" i="20"/>
  <c r="K149" i="20"/>
  <c r="M149" i="20"/>
  <c r="K148" i="20"/>
  <c r="M148" i="20"/>
  <c r="K141" i="20"/>
  <c r="M141" i="20"/>
  <c r="K140" i="20"/>
  <c r="M140" i="20"/>
  <c r="K133" i="20"/>
  <c r="M133" i="20"/>
  <c r="K132" i="20"/>
  <c r="M132" i="20"/>
  <c r="K125" i="20"/>
  <c r="M125" i="20"/>
  <c r="K124" i="20"/>
  <c r="M124" i="20"/>
  <c r="K117" i="20"/>
  <c r="M117" i="20"/>
  <c r="K116" i="20"/>
  <c r="M116" i="20"/>
  <c r="K80" i="20"/>
  <c r="M80" i="20"/>
  <c r="K78" i="20"/>
  <c r="M78" i="20"/>
  <c r="K76" i="20"/>
  <c r="M76" i="20"/>
  <c r="K74" i="20"/>
  <c r="M74" i="20"/>
  <c r="K72" i="20"/>
  <c r="M72" i="20"/>
  <c r="K70" i="20"/>
  <c r="M70" i="20"/>
  <c r="K68" i="20"/>
  <c r="M68" i="20"/>
  <c r="K66" i="20"/>
  <c r="M66" i="20"/>
  <c r="K64" i="20"/>
  <c r="M64" i="20"/>
  <c r="K62" i="20"/>
  <c r="M62" i="20"/>
  <c r="K60" i="20"/>
  <c r="M60" i="20"/>
  <c r="K58" i="20"/>
  <c r="M58" i="20"/>
  <c r="K56" i="20"/>
  <c r="M56" i="20"/>
  <c r="K54" i="20"/>
  <c r="M54" i="20"/>
  <c r="K52" i="20"/>
  <c r="M52" i="20"/>
  <c r="K50" i="20"/>
  <c r="M50" i="20"/>
  <c r="K48" i="20"/>
  <c r="M48" i="20"/>
  <c r="K46" i="20"/>
  <c r="M46" i="20"/>
  <c r="K44" i="20"/>
  <c r="M44" i="20"/>
  <c r="K42" i="20"/>
  <c r="M42" i="20"/>
  <c r="K40" i="20"/>
  <c r="M40" i="20"/>
  <c r="K38" i="20"/>
  <c r="M38" i="20"/>
  <c r="K36" i="20"/>
  <c r="M36" i="20"/>
  <c r="K34" i="20"/>
  <c r="M34" i="20"/>
  <c r="K32" i="20"/>
  <c r="M32" i="20"/>
  <c r="K30" i="20"/>
  <c r="M30" i="20"/>
  <c r="K28" i="20"/>
  <c r="M28" i="20"/>
  <c r="K26" i="20"/>
  <c r="M26" i="20"/>
  <c r="K24" i="20"/>
  <c r="M24" i="20"/>
  <c r="K22" i="20"/>
  <c r="M22" i="20"/>
  <c r="K20" i="20"/>
  <c r="M20" i="20"/>
  <c r="K18" i="20"/>
  <c r="M18" i="20"/>
  <c r="K16" i="20"/>
  <c r="M16" i="20"/>
  <c r="K14" i="20"/>
  <c r="M14" i="20"/>
  <c r="K461" i="19"/>
  <c r="M461" i="19"/>
  <c r="K460" i="19"/>
  <c r="M460" i="19"/>
  <c r="K459" i="19"/>
  <c r="M459" i="19"/>
  <c r="K458" i="19"/>
  <c r="M458" i="19"/>
  <c r="K457" i="19"/>
  <c r="M457" i="19"/>
  <c r="K456" i="19"/>
  <c r="M456" i="19"/>
  <c r="K455" i="19"/>
  <c r="M455" i="19"/>
  <c r="K454" i="19"/>
  <c r="M454" i="19"/>
  <c r="K449" i="19"/>
  <c r="M449" i="19"/>
  <c r="K448" i="19"/>
  <c r="M448" i="19"/>
  <c r="K447" i="19"/>
  <c r="M447" i="19"/>
  <c r="K446" i="19"/>
  <c r="M446" i="19"/>
  <c r="K441" i="19"/>
  <c r="M441" i="19"/>
  <c r="K440" i="19"/>
  <c r="M440" i="19"/>
  <c r="K439" i="19"/>
  <c r="M439" i="19"/>
  <c r="K438" i="19"/>
  <c r="M438" i="19"/>
  <c r="K437" i="19"/>
  <c r="M437" i="19"/>
  <c r="K436" i="19"/>
  <c r="M436" i="19"/>
  <c r="K435" i="19"/>
  <c r="M435" i="19"/>
  <c r="K430" i="19"/>
  <c r="M430" i="19"/>
  <c r="K429" i="19"/>
  <c r="M429" i="19"/>
  <c r="K428" i="19"/>
  <c r="M428" i="19"/>
  <c r="K427" i="19"/>
  <c r="M427" i="19"/>
  <c r="K422" i="19"/>
  <c r="M422" i="19"/>
  <c r="K421" i="19"/>
  <c r="M421" i="19"/>
  <c r="K420" i="19"/>
  <c r="M420" i="19"/>
  <c r="K419" i="19"/>
  <c r="M419" i="19"/>
  <c r="K414" i="19"/>
  <c r="M414" i="19"/>
  <c r="K413" i="19"/>
  <c r="M413" i="19"/>
  <c r="K412" i="19"/>
  <c r="M412" i="19"/>
  <c r="K411" i="19"/>
  <c r="M411" i="19"/>
  <c r="K406" i="19"/>
  <c r="M406" i="19"/>
  <c r="K405" i="19"/>
  <c r="M405" i="19"/>
  <c r="K404" i="19"/>
  <c r="M404" i="19"/>
  <c r="K403" i="19"/>
  <c r="M403" i="19"/>
  <c r="K398" i="19"/>
  <c r="M398" i="19"/>
  <c r="K397" i="19"/>
  <c r="M397" i="19"/>
  <c r="K396" i="19"/>
  <c r="M396" i="19"/>
  <c r="K395" i="19"/>
  <c r="M395" i="19"/>
  <c r="K394" i="19"/>
  <c r="M394" i="19"/>
  <c r="K393" i="19"/>
  <c r="M393" i="19"/>
  <c r="K392" i="19"/>
  <c r="M392" i="19"/>
  <c r="K391" i="19"/>
  <c r="M391" i="19"/>
  <c r="K390" i="19"/>
  <c r="M390" i="19"/>
  <c r="K389" i="19"/>
  <c r="M389" i="19"/>
  <c r="K388" i="19"/>
  <c r="M388" i="19"/>
  <c r="K387" i="19"/>
  <c r="M387" i="19"/>
  <c r="K386" i="19"/>
  <c r="M386" i="19"/>
  <c r="K385" i="19"/>
  <c r="M385" i="19"/>
  <c r="K384" i="19"/>
  <c r="M384" i="19"/>
  <c r="K383" i="19"/>
  <c r="M383" i="19"/>
  <c r="K382" i="19"/>
  <c r="M382" i="19"/>
  <c r="K381" i="19"/>
  <c r="M381" i="19"/>
  <c r="K380" i="19"/>
  <c r="M380" i="19"/>
  <c r="K379" i="19"/>
  <c r="M379" i="19"/>
  <c r="K378" i="19"/>
  <c r="M378" i="19"/>
  <c r="K377" i="19"/>
  <c r="M377" i="19"/>
  <c r="K376" i="19"/>
  <c r="M376" i="19"/>
  <c r="K375" i="19"/>
  <c r="M375" i="19"/>
  <c r="K374" i="19"/>
  <c r="M374" i="19"/>
  <c r="K373" i="19"/>
  <c r="M373" i="19"/>
  <c r="K372" i="19"/>
  <c r="M372" i="19"/>
  <c r="K371" i="19"/>
  <c r="M371" i="19"/>
  <c r="K370" i="19"/>
  <c r="M370" i="19"/>
  <c r="K369" i="19"/>
  <c r="M369" i="19"/>
  <c r="K368" i="19"/>
  <c r="M368" i="19"/>
  <c r="K367" i="19"/>
  <c r="M367" i="19"/>
  <c r="K366" i="19"/>
  <c r="M366" i="19"/>
  <c r="K365" i="19"/>
  <c r="M365" i="19"/>
  <c r="K145" i="20"/>
  <c r="M145" i="20"/>
  <c r="K144" i="20"/>
  <c r="M144" i="20"/>
  <c r="K129" i="20"/>
  <c r="M129" i="20"/>
  <c r="K128" i="20"/>
  <c r="M128" i="20"/>
  <c r="K113" i="20"/>
  <c r="M113" i="20"/>
  <c r="K112" i="20"/>
  <c r="M112" i="20"/>
  <c r="K87" i="20"/>
  <c r="M87" i="20"/>
  <c r="K85" i="20"/>
  <c r="M85" i="20"/>
  <c r="K83" i="20"/>
  <c r="M83" i="20"/>
  <c r="K81" i="20"/>
  <c r="M81" i="20"/>
  <c r="K79" i="20"/>
  <c r="M79" i="20"/>
  <c r="K77" i="20"/>
  <c r="M77" i="20"/>
  <c r="K75" i="20"/>
  <c r="M75" i="20"/>
  <c r="K73" i="20"/>
  <c r="M73" i="20"/>
  <c r="K71" i="20"/>
  <c r="M71" i="20"/>
  <c r="K69" i="20"/>
  <c r="M69" i="20"/>
  <c r="K67" i="20"/>
  <c r="M67" i="20"/>
  <c r="K65" i="20"/>
  <c r="M65" i="20"/>
  <c r="K63" i="20"/>
  <c r="M63" i="20"/>
  <c r="K61" i="20"/>
  <c r="M61" i="20"/>
  <c r="K59" i="20"/>
  <c r="M59" i="20"/>
  <c r="K57" i="20"/>
  <c r="M57" i="20"/>
  <c r="K55" i="20"/>
  <c r="M55" i="20"/>
  <c r="K53" i="20"/>
  <c r="M53" i="20"/>
  <c r="K51" i="20"/>
  <c r="M51" i="20"/>
  <c r="K49" i="20"/>
  <c r="M49" i="20"/>
  <c r="K47" i="20"/>
  <c r="M47" i="20"/>
  <c r="K45" i="20"/>
  <c r="M45" i="20"/>
  <c r="K43" i="20"/>
  <c r="M43" i="20"/>
  <c r="K41" i="20"/>
  <c r="M41" i="20"/>
  <c r="K39" i="20"/>
  <c r="M39" i="20"/>
  <c r="K35" i="20"/>
  <c r="M35" i="20"/>
  <c r="K31" i="20"/>
  <c r="M31" i="20"/>
  <c r="K27" i="20"/>
  <c r="M27" i="20"/>
  <c r="K23" i="20"/>
  <c r="M23" i="20"/>
  <c r="K19" i="20"/>
  <c r="M19" i="20"/>
  <c r="K15" i="20"/>
  <c r="M15" i="20"/>
  <c r="K12" i="20"/>
  <c r="M12" i="20"/>
  <c r="K445" i="19"/>
  <c r="M445" i="19"/>
  <c r="K444" i="19"/>
  <c r="M444" i="19"/>
  <c r="K443" i="19"/>
  <c r="M443" i="19"/>
  <c r="K442" i="19"/>
  <c r="M442" i="19"/>
  <c r="K434" i="19"/>
  <c r="M434" i="19"/>
  <c r="K433" i="19"/>
  <c r="M433" i="19"/>
  <c r="K432" i="19"/>
  <c r="M432" i="19"/>
  <c r="K431" i="19"/>
  <c r="M431" i="19"/>
  <c r="K418" i="19"/>
  <c r="M418" i="19"/>
  <c r="K417" i="19"/>
  <c r="M417" i="19"/>
  <c r="K416" i="19"/>
  <c r="M416" i="19"/>
  <c r="K415" i="19"/>
  <c r="M415" i="19"/>
  <c r="K402" i="19"/>
  <c r="M402" i="19"/>
  <c r="K401" i="19"/>
  <c r="M401" i="19"/>
  <c r="K400" i="19"/>
  <c r="M400" i="19"/>
  <c r="K399" i="19"/>
  <c r="M399" i="19"/>
  <c r="K364" i="19"/>
  <c r="M364" i="19"/>
  <c r="K363" i="19"/>
  <c r="M363" i="19"/>
  <c r="K362" i="19"/>
  <c r="M362" i="19"/>
  <c r="K361" i="19"/>
  <c r="M361" i="19"/>
  <c r="K360" i="19"/>
  <c r="M360" i="19"/>
  <c r="K359" i="19"/>
  <c r="M359" i="19"/>
  <c r="K358" i="19"/>
  <c r="M358" i="19"/>
  <c r="K357" i="19"/>
  <c r="M357" i="19"/>
  <c r="K313" i="19"/>
  <c r="M313" i="19"/>
  <c r="K312" i="19"/>
  <c r="M312" i="19"/>
  <c r="K311" i="19"/>
  <c r="M311" i="19"/>
  <c r="K310" i="19"/>
  <c r="M310" i="19"/>
  <c r="K305" i="19"/>
  <c r="M305" i="19"/>
  <c r="K304" i="19"/>
  <c r="M304" i="19"/>
  <c r="K303" i="19"/>
  <c r="M303" i="19"/>
  <c r="K302" i="19"/>
  <c r="M302" i="19"/>
  <c r="K297" i="19"/>
  <c r="M297" i="19"/>
  <c r="K296" i="19"/>
  <c r="M296" i="19"/>
  <c r="K295" i="19"/>
  <c r="M295" i="19"/>
  <c r="K294" i="19"/>
  <c r="M294" i="19"/>
  <c r="K290" i="19"/>
  <c r="M290" i="19"/>
  <c r="K289" i="19"/>
  <c r="M289" i="19"/>
  <c r="K288" i="19"/>
  <c r="M288" i="19"/>
  <c r="K287" i="19"/>
  <c r="M287" i="19"/>
  <c r="K284" i="19"/>
  <c r="M284" i="19"/>
  <c r="K283" i="19"/>
  <c r="M283" i="19"/>
  <c r="K280" i="19"/>
  <c r="M280" i="19"/>
  <c r="K279" i="19"/>
  <c r="M279" i="19"/>
  <c r="K276" i="19"/>
  <c r="M276" i="19"/>
  <c r="K275" i="19"/>
  <c r="M275" i="19"/>
  <c r="K272" i="19"/>
  <c r="M272" i="19"/>
  <c r="K271" i="19"/>
  <c r="M271" i="19"/>
  <c r="K270" i="19"/>
  <c r="M270" i="19"/>
  <c r="K267" i="19"/>
  <c r="M267" i="19"/>
  <c r="K266" i="19"/>
  <c r="M266" i="19"/>
  <c r="K261" i="19"/>
  <c r="M261" i="19"/>
  <c r="K260" i="19"/>
  <c r="M260" i="19"/>
  <c r="K259" i="19"/>
  <c r="M259" i="19"/>
  <c r="K258" i="19"/>
  <c r="M258" i="19"/>
  <c r="K257" i="19"/>
  <c r="M257" i="19"/>
  <c r="K252" i="19"/>
  <c r="M252" i="19"/>
  <c r="K251" i="19"/>
  <c r="M251" i="19"/>
  <c r="K250" i="19"/>
  <c r="M250" i="19"/>
  <c r="K249" i="19"/>
  <c r="M249" i="19"/>
  <c r="K245" i="19"/>
  <c r="M245" i="19"/>
  <c r="K244" i="19"/>
  <c r="M244" i="19"/>
  <c r="K243" i="19"/>
  <c r="M243" i="19"/>
  <c r="K242" i="19"/>
  <c r="M242" i="19"/>
  <c r="K234" i="19"/>
  <c r="M234" i="19"/>
  <c r="K233" i="19"/>
  <c r="M233" i="19"/>
  <c r="K232" i="19"/>
  <c r="M232" i="19"/>
  <c r="K231" i="19"/>
  <c r="M231" i="19"/>
  <c r="K230" i="19"/>
  <c r="M230" i="19"/>
  <c r="K229" i="19"/>
  <c r="M229" i="19"/>
  <c r="K224" i="19"/>
  <c r="M224" i="19"/>
  <c r="K223" i="19"/>
  <c r="M223" i="19"/>
  <c r="K222" i="19"/>
  <c r="M222" i="19"/>
  <c r="K221" i="19"/>
  <c r="M221" i="19"/>
  <c r="K220" i="19"/>
  <c r="M220" i="19"/>
  <c r="K219" i="19"/>
  <c r="M219" i="19"/>
  <c r="K218" i="19"/>
  <c r="M218" i="19"/>
  <c r="K217" i="19"/>
  <c r="M217" i="19"/>
  <c r="K147" i="19"/>
  <c r="M147" i="19"/>
  <c r="K146" i="19"/>
  <c r="M146" i="19"/>
  <c r="K145" i="19"/>
  <c r="M145" i="19"/>
  <c r="K144" i="19"/>
  <c r="M144" i="19"/>
  <c r="K143" i="19"/>
  <c r="M143" i="19"/>
  <c r="K142" i="19"/>
  <c r="M142" i="19"/>
  <c r="K141" i="19"/>
  <c r="M141" i="19"/>
  <c r="K140" i="19"/>
  <c r="M140" i="19"/>
  <c r="K131" i="19"/>
  <c r="M131" i="19"/>
  <c r="K130" i="19"/>
  <c r="M130" i="19"/>
  <c r="K129" i="19"/>
  <c r="M129" i="19"/>
  <c r="K128" i="19"/>
  <c r="M128" i="19"/>
  <c r="K127" i="19"/>
  <c r="M127" i="19"/>
  <c r="K126" i="19"/>
  <c r="M126" i="19"/>
  <c r="K125" i="19"/>
  <c r="M125" i="19"/>
  <c r="K124" i="19"/>
  <c r="M124" i="19"/>
  <c r="K115" i="19"/>
  <c r="M115" i="19"/>
  <c r="K114" i="19"/>
  <c r="M114" i="19"/>
  <c r="K113" i="19"/>
  <c r="M113" i="19"/>
  <c r="K112" i="19"/>
  <c r="M112" i="19"/>
  <c r="K111" i="19"/>
  <c r="M111" i="19"/>
  <c r="K110" i="19"/>
  <c r="M110" i="19"/>
  <c r="K109" i="19"/>
  <c r="M109" i="19"/>
  <c r="K108" i="19"/>
  <c r="M108" i="19"/>
  <c r="K99" i="19"/>
  <c r="M99" i="19"/>
  <c r="K98" i="19"/>
  <c r="M98" i="19"/>
  <c r="K97" i="19"/>
  <c r="M97" i="19"/>
  <c r="K96" i="19"/>
  <c r="M96" i="19"/>
  <c r="K95" i="19"/>
  <c r="M95" i="19"/>
  <c r="K94" i="19"/>
  <c r="M94" i="19"/>
  <c r="K93" i="19"/>
  <c r="M93" i="19"/>
  <c r="K92" i="19"/>
  <c r="M92" i="19"/>
  <c r="K172" i="20"/>
  <c r="M172" i="20"/>
  <c r="K170" i="20"/>
  <c r="M170" i="20"/>
  <c r="K168" i="20"/>
  <c r="M168" i="20"/>
  <c r="K166" i="20"/>
  <c r="M166" i="20"/>
  <c r="K164" i="20"/>
  <c r="M164" i="20"/>
  <c r="K162" i="20"/>
  <c r="M162" i="20"/>
  <c r="K160" i="20"/>
  <c r="M160" i="20"/>
  <c r="K158" i="20"/>
  <c r="M158" i="20"/>
  <c r="K156" i="20"/>
  <c r="M156" i="20"/>
  <c r="K154" i="20"/>
  <c r="M154" i="20"/>
  <c r="K153" i="20"/>
  <c r="M153" i="20"/>
  <c r="K152" i="20"/>
  <c r="M152" i="20"/>
  <c r="K137" i="20"/>
  <c r="M137" i="20"/>
  <c r="K136" i="20"/>
  <c r="M136" i="20"/>
  <c r="K121" i="20"/>
  <c r="M121" i="20"/>
  <c r="K120" i="20"/>
  <c r="M120" i="20"/>
  <c r="K37" i="20"/>
  <c r="M37" i="20"/>
  <c r="K33" i="20"/>
  <c r="M33" i="20"/>
  <c r="K29" i="20"/>
  <c r="M29" i="20"/>
  <c r="K25" i="20"/>
  <c r="M25" i="20"/>
  <c r="K21" i="20"/>
  <c r="M21" i="20"/>
  <c r="K17" i="20"/>
  <c r="M17" i="20"/>
  <c r="K453" i="19"/>
  <c r="M453" i="19"/>
  <c r="K452" i="19"/>
  <c r="M452" i="19"/>
  <c r="K451" i="19"/>
  <c r="M451" i="19"/>
  <c r="M450" i="19"/>
  <c r="K426" i="19"/>
  <c r="M426" i="19"/>
  <c r="K425" i="19"/>
  <c r="M425" i="19"/>
  <c r="K424" i="19"/>
  <c r="M424" i="19"/>
  <c r="K423" i="19"/>
  <c r="M423" i="19"/>
  <c r="K410" i="19"/>
  <c r="M410" i="19"/>
  <c r="K409" i="19"/>
  <c r="M409" i="19"/>
  <c r="K408" i="19"/>
  <c r="M408" i="19"/>
  <c r="K407" i="19"/>
  <c r="M407" i="19"/>
  <c r="K356" i="19"/>
  <c r="M356" i="19"/>
  <c r="K355" i="19"/>
  <c r="M355" i="19"/>
  <c r="K354" i="19"/>
  <c r="M354" i="19"/>
  <c r="K353" i="19"/>
  <c r="M353" i="19"/>
  <c r="K352" i="19"/>
  <c r="M352" i="19"/>
  <c r="K351" i="19"/>
  <c r="M351" i="19"/>
  <c r="K350" i="19"/>
  <c r="M350" i="19"/>
  <c r="K349" i="19"/>
  <c r="M349" i="19"/>
  <c r="K348" i="19"/>
  <c r="M348" i="19"/>
  <c r="K347" i="19"/>
  <c r="M347" i="19"/>
  <c r="K346" i="19"/>
  <c r="M346" i="19"/>
  <c r="K345" i="19"/>
  <c r="M345" i="19"/>
  <c r="K344" i="19"/>
  <c r="M344" i="19"/>
  <c r="K343" i="19"/>
  <c r="M343" i="19"/>
  <c r="K342" i="19"/>
  <c r="M342" i="19"/>
  <c r="K341" i="19"/>
  <c r="M341" i="19"/>
  <c r="K340" i="19"/>
  <c r="M340" i="19"/>
  <c r="K339" i="19"/>
  <c r="M339" i="19"/>
  <c r="K338" i="19"/>
  <c r="M338" i="19"/>
  <c r="K337" i="19"/>
  <c r="M337" i="19"/>
  <c r="K336" i="19"/>
  <c r="M336" i="19"/>
  <c r="K335" i="19"/>
  <c r="M335" i="19"/>
  <c r="K334" i="19"/>
  <c r="M334" i="19"/>
  <c r="K333" i="19"/>
  <c r="M333" i="19"/>
  <c r="K332" i="19"/>
  <c r="M332" i="19"/>
  <c r="K331" i="19"/>
  <c r="M331" i="19"/>
  <c r="K330" i="19"/>
  <c r="M330" i="19"/>
  <c r="K329" i="19"/>
  <c r="M329" i="19"/>
  <c r="K328" i="19"/>
  <c r="M328" i="19"/>
  <c r="K327" i="19"/>
  <c r="M327" i="19"/>
  <c r="K326" i="19"/>
  <c r="M326" i="19"/>
  <c r="K325" i="19"/>
  <c r="M325" i="19"/>
  <c r="K324" i="19"/>
  <c r="M324" i="19"/>
  <c r="K323" i="19"/>
  <c r="M323" i="19"/>
  <c r="K322" i="19"/>
  <c r="M322" i="19"/>
  <c r="K321" i="19"/>
  <c r="M321" i="19"/>
  <c r="K320" i="19"/>
  <c r="M320" i="19"/>
  <c r="K319" i="19"/>
  <c r="M319" i="19"/>
  <c r="K318" i="19"/>
  <c r="M318" i="19"/>
  <c r="K317" i="19"/>
  <c r="M317" i="19"/>
  <c r="K316" i="19"/>
  <c r="M316" i="19"/>
  <c r="K315" i="19"/>
  <c r="M315" i="19"/>
  <c r="K314" i="19"/>
  <c r="M314" i="19"/>
  <c r="K309" i="19"/>
  <c r="M309" i="19"/>
  <c r="K308" i="19"/>
  <c r="M308" i="19"/>
  <c r="K307" i="19"/>
  <c r="M307" i="19"/>
  <c r="K306" i="19"/>
  <c r="M306" i="19"/>
  <c r="K301" i="19"/>
  <c r="M301" i="19"/>
  <c r="K300" i="19"/>
  <c r="M300" i="19"/>
  <c r="K299" i="19"/>
  <c r="M299" i="19"/>
  <c r="K298" i="19"/>
  <c r="M298" i="19"/>
  <c r="K293" i="19"/>
  <c r="M293" i="19"/>
  <c r="K292" i="19"/>
  <c r="M292" i="19"/>
  <c r="K291" i="19"/>
  <c r="M291" i="19"/>
  <c r="K286" i="19"/>
  <c r="M286" i="19"/>
  <c r="K285" i="19"/>
  <c r="M285" i="19"/>
  <c r="K282" i="19"/>
  <c r="M282" i="19"/>
  <c r="K281" i="19"/>
  <c r="M281" i="19"/>
  <c r="K278" i="19"/>
  <c r="M278" i="19"/>
  <c r="K277" i="19"/>
  <c r="M277" i="19"/>
  <c r="K274" i="19"/>
  <c r="M274" i="19"/>
  <c r="K273" i="19"/>
  <c r="M273" i="19"/>
  <c r="K269" i="19"/>
  <c r="M269" i="19"/>
  <c r="K268" i="19"/>
  <c r="M268" i="19"/>
  <c r="K265" i="19"/>
  <c r="M265" i="19"/>
  <c r="K264" i="19"/>
  <c r="M264" i="19"/>
  <c r="K263" i="19"/>
  <c r="M263" i="19"/>
  <c r="K262" i="19"/>
  <c r="M262" i="19"/>
  <c r="K256" i="19"/>
  <c r="M256" i="19"/>
  <c r="K255" i="19"/>
  <c r="M255" i="19"/>
  <c r="K254" i="19"/>
  <c r="M254" i="19"/>
  <c r="K253" i="19"/>
  <c r="M253" i="19"/>
  <c r="K248" i="19"/>
  <c r="M248" i="19"/>
  <c r="K247" i="19"/>
  <c r="M247" i="19"/>
  <c r="K246" i="19"/>
  <c r="M246" i="19"/>
  <c r="K241" i="19"/>
  <c r="M241" i="19"/>
  <c r="K240" i="19"/>
  <c r="M240" i="19"/>
  <c r="K239" i="19"/>
  <c r="M239" i="19"/>
  <c r="K238" i="19"/>
  <c r="M238" i="19"/>
  <c r="K237" i="19"/>
  <c r="M237" i="19"/>
  <c r="K236" i="19"/>
  <c r="M236" i="19"/>
  <c r="K235" i="19"/>
  <c r="M235" i="19"/>
  <c r="K228" i="19"/>
  <c r="M228" i="19"/>
  <c r="K227" i="19"/>
  <c r="M227" i="19"/>
  <c r="K226" i="19"/>
  <c r="M226" i="19"/>
  <c r="K225" i="19"/>
  <c r="M225" i="19"/>
  <c r="K216" i="19"/>
  <c r="M216" i="19"/>
  <c r="K215" i="19"/>
  <c r="M215" i="19"/>
  <c r="K214" i="19"/>
  <c r="M214" i="19"/>
  <c r="K213" i="19"/>
  <c r="M213" i="19"/>
  <c r="K212" i="19"/>
  <c r="M212" i="19"/>
  <c r="K211" i="19"/>
  <c r="M211" i="19"/>
  <c r="K210" i="19"/>
  <c r="M210" i="19"/>
  <c r="K209" i="19"/>
  <c r="M209" i="19"/>
  <c r="K208" i="19"/>
  <c r="M208" i="19"/>
  <c r="K207" i="19"/>
  <c r="M207" i="19"/>
  <c r="K206" i="19"/>
  <c r="M206" i="19"/>
  <c r="K205" i="19"/>
  <c r="M205" i="19"/>
  <c r="K204" i="19"/>
  <c r="M204" i="19"/>
  <c r="K203" i="19"/>
  <c r="M203" i="19"/>
  <c r="K202" i="19"/>
  <c r="M202" i="19"/>
  <c r="K201" i="19"/>
  <c r="M201" i="19"/>
  <c r="K200" i="19"/>
  <c r="M200" i="19"/>
  <c r="K199" i="19"/>
  <c r="M199" i="19"/>
  <c r="K198" i="19"/>
  <c r="M198" i="19"/>
  <c r="K197" i="19"/>
  <c r="M197" i="19"/>
  <c r="K196" i="19"/>
  <c r="M196" i="19"/>
  <c r="K195" i="19"/>
  <c r="M195" i="19"/>
  <c r="K194" i="19"/>
  <c r="M194" i="19"/>
  <c r="K193" i="19"/>
  <c r="M193" i="19"/>
  <c r="K192" i="19"/>
  <c r="M192" i="19"/>
  <c r="K191" i="19"/>
  <c r="M191" i="19"/>
  <c r="K190" i="19"/>
  <c r="M190" i="19"/>
  <c r="K189" i="19"/>
  <c r="M189" i="19"/>
  <c r="K188" i="19"/>
  <c r="M188" i="19"/>
  <c r="K187" i="19"/>
  <c r="M187" i="19"/>
  <c r="K186" i="19"/>
  <c r="M186" i="19"/>
  <c r="K185" i="19"/>
  <c r="M185" i="19"/>
  <c r="K184" i="19"/>
  <c r="M184" i="19"/>
  <c r="K183" i="19"/>
  <c r="M183" i="19"/>
  <c r="K182" i="19"/>
  <c r="M182" i="19"/>
  <c r="K181" i="19"/>
  <c r="M181" i="19"/>
  <c r="K180" i="19"/>
  <c r="M180" i="19"/>
  <c r="K179" i="19"/>
  <c r="M179" i="19"/>
  <c r="K178" i="19"/>
  <c r="M178" i="19"/>
  <c r="K177" i="19"/>
  <c r="M177" i="19"/>
  <c r="K176" i="19"/>
  <c r="M176" i="19"/>
  <c r="K175" i="19"/>
  <c r="M175" i="19"/>
  <c r="K174" i="19"/>
  <c r="M174" i="19"/>
  <c r="K173" i="19"/>
  <c r="M173" i="19"/>
  <c r="K172" i="19"/>
  <c r="M172" i="19"/>
  <c r="K171" i="19"/>
  <c r="M171" i="19"/>
  <c r="K170" i="19"/>
  <c r="M170" i="19"/>
  <c r="K169" i="19"/>
  <c r="M169" i="19"/>
  <c r="K168" i="19"/>
  <c r="M168" i="19"/>
  <c r="K167" i="19"/>
  <c r="M167" i="19"/>
  <c r="K166" i="19"/>
  <c r="M166" i="19"/>
  <c r="K165" i="19"/>
  <c r="M165" i="19"/>
  <c r="K164" i="19"/>
  <c r="M164" i="19"/>
  <c r="K163" i="19"/>
  <c r="M163" i="19"/>
  <c r="K162" i="19"/>
  <c r="M162" i="19"/>
  <c r="K161" i="19"/>
  <c r="M161" i="19"/>
  <c r="K160" i="19"/>
  <c r="M160" i="19"/>
  <c r="K159" i="19"/>
  <c r="M159" i="19"/>
  <c r="K158" i="19"/>
  <c r="M158" i="19"/>
  <c r="K157" i="19"/>
  <c r="M157" i="19"/>
  <c r="K156" i="19"/>
  <c r="M156" i="19"/>
  <c r="K155" i="19"/>
  <c r="M155" i="19"/>
  <c r="K154" i="19"/>
  <c r="M154" i="19"/>
  <c r="K153" i="19"/>
  <c r="M153" i="19"/>
  <c r="K152" i="19"/>
  <c r="M152" i="19"/>
  <c r="K151" i="19"/>
  <c r="M151" i="19"/>
  <c r="K150" i="19"/>
  <c r="M150" i="19"/>
  <c r="K149" i="19"/>
  <c r="M149" i="19"/>
  <c r="K148" i="19"/>
  <c r="M148" i="19"/>
  <c r="K139" i="19"/>
  <c r="M139" i="19"/>
  <c r="K138" i="19"/>
  <c r="M138" i="19"/>
  <c r="K137" i="19"/>
  <c r="M137" i="19"/>
  <c r="K136" i="19"/>
  <c r="M136" i="19"/>
  <c r="K135" i="19"/>
  <c r="M135" i="19"/>
  <c r="K134" i="19"/>
  <c r="M134" i="19"/>
  <c r="K133" i="19"/>
  <c r="M133" i="19"/>
  <c r="K132" i="19"/>
  <c r="M132" i="19"/>
  <c r="K123" i="19"/>
  <c r="M123" i="19"/>
  <c r="K122" i="19"/>
  <c r="M122" i="19"/>
  <c r="K121" i="19"/>
  <c r="M121" i="19"/>
  <c r="K120" i="19"/>
  <c r="M120" i="19"/>
  <c r="K119" i="19"/>
  <c r="M119" i="19"/>
  <c r="K118" i="19"/>
  <c r="M118" i="19"/>
  <c r="K117" i="19"/>
  <c r="M117" i="19"/>
  <c r="K116" i="19"/>
  <c r="M116" i="19"/>
  <c r="K107" i="19"/>
  <c r="M107" i="19"/>
  <c r="K106" i="19"/>
  <c r="M106" i="19"/>
  <c r="K105" i="19"/>
  <c r="M105" i="19"/>
  <c r="K104" i="19"/>
  <c r="M104" i="19"/>
  <c r="K103" i="19"/>
  <c r="M103" i="19"/>
  <c r="K102" i="19"/>
  <c r="M102" i="19"/>
  <c r="K101" i="19"/>
  <c r="M101" i="19"/>
  <c r="K100" i="19"/>
  <c r="M100" i="19"/>
  <c r="K91" i="19"/>
  <c r="M91" i="19"/>
  <c r="K90" i="19"/>
  <c r="M90" i="19"/>
  <c r="K89" i="19"/>
  <c r="M89" i="19"/>
  <c r="K88" i="19"/>
  <c r="M88" i="19"/>
  <c r="K87" i="19"/>
  <c r="M87" i="19"/>
  <c r="K86" i="19"/>
  <c r="M86" i="19"/>
  <c r="K85" i="19"/>
  <c r="M85" i="19"/>
  <c r="K84" i="19"/>
  <c r="M84" i="19"/>
  <c r="K75" i="19"/>
  <c r="M75" i="19"/>
  <c r="K74" i="19"/>
  <c r="M74" i="19"/>
  <c r="K73" i="19"/>
  <c r="M73" i="19"/>
  <c r="K72" i="19"/>
  <c r="M72" i="19"/>
  <c r="K71" i="19"/>
  <c r="M71" i="19"/>
  <c r="K70" i="19"/>
  <c r="M70" i="19"/>
  <c r="K69" i="19"/>
  <c r="M69" i="19"/>
  <c r="K68" i="19"/>
  <c r="M68" i="19"/>
  <c r="K60" i="19"/>
  <c r="M60" i="19"/>
  <c r="K59" i="19"/>
  <c r="M59" i="19"/>
  <c r="K58" i="19"/>
  <c r="M58" i="19"/>
  <c r="K57" i="19"/>
  <c r="M57" i="19"/>
  <c r="K56" i="19"/>
  <c r="M56" i="19"/>
  <c r="K55" i="19"/>
  <c r="M55" i="19"/>
  <c r="K54" i="19"/>
  <c r="M54" i="19"/>
  <c r="K53" i="19"/>
  <c r="M53" i="19"/>
  <c r="K44" i="19"/>
  <c r="M44" i="19"/>
  <c r="K43" i="19"/>
  <c r="M43" i="19"/>
  <c r="K42" i="19"/>
  <c r="M42" i="19"/>
  <c r="K41" i="19"/>
  <c r="M41" i="19"/>
  <c r="K40" i="19"/>
  <c r="M40" i="19"/>
  <c r="K39" i="19"/>
  <c r="M39" i="19"/>
  <c r="K38" i="19"/>
  <c r="M38" i="19"/>
  <c r="K37" i="19"/>
  <c r="M37" i="19"/>
  <c r="K28" i="19"/>
  <c r="M28" i="19"/>
  <c r="K27" i="19"/>
  <c r="M27" i="19"/>
  <c r="K26" i="19"/>
  <c r="M26" i="19"/>
  <c r="K25" i="19"/>
  <c r="M25" i="19"/>
  <c r="K24" i="19"/>
  <c r="M24" i="19"/>
  <c r="K23" i="19"/>
  <c r="M23" i="19"/>
  <c r="K22" i="19"/>
  <c r="M22" i="19"/>
  <c r="K21" i="19"/>
  <c r="M21" i="19"/>
  <c r="K12" i="19"/>
  <c r="M12" i="19"/>
  <c r="K67" i="19"/>
  <c r="M67" i="19"/>
  <c r="K66" i="19"/>
  <c r="M66" i="19"/>
  <c r="K65" i="19"/>
  <c r="M65" i="19"/>
  <c r="K64" i="19"/>
  <c r="M64" i="19"/>
  <c r="K63" i="19"/>
  <c r="M63" i="19"/>
  <c r="K62" i="19"/>
  <c r="M62" i="19"/>
  <c r="K61" i="19"/>
  <c r="M61" i="19"/>
  <c r="K35" i="19"/>
  <c r="M35" i="19"/>
  <c r="K33" i="19"/>
  <c r="M33" i="19"/>
  <c r="K31" i="19"/>
  <c r="M31" i="19"/>
  <c r="K29" i="19"/>
  <c r="M29" i="19"/>
  <c r="K20" i="19"/>
  <c r="M20" i="19"/>
  <c r="K18" i="19"/>
  <c r="M18" i="19"/>
  <c r="K16" i="19"/>
  <c r="M16" i="19"/>
  <c r="K14" i="19"/>
  <c r="M14" i="19"/>
  <c r="K83" i="19"/>
  <c r="M83" i="19"/>
  <c r="K82" i="19"/>
  <c r="M82" i="19"/>
  <c r="K81" i="19"/>
  <c r="M81" i="19"/>
  <c r="K80" i="19"/>
  <c r="M80" i="19"/>
  <c r="K79" i="19"/>
  <c r="M79" i="19"/>
  <c r="K78" i="19"/>
  <c r="M78" i="19"/>
  <c r="K77" i="19"/>
  <c r="M77" i="19"/>
  <c r="K76" i="19"/>
  <c r="M76" i="19"/>
  <c r="K52" i="19"/>
  <c r="M52" i="19"/>
  <c r="K51" i="19"/>
  <c r="M51" i="19"/>
  <c r="K50" i="19"/>
  <c r="M50" i="19"/>
  <c r="K49" i="19"/>
  <c r="M49" i="19"/>
  <c r="K48" i="19"/>
  <c r="M48" i="19"/>
  <c r="K47" i="19"/>
  <c r="M47" i="19"/>
  <c r="K46" i="19"/>
  <c r="M46" i="19"/>
  <c r="K45" i="19"/>
  <c r="M45" i="19"/>
  <c r="K36" i="19"/>
  <c r="M36" i="19"/>
  <c r="K34" i="19"/>
  <c r="M34" i="19"/>
  <c r="K32" i="19"/>
  <c r="M32" i="19"/>
  <c r="K30" i="19"/>
  <c r="M30" i="19"/>
  <c r="K19" i="19"/>
  <c r="M19" i="19"/>
  <c r="K17" i="19"/>
  <c r="M17" i="19"/>
  <c r="K15" i="19"/>
  <c r="M15" i="19"/>
  <c r="K11" i="19"/>
  <c r="M11" i="19"/>
  <c r="K10" i="19"/>
  <c r="M10" i="19"/>
  <c r="K13" i="19"/>
  <c r="M13" i="19"/>
  <c r="K11" i="20"/>
  <c r="M11" i="20"/>
  <c r="K10" i="20"/>
  <c r="M10" i="20"/>
  <c r="K13" i="20"/>
  <c r="M13" i="20"/>
  <c r="K12" i="13"/>
  <c r="M12" i="13"/>
  <c r="K14" i="13"/>
  <c r="M14" i="13"/>
  <c r="K16" i="13"/>
  <c r="M16" i="13"/>
  <c r="K18" i="13"/>
  <c r="M18" i="13"/>
  <c r="K20" i="13"/>
  <c r="M20" i="13"/>
  <c r="K22" i="13"/>
  <c r="M22" i="13"/>
  <c r="K24" i="13"/>
  <c r="M24" i="13"/>
  <c r="K26" i="13"/>
  <c r="M26" i="13"/>
  <c r="K28" i="13"/>
  <c r="M28" i="13"/>
  <c r="K30" i="13"/>
  <c r="M30" i="13"/>
  <c r="K32" i="13"/>
  <c r="M32" i="13"/>
  <c r="K34" i="13"/>
  <c r="M34" i="13"/>
  <c r="K36" i="13"/>
  <c r="M36" i="13"/>
  <c r="K38" i="13"/>
  <c r="M38" i="13"/>
  <c r="K40" i="13"/>
  <c r="M40" i="13"/>
  <c r="K42" i="13"/>
  <c r="M42" i="13"/>
  <c r="K44" i="13"/>
  <c r="M44" i="13"/>
  <c r="K46" i="13"/>
  <c r="M46" i="13"/>
  <c r="K48" i="13"/>
  <c r="M48" i="13"/>
  <c r="K50" i="13"/>
  <c r="M50" i="13"/>
  <c r="K52" i="13"/>
  <c r="M52" i="13"/>
  <c r="K54" i="13"/>
  <c r="M54" i="13"/>
  <c r="K56" i="13"/>
  <c r="M56" i="13"/>
  <c r="K58" i="13"/>
  <c r="M58" i="13"/>
  <c r="K60" i="13"/>
  <c r="M60" i="13"/>
  <c r="K62" i="13"/>
  <c r="M62" i="13"/>
  <c r="K64" i="13"/>
  <c r="M64" i="13"/>
  <c r="K66" i="13"/>
  <c r="M66" i="13"/>
  <c r="K68" i="13"/>
  <c r="M68" i="13"/>
  <c r="K70" i="13"/>
  <c r="M70" i="13"/>
  <c r="K72" i="13"/>
  <c r="M72" i="13"/>
  <c r="K74" i="13"/>
  <c r="M74" i="13"/>
  <c r="K76" i="13"/>
  <c r="M76" i="13"/>
  <c r="K78" i="13"/>
  <c r="M78" i="13"/>
  <c r="K80" i="13"/>
  <c r="M80" i="13"/>
  <c r="K82" i="13"/>
  <c r="M82" i="13"/>
  <c r="K84" i="13"/>
  <c r="M84" i="13"/>
  <c r="K86" i="13"/>
  <c r="M86" i="13"/>
  <c r="K88" i="13"/>
  <c r="M88" i="13"/>
  <c r="K90" i="13"/>
  <c r="M90" i="13"/>
  <c r="K92" i="13"/>
  <c r="M92" i="13"/>
  <c r="K94" i="13"/>
  <c r="M94" i="13"/>
  <c r="K96" i="13"/>
  <c r="M96" i="13"/>
  <c r="K98" i="13"/>
  <c r="M98" i="13"/>
  <c r="K100" i="13"/>
  <c r="M100" i="13"/>
  <c r="K102" i="13"/>
  <c r="M102" i="13"/>
  <c r="K104" i="13"/>
  <c r="M104" i="13"/>
  <c r="K106" i="13"/>
  <c r="M106" i="13"/>
  <c r="K108" i="13"/>
  <c r="M108" i="13"/>
  <c r="K110" i="13"/>
  <c r="M110" i="13"/>
  <c r="K112" i="13"/>
  <c r="M112" i="13"/>
  <c r="K114" i="13"/>
  <c r="M114" i="13"/>
  <c r="K116" i="13"/>
  <c r="M116" i="13"/>
  <c r="K118" i="13"/>
  <c r="M118" i="13"/>
  <c r="K120" i="13"/>
  <c r="M120" i="13"/>
  <c r="K122" i="13"/>
  <c r="M122" i="13"/>
  <c r="K124" i="13"/>
  <c r="M124" i="13"/>
  <c r="K126" i="13"/>
  <c r="M126" i="13"/>
  <c r="K128" i="13"/>
  <c r="M128" i="13"/>
  <c r="K130" i="13"/>
  <c r="M130" i="13"/>
  <c r="K132" i="13"/>
  <c r="M132" i="13"/>
  <c r="K134" i="13"/>
  <c r="M134" i="13"/>
  <c r="K136" i="13"/>
  <c r="M136" i="13"/>
  <c r="K138" i="13"/>
  <c r="M138" i="13"/>
  <c r="K140" i="13"/>
  <c r="M140" i="13"/>
  <c r="K142" i="13"/>
  <c r="M142" i="13"/>
  <c r="K144" i="13"/>
  <c r="M144" i="13"/>
  <c r="K146" i="13"/>
  <c r="M146" i="13"/>
  <c r="K148" i="13"/>
  <c r="M148" i="13"/>
  <c r="K150" i="13"/>
  <c r="M150" i="13"/>
  <c r="K152" i="13"/>
  <c r="M152" i="13"/>
  <c r="K154" i="13"/>
  <c r="M154" i="13"/>
  <c r="K156" i="13"/>
  <c r="M156" i="13"/>
  <c r="K158" i="13"/>
  <c r="M158" i="13"/>
  <c r="K160" i="13"/>
  <c r="M160" i="13"/>
  <c r="K162" i="13"/>
  <c r="M162" i="13"/>
  <c r="K164" i="13"/>
  <c r="M164" i="13"/>
  <c r="K166" i="13"/>
  <c r="M166" i="13"/>
  <c r="K168" i="13"/>
  <c r="M168" i="13"/>
  <c r="K170" i="13"/>
  <c r="M170" i="13"/>
  <c r="K172" i="13"/>
  <c r="M172" i="13"/>
  <c r="K174" i="13"/>
  <c r="M174" i="13"/>
  <c r="K176" i="13"/>
  <c r="M176" i="13"/>
  <c r="K178" i="13"/>
  <c r="M178" i="13"/>
  <c r="K180" i="13"/>
  <c r="M180" i="13"/>
  <c r="K182" i="13"/>
  <c r="M182" i="13"/>
  <c r="K184" i="13"/>
  <c r="M184" i="13"/>
  <c r="K186" i="13"/>
  <c r="M186" i="13"/>
  <c r="K188" i="13"/>
  <c r="M188" i="13"/>
  <c r="K190" i="13"/>
  <c r="M190" i="13"/>
  <c r="K192" i="13"/>
  <c r="M192" i="13"/>
  <c r="K194" i="13"/>
  <c r="M194" i="13"/>
  <c r="K196" i="13"/>
  <c r="M196" i="13"/>
  <c r="K198" i="13"/>
  <c r="M198" i="13"/>
  <c r="K200" i="13"/>
  <c r="M200" i="13"/>
  <c r="K202" i="13"/>
  <c r="M202" i="13"/>
  <c r="K204" i="13"/>
  <c r="M204" i="13"/>
  <c r="K206" i="13"/>
  <c r="M206" i="13"/>
  <c r="K208" i="13"/>
  <c r="M208" i="13"/>
  <c r="K210" i="13"/>
  <c r="M210" i="13"/>
  <c r="K212" i="13"/>
  <c r="M212" i="13"/>
  <c r="K214" i="13"/>
  <c r="M214" i="13"/>
  <c r="K216" i="13"/>
  <c r="M216" i="13"/>
  <c r="K218" i="13"/>
  <c r="M218" i="13"/>
  <c r="K220" i="13"/>
  <c r="M220" i="13"/>
  <c r="K222" i="13"/>
  <c r="M222" i="13"/>
  <c r="K224" i="13"/>
  <c r="M224" i="13"/>
  <c r="K226" i="13"/>
  <c r="M226" i="13"/>
  <c r="K228" i="13"/>
  <c r="M228" i="13"/>
  <c r="K230" i="13"/>
  <c r="M230" i="13"/>
  <c r="K232" i="13"/>
  <c r="M232" i="13"/>
  <c r="K234" i="13"/>
  <c r="M234" i="13"/>
  <c r="K236" i="13"/>
  <c r="M236" i="13"/>
  <c r="K238" i="13"/>
  <c r="M238" i="13"/>
  <c r="K240" i="13"/>
  <c r="M240" i="13"/>
  <c r="K242" i="13"/>
  <c r="M242" i="13"/>
  <c r="K244" i="13"/>
  <c r="M244" i="13"/>
  <c r="K246" i="13"/>
  <c r="M246" i="13"/>
  <c r="K248" i="13"/>
  <c r="M248" i="13"/>
  <c r="K250" i="13"/>
  <c r="M250" i="13"/>
  <c r="K252" i="13"/>
  <c r="M252" i="13"/>
  <c r="K254" i="13"/>
  <c r="M254" i="13"/>
  <c r="K256" i="13"/>
  <c r="M256" i="13"/>
  <c r="K258" i="13"/>
  <c r="M258" i="13"/>
  <c r="K260" i="13"/>
  <c r="M260" i="13"/>
  <c r="K262" i="13"/>
  <c r="M262" i="13"/>
  <c r="K264" i="13"/>
  <c r="M264" i="13"/>
  <c r="K266" i="13"/>
  <c r="M266" i="13"/>
  <c r="K268" i="13"/>
  <c r="M268" i="13"/>
  <c r="K270" i="13"/>
  <c r="M270" i="13"/>
  <c r="K272" i="13"/>
  <c r="M272" i="13"/>
  <c r="K274" i="13"/>
  <c r="M274" i="13"/>
  <c r="K276" i="13"/>
  <c r="M276" i="13"/>
  <c r="K278" i="13"/>
  <c r="M278" i="13"/>
  <c r="K280" i="13"/>
  <c r="M280" i="13"/>
  <c r="K282" i="13"/>
  <c r="M282" i="13"/>
  <c r="K284" i="13"/>
  <c r="M284" i="13"/>
  <c r="K286" i="13"/>
  <c r="M286" i="13"/>
  <c r="K288" i="13"/>
  <c r="M288" i="13"/>
  <c r="K290" i="13"/>
  <c r="M290" i="13"/>
  <c r="K292" i="13"/>
  <c r="M292" i="13"/>
  <c r="K294" i="13"/>
  <c r="M294" i="13"/>
  <c r="K296" i="13"/>
  <c r="M296" i="13"/>
  <c r="K298" i="13"/>
  <c r="M298" i="13"/>
  <c r="K300" i="13"/>
  <c r="M300" i="13"/>
  <c r="K302" i="13"/>
  <c r="M302" i="13"/>
  <c r="K304" i="13"/>
  <c r="M304" i="13"/>
  <c r="K306" i="13"/>
  <c r="M306" i="13"/>
  <c r="K308" i="13"/>
  <c r="M308" i="13"/>
  <c r="K310" i="13"/>
  <c r="M310" i="13"/>
  <c r="K312" i="13"/>
  <c r="M312" i="13"/>
  <c r="K314" i="13"/>
  <c r="M314" i="13"/>
  <c r="K316" i="13"/>
  <c r="M316" i="13"/>
  <c r="K318" i="13"/>
  <c r="M318" i="13"/>
  <c r="K320" i="13"/>
  <c r="M320" i="13"/>
  <c r="K322" i="13"/>
  <c r="M322" i="13"/>
  <c r="K324" i="13"/>
  <c r="M324" i="13"/>
  <c r="K326" i="13"/>
  <c r="M326" i="13"/>
  <c r="K328" i="13"/>
  <c r="M328" i="13"/>
  <c r="K330" i="13"/>
  <c r="M330" i="13"/>
  <c r="K332" i="13"/>
  <c r="M332" i="13"/>
  <c r="K334" i="13"/>
  <c r="M334" i="13"/>
  <c r="K336" i="13"/>
  <c r="M336" i="13"/>
  <c r="K338" i="13"/>
  <c r="M338" i="13"/>
  <c r="K340" i="13"/>
  <c r="M340" i="13"/>
  <c r="K342" i="13"/>
  <c r="M342" i="13"/>
  <c r="K344" i="13"/>
  <c r="M344" i="13"/>
  <c r="K346" i="13"/>
  <c r="M346" i="13"/>
  <c r="K348" i="13"/>
  <c r="M348" i="13"/>
  <c r="K350" i="13"/>
  <c r="M350" i="13"/>
  <c r="K352" i="13"/>
  <c r="M352" i="13"/>
  <c r="K354" i="13"/>
  <c r="M354" i="13"/>
  <c r="K356" i="13"/>
  <c r="M356" i="13"/>
  <c r="K358" i="13"/>
  <c r="M358" i="13"/>
  <c r="K360" i="13"/>
  <c r="M360" i="13"/>
  <c r="K362" i="13"/>
  <c r="M362" i="13"/>
  <c r="K364" i="13"/>
  <c r="M364" i="13"/>
  <c r="K366" i="13"/>
  <c r="M366" i="13"/>
  <c r="K368" i="13"/>
  <c r="M368" i="13"/>
  <c r="K370" i="13"/>
  <c r="M370" i="13"/>
  <c r="K372" i="13"/>
  <c r="M372" i="13"/>
  <c r="K374" i="13"/>
  <c r="M374" i="13"/>
  <c r="K376" i="13"/>
  <c r="M376" i="13"/>
  <c r="K378" i="13"/>
  <c r="M378" i="13"/>
  <c r="K380" i="13"/>
  <c r="M380" i="13"/>
  <c r="K382" i="13"/>
  <c r="M382" i="13"/>
  <c r="K384" i="13"/>
  <c r="M384" i="13"/>
  <c r="K386" i="13"/>
  <c r="M386" i="13"/>
  <c r="K388" i="13"/>
  <c r="M388" i="13"/>
  <c r="K390" i="13"/>
  <c r="M390" i="13"/>
  <c r="K392" i="13"/>
  <c r="M392" i="13"/>
  <c r="K394" i="13"/>
  <c r="M394" i="13"/>
  <c r="K396" i="13"/>
  <c r="M396" i="13"/>
  <c r="K398" i="13"/>
  <c r="M398" i="13"/>
  <c r="K400" i="13"/>
  <c r="M400" i="13"/>
  <c r="K402" i="13"/>
  <c r="M402" i="13"/>
  <c r="K404" i="13"/>
  <c r="M404" i="13"/>
  <c r="K406" i="13"/>
  <c r="M406" i="13"/>
  <c r="K408" i="13"/>
  <c r="M408" i="13"/>
  <c r="K410" i="13"/>
  <c r="M410" i="13"/>
  <c r="K412" i="13"/>
  <c r="M412" i="13"/>
  <c r="K414" i="13"/>
  <c r="M414" i="13"/>
  <c r="K416" i="13"/>
  <c r="M416" i="13"/>
  <c r="K418" i="13"/>
  <c r="M418" i="13"/>
  <c r="K420" i="13"/>
  <c r="M420" i="13"/>
  <c r="K422" i="13"/>
  <c r="M422" i="13"/>
  <c r="K424" i="13"/>
  <c r="M424" i="13"/>
  <c r="K426" i="13"/>
  <c r="M426" i="13"/>
  <c r="K428" i="13"/>
  <c r="M428" i="13"/>
  <c r="K430" i="13"/>
  <c r="M430" i="13"/>
  <c r="K432" i="13"/>
  <c r="M432" i="13"/>
  <c r="K434" i="13"/>
  <c r="M434" i="13"/>
  <c r="K436" i="13"/>
  <c r="M436" i="13"/>
  <c r="K438" i="13"/>
  <c r="M438" i="13"/>
  <c r="K440" i="13"/>
  <c r="M440" i="13"/>
  <c r="K442" i="13"/>
  <c r="M442" i="13"/>
  <c r="K444" i="13"/>
  <c r="M444" i="13"/>
  <c r="K446" i="13"/>
  <c r="M446" i="13"/>
  <c r="K448" i="13"/>
  <c r="M448" i="13"/>
  <c r="K450" i="13"/>
  <c r="M450" i="13"/>
  <c r="K452" i="13"/>
  <c r="M452" i="13"/>
  <c r="K454" i="13"/>
  <c r="M454" i="13"/>
  <c r="K456" i="13"/>
  <c r="M456" i="13"/>
  <c r="K458" i="13"/>
  <c r="M458" i="13"/>
  <c r="K460" i="13"/>
  <c r="M460" i="13"/>
  <c r="K10" i="13"/>
  <c r="M10" i="13"/>
  <c r="M11" i="10"/>
  <c r="K12" i="10"/>
  <c r="M12" i="10"/>
  <c r="K16" i="10"/>
  <c r="M16" i="10"/>
  <c r="K18" i="10"/>
  <c r="M18" i="10"/>
  <c r="K20" i="10"/>
  <c r="M20" i="10"/>
  <c r="K22" i="10"/>
  <c r="M22" i="10"/>
  <c r="K24" i="10"/>
  <c r="M24" i="10"/>
  <c r="K26" i="10"/>
  <c r="M26" i="10"/>
  <c r="M28" i="10"/>
  <c r="K30" i="10"/>
  <c r="M30" i="10"/>
  <c r="K32" i="10"/>
  <c r="M32" i="10"/>
  <c r="K34" i="10"/>
  <c r="M34" i="10"/>
  <c r="K36" i="10"/>
  <c r="M36" i="10"/>
  <c r="K38" i="10"/>
  <c r="M38" i="10"/>
  <c r="K40" i="10"/>
  <c r="M40" i="10"/>
  <c r="K42" i="10"/>
  <c r="M42" i="10"/>
  <c r="K44" i="10"/>
  <c r="M44" i="10"/>
  <c r="K46" i="10"/>
  <c r="M46" i="10"/>
  <c r="K48" i="10"/>
  <c r="M48" i="10"/>
  <c r="K50" i="10"/>
  <c r="M50" i="10"/>
  <c r="K52" i="10"/>
  <c r="M52" i="10"/>
  <c r="K54" i="10"/>
  <c r="M54" i="10"/>
  <c r="K56" i="10"/>
  <c r="M56" i="10"/>
  <c r="K58" i="10"/>
  <c r="M58" i="10"/>
  <c r="K60" i="10"/>
  <c r="M60" i="10"/>
  <c r="K62" i="10"/>
  <c r="M62" i="10"/>
  <c r="K64" i="10"/>
  <c r="M64" i="10"/>
  <c r="K66" i="10"/>
  <c r="M66" i="10"/>
  <c r="K68" i="10"/>
  <c r="M68" i="10"/>
  <c r="K70" i="10"/>
  <c r="M70" i="10"/>
  <c r="K72" i="10"/>
  <c r="M72" i="10"/>
  <c r="K74" i="10"/>
  <c r="M74" i="10"/>
  <c r="K76" i="10"/>
  <c r="M76" i="10"/>
  <c r="K78" i="10"/>
  <c r="M78" i="10"/>
  <c r="K80" i="10"/>
  <c r="M80" i="10"/>
  <c r="K82" i="10"/>
  <c r="M82" i="10"/>
  <c r="K84" i="10"/>
  <c r="M84" i="10"/>
  <c r="K86" i="10"/>
  <c r="M86" i="10"/>
  <c r="K88" i="10"/>
  <c r="M88" i="10"/>
  <c r="K90" i="10"/>
  <c r="M90" i="10"/>
  <c r="K92" i="10"/>
  <c r="M92" i="10"/>
  <c r="K94" i="10"/>
  <c r="M94" i="10"/>
  <c r="K96" i="10"/>
  <c r="M96" i="10"/>
  <c r="K98" i="10"/>
  <c r="M98" i="10"/>
  <c r="K100" i="10"/>
  <c r="M100" i="10"/>
  <c r="K102" i="10"/>
  <c r="M102" i="10"/>
  <c r="K104" i="10"/>
  <c r="M104" i="10"/>
  <c r="K106" i="10"/>
  <c r="M106" i="10"/>
  <c r="K108" i="10"/>
  <c r="M108" i="10"/>
  <c r="K110" i="10"/>
  <c r="M110" i="10"/>
  <c r="K112" i="10"/>
  <c r="M112" i="10"/>
  <c r="K114" i="10"/>
  <c r="M114" i="10"/>
  <c r="K116" i="10"/>
  <c r="M116" i="10"/>
  <c r="K118" i="10"/>
  <c r="M118" i="10"/>
  <c r="K120" i="10"/>
  <c r="M120" i="10"/>
  <c r="K122" i="10"/>
  <c r="M122" i="10"/>
  <c r="K124" i="10"/>
  <c r="M124" i="10"/>
  <c r="K126" i="10"/>
  <c r="M126" i="10"/>
  <c r="K128" i="10"/>
  <c r="M128" i="10"/>
  <c r="K130" i="10"/>
  <c r="M130" i="10"/>
  <c r="K132" i="10"/>
  <c r="M132" i="10"/>
  <c r="K134" i="10"/>
  <c r="M134" i="10"/>
  <c r="K136" i="10"/>
  <c r="M136" i="10"/>
  <c r="K138" i="10"/>
  <c r="M138" i="10"/>
  <c r="K140" i="10"/>
  <c r="M140" i="10"/>
  <c r="K142" i="10"/>
  <c r="M142" i="10"/>
  <c r="K144" i="10"/>
  <c r="M144" i="10"/>
  <c r="K146" i="10"/>
  <c r="M146" i="10"/>
  <c r="K148" i="10"/>
  <c r="M148" i="10"/>
  <c r="K150" i="10"/>
  <c r="M150" i="10"/>
  <c r="K152" i="10"/>
  <c r="M152" i="10"/>
  <c r="K154" i="10"/>
  <c r="M154" i="10"/>
  <c r="K156" i="10"/>
  <c r="M156" i="10"/>
  <c r="K158" i="10"/>
  <c r="M158" i="10"/>
  <c r="K160" i="10"/>
  <c r="M160" i="10"/>
  <c r="K162" i="10"/>
  <c r="M162" i="10"/>
  <c r="K164" i="10"/>
  <c r="M164" i="10"/>
  <c r="K166" i="10"/>
  <c r="M166" i="10"/>
  <c r="K168" i="10"/>
  <c r="M168" i="10"/>
  <c r="K170" i="10"/>
  <c r="M170" i="10"/>
  <c r="K172" i="10"/>
  <c r="M172" i="10"/>
  <c r="K174" i="10"/>
  <c r="M174" i="10"/>
  <c r="K176" i="10"/>
  <c r="M176" i="10"/>
  <c r="K178" i="10"/>
  <c r="M178" i="10"/>
  <c r="K180" i="10"/>
  <c r="M180" i="10"/>
  <c r="K182" i="10"/>
  <c r="M182" i="10"/>
  <c r="K184" i="10"/>
  <c r="M184" i="10"/>
  <c r="K186" i="10"/>
  <c r="M186" i="10"/>
  <c r="K188" i="10"/>
  <c r="M188" i="10"/>
  <c r="K190" i="10"/>
  <c r="M190" i="10"/>
  <c r="K192" i="10"/>
  <c r="M192" i="10"/>
  <c r="K194" i="10"/>
  <c r="M194" i="10"/>
  <c r="K196" i="10"/>
  <c r="M196" i="10"/>
  <c r="K198" i="10"/>
  <c r="M198" i="10"/>
  <c r="K200" i="10"/>
  <c r="M200" i="10"/>
  <c r="K202" i="10"/>
  <c r="M202" i="10"/>
  <c r="K204" i="10"/>
  <c r="M204" i="10"/>
  <c r="K206" i="10"/>
  <c r="M206" i="10"/>
  <c r="K208" i="10"/>
  <c r="M208" i="10"/>
  <c r="K210" i="10"/>
  <c r="M210" i="10"/>
  <c r="K212" i="10"/>
  <c r="M212" i="10"/>
  <c r="K214" i="10"/>
  <c r="M214" i="10"/>
  <c r="K216" i="10"/>
  <c r="M216" i="10"/>
  <c r="K218" i="10"/>
  <c r="M218" i="10"/>
  <c r="K220" i="10"/>
  <c r="M220" i="10"/>
  <c r="K222" i="10"/>
  <c r="M222" i="10"/>
  <c r="K224" i="10"/>
  <c r="M224" i="10"/>
  <c r="K226" i="10"/>
  <c r="M226" i="10"/>
  <c r="K228" i="10"/>
  <c r="M228" i="10"/>
  <c r="K230" i="10"/>
  <c r="M230" i="10"/>
  <c r="K232" i="10"/>
  <c r="M232" i="10"/>
  <c r="K234" i="10"/>
  <c r="M234" i="10"/>
  <c r="K236" i="10"/>
  <c r="M236" i="10"/>
  <c r="K238" i="10"/>
  <c r="M238" i="10"/>
  <c r="K240" i="10"/>
  <c r="M240" i="10"/>
  <c r="K242" i="10"/>
  <c r="M242" i="10"/>
  <c r="K244" i="10"/>
  <c r="M244" i="10"/>
  <c r="K246" i="10"/>
  <c r="M246" i="10"/>
  <c r="K248" i="10"/>
  <c r="M248" i="10"/>
  <c r="K250" i="10"/>
  <c r="M250" i="10"/>
  <c r="K252" i="10"/>
  <c r="M252" i="10"/>
  <c r="K254" i="10"/>
  <c r="M254" i="10"/>
  <c r="K256" i="10"/>
  <c r="M256" i="10"/>
  <c r="K258" i="10"/>
  <c r="M258" i="10"/>
  <c r="K260" i="10"/>
  <c r="M260" i="10"/>
  <c r="K262" i="10"/>
  <c r="M262" i="10"/>
  <c r="K264" i="10"/>
  <c r="M264" i="10"/>
  <c r="K266" i="10"/>
  <c r="M266" i="10"/>
  <c r="K268" i="10"/>
  <c r="M268" i="10"/>
  <c r="K270" i="10"/>
  <c r="M270" i="10"/>
  <c r="K272" i="10"/>
  <c r="M272" i="10"/>
  <c r="K274" i="10"/>
  <c r="M274" i="10"/>
  <c r="K276" i="10"/>
  <c r="M276" i="10"/>
  <c r="K278" i="10"/>
  <c r="M278" i="10"/>
  <c r="K280" i="10"/>
  <c r="M280" i="10"/>
  <c r="K282" i="10"/>
  <c r="M282" i="10"/>
  <c r="K284" i="10"/>
  <c r="M284" i="10"/>
  <c r="K286" i="10"/>
  <c r="M286" i="10"/>
  <c r="K288" i="10"/>
  <c r="M288" i="10"/>
  <c r="K290" i="10"/>
  <c r="M290" i="10"/>
  <c r="K292" i="10"/>
  <c r="M292" i="10"/>
  <c r="K294" i="10"/>
  <c r="M294" i="10"/>
  <c r="K296" i="10"/>
  <c r="M296" i="10"/>
  <c r="K298" i="10"/>
  <c r="M298" i="10"/>
  <c r="K300" i="10"/>
  <c r="M300" i="10"/>
  <c r="K302" i="10"/>
  <c r="M302" i="10"/>
  <c r="K304" i="10"/>
  <c r="M304" i="10"/>
  <c r="K306" i="10"/>
  <c r="M306" i="10"/>
  <c r="K308" i="10"/>
  <c r="M308" i="10"/>
  <c r="K310" i="10"/>
  <c r="M310" i="10"/>
  <c r="K312" i="10"/>
  <c r="M312" i="10"/>
  <c r="K314" i="10"/>
  <c r="M314" i="10"/>
  <c r="K316" i="10"/>
  <c r="M316" i="10"/>
  <c r="K318" i="10"/>
  <c r="M318" i="10"/>
  <c r="K320" i="10"/>
  <c r="M320" i="10"/>
  <c r="K322" i="10"/>
  <c r="M322" i="10"/>
  <c r="K324" i="10"/>
  <c r="M324" i="10"/>
  <c r="K326" i="10"/>
  <c r="M326" i="10"/>
  <c r="K328" i="10"/>
  <c r="M328" i="10"/>
  <c r="K330" i="10"/>
  <c r="M330" i="10"/>
  <c r="K332" i="10"/>
  <c r="M332" i="10"/>
  <c r="K334" i="10"/>
  <c r="M334" i="10"/>
  <c r="K336" i="10"/>
  <c r="M336" i="10"/>
  <c r="K338" i="10"/>
  <c r="M338" i="10"/>
  <c r="K340" i="10"/>
  <c r="M340" i="10"/>
  <c r="K342" i="10"/>
  <c r="M342" i="10"/>
  <c r="K344" i="10"/>
  <c r="M344" i="10"/>
  <c r="K346" i="10"/>
  <c r="M346" i="10"/>
  <c r="K348" i="10"/>
  <c r="M348" i="10"/>
  <c r="K350" i="10"/>
  <c r="M350" i="10"/>
  <c r="K352" i="10"/>
  <c r="M352" i="10"/>
  <c r="K354" i="10"/>
  <c r="M354" i="10"/>
  <c r="K356" i="10"/>
  <c r="M356" i="10"/>
  <c r="K358" i="10"/>
  <c r="M358" i="10"/>
  <c r="K360" i="10"/>
  <c r="M360" i="10"/>
  <c r="K362" i="10"/>
  <c r="M362" i="10"/>
  <c r="K364" i="10"/>
  <c r="M364" i="10"/>
  <c r="K366" i="10"/>
  <c r="M366" i="10"/>
  <c r="K368" i="10"/>
  <c r="M368" i="10"/>
  <c r="K370" i="10"/>
  <c r="M370" i="10"/>
  <c r="K372" i="10"/>
  <c r="M372" i="10"/>
  <c r="K374" i="10"/>
  <c r="M374" i="10"/>
  <c r="K376" i="10"/>
  <c r="M376" i="10"/>
  <c r="K378" i="10"/>
  <c r="M378" i="10"/>
  <c r="K380" i="10"/>
  <c r="M380" i="10"/>
  <c r="K382" i="10"/>
  <c r="M382" i="10"/>
  <c r="K384" i="10"/>
  <c r="M384" i="10"/>
  <c r="K386" i="10"/>
  <c r="M386" i="10"/>
  <c r="K388" i="10"/>
  <c r="M388" i="10"/>
  <c r="K390" i="10"/>
  <c r="M390" i="10"/>
  <c r="K392" i="10"/>
  <c r="M392" i="10"/>
  <c r="K394" i="10"/>
  <c r="M394" i="10"/>
  <c r="K396" i="10"/>
  <c r="M396" i="10"/>
  <c r="K398" i="10"/>
  <c r="M398" i="10"/>
  <c r="K400" i="10"/>
  <c r="M400" i="10"/>
  <c r="K402" i="10"/>
  <c r="M402" i="10"/>
  <c r="K404" i="10"/>
  <c r="M404" i="10"/>
  <c r="K406" i="10"/>
  <c r="M406" i="10"/>
  <c r="K408" i="10"/>
  <c r="M408" i="10"/>
  <c r="K410" i="10"/>
  <c r="M410" i="10"/>
  <c r="K412" i="10"/>
  <c r="M412" i="10"/>
  <c r="K414" i="10"/>
  <c r="M414" i="10"/>
  <c r="K416" i="10"/>
  <c r="M416" i="10"/>
  <c r="K418" i="10"/>
  <c r="M418" i="10"/>
  <c r="K420" i="10"/>
  <c r="M420" i="10"/>
  <c r="K422" i="10"/>
  <c r="M422" i="10"/>
  <c r="K424" i="10"/>
  <c r="M424" i="10"/>
  <c r="K426" i="10"/>
  <c r="M426" i="10"/>
  <c r="K428" i="10"/>
  <c r="M428" i="10"/>
  <c r="K430" i="10"/>
  <c r="M430" i="10"/>
  <c r="K432" i="10"/>
  <c r="M432" i="10"/>
  <c r="K434" i="10"/>
  <c r="M434" i="10"/>
  <c r="K436" i="10"/>
  <c r="M436" i="10"/>
  <c r="K438" i="10"/>
  <c r="M438" i="10"/>
  <c r="K440" i="10"/>
  <c r="M440" i="10"/>
  <c r="K442" i="10"/>
  <c r="M442" i="10"/>
  <c r="K444" i="10"/>
  <c r="M444" i="10"/>
  <c r="K446" i="10"/>
  <c r="M446" i="10"/>
  <c r="K448" i="10"/>
  <c r="M448" i="10"/>
  <c r="K450" i="10"/>
  <c r="M450" i="10"/>
  <c r="K453" i="10"/>
  <c r="M453" i="10"/>
  <c r="K456" i="10"/>
  <c r="M456" i="10"/>
  <c r="K458" i="10"/>
  <c r="M458" i="10"/>
  <c r="K460" i="10"/>
  <c r="M460" i="10"/>
  <c r="K461" i="13"/>
  <c r="M461" i="13"/>
  <c r="K11" i="13"/>
  <c r="M11" i="13"/>
  <c r="K13" i="13"/>
  <c r="M13" i="13"/>
  <c r="K15" i="13"/>
  <c r="M15" i="13"/>
  <c r="K17" i="13"/>
  <c r="M17" i="13"/>
  <c r="K19" i="13"/>
  <c r="M19" i="13"/>
  <c r="K21" i="13"/>
  <c r="M21" i="13"/>
  <c r="K23" i="13"/>
  <c r="M23" i="13"/>
  <c r="K25" i="13"/>
  <c r="M25" i="13"/>
  <c r="K27" i="13"/>
  <c r="M27" i="13"/>
  <c r="K29" i="13"/>
  <c r="M29" i="13"/>
  <c r="K31" i="13"/>
  <c r="M31" i="13"/>
  <c r="K33" i="13"/>
  <c r="M33" i="13"/>
  <c r="K35" i="13"/>
  <c r="M35" i="13"/>
  <c r="K37" i="13"/>
  <c r="M37" i="13"/>
  <c r="K39" i="13"/>
  <c r="M39" i="13"/>
  <c r="K41" i="13"/>
  <c r="M41" i="13"/>
  <c r="K43" i="13"/>
  <c r="M43" i="13"/>
  <c r="K45" i="13"/>
  <c r="M45" i="13"/>
  <c r="K47" i="13"/>
  <c r="M47" i="13"/>
  <c r="K49" i="13"/>
  <c r="M49" i="13"/>
  <c r="K51" i="13"/>
  <c r="M51" i="13"/>
  <c r="K53" i="13"/>
  <c r="M53" i="13"/>
  <c r="K55" i="13"/>
  <c r="M55" i="13"/>
  <c r="K57" i="13"/>
  <c r="M57" i="13"/>
  <c r="K59" i="13"/>
  <c r="M59" i="13"/>
  <c r="K61" i="13"/>
  <c r="M61" i="13"/>
  <c r="K63" i="13"/>
  <c r="M63" i="13"/>
  <c r="K65" i="13"/>
  <c r="M65" i="13"/>
  <c r="K67" i="13"/>
  <c r="M67" i="13"/>
  <c r="K69" i="13"/>
  <c r="M69" i="13"/>
  <c r="K71" i="13"/>
  <c r="M71" i="13"/>
  <c r="K73" i="13"/>
  <c r="M73" i="13"/>
  <c r="K75" i="13"/>
  <c r="M75" i="13"/>
  <c r="K77" i="13"/>
  <c r="M77" i="13"/>
  <c r="K79" i="13"/>
  <c r="M79" i="13"/>
  <c r="K81" i="13"/>
  <c r="M81" i="13"/>
  <c r="K83" i="13"/>
  <c r="M83" i="13"/>
  <c r="K85" i="13"/>
  <c r="M85" i="13"/>
  <c r="K87" i="13"/>
  <c r="M87" i="13"/>
  <c r="K89" i="13"/>
  <c r="M89" i="13"/>
  <c r="K91" i="13"/>
  <c r="M91" i="13"/>
  <c r="K93" i="13"/>
  <c r="M93" i="13"/>
  <c r="K95" i="13"/>
  <c r="M95" i="13"/>
  <c r="K97" i="13"/>
  <c r="M97" i="13"/>
  <c r="K99" i="13"/>
  <c r="M99" i="13"/>
  <c r="K101" i="13"/>
  <c r="M101" i="13"/>
  <c r="K103" i="13"/>
  <c r="M103" i="13"/>
  <c r="K105" i="13"/>
  <c r="M105" i="13"/>
  <c r="K107" i="13"/>
  <c r="M107" i="13"/>
  <c r="K109" i="13"/>
  <c r="M109" i="13"/>
  <c r="K111" i="13"/>
  <c r="M111" i="13"/>
  <c r="K113" i="13"/>
  <c r="M113" i="13"/>
  <c r="K115" i="13"/>
  <c r="M115" i="13"/>
  <c r="K117" i="13"/>
  <c r="M117" i="13"/>
  <c r="K119" i="13"/>
  <c r="M119" i="13"/>
  <c r="K121" i="13"/>
  <c r="M121" i="13"/>
  <c r="K123" i="13"/>
  <c r="M123" i="13"/>
  <c r="K125" i="13"/>
  <c r="M125" i="13"/>
  <c r="K127" i="13"/>
  <c r="M127" i="13"/>
  <c r="K129" i="13"/>
  <c r="M129" i="13"/>
  <c r="K131" i="13"/>
  <c r="M131" i="13"/>
  <c r="K133" i="13"/>
  <c r="M133" i="13"/>
  <c r="K135" i="13"/>
  <c r="M135" i="13"/>
  <c r="K137" i="13"/>
  <c r="M137" i="13"/>
  <c r="K139" i="13"/>
  <c r="M139" i="13"/>
  <c r="K141" i="13"/>
  <c r="M141" i="13"/>
  <c r="K143" i="13"/>
  <c r="M143" i="13"/>
  <c r="K145" i="13"/>
  <c r="M145" i="13"/>
  <c r="K147" i="13"/>
  <c r="M147" i="13"/>
  <c r="K149" i="13"/>
  <c r="M149" i="13"/>
  <c r="K151" i="13"/>
  <c r="M151" i="13"/>
  <c r="K153" i="13"/>
  <c r="M153" i="13"/>
  <c r="K155" i="13"/>
  <c r="M155" i="13"/>
  <c r="K157" i="13"/>
  <c r="M157" i="13"/>
  <c r="K159" i="13"/>
  <c r="M159" i="13"/>
  <c r="K161" i="13"/>
  <c r="M161" i="13"/>
  <c r="K163" i="13"/>
  <c r="M163" i="13"/>
  <c r="K165" i="13"/>
  <c r="M165" i="13"/>
  <c r="K167" i="13"/>
  <c r="M167" i="13"/>
  <c r="K169" i="13"/>
  <c r="M169" i="13"/>
  <c r="K171" i="13"/>
  <c r="M171" i="13"/>
  <c r="K173" i="13"/>
  <c r="M173" i="13"/>
  <c r="K175" i="13"/>
  <c r="M175" i="13"/>
  <c r="K177" i="13"/>
  <c r="M177" i="13"/>
  <c r="K179" i="13"/>
  <c r="M179" i="13"/>
  <c r="K181" i="13"/>
  <c r="M181" i="13"/>
  <c r="K183" i="13"/>
  <c r="M183" i="13"/>
  <c r="K185" i="13"/>
  <c r="M185" i="13"/>
  <c r="K187" i="13"/>
  <c r="M187" i="13"/>
  <c r="K189" i="13"/>
  <c r="M189" i="13"/>
  <c r="K191" i="13"/>
  <c r="M191" i="13"/>
  <c r="K193" i="13"/>
  <c r="M193" i="13"/>
  <c r="K195" i="13"/>
  <c r="M195" i="13"/>
  <c r="K197" i="13"/>
  <c r="M197" i="13"/>
  <c r="K199" i="13"/>
  <c r="M199" i="13"/>
  <c r="K201" i="13"/>
  <c r="M201" i="13"/>
  <c r="K203" i="13"/>
  <c r="M203" i="13"/>
  <c r="K205" i="13"/>
  <c r="M205" i="13"/>
  <c r="K207" i="13"/>
  <c r="M207" i="13"/>
  <c r="K209" i="13"/>
  <c r="M209" i="13"/>
  <c r="K211" i="13"/>
  <c r="M211" i="13"/>
  <c r="K213" i="13"/>
  <c r="M213" i="13"/>
  <c r="K215" i="13"/>
  <c r="M215" i="13"/>
  <c r="K217" i="13"/>
  <c r="M217" i="13"/>
  <c r="K219" i="13"/>
  <c r="M219" i="13"/>
  <c r="K221" i="13"/>
  <c r="M221" i="13"/>
  <c r="K223" i="13"/>
  <c r="M223" i="13"/>
  <c r="K225" i="13"/>
  <c r="M225" i="13"/>
  <c r="K227" i="13"/>
  <c r="M227" i="13"/>
  <c r="K229" i="13"/>
  <c r="M229" i="13"/>
  <c r="K231" i="13"/>
  <c r="M231" i="13"/>
  <c r="K233" i="13"/>
  <c r="M233" i="13"/>
  <c r="K235" i="13"/>
  <c r="M235" i="13"/>
  <c r="K237" i="13"/>
  <c r="M237" i="13"/>
  <c r="K239" i="13"/>
  <c r="M239" i="13"/>
  <c r="K241" i="13"/>
  <c r="M241" i="13"/>
  <c r="K243" i="13"/>
  <c r="M243" i="13"/>
  <c r="K245" i="13"/>
  <c r="M245" i="13"/>
  <c r="K247" i="13"/>
  <c r="M247" i="13"/>
  <c r="K249" i="13"/>
  <c r="M249" i="13"/>
  <c r="K251" i="13"/>
  <c r="M251" i="13"/>
  <c r="K253" i="13"/>
  <c r="M253" i="13"/>
  <c r="K255" i="13"/>
  <c r="M255" i="13"/>
  <c r="K257" i="13"/>
  <c r="M257" i="13"/>
  <c r="K259" i="13"/>
  <c r="M259" i="13"/>
  <c r="K261" i="13"/>
  <c r="M261" i="13"/>
  <c r="K263" i="13"/>
  <c r="M263" i="13"/>
  <c r="K265" i="13"/>
  <c r="M265" i="13"/>
  <c r="K267" i="13"/>
  <c r="M267" i="13"/>
  <c r="K269" i="13"/>
  <c r="M269" i="13"/>
  <c r="K271" i="13"/>
  <c r="M271" i="13"/>
  <c r="K273" i="13"/>
  <c r="M273" i="13"/>
  <c r="K275" i="13"/>
  <c r="M275" i="13"/>
  <c r="K277" i="13"/>
  <c r="M277" i="13"/>
  <c r="K279" i="13"/>
  <c r="M279" i="13"/>
  <c r="K281" i="13"/>
  <c r="M281" i="13"/>
  <c r="K283" i="13"/>
  <c r="M283" i="13"/>
  <c r="K285" i="13"/>
  <c r="M285" i="13"/>
  <c r="K287" i="13"/>
  <c r="M287" i="13"/>
  <c r="K289" i="13"/>
  <c r="M289" i="13"/>
  <c r="K291" i="13"/>
  <c r="M291" i="13"/>
  <c r="K293" i="13"/>
  <c r="M293" i="13"/>
  <c r="K295" i="13"/>
  <c r="M295" i="13"/>
  <c r="K297" i="13"/>
  <c r="M297" i="13"/>
  <c r="K299" i="13"/>
  <c r="M299" i="13"/>
  <c r="K301" i="13"/>
  <c r="M301" i="13"/>
  <c r="K303" i="13"/>
  <c r="M303" i="13"/>
  <c r="K305" i="13"/>
  <c r="M305" i="13"/>
  <c r="K307" i="13"/>
  <c r="M307" i="13"/>
  <c r="K309" i="13"/>
  <c r="M309" i="13"/>
  <c r="K311" i="13"/>
  <c r="M311" i="13"/>
  <c r="K313" i="13"/>
  <c r="M313" i="13"/>
  <c r="K315" i="13"/>
  <c r="M315" i="13"/>
  <c r="K317" i="13"/>
  <c r="M317" i="13"/>
  <c r="K319" i="13"/>
  <c r="M319" i="13"/>
  <c r="K321" i="13"/>
  <c r="M321" i="13"/>
  <c r="K323" i="13"/>
  <c r="M323" i="13"/>
  <c r="K325" i="13"/>
  <c r="M325" i="13"/>
  <c r="K327" i="13"/>
  <c r="M327" i="13"/>
  <c r="K329" i="13"/>
  <c r="M329" i="13"/>
  <c r="K331" i="13"/>
  <c r="M331" i="13"/>
  <c r="K333" i="13"/>
  <c r="M333" i="13"/>
  <c r="K335" i="13"/>
  <c r="M335" i="13"/>
  <c r="K337" i="13"/>
  <c r="M337" i="13"/>
  <c r="K339" i="13"/>
  <c r="M339" i="13"/>
  <c r="K341" i="13"/>
  <c r="M341" i="13"/>
  <c r="K343" i="13"/>
  <c r="M343" i="13"/>
  <c r="K345" i="13"/>
  <c r="M345" i="13"/>
  <c r="K347" i="13"/>
  <c r="M347" i="13"/>
  <c r="K349" i="13"/>
  <c r="M349" i="13"/>
  <c r="K351" i="13"/>
  <c r="M351" i="13"/>
  <c r="K353" i="13"/>
  <c r="M353" i="13"/>
  <c r="K355" i="13"/>
  <c r="M355" i="13"/>
  <c r="K357" i="13"/>
  <c r="M357" i="13"/>
  <c r="K359" i="13"/>
  <c r="M359" i="13"/>
  <c r="K361" i="13"/>
  <c r="M361" i="13"/>
  <c r="K363" i="13"/>
  <c r="M363" i="13"/>
  <c r="K365" i="13"/>
  <c r="M365" i="13"/>
  <c r="K367" i="13"/>
  <c r="M367" i="13"/>
  <c r="K369" i="13"/>
  <c r="M369" i="13"/>
  <c r="K371" i="13"/>
  <c r="M371" i="13"/>
  <c r="K373" i="13"/>
  <c r="M373" i="13"/>
  <c r="K375" i="13"/>
  <c r="M375" i="13"/>
  <c r="K377" i="13"/>
  <c r="M377" i="13"/>
  <c r="K379" i="13"/>
  <c r="M379" i="13"/>
  <c r="K381" i="13"/>
  <c r="M381" i="13"/>
  <c r="K383" i="13"/>
  <c r="M383" i="13"/>
  <c r="K385" i="13"/>
  <c r="M385" i="13"/>
  <c r="K387" i="13"/>
  <c r="M387" i="13"/>
  <c r="K389" i="13"/>
  <c r="M389" i="13"/>
  <c r="K391" i="13"/>
  <c r="M391" i="13"/>
  <c r="K393" i="13"/>
  <c r="M393" i="13"/>
  <c r="K395" i="13"/>
  <c r="M395" i="13"/>
  <c r="K397" i="13"/>
  <c r="M397" i="13"/>
  <c r="K399" i="13"/>
  <c r="M399" i="13"/>
  <c r="K401" i="13"/>
  <c r="M401" i="13"/>
  <c r="K403" i="13"/>
  <c r="M403" i="13"/>
  <c r="K405" i="13"/>
  <c r="M405" i="13"/>
  <c r="K407" i="13"/>
  <c r="M407" i="13"/>
  <c r="K409" i="13"/>
  <c r="M409" i="13"/>
  <c r="K411" i="13"/>
  <c r="M411" i="13"/>
  <c r="K413" i="13"/>
  <c r="M413" i="13"/>
  <c r="K415" i="13"/>
  <c r="M415" i="13"/>
  <c r="K417" i="13"/>
  <c r="M417" i="13"/>
  <c r="K419" i="13"/>
  <c r="M419" i="13"/>
  <c r="K421" i="13"/>
  <c r="M421" i="13"/>
  <c r="K423" i="13"/>
  <c r="M423" i="13"/>
  <c r="K425" i="13"/>
  <c r="M425" i="13"/>
  <c r="K427" i="13"/>
  <c r="M427" i="13"/>
  <c r="K429" i="13"/>
  <c r="M429" i="13"/>
  <c r="K431" i="13"/>
  <c r="M431" i="13"/>
  <c r="K433" i="13"/>
  <c r="M433" i="13"/>
  <c r="K435" i="13"/>
  <c r="M435" i="13"/>
  <c r="K437" i="13"/>
  <c r="M437" i="13"/>
  <c r="K439" i="13"/>
  <c r="M439" i="13"/>
  <c r="K441" i="13"/>
  <c r="M441" i="13"/>
  <c r="K443" i="13"/>
  <c r="M443" i="13"/>
  <c r="K445" i="13"/>
  <c r="M445" i="13"/>
  <c r="K447" i="13"/>
  <c r="M447" i="13"/>
  <c r="K449" i="13"/>
  <c r="M449" i="13"/>
  <c r="K451" i="13"/>
  <c r="M451" i="13"/>
  <c r="K453" i="13"/>
  <c r="M453" i="13"/>
  <c r="K455" i="13"/>
  <c r="M455" i="13"/>
  <c r="K457" i="13"/>
  <c r="M457" i="13"/>
  <c r="K459" i="13"/>
  <c r="M459" i="13"/>
  <c r="K14" i="10"/>
  <c r="M14" i="10"/>
  <c r="K13" i="10"/>
  <c r="M13" i="10"/>
  <c r="K15" i="10"/>
  <c r="M15" i="10"/>
  <c r="K17" i="10"/>
  <c r="M17" i="10"/>
  <c r="K19" i="10"/>
  <c r="M19" i="10"/>
  <c r="K21" i="10"/>
  <c r="M21" i="10"/>
  <c r="K23" i="10"/>
  <c r="M23" i="10"/>
  <c r="K25" i="10"/>
  <c r="M25" i="10"/>
  <c r="K27" i="10"/>
  <c r="M27" i="10"/>
  <c r="K29" i="10"/>
  <c r="M29" i="10"/>
  <c r="K31" i="10"/>
  <c r="M31" i="10"/>
  <c r="K33" i="10"/>
  <c r="M33" i="10"/>
  <c r="K35" i="10"/>
  <c r="M35" i="10"/>
  <c r="K37" i="10"/>
  <c r="M37" i="10"/>
  <c r="K39" i="10"/>
  <c r="M39" i="10"/>
  <c r="K41" i="10"/>
  <c r="M41" i="10"/>
  <c r="K43" i="10"/>
  <c r="M43" i="10"/>
  <c r="K45" i="10"/>
  <c r="M45" i="10"/>
  <c r="K47" i="10"/>
  <c r="M47" i="10"/>
  <c r="K49" i="10"/>
  <c r="M49" i="10"/>
  <c r="K51" i="10"/>
  <c r="M51" i="10"/>
  <c r="K53" i="10"/>
  <c r="M53" i="10"/>
  <c r="K55" i="10"/>
  <c r="M55" i="10"/>
  <c r="K57" i="10"/>
  <c r="M57" i="10"/>
  <c r="K59" i="10"/>
  <c r="M59" i="10"/>
  <c r="K61" i="10"/>
  <c r="M61" i="10"/>
  <c r="K63" i="10"/>
  <c r="M63" i="10"/>
  <c r="K65" i="10"/>
  <c r="M65" i="10"/>
  <c r="K67" i="10"/>
  <c r="M67" i="10"/>
  <c r="K69" i="10"/>
  <c r="M69" i="10"/>
  <c r="K71" i="10"/>
  <c r="M71" i="10"/>
  <c r="K73" i="10"/>
  <c r="M73" i="10"/>
  <c r="K75" i="10"/>
  <c r="M75" i="10"/>
  <c r="K77" i="10"/>
  <c r="M77" i="10"/>
  <c r="K79" i="10"/>
  <c r="M79" i="10"/>
  <c r="K81" i="10"/>
  <c r="M81" i="10"/>
  <c r="K83" i="10"/>
  <c r="M83" i="10"/>
  <c r="K85" i="10"/>
  <c r="M85" i="10"/>
  <c r="K87" i="10"/>
  <c r="M87" i="10"/>
  <c r="K89" i="10"/>
  <c r="M89" i="10"/>
  <c r="K91" i="10"/>
  <c r="M91" i="10"/>
  <c r="K93" i="10"/>
  <c r="M93" i="10"/>
  <c r="K95" i="10"/>
  <c r="M95" i="10"/>
  <c r="K97" i="10"/>
  <c r="M97" i="10"/>
  <c r="K99" i="10"/>
  <c r="M99" i="10"/>
  <c r="K101" i="10"/>
  <c r="M101" i="10"/>
  <c r="K103" i="10"/>
  <c r="M103" i="10"/>
  <c r="K105" i="10"/>
  <c r="M105" i="10"/>
  <c r="K107" i="10"/>
  <c r="M107" i="10"/>
  <c r="K109" i="10"/>
  <c r="M109" i="10"/>
  <c r="K111" i="10"/>
  <c r="M111" i="10"/>
  <c r="K113" i="10"/>
  <c r="M113" i="10"/>
  <c r="K115" i="10"/>
  <c r="M115" i="10"/>
  <c r="K117" i="10"/>
  <c r="M117" i="10"/>
  <c r="K119" i="10"/>
  <c r="M119" i="10"/>
  <c r="K121" i="10"/>
  <c r="M121" i="10"/>
  <c r="K123" i="10"/>
  <c r="M123" i="10"/>
  <c r="K125" i="10"/>
  <c r="M125" i="10"/>
  <c r="K127" i="10"/>
  <c r="M127" i="10"/>
  <c r="K129" i="10"/>
  <c r="M129" i="10"/>
  <c r="K131" i="10"/>
  <c r="M131" i="10"/>
  <c r="K133" i="10"/>
  <c r="M133" i="10"/>
  <c r="K135" i="10"/>
  <c r="M135" i="10"/>
  <c r="K137" i="10"/>
  <c r="M137" i="10"/>
  <c r="K139" i="10"/>
  <c r="M139" i="10"/>
  <c r="K141" i="10"/>
  <c r="M141" i="10"/>
  <c r="K143" i="10"/>
  <c r="M143" i="10"/>
  <c r="K145" i="10"/>
  <c r="M145" i="10"/>
  <c r="K147" i="10"/>
  <c r="M147" i="10"/>
  <c r="K149" i="10"/>
  <c r="M149" i="10"/>
  <c r="K151" i="10"/>
  <c r="M151" i="10"/>
  <c r="K153" i="10"/>
  <c r="M153" i="10"/>
  <c r="K155" i="10"/>
  <c r="M155" i="10"/>
  <c r="K157" i="10"/>
  <c r="M157" i="10"/>
  <c r="K159" i="10"/>
  <c r="M159" i="10"/>
  <c r="K161" i="10"/>
  <c r="M161" i="10"/>
  <c r="K163" i="10"/>
  <c r="M163" i="10"/>
  <c r="K165" i="10"/>
  <c r="M165" i="10"/>
  <c r="K167" i="10"/>
  <c r="M167" i="10"/>
  <c r="K169" i="10"/>
  <c r="M169" i="10"/>
  <c r="K171" i="10"/>
  <c r="M171" i="10"/>
  <c r="K173" i="10"/>
  <c r="M173" i="10"/>
  <c r="K175" i="10"/>
  <c r="M175" i="10"/>
  <c r="K177" i="10"/>
  <c r="M177" i="10"/>
  <c r="K179" i="10"/>
  <c r="M179" i="10"/>
  <c r="K181" i="10"/>
  <c r="M181" i="10"/>
  <c r="K183" i="10"/>
  <c r="M183" i="10"/>
  <c r="K185" i="10"/>
  <c r="M185" i="10"/>
  <c r="K187" i="10"/>
  <c r="M187" i="10"/>
  <c r="K189" i="10"/>
  <c r="M189" i="10"/>
  <c r="K191" i="10"/>
  <c r="M191" i="10"/>
  <c r="K193" i="10"/>
  <c r="M193" i="10"/>
  <c r="K195" i="10"/>
  <c r="M195" i="10"/>
  <c r="K197" i="10"/>
  <c r="M197" i="10"/>
  <c r="K199" i="10"/>
  <c r="M199" i="10"/>
  <c r="K201" i="10"/>
  <c r="M201" i="10"/>
  <c r="K203" i="10"/>
  <c r="M203" i="10"/>
  <c r="K205" i="10"/>
  <c r="M205" i="10"/>
  <c r="K207" i="10"/>
  <c r="M207" i="10"/>
  <c r="K209" i="10"/>
  <c r="M209" i="10"/>
  <c r="K211" i="10"/>
  <c r="M211" i="10"/>
  <c r="K213" i="10"/>
  <c r="M213" i="10"/>
  <c r="K215" i="10"/>
  <c r="M215" i="10"/>
  <c r="K217" i="10"/>
  <c r="M217" i="10"/>
  <c r="K219" i="10"/>
  <c r="M219" i="10"/>
  <c r="K221" i="10"/>
  <c r="M221" i="10"/>
  <c r="K223" i="10"/>
  <c r="M223" i="10"/>
  <c r="K225" i="10"/>
  <c r="M225" i="10"/>
  <c r="K227" i="10"/>
  <c r="M227" i="10"/>
  <c r="K229" i="10"/>
  <c r="M229" i="10"/>
  <c r="K231" i="10"/>
  <c r="M231" i="10"/>
  <c r="K233" i="10"/>
  <c r="M233" i="10"/>
  <c r="K235" i="10"/>
  <c r="M235" i="10"/>
  <c r="K237" i="10"/>
  <c r="M237" i="10"/>
  <c r="K239" i="10"/>
  <c r="M239" i="10"/>
  <c r="K241" i="10"/>
  <c r="M241" i="10"/>
  <c r="K243" i="10"/>
  <c r="M243" i="10"/>
  <c r="K245" i="10"/>
  <c r="M245" i="10"/>
  <c r="K247" i="10"/>
  <c r="M247" i="10"/>
  <c r="K249" i="10"/>
  <c r="M249" i="10"/>
  <c r="K251" i="10"/>
  <c r="M251" i="10"/>
  <c r="K253" i="10"/>
  <c r="M253" i="10"/>
  <c r="K255" i="10"/>
  <c r="M255" i="10"/>
  <c r="K257" i="10"/>
  <c r="M257" i="10"/>
  <c r="K259" i="10"/>
  <c r="M259" i="10"/>
  <c r="K261" i="10"/>
  <c r="M261" i="10"/>
  <c r="K263" i="10"/>
  <c r="M263" i="10"/>
  <c r="K265" i="10"/>
  <c r="M265" i="10"/>
  <c r="K267" i="10"/>
  <c r="M267" i="10"/>
  <c r="K269" i="10"/>
  <c r="M269" i="10"/>
  <c r="K271" i="10"/>
  <c r="M271" i="10"/>
  <c r="K273" i="10"/>
  <c r="M273" i="10"/>
  <c r="K275" i="10"/>
  <c r="M275" i="10"/>
  <c r="K277" i="10"/>
  <c r="M277" i="10"/>
  <c r="K279" i="10"/>
  <c r="M279" i="10"/>
  <c r="K281" i="10"/>
  <c r="M281" i="10"/>
  <c r="K283" i="10"/>
  <c r="M283" i="10"/>
  <c r="K285" i="10"/>
  <c r="M285" i="10"/>
  <c r="K287" i="10"/>
  <c r="M287" i="10"/>
  <c r="K289" i="10"/>
  <c r="M289" i="10"/>
  <c r="K291" i="10"/>
  <c r="M291" i="10"/>
  <c r="K293" i="10"/>
  <c r="M293" i="10"/>
  <c r="K295" i="10"/>
  <c r="M295" i="10"/>
  <c r="K297" i="10"/>
  <c r="M297" i="10"/>
  <c r="K299" i="10"/>
  <c r="M299" i="10"/>
  <c r="K301" i="10"/>
  <c r="M301" i="10"/>
  <c r="K303" i="10"/>
  <c r="M303" i="10"/>
  <c r="K305" i="10"/>
  <c r="M305" i="10"/>
  <c r="K307" i="10"/>
  <c r="M307" i="10"/>
  <c r="K309" i="10"/>
  <c r="M309" i="10"/>
  <c r="K311" i="10"/>
  <c r="M311" i="10"/>
  <c r="K313" i="10"/>
  <c r="M313" i="10"/>
  <c r="K315" i="10"/>
  <c r="M315" i="10"/>
  <c r="K317" i="10"/>
  <c r="M317" i="10"/>
  <c r="K319" i="10"/>
  <c r="M319" i="10"/>
  <c r="K321" i="10"/>
  <c r="M321" i="10"/>
  <c r="K323" i="10"/>
  <c r="M323" i="10"/>
  <c r="K325" i="10"/>
  <c r="M325" i="10"/>
  <c r="K327" i="10"/>
  <c r="M327" i="10"/>
  <c r="K329" i="10"/>
  <c r="M329" i="10"/>
  <c r="K331" i="10"/>
  <c r="M331" i="10"/>
  <c r="K333" i="10"/>
  <c r="M333" i="10"/>
  <c r="K335" i="10"/>
  <c r="M335" i="10"/>
  <c r="K337" i="10"/>
  <c r="M337" i="10"/>
  <c r="K339" i="10"/>
  <c r="M339" i="10"/>
  <c r="K341" i="10"/>
  <c r="M341" i="10"/>
  <c r="K343" i="10"/>
  <c r="M343" i="10"/>
  <c r="K345" i="10"/>
  <c r="M345" i="10"/>
  <c r="K347" i="10"/>
  <c r="M347" i="10"/>
  <c r="K349" i="10"/>
  <c r="M349" i="10"/>
  <c r="K351" i="10"/>
  <c r="M351" i="10"/>
  <c r="K353" i="10"/>
  <c r="M353" i="10"/>
  <c r="K355" i="10"/>
  <c r="M355" i="10"/>
  <c r="K357" i="10"/>
  <c r="M357" i="10"/>
  <c r="K359" i="10"/>
  <c r="M359" i="10"/>
  <c r="K361" i="10"/>
  <c r="M361" i="10"/>
  <c r="K363" i="10"/>
  <c r="M363" i="10"/>
  <c r="K365" i="10"/>
  <c r="M365" i="10"/>
  <c r="K367" i="10"/>
  <c r="M367" i="10"/>
  <c r="K369" i="10"/>
  <c r="M369" i="10"/>
  <c r="K371" i="10"/>
  <c r="M371" i="10"/>
  <c r="K373" i="10"/>
  <c r="M373" i="10"/>
  <c r="K375" i="10"/>
  <c r="M375" i="10"/>
  <c r="K377" i="10"/>
  <c r="M377" i="10"/>
  <c r="K379" i="10"/>
  <c r="M379" i="10"/>
  <c r="K381" i="10"/>
  <c r="M381" i="10"/>
  <c r="K383" i="10"/>
  <c r="M383" i="10"/>
  <c r="K385" i="10"/>
  <c r="M385" i="10"/>
  <c r="K387" i="10"/>
  <c r="M387" i="10"/>
  <c r="K389" i="10"/>
  <c r="M389" i="10"/>
  <c r="K391" i="10"/>
  <c r="M391" i="10"/>
  <c r="K393" i="10"/>
  <c r="M393" i="10"/>
  <c r="K395" i="10"/>
  <c r="M395" i="10"/>
  <c r="K397" i="10"/>
  <c r="M397" i="10"/>
  <c r="K399" i="10"/>
  <c r="M399" i="10"/>
  <c r="K401" i="10"/>
  <c r="M401" i="10"/>
  <c r="K403" i="10"/>
  <c r="M403" i="10"/>
  <c r="K405" i="10"/>
  <c r="M405" i="10"/>
  <c r="K407" i="10"/>
  <c r="M407" i="10"/>
  <c r="K409" i="10"/>
  <c r="M409" i="10"/>
  <c r="K411" i="10"/>
  <c r="M411" i="10"/>
  <c r="K413" i="10"/>
  <c r="M413" i="10"/>
  <c r="K415" i="10"/>
  <c r="M415" i="10"/>
  <c r="K417" i="10"/>
  <c r="M417" i="10"/>
  <c r="K419" i="10"/>
  <c r="M419" i="10"/>
  <c r="K421" i="10"/>
  <c r="M421" i="10"/>
  <c r="K423" i="10"/>
  <c r="M423" i="10"/>
  <c r="K425" i="10"/>
  <c r="M425" i="10"/>
  <c r="K427" i="10"/>
  <c r="M427" i="10"/>
  <c r="K429" i="10"/>
  <c r="M429" i="10"/>
  <c r="K431" i="10"/>
  <c r="M431" i="10"/>
  <c r="K433" i="10"/>
  <c r="M433" i="10"/>
  <c r="K435" i="10"/>
  <c r="M435" i="10"/>
  <c r="K437" i="10"/>
  <c r="M437" i="10"/>
  <c r="K439" i="10"/>
  <c r="M439" i="10"/>
  <c r="K441" i="10"/>
  <c r="M441" i="10"/>
  <c r="K443" i="10"/>
  <c r="M443" i="10"/>
  <c r="K445" i="10"/>
  <c r="M445" i="10"/>
  <c r="K447" i="10"/>
  <c r="M447" i="10"/>
  <c r="K449" i="10"/>
  <c r="M449" i="10"/>
  <c r="K451" i="10"/>
  <c r="M451" i="10"/>
  <c r="K454" i="10"/>
  <c r="M454" i="10"/>
  <c r="K457" i="10"/>
  <c r="M457" i="10"/>
  <c r="K459" i="10"/>
  <c r="M459" i="10"/>
  <c r="K461" i="10"/>
  <c r="M461" i="10"/>
  <c r="Y464" i="19"/>
  <c r="AG467" i="20"/>
  <c r="AG466" i="20"/>
  <c r="AG468" i="20"/>
  <c r="AG463" i="19"/>
  <c r="AG464" i="19"/>
  <c r="AG465" i="19"/>
  <c r="AG466" i="19"/>
  <c r="Y468" i="10"/>
  <c r="Y467" i="10"/>
  <c r="AG468" i="19"/>
  <c r="AG467" i="19"/>
  <c r="AG468" i="10"/>
  <c r="K463" i="10"/>
  <c r="K463" i="20"/>
  <c r="L463" i="10"/>
  <c r="AG467" i="13"/>
  <c r="AG468" i="13"/>
  <c r="Y467" i="13"/>
  <c r="Y468" i="13"/>
  <c r="K465" i="13"/>
  <c r="K463" i="13"/>
  <c r="K466" i="13"/>
  <c r="K464" i="13"/>
  <c r="L465" i="13"/>
  <c r="L463" i="13"/>
  <c r="L466" i="13"/>
  <c r="L464" i="13"/>
  <c r="K464" i="19"/>
  <c r="K463" i="19"/>
  <c r="K466" i="19"/>
  <c r="K465" i="19"/>
  <c r="AG467" i="10"/>
  <c r="Y467" i="19"/>
  <c r="L466" i="10"/>
  <c r="L464" i="10"/>
  <c r="L465" i="10"/>
  <c r="L468" i="10"/>
  <c r="L463" i="20"/>
  <c r="L464" i="20"/>
  <c r="L465" i="20"/>
  <c r="L466" i="20"/>
  <c r="K465" i="10"/>
  <c r="K464" i="10"/>
  <c r="K467" i="10"/>
  <c r="K466" i="10"/>
  <c r="K464" i="20"/>
  <c r="K466" i="20"/>
  <c r="K465" i="20"/>
  <c r="L463" i="19"/>
  <c r="L464" i="19"/>
  <c r="L465" i="19"/>
  <c r="L466" i="19"/>
  <c r="K468" i="19"/>
  <c r="K467" i="19"/>
  <c r="L468" i="20"/>
  <c r="L467" i="20"/>
  <c r="L468" i="19"/>
  <c r="L467" i="19"/>
  <c r="L467" i="13"/>
  <c r="K467" i="13"/>
  <c r="L468" i="13"/>
  <c r="K468" i="13"/>
  <c r="K468" i="20"/>
  <c r="K467" i="20"/>
  <c r="K468" i="10"/>
  <c r="L467" i="10"/>
</calcChain>
</file>

<file path=xl/sharedStrings.xml><?xml version="1.0" encoding="utf-8"?>
<sst xmlns="http://schemas.openxmlformats.org/spreadsheetml/2006/main" count="684" uniqueCount="135">
  <si>
    <t>ID</t>
  </si>
  <si>
    <t>TEACHER:</t>
  </si>
  <si>
    <t>Last</t>
  </si>
  <si>
    <t>First</t>
  </si>
  <si>
    <t>INSTRUCTIONS:</t>
  </si>
  <si>
    <t>Assessment</t>
  </si>
  <si>
    <t>RECOMMENDED</t>
  </si>
  <si>
    <t>ALTERNATE</t>
  </si>
  <si>
    <r>
      <t xml:space="preserve">Left                                                  </t>
    </r>
    <r>
      <rPr>
        <sz val="11"/>
        <color theme="1"/>
        <rFont val="Calibri"/>
        <family val="2"/>
        <scheme val="minor"/>
      </rPr>
      <t>(# inches)</t>
    </r>
  </si>
  <si>
    <r>
      <t xml:space="preserve">Right                                              </t>
    </r>
    <r>
      <rPr>
        <sz val="11"/>
        <color theme="1"/>
        <rFont val="Calibri"/>
        <family val="2"/>
        <scheme val="minor"/>
      </rPr>
      <t>(# inches)</t>
    </r>
  </si>
  <si>
    <t>Male / Female
(M/F)</t>
  </si>
  <si>
    <t>Age
(in years)</t>
  </si>
  <si>
    <t>ADAPTED</t>
  </si>
  <si>
    <t>Adapted</t>
  </si>
  <si>
    <t>SCHOOL:</t>
  </si>
  <si>
    <t>MILE RUN</t>
  </si>
  <si>
    <t>Links to training videos or manuals are embedded in the title of each assessment.</t>
  </si>
  <si>
    <t>http://www.pyfp.org</t>
  </si>
  <si>
    <t xml:space="preserve">BROCKPORT </t>
  </si>
  <si>
    <t xml:space="preserve">To determine fitness level, will need to use the Mile Run columns of the free FitnessGram </t>
  </si>
  <si>
    <t>Scoresheet. Log in/register in upper right corner at</t>
  </si>
  <si>
    <t>BROCKPORT</t>
  </si>
  <si>
    <t>http://www.pyfp.org/doc/brockport/brockport-ch4.pdf</t>
  </si>
  <si>
    <t>Refer to Tables 3-12 on pages 45-54 for the Brokport Fitness Test manual at</t>
  </si>
  <si>
    <t xml:space="preserve">Refer to Tables 3-12 on pages 45-54 for the Brokport Fitness Test manual at </t>
  </si>
  <si>
    <t>While this scoresheet may be used for beginning of year, districts are to report only end-of-year data to ISBE.</t>
  </si>
  <si>
    <t>Record data for only one type of assessment (either recommended, alternate, or adapted) under each of the four colored categories for each student. Add additional rows if necessary.</t>
  </si>
  <si>
    <t>PACER - 15 M *</t>
  </si>
  <si>
    <t>PACER - 20 M *</t>
  </si>
  <si>
    <t>* X indicates FitnessGram data that is not used in IL.</t>
  </si>
  <si>
    <t>(X indicates FitnessGram data that is not used in IL.)</t>
  </si>
  <si>
    <t>age</t>
  </si>
  <si>
    <t>Pacer - 20 M</t>
  </si>
  <si>
    <t xml:space="preserve"> Packer - 15 M</t>
  </si>
  <si>
    <t>M</t>
  </si>
  <si>
    <t>F</t>
  </si>
  <si>
    <t>Results (15 meter)</t>
  </si>
  <si>
    <t>Results (20 meter)</t>
  </si>
  <si>
    <t>gender</t>
  </si>
  <si>
    <t xml:space="preserve">Results (left) </t>
  </si>
  <si>
    <t>Results (right)</t>
  </si>
  <si>
    <t>Results (Adapted)</t>
  </si>
  <si>
    <t>Results (Alternate)</t>
  </si>
  <si>
    <t xml:space="preserve">Results (Adapted) </t>
  </si>
  <si>
    <t>Curl -up</t>
  </si>
  <si>
    <t>Back-Saver</t>
  </si>
  <si>
    <t>Results (Back-Saver)</t>
  </si>
  <si>
    <t>Results (Curl-Up)</t>
  </si>
  <si>
    <r>
      <t>90</t>
    </r>
    <r>
      <rPr>
        <sz val="11"/>
        <color theme="1"/>
        <rFont val="Calibri"/>
        <family val="2"/>
      </rPr>
      <t>⁰</t>
    </r>
    <r>
      <rPr>
        <sz val="11"/>
        <color theme="1"/>
        <rFont val="Calibri"/>
        <family val="2"/>
        <scheme val="minor"/>
      </rPr>
      <t xml:space="preserve"> Push-Up</t>
    </r>
  </si>
  <si>
    <t xml:space="preserve">Results (90⁰ Push-Up) </t>
  </si>
  <si>
    <r>
      <t xml:space="preserve">Left                                                  </t>
    </r>
    <r>
      <rPr>
        <sz val="11"/>
        <color theme="1"/>
        <rFont val="Calibri"/>
        <family val="2"/>
        <scheme val="minor"/>
      </rPr>
      <t>(# inches)</t>
    </r>
  </si>
  <si>
    <r>
      <t xml:space="preserve">Right                                              </t>
    </r>
    <r>
      <rPr>
        <sz val="11"/>
        <color theme="1"/>
        <rFont val="Calibri"/>
        <family val="2"/>
        <scheme val="minor"/>
      </rPr>
      <t>(# inches)</t>
    </r>
  </si>
  <si>
    <t>Male HFZ Count</t>
  </si>
  <si>
    <t>Female HFZ Count</t>
  </si>
  <si>
    <t>Male NI Count</t>
  </si>
  <si>
    <t>Female NI Count</t>
  </si>
  <si>
    <t xml:space="preserve">Count calculation (HIDE) </t>
  </si>
  <si>
    <t>(hidden columns M and N)</t>
  </si>
  <si>
    <t>Count Calculation (Hide)</t>
  </si>
  <si>
    <t>Trunk Lift</t>
  </si>
  <si>
    <t>https://www.isbe.net/Documents/fitness-asmt-faq.pdf</t>
  </si>
  <si>
    <r>
      <t xml:space="preserve">STUDENT INFORMATION
</t>
    </r>
    <r>
      <rPr>
        <b/>
        <sz val="14"/>
        <color rgb="FFFF0000"/>
        <rFont val="Calibri"/>
        <family val="2"/>
        <scheme val="minor"/>
      </rPr>
      <t>(GRADE 5)</t>
    </r>
  </si>
  <si>
    <r>
      <t xml:space="preserve">STUDENT INFORMATION
</t>
    </r>
    <r>
      <rPr>
        <b/>
        <sz val="14"/>
        <color rgb="FFFF0000"/>
        <rFont val="Calibri"/>
        <family val="2"/>
        <scheme val="minor"/>
      </rPr>
      <t>(GRADE 10)</t>
    </r>
  </si>
  <si>
    <t xml:space="preserve">Results 
(left) </t>
  </si>
  <si>
    <t>Results 
(Back-Saver)</t>
  </si>
  <si>
    <t>Results 
(Curl-Up)</t>
  </si>
  <si>
    <t>Results 
(15 meter)</t>
  </si>
  <si>
    <r>
      <rPr>
        <b/>
        <sz val="11"/>
        <color theme="1"/>
        <rFont val="Calibri"/>
        <family val="2"/>
        <scheme val="minor"/>
      </rPr>
      <t>HFZ</t>
    </r>
    <r>
      <rPr>
        <sz val="11"/>
        <color theme="1"/>
        <rFont val="Calibri"/>
        <family val="2"/>
        <scheme val="minor"/>
      </rPr>
      <t xml:space="preserve"> = Healthy Fitness Zone
</t>
    </r>
    <r>
      <rPr>
        <b/>
        <sz val="11"/>
        <color theme="1"/>
        <rFont val="Calibri"/>
        <family val="2"/>
        <scheme val="minor"/>
      </rPr>
      <t>NI</t>
    </r>
    <r>
      <rPr>
        <sz val="11"/>
        <color theme="1"/>
        <rFont val="Calibri"/>
        <family val="2"/>
        <scheme val="minor"/>
      </rPr>
      <t xml:space="preserve"> = Needs Improvement</t>
    </r>
  </si>
  <si>
    <t xml:space="preserve">AEROBIC CAPACITY
</t>
  </si>
  <si>
    <t xml:space="preserve">FLEXIBILITY
</t>
  </si>
  <si>
    <t xml:space="preserve">MUSCULAR ENDURANCE
</t>
  </si>
  <si>
    <t xml:space="preserve">MUSCULAR STRENGTH
</t>
  </si>
  <si>
    <t>Results 
(right)</t>
  </si>
  <si>
    <r>
      <t xml:space="preserve">RECOMMENDED 
(Choose 15 meter 
</t>
    </r>
    <r>
      <rPr>
        <b/>
        <sz val="11"/>
        <color rgb="FFFF0000"/>
        <rFont val="Calibri"/>
        <family val="2"/>
        <scheme val="minor"/>
      </rPr>
      <t>or</t>
    </r>
    <r>
      <rPr>
        <b/>
        <sz val="11"/>
        <color theme="1"/>
        <rFont val="Calibri"/>
        <family val="2"/>
        <scheme val="minor"/>
      </rPr>
      <t xml:space="preserve"> 20 meter)</t>
    </r>
  </si>
  <si>
    <t>Results 
(20 meter)</t>
  </si>
  <si>
    <r>
      <t xml:space="preserve">Illinois Physical Fitness Assessment Scoresheet &amp; Calculator 
</t>
    </r>
    <r>
      <rPr>
        <b/>
        <sz val="14"/>
        <color rgb="FFFF0000"/>
        <rFont val="Calibri"/>
        <family val="2"/>
        <scheme val="minor"/>
      </rPr>
      <t>GRADE 5</t>
    </r>
  </si>
  <si>
    <r>
      <t xml:space="preserve">HFZ = Healthy Fitness Zone
</t>
    </r>
    <r>
      <rPr>
        <b/>
        <sz val="11"/>
        <color theme="1"/>
        <rFont val="Calibri"/>
        <family val="2"/>
        <scheme val="minor"/>
      </rPr>
      <t>NI</t>
    </r>
    <r>
      <rPr>
        <sz val="11"/>
        <color theme="1"/>
        <rFont val="Calibri"/>
        <family val="2"/>
        <scheme val="minor"/>
      </rPr>
      <t xml:space="preserve"> = Needs Improvement</t>
    </r>
  </si>
  <si>
    <t xml:space="preserve">Results
 (90⁰ Push-Up) </t>
  </si>
  <si>
    <t>Grade
5</t>
  </si>
  <si>
    <t>Grade
10</t>
  </si>
  <si>
    <t xml:space="preserve">Results 
(90⁰ Push-Up) </t>
  </si>
  <si>
    <r>
      <t xml:space="preserve">Illinois Physical Fitness Assessment Scoresheet &amp; Calculator 
</t>
    </r>
    <r>
      <rPr>
        <b/>
        <sz val="14"/>
        <color rgb="FFFF0000"/>
        <rFont val="Calibri"/>
        <family val="2"/>
        <scheme val="minor"/>
      </rPr>
      <t>GRADES 3, 4, 6, 8, 9, 11, 12
(While these grades must be assessed, the results from these grades will not be reported to the state)</t>
    </r>
  </si>
  <si>
    <r>
      <t xml:space="preserve">STUDENT INFORMATION
</t>
    </r>
    <r>
      <rPr>
        <b/>
        <sz val="14"/>
        <color rgb="FFFF0000"/>
        <rFont val="Calibri"/>
        <family val="2"/>
        <scheme val="minor"/>
      </rPr>
      <t>(GRADES 3,4,6,8,9,11,12)</t>
    </r>
  </si>
  <si>
    <r>
      <t xml:space="preserve">Illinois Physical Fitness Assessment Scoresheet &amp; Calculator 
</t>
    </r>
    <r>
      <rPr>
        <b/>
        <sz val="14"/>
        <color rgb="FFFF0000"/>
        <rFont val="Calibri"/>
        <family val="2"/>
        <scheme val="minor"/>
      </rPr>
      <t>GRADE 10</t>
    </r>
  </si>
  <si>
    <r>
      <t xml:space="preserve">Illinois Physical Fitness Assessment Scoresheet &amp; Calculator 
</t>
    </r>
    <r>
      <rPr>
        <b/>
        <sz val="14"/>
        <color rgb="FFFF0000"/>
        <rFont val="Calibri"/>
        <family val="2"/>
        <scheme val="minor"/>
      </rPr>
      <t>GRADE 7</t>
    </r>
  </si>
  <si>
    <t>https://www.pyfp.org/doc/brockport/brockport-ch4.pdf</t>
  </si>
  <si>
    <t xml:space="preserve">For more details on physical fitness assessment and data collection requirements in IL, go to </t>
  </si>
  <si>
    <r>
      <t xml:space="preserve">Insert results from FitnessGram Scoresheet </t>
    </r>
    <r>
      <rPr>
        <sz val="12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HFZ</t>
    </r>
    <r>
      <rPr>
        <sz val="11"/>
        <color theme="1"/>
        <rFont val="Calibri"/>
        <family val="2"/>
        <scheme val="minor"/>
      </rPr>
      <t xml:space="preserve"> = Healthy Fitness Zone
</t>
    </r>
    <r>
      <rPr>
        <b/>
        <sz val="11"/>
        <color theme="1"/>
        <rFont val="Calibri"/>
        <family val="2"/>
        <scheme val="minor"/>
      </rPr>
      <t>NI</t>
    </r>
    <r>
      <rPr>
        <sz val="11"/>
        <color theme="1"/>
        <rFont val="Calibri"/>
        <family val="2"/>
        <scheme val="minor"/>
      </rPr>
      <t xml:space="preserve"> = Needs Improvement</t>
    </r>
  </si>
  <si>
    <r>
      <t xml:space="preserve">Insert results BPFT Manual ** 
</t>
    </r>
    <r>
      <rPr>
        <b/>
        <sz val="11"/>
        <color theme="1"/>
        <rFont val="Calibri"/>
        <family val="2"/>
        <scheme val="minor"/>
      </rPr>
      <t>HFZ</t>
    </r>
    <r>
      <rPr>
        <sz val="11"/>
        <color theme="1"/>
        <rFont val="Calibri"/>
        <family val="2"/>
        <scheme val="minor"/>
      </rPr>
      <t xml:space="preserve"> = Healthy Fitness Zone
</t>
    </r>
    <r>
      <rPr>
        <b/>
        <sz val="11"/>
        <color theme="1"/>
        <rFont val="Calibri"/>
        <family val="2"/>
        <scheme val="minor"/>
      </rPr>
      <t>NI</t>
    </r>
    <r>
      <rPr>
        <sz val="11"/>
        <color theme="1"/>
        <rFont val="Calibri"/>
        <family val="2"/>
        <scheme val="minor"/>
      </rPr>
      <t xml:space="preserve"> = Needs Improvement</t>
    </r>
  </si>
  <si>
    <t xml:space="preserve">One-Mile Run *
</t>
  </si>
  <si>
    <t xml:space="preserve">Results (Alternate) </t>
  </si>
  <si>
    <t xml:space="preserve">Results 
(Adapted) </t>
  </si>
  <si>
    <t>Results 
(Adapted)</t>
  </si>
  <si>
    <t>While these grades must be assessed, the results from these grades will not be reported to the state.</t>
  </si>
  <si>
    <t xml:space="preserve"> </t>
  </si>
  <si>
    <r>
      <t xml:space="preserve">STUDENT INFORMATION
</t>
    </r>
    <r>
      <rPr>
        <b/>
        <sz val="14"/>
        <color rgb="FFFF0000"/>
        <rFont val="Calibri"/>
        <family val="2"/>
        <scheme val="minor"/>
      </rPr>
      <t>(GRADE 7)</t>
    </r>
  </si>
  <si>
    <r>
      <t xml:space="preserve">Insert results BPFT Manual 
</t>
    </r>
    <r>
      <rPr>
        <b/>
        <sz val="11"/>
        <color theme="1"/>
        <rFont val="Calibri"/>
        <family val="2"/>
        <scheme val="minor"/>
      </rPr>
      <t>HFZ</t>
    </r>
    <r>
      <rPr>
        <sz val="11"/>
        <color theme="1"/>
        <rFont val="Calibri"/>
        <family val="2"/>
        <scheme val="minor"/>
      </rPr>
      <t xml:space="preserve"> = Healthy Fitness Zone
</t>
    </r>
    <r>
      <rPr>
        <b/>
        <sz val="11"/>
        <color theme="1"/>
        <rFont val="Calibri"/>
        <family val="2"/>
        <scheme val="minor"/>
      </rPr>
      <t>NI</t>
    </r>
    <r>
      <rPr>
        <sz val="11"/>
        <color theme="1"/>
        <rFont val="Calibri"/>
        <family val="2"/>
        <scheme val="minor"/>
      </rPr>
      <t xml:space="preserve"> = Needs Improvement</t>
    </r>
  </si>
  <si>
    <t>Enter the results in both the green-colored Alternate column as well as the Results/Alternate Column O.</t>
  </si>
  <si>
    <t>TOTAL HFZ Count</t>
  </si>
  <si>
    <t>TOTAL NI Count</t>
  </si>
  <si>
    <t>Grade
7</t>
  </si>
  <si>
    <t>To assist with reporting results to districts, aggregate totals for FitnessGram© and Brockport© by gender for each assessment will appear at bottom of this spreadsheet.</t>
  </si>
  <si>
    <t>NOTE: This worksheet is not valid for data submission to the State. Aggregate data must be submitted to the State through IWAS. To assist with reporting results, aggregate totals for FitnessGram© and Brockport© 
by gender for each assessment will appear at bottom of this spreadsheet.</t>
  </si>
  <si>
    <t>INSTRUCTIONS FOR ENTERING GRADES 5, 7 &amp; 10</t>
  </si>
  <si>
    <t>→</t>
  </si>
  <si>
    <t>INSTRUCTIONS FOR ENTERING OTHER GRADES (3, 4, 6, 8, 9, 11, &amp; 12)</t>
  </si>
  <si>
    <t>Refer to Tab 1 of this spreadsheet - "Instructions (Gr 5, 7 &amp; 10)"</t>
  </si>
  <si>
    <t>Refer to Tab 2 of the this spreadsheet "Instructions (Other Grades)"</t>
  </si>
  <si>
    <r>
      <rPr>
        <b/>
        <sz val="11"/>
        <color theme="1"/>
        <rFont val="Calibri"/>
        <family val="2"/>
        <scheme val="minor"/>
      </rPr>
      <t xml:space="preserve">
HFZ</t>
    </r>
    <r>
      <rPr>
        <sz val="11"/>
        <color theme="1"/>
        <rFont val="Calibri"/>
        <family val="2"/>
        <scheme val="minor"/>
      </rPr>
      <t xml:space="preserve"> = Healthy Fitness Zone
</t>
    </r>
    <r>
      <rPr>
        <b/>
        <sz val="11"/>
        <color theme="1"/>
        <rFont val="Calibri"/>
        <family val="2"/>
        <scheme val="minor"/>
      </rPr>
      <t>NI</t>
    </r>
    <r>
      <rPr>
        <sz val="11"/>
        <color theme="1"/>
        <rFont val="Calibri"/>
        <family val="2"/>
        <scheme val="minor"/>
      </rPr>
      <t xml:space="preserve"> = Needs Improvement</t>
    </r>
  </si>
  <si>
    <t xml:space="preserve">Although you may have some 3rd grades under the age of 10 and some 12th graders over the age of 19, calculations for HFZ/NI are for ages 10-18 only. </t>
  </si>
  <si>
    <t xml:space="preserve">FLEXIBILITY
(Grades 3,4,6,8,9,11 &amp;12)
</t>
  </si>
  <si>
    <t xml:space="preserve">MUSCULAR ENDURANCE
(Grades 3,4,6,8,9,11 &amp;12)
</t>
  </si>
  <si>
    <t xml:space="preserve">MUSCULAR STRENGTH
(Grades 3,4,6,8,9,11 &amp;12)
</t>
  </si>
  <si>
    <r>
      <t xml:space="preserve">AEROBIC CAPACITY
(Grades 4, 6, 8, 9, 11 &amp; 12)
</t>
    </r>
    <r>
      <rPr>
        <b/>
        <sz val="14"/>
        <color rgb="FFFF0000"/>
        <rFont val="Calibri"/>
        <family val="2"/>
        <scheme val="minor"/>
      </rPr>
      <t>Ages 10-18 only</t>
    </r>
    <r>
      <rPr>
        <b/>
        <sz val="14"/>
        <color theme="1"/>
        <rFont val="Calibri"/>
        <family val="2"/>
        <scheme val="minor"/>
      </rPr>
      <t xml:space="preserve">
</t>
    </r>
  </si>
  <si>
    <r>
      <t xml:space="preserve">Grade 
(3, 4, 6, 8, 9, 11, 12)
</t>
    </r>
    <r>
      <rPr>
        <b/>
        <sz val="11"/>
        <color rgb="FFFF0000"/>
        <rFont val="Calibri"/>
        <family val="2"/>
        <scheme val="minor"/>
      </rPr>
      <t>NOTE: Only grades 4 and above or ages 10-18 can be assessed for aerobic capacity.</t>
    </r>
  </si>
  <si>
    <t>hfz</t>
  </si>
  <si>
    <r>
      <rPr>
        <b/>
        <sz val="14"/>
        <rFont val="Calibri"/>
        <family val="2"/>
      </rPr>
      <t>*</t>
    </r>
    <r>
      <rPr>
        <sz val="11"/>
        <rFont val="Calibri"/>
        <family val="2"/>
      </rPr>
      <t xml:space="preserve">As of 9/11/23 the  Presidential Youth Physical Fitness Program </t>
    </r>
    <r>
      <rPr>
        <sz val="11"/>
        <color rgb="FF0000E1"/>
        <rFont val="Calibri"/>
        <family val="2"/>
      </rPr>
      <t xml:space="preserve">(www.pyfp.org) </t>
    </r>
    <r>
      <rPr>
        <sz val="11"/>
        <rFont val="Calibri"/>
        <family val="2"/>
      </rPr>
      <t xml:space="preserve">website is currently being revised, and you will not be able to register  and/or login at http://www.pyfp.org/. Therefore, some of the referenced resources, including the Fitnessgram spreadsheet, free calculator, or other free resources may not be available. </t>
    </r>
  </si>
  <si>
    <r>
      <t>* If you choose Mile Run, you must collect height &amp; weight, then use the FitnessGram© scoresheet. Log in/Register at</t>
    </r>
    <r>
      <rPr>
        <b/>
        <sz val="14"/>
        <color theme="1"/>
        <rFont val="Arial Narrow"/>
        <family val="2"/>
      </rPr>
      <t>*</t>
    </r>
    <r>
      <rPr>
        <sz val="11"/>
        <color theme="1"/>
        <rFont val="Arial Narrow"/>
        <family val="2"/>
      </rPr>
      <t xml:space="preserve"> </t>
    </r>
  </si>
  <si>
    <r>
      <t>For Brockport© scores, using Tables 3-12 on pages 45-54 of the BPFT manual</t>
    </r>
    <r>
      <rPr>
        <b/>
        <sz val="14"/>
        <color theme="1"/>
        <rFont val="Arial Narrow"/>
        <family val="2"/>
      </rPr>
      <t>*</t>
    </r>
    <r>
      <rPr>
        <sz val="11"/>
        <color theme="1"/>
        <rFont val="Arial Narrow"/>
        <family val="2"/>
      </rPr>
      <t>, record results in colored Adapted columns as well as insert HFZ or NI in Results/Adapted columns.</t>
    </r>
  </si>
  <si>
    <r>
      <t xml:space="preserve">* If you choose Mile Run, you must collect height &amp; weight, then use the FitnessGram© scoresheet. Log in/Register at </t>
    </r>
    <r>
      <rPr>
        <b/>
        <sz val="14"/>
        <color theme="1"/>
        <rFont val="Arial Narrow"/>
        <family val="2"/>
      </rPr>
      <t>*</t>
    </r>
  </si>
  <si>
    <r>
      <t>**To obtain outcomes when using Brockport Physical Fitness Test, refer to Tables 3-12 on pages 45-54 of the BPFT manual</t>
    </r>
    <r>
      <rPr>
        <b/>
        <sz val="14"/>
        <color theme="1"/>
        <rFont val="Arial Narrow"/>
        <family val="2"/>
      </rPr>
      <t>*</t>
    </r>
    <r>
      <rPr>
        <sz val="11"/>
        <color theme="1"/>
        <rFont val="Arial Narrow"/>
        <family val="2"/>
      </rPr>
      <t xml:space="preserve">  at </t>
    </r>
  </si>
  <si>
    <t>PACER
15 meter 
(# laps)</t>
  </si>
  <si>
    <t>PACER
20 meter
(# laps)</t>
  </si>
  <si>
    <t>Brockport **
(any of the adapted tests for aerobic functioning for students with disabilities)</t>
  </si>
  <si>
    <t>Brockport **
(any of the adapted tests for flexibility or range of motion for students with disabilities)</t>
  </si>
  <si>
    <t>Brockport **
(any of the adapted tests for stength and endurance for students with disabilities)</t>
  </si>
  <si>
    <t>Brockport **
(any of the adapted tests for strength and endurance for students with disabilities)</t>
  </si>
  <si>
    <t>Brockport
(any of the adapted tests for aerobic functioning for students with disabilities)</t>
  </si>
  <si>
    <t>Brockport 
(any of the adapted tests for flexibility or range of motion for students with disabilities)</t>
  </si>
  <si>
    <t>Brockport 
(any of the adapted tests for stength and endurance for students with disabilities)</t>
  </si>
  <si>
    <t>Brockport
(any of the adapted tests for strength and endurance for students with disabilities)</t>
  </si>
  <si>
    <t xml:space="preserve">Back-Saver Sit &amp; Reach
(record left and right)
</t>
  </si>
  <si>
    <t>Trunk Lift
(# inches)</t>
  </si>
  <si>
    <t>Curl-up
(# completed )</t>
  </si>
  <si>
    <t>90 Degree Push-up
(# completed)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</si>
</sst>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color rgb="FF36363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</font>
    <font>
      <b/>
      <sz val="11"/>
      <color theme="9" tint="-0.249977111117893"/>
      <name val="Arial Narrow"/>
      <family val="2"/>
    </font>
    <font>
      <b/>
      <sz val="11"/>
      <color theme="9" tint="-0.249977111117893"/>
      <name val="Calibri"/>
      <family val="2"/>
      <scheme val="minor"/>
    </font>
    <font>
      <b/>
      <sz val="14"/>
      <color rgb="FF404040"/>
      <name val="Calibri"/>
      <family val="2"/>
    </font>
    <font>
      <sz val="11"/>
      <color rgb="FF0000E1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b/>
      <sz val="14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27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indexed="64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64">
    <xf numFmtId="0" fontId="0" fillId="0" borderId="0" xfId="0"/>
    <xf numFmtId="0" fontId="9" fillId="7" borderId="0" xfId="0" applyFont="1" applyFill="1"/>
    <xf numFmtId="0" fontId="0" fillId="7" borderId="0" xfId="0" applyFill="1"/>
    <xf numFmtId="0" fontId="10" fillId="7" borderId="0" xfId="0" applyFont="1" applyFill="1"/>
    <xf numFmtId="0" fontId="3" fillId="7" borderId="0" xfId="0" applyFont="1" applyFill="1"/>
    <xf numFmtId="0" fontId="7" fillId="0" borderId="0" xfId="1"/>
    <xf numFmtId="0" fontId="8" fillId="7" borderId="0" xfId="0" applyFont="1" applyFill="1"/>
    <xf numFmtId="0" fontId="1" fillId="7" borderId="0" xfId="0" applyFont="1" applyFill="1"/>
    <xf numFmtId="0" fontId="0" fillId="0" borderId="0" xfId="0" applyProtection="1"/>
    <xf numFmtId="0" fontId="1" fillId="0" borderId="0" xfId="0" applyFont="1" applyProtection="1"/>
    <xf numFmtId="0" fontId="0" fillId="0" borderId="0" xfId="0" applyBorder="1" applyProtection="1"/>
    <xf numFmtId="0" fontId="0" fillId="0" borderId="0" xfId="0" applyFill="1" applyBorder="1" applyProtection="1"/>
    <xf numFmtId="0" fontId="7" fillId="0" borderId="0" xfId="1" applyProtection="1"/>
    <xf numFmtId="0" fontId="0" fillId="2" borderId="10" xfId="0" applyFill="1" applyBorder="1" applyAlignment="1" applyProtection="1">
      <alignment horizontal="center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1" fillId="4" borderId="4" xfId="0" applyFont="1" applyFill="1" applyBorder="1" applyAlignment="1" applyProtection="1">
      <alignment horizontal="center" vertical="center" wrapText="1"/>
    </xf>
    <xf numFmtId="0" fontId="1" fillId="5" borderId="4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3" borderId="11" xfId="0" applyFont="1" applyFill="1" applyBorder="1" applyAlignment="1" applyProtection="1">
      <alignment horizontal="center" vertical="center" wrapText="1"/>
    </xf>
    <xf numFmtId="0" fontId="1" fillId="3" borderId="6" xfId="0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0" fillId="6" borderId="19" xfId="0" applyFont="1" applyFill="1" applyBorder="1" applyProtection="1">
      <protection locked="0"/>
    </xf>
    <xf numFmtId="0" fontId="0" fillId="6" borderId="18" xfId="0" applyFont="1" applyFill="1" applyBorder="1" applyProtection="1">
      <protection locked="0"/>
    </xf>
    <xf numFmtId="0" fontId="0" fillId="6" borderId="6" xfId="0" applyFont="1" applyFill="1" applyBorder="1" applyProtection="1">
      <protection locked="0"/>
    </xf>
    <xf numFmtId="0" fontId="0" fillId="2" borderId="6" xfId="0" applyFont="1" applyFill="1" applyBorder="1" applyProtection="1">
      <protection locked="0"/>
    </xf>
    <xf numFmtId="0" fontId="0" fillId="3" borderId="18" xfId="0" applyFont="1" applyFill="1" applyBorder="1" applyProtection="1">
      <protection locked="0"/>
    </xf>
    <xf numFmtId="0" fontId="0" fillId="0" borderId="18" xfId="0" applyFont="1" applyFill="1" applyBorder="1" applyProtection="1">
      <protection locked="0"/>
    </xf>
    <xf numFmtId="0" fontId="0" fillId="0" borderId="18" xfId="0" applyFont="1" applyBorder="1" applyProtection="1">
      <protection locked="0"/>
    </xf>
    <xf numFmtId="0" fontId="0" fillId="4" borderId="18" xfId="0" applyFont="1" applyFill="1" applyBorder="1" applyProtection="1">
      <protection locked="0"/>
    </xf>
    <xf numFmtId="0" fontId="0" fillId="5" borderId="18" xfId="0" applyFont="1" applyFill="1" applyBorder="1" applyProtection="1">
      <protection locked="0"/>
    </xf>
    <xf numFmtId="0" fontId="0" fillId="6" borderId="5" xfId="0" applyFont="1" applyFill="1" applyBorder="1" applyProtection="1">
      <protection locked="0"/>
    </xf>
    <xf numFmtId="0" fontId="0" fillId="0" borderId="6" xfId="0" applyFont="1" applyBorder="1" applyProtection="1">
      <protection locked="0"/>
    </xf>
    <xf numFmtId="0" fontId="0" fillId="3" borderId="6" xfId="0" applyFont="1" applyFill="1" applyBorder="1" applyProtection="1">
      <protection locked="0"/>
    </xf>
    <xf numFmtId="0" fontId="0" fillId="4" borderId="6" xfId="0" applyFont="1" applyFill="1" applyBorder="1" applyProtection="1">
      <protection locked="0"/>
    </xf>
    <xf numFmtId="0" fontId="0" fillId="5" borderId="6" xfId="0" applyFont="1" applyFill="1" applyBorder="1" applyProtection="1">
      <protection locked="0"/>
    </xf>
    <xf numFmtId="0" fontId="0" fillId="0" borderId="16" xfId="0" applyFill="1" applyBorder="1" applyAlignment="1" applyProtection="1">
      <alignment horizontal="left" wrapText="1"/>
    </xf>
    <xf numFmtId="0" fontId="0" fillId="0" borderId="12" xfId="0" applyFill="1" applyBorder="1" applyAlignment="1" applyProtection="1">
      <alignment horizontal="left" wrapText="1"/>
    </xf>
    <xf numFmtId="0" fontId="0" fillId="6" borderId="6" xfId="0" quotePrefix="1" applyFont="1" applyFill="1" applyBorder="1" applyProtection="1">
      <protection locked="0"/>
    </xf>
    <xf numFmtId="0" fontId="0" fillId="0" borderId="20" xfId="0" applyFill="1" applyBorder="1" applyAlignment="1" applyProtection="1">
      <alignment horizontal="left" vertical="center" wrapText="1"/>
    </xf>
    <xf numFmtId="0" fontId="0" fillId="0" borderId="21" xfId="0" applyFill="1" applyBorder="1" applyAlignment="1" applyProtection="1">
      <alignment horizontal="left" vertical="center" wrapText="1"/>
    </xf>
    <xf numFmtId="0" fontId="0" fillId="0" borderId="23" xfId="0" applyFill="1" applyBorder="1" applyAlignment="1" applyProtection="1">
      <alignment horizontal="left" vertical="center" wrapText="1"/>
    </xf>
    <xf numFmtId="0" fontId="0" fillId="0" borderId="14" xfId="0" applyFont="1" applyBorder="1" applyProtection="1">
      <protection locked="0"/>
    </xf>
    <xf numFmtId="0" fontId="0" fillId="0" borderId="0" xfId="0" applyFill="1"/>
    <xf numFmtId="0" fontId="1" fillId="3" borderId="16" xfId="0" applyFont="1" applyFill="1" applyBorder="1" applyAlignment="1" applyProtection="1">
      <alignment horizontal="center" vertical="center" wrapText="1"/>
    </xf>
    <xf numFmtId="1" fontId="0" fillId="6" borderId="6" xfId="0" applyNumberFormat="1" applyFont="1" applyFill="1" applyBorder="1" applyProtection="1">
      <protection locked="0"/>
    </xf>
    <xf numFmtId="1" fontId="0" fillId="6" borderId="6" xfId="0" quotePrefix="1" applyNumberFormat="1" applyFont="1" applyFill="1" applyBorder="1" applyProtection="1">
      <protection locked="0"/>
    </xf>
    <xf numFmtId="2" fontId="0" fillId="0" borderId="0" xfId="0" applyNumberFormat="1" applyProtection="1"/>
    <xf numFmtId="2" fontId="1" fillId="0" borderId="4" xfId="0" applyNumberFormat="1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wrapText="1"/>
      <protection locked="0"/>
    </xf>
    <xf numFmtId="0" fontId="2" fillId="5" borderId="3" xfId="0" applyFont="1" applyFill="1" applyBorder="1" applyAlignment="1" applyProtection="1">
      <alignment horizontal="center" wrapText="1"/>
    </xf>
    <xf numFmtId="0" fontId="2" fillId="0" borderId="0" xfId="0" applyFont="1" applyAlignment="1" applyProtection="1">
      <alignment horizontal="center"/>
    </xf>
    <xf numFmtId="2" fontId="0" fillId="0" borderId="0" xfId="0" applyNumberFormat="1" applyProtection="1">
      <protection locked="0"/>
    </xf>
    <xf numFmtId="0" fontId="13" fillId="0" borderId="6" xfId="0" applyFont="1" applyBorder="1" applyProtection="1">
      <protection locked="0"/>
    </xf>
    <xf numFmtId="0" fontId="13" fillId="0" borderId="6" xfId="0" applyFont="1" applyFill="1" applyBorder="1" applyProtection="1">
      <protection locked="0"/>
    </xf>
    <xf numFmtId="0" fontId="0" fillId="0" borderId="10" xfId="0" applyFont="1" applyBorder="1" applyProtection="1">
      <protection locked="0"/>
    </xf>
    <xf numFmtId="0" fontId="0" fillId="0" borderId="0" xfId="0" applyFont="1" applyProtection="1">
      <protection locked="0"/>
    </xf>
    <xf numFmtId="0" fontId="6" fillId="0" borderId="0" xfId="0" applyFont="1" applyFill="1" applyProtection="1"/>
    <xf numFmtId="0" fontId="5" fillId="0" borderId="0" xfId="0" applyFont="1" applyProtection="1"/>
    <xf numFmtId="2" fontId="0" fillId="0" borderId="0" xfId="0" applyNumberFormat="1" applyBorder="1" applyProtection="1"/>
    <xf numFmtId="0" fontId="0" fillId="0" borderId="0" xfId="0" applyAlignment="1" applyProtection="1">
      <alignment horizontal="center" wrapText="1"/>
    </xf>
    <xf numFmtId="0" fontId="13" fillId="0" borderId="6" xfId="0" applyFont="1" applyBorder="1" applyProtection="1"/>
    <xf numFmtId="0" fontId="0" fillId="0" borderId="6" xfId="0" applyFont="1" applyBorder="1" applyProtection="1"/>
    <xf numFmtId="2" fontId="0" fillId="0" borderId="18" xfId="0" applyNumberFormat="1" applyFont="1" applyFill="1" applyBorder="1" applyProtection="1"/>
    <xf numFmtId="0" fontId="0" fillId="0" borderId="18" xfId="0" applyFont="1" applyFill="1" applyBorder="1" applyProtection="1"/>
    <xf numFmtId="0" fontId="13" fillId="0" borderId="0" xfId="0" applyFont="1" applyProtection="1">
      <protection locked="0"/>
    </xf>
    <xf numFmtId="0" fontId="0" fillId="0" borderId="0" xfId="0" applyFont="1" applyAlignment="1" applyProtection="1">
      <alignment horizontal="center" wrapText="1"/>
    </xf>
    <xf numFmtId="0" fontId="5" fillId="8" borderId="0" xfId="0" applyFont="1" applyFill="1" applyProtection="1">
      <protection locked="0"/>
    </xf>
    <xf numFmtId="0" fontId="13" fillId="0" borderId="6" xfId="0" applyFont="1" applyBorder="1" applyProtection="1">
      <protection hidden="1"/>
    </xf>
    <xf numFmtId="2" fontId="0" fillId="0" borderId="18" xfId="0" applyNumberFormat="1" applyFont="1" applyFill="1" applyBorder="1" applyProtection="1">
      <protection hidden="1"/>
    </xf>
    <xf numFmtId="0" fontId="0" fillId="0" borderId="18" xfId="0" applyFont="1" applyFill="1" applyBorder="1" applyProtection="1">
      <protection hidden="1"/>
    </xf>
    <xf numFmtId="0" fontId="13" fillId="0" borderId="6" xfId="0" applyFont="1" applyFill="1" applyBorder="1" applyProtection="1">
      <protection hidden="1"/>
    </xf>
    <xf numFmtId="0" fontId="0" fillId="0" borderId="18" xfId="0" applyFont="1" applyBorder="1" applyProtection="1">
      <protection hidden="1"/>
    </xf>
    <xf numFmtId="0" fontId="0" fillId="0" borderId="0" xfId="0" applyProtection="1">
      <protection hidden="1"/>
    </xf>
    <xf numFmtId="2" fontId="0" fillId="0" borderId="0" xfId="0" applyNumberFormat="1" applyProtection="1">
      <protection hidden="1"/>
    </xf>
    <xf numFmtId="0" fontId="7" fillId="0" borderId="0" xfId="1" applyAlignment="1" applyProtection="1"/>
    <xf numFmtId="0" fontId="15" fillId="0" borderId="0" xfId="0" applyFont="1"/>
    <xf numFmtId="0" fontId="15" fillId="0" borderId="0" xfId="0" applyFont="1" applyBorder="1" applyProtection="1"/>
    <xf numFmtId="0" fontId="15" fillId="0" borderId="0" xfId="0" applyFont="1" applyProtection="1"/>
    <xf numFmtId="0" fontId="15" fillId="0" borderId="0" xfId="0" applyFont="1" applyAlignment="1" applyProtection="1"/>
    <xf numFmtId="0" fontId="16" fillId="0" borderId="0" xfId="1" applyFont="1" applyProtection="1"/>
    <xf numFmtId="0" fontId="15" fillId="0" borderId="0" xfId="0" applyFont="1" applyFill="1" applyBorder="1" applyProtection="1"/>
    <xf numFmtId="0" fontId="18" fillId="0" borderId="0" xfId="0" applyFont="1"/>
    <xf numFmtId="0" fontId="15" fillId="0" borderId="0" xfId="0" applyFont="1" applyAlignment="1">
      <alignment wrapText="1"/>
    </xf>
    <xf numFmtId="0" fontId="15" fillId="0" borderId="0" xfId="0" applyFont="1" applyFill="1" applyBorder="1" applyAlignment="1" applyProtection="1"/>
    <xf numFmtId="0" fontId="19" fillId="0" borderId="0" xfId="0" applyFont="1"/>
    <xf numFmtId="0" fontId="20" fillId="0" borderId="0" xfId="0" applyFont="1" applyAlignment="1">
      <alignment horizontal="center"/>
    </xf>
    <xf numFmtId="0" fontId="21" fillId="0" borderId="0" xfId="0" applyFont="1"/>
    <xf numFmtId="0" fontId="1" fillId="0" borderId="0" xfId="0" applyFont="1"/>
    <xf numFmtId="0" fontId="22" fillId="0" borderId="0" xfId="0" applyFont="1" applyAlignment="1">
      <alignment horizontal="center"/>
    </xf>
    <xf numFmtId="0" fontId="0" fillId="6" borderId="13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5" fillId="8" borderId="0" xfId="0" applyFont="1" applyFill="1" applyBorder="1" applyProtection="1">
      <protection locked="0"/>
    </xf>
    <xf numFmtId="0" fontId="0" fillId="2" borderId="13" xfId="0" quotePrefix="1" applyFont="1" applyFill="1" applyBorder="1" applyAlignment="1" applyProtection="1">
      <alignment horizontal="center"/>
      <protection locked="0"/>
    </xf>
    <xf numFmtId="0" fontId="0" fillId="3" borderId="6" xfId="0" quotePrefix="1" applyFont="1" applyFill="1" applyBorder="1" applyAlignment="1" applyProtection="1">
      <alignment horizontal="center"/>
      <protection locked="0"/>
    </xf>
    <xf numFmtId="0" fontId="0" fillId="4" borderId="18" xfId="0" quotePrefix="1" applyFont="1" applyFill="1" applyBorder="1" applyAlignment="1" applyProtection="1">
      <alignment horizontal="center"/>
      <protection locked="0"/>
    </xf>
    <xf numFmtId="0" fontId="0" fillId="5" borderId="6" xfId="0" quotePrefix="1" applyFont="1" applyFill="1" applyBorder="1" applyAlignment="1" applyProtection="1">
      <alignment horizontal="center"/>
      <protection locked="0"/>
    </xf>
    <xf numFmtId="0" fontId="0" fillId="2" borderId="25" xfId="0" quotePrefix="1" applyFont="1" applyFill="1" applyBorder="1" applyAlignment="1" applyProtection="1">
      <alignment horizontal="center"/>
      <protection locked="0"/>
    </xf>
    <xf numFmtId="0" fontId="0" fillId="3" borderId="18" xfId="0" quotePrefix="1" applyFont="1" applyFill="1" applyBorder="1" applyAlignment="1" applyProtection="1">
      <alignment horizontal="center"/>
      <protection locked="0"/>
    </xf>
    <xf numFmtId="0" fontId="0" fillId="5" borderId="18" xfId="0" quotePrefix="1" applyFont="1" applyFill="1" applyBorder="1" applyAlignment="1" applyProtection="1">
      <alignment horizontal="center"/>
      <protection locked="0"/>
    </xf>
    <xf numFmtId="0" fontId="1" fillId="2" borderId="13" xfId="0" applyFont="1" applyFill="1" applyBorder="1" applyAlignment="1" applyProtection="1">
      <alignment horizontal="center" vertical="center" wrapText="1"/>
    </xf>
    <xf numFmtId="0" fontId="0" fillId="0" borderId="16" xfId="0" applyFill="1" applyBorder="1" applyAlignment="1" applyProtection="1">
      <alignment horizontal="left" vertical="center" wrapText="1"/>
    </xf>
    <xf numFmtId="0" fontId="0" fillId="0" borderId="12" xfId="0" applyFill="1" applyBorder="1" applyAlignment="1" applyProtection="1">
      <alignment horizontal="left" vertical="center" wrapText="1"/>
    </xf>
    <xf numFmtId="0" fontId="0" fillId="0" borderId="22" xfId="0" applyFill="1" applyBorder="1" applyAlignment="1" applyProtection="1">
      <alignment horizontal="left" vertical="center" wrapText="1"/>
    </xf>
    <xf numFmtId="0" fontId="2" fillId="4" borderId="2" xfId="0" applyFont="1" applyFill="1" applyBorder="1" applyAlignment="1" applyProtection="1">
      <alignment horizontal="center" wrapText="1"/>
    </xf>
    <xf numFmtId="0" fontId="2" fillId="5" borderId="3" xfId="0" applyFont="1" applyFill="1" applyBorder="1" applyAlignment="1" applyProtection="1">
      <alignment horizontal="center" wrapText="1"/>
    </xf>
    <xf numFmtId="0" fontId="1" fillId="2" borderId="1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/>
    </xf>
    <xf numFmtId="0" fontId="0" fillId="2" borderId="2" xfId="0" applyFill="1" applyBorder="1" applyAlignment="1" applyProtection="1">
      <alignment horizontal="center"/>
    </xf>
    <xf numFmtId="0" fontId="2" fillId="3" borderId="2" xfId="0" applyFont="1" applyFill="1" applyBorder="1" applyAlignment="1" applyProtection="1">
      <alignment horizontal="center" wrapText="1"/>
    </xf>
    <xf numFmtId="0" fontId="1" fillId="2" borderId="8" xfId="0" applyFont="1" applyFill="1" applyBorder="1" applyAlignment="1" applyProtection="1">
      <alignment horizontal="center" vertical="center" wrapText="1"/>
    </xf>
    <xf numFmtId="0" fontId="17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15" fillId="0" borderId="0" xfId="0" applyFont="1" applyFill="1" applyBorder="1" applyAlignment="1" applyProtection="1">
      <alignment wrapText="1"/>
    </xf>
    <xf numFmtId="0" fontId="0" fillId="0" borderId="0" xfId="0" applyAlignment="1"/>
    <xf numFmtId="0" fontId="15" fillId="0" borderId="0" xfId="0" applyFont="1" applyFill="1" applyBorder="1" applyAlignment="1" applyProtection="1"/>
    <xf numFmtId="0" fontId="7" fillId="0" borderId="0" xfId="1" applyAlignment="1" applyProtection="1"/>
    <xf numFmtId="0" fontId="1" fillId="6" borderId="16" xfId="0" applyFont="1" applyFill="1" applyBorder="1" applyAlignment="1" applyProtection="1">
      <alignment horizontal="center" vertical="center" wrapText="1"/>
    </xf>
    <xf numFmtId="0" fontId="1" fillId="6" borderId="12" xfId="0" applyFont="1" applyFill="1" applyBorder="1" applyAlignment="1" applyProtection="1">
      <alignment horizontal="center" vertical="center" wrapText="1"/>
    </xf>
    <xf numFmtId="0" fontId="1" fillId="6" borderId="4" xfId="0" applyFont="1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left" vertical="center" wrapText="1"/>
    </xf>
    <xf numFmtId="0" fontId="1" fillId="3" borderId="7" xfId="0" applyFont="1" applyFill="1" applyBorder="1" applyAlignment="1" applyProtection="1">
      <alignment horizontal="center" vertical="center" wrapText="1"/>
    </xf>
    <xf numFmtId="0" fontId="1" fillId="3" borderId="8" xfId="0" applyFont="1" applyFill="1" applyBorder="1" applyAlignment="1" applyProtection="1">
      <alignment horizontal="center" vertical="center" wrapText="1"/>
    </xf>
    <xf numFmtId="0" fontId="0" fillId="0" borderId="8" xfId="0" applyBorder="1" applyAlignment="1" applyProtection="1">
      <alignment horizontal="center" wrapText="1"/>
    </xf>
    <xf numFmtId="0" fontId="0" fillId="0" borderId="9" xfId="0" applyBorder="1" applyAlignment="1" applyProtection="1">
      <alignment horizontal="center" wrapText="1"/>
    </xf>
    <xf numFmtId="0" fontId="7" fillId="2" borderId="16" xfId="1" applyFill="1" applyBorder="1" applyAlignment="1" applyProtection="1">
      <alignment horizontal="center" vertical="center" wrapText="1"/>
    </xf>
    <xf numFmtId="0" fontId="7" fillId="2" borderId="12" xfId="1" applyFill="1" applyBorder="1" applyAlignment="1" applyProtection="1">
      <alignment horizontal="center" vertical="center" wrapText="1"/>
    </xf>
    <xf numFmtId="0" fontId="7" fillId="2" borderId="22" xfId="1" applyFill="1" applyBorder="1" applyAlignment="1" applyProtection="1">
      <alignment horizontal="center" vertical="center" wrapText="1"/>
    </xf>
    <xf numFmtId="0" fontId="7" fillId="0" borderId="12" xfId="1" applyBorder="1" applyAlignment="1" applyProtection="1">
      <alignment horizontal="center" vertical="center" wrapText="1"/>
    </xf>
    <xf numFmtId="0" fontId="7" fillId="3" borderId="13" xfId="1" applyFill="1" applyBorder="1" applyAlignment="1" applyProtection="1">
      <alignment horizontal="center" vertical="center" wrapText="1"/>
    </xf>
    <xf numFmtId="0" fontId="7" fillId="3" borderId="14" xfId="1" applyFill="1" applyBorder="1" applyAlignment="1" applyProtection="1">
      <alignment horizontal="center" vertical="center" wrapText="1"/>
    </xf>
    <xf numFmtId="0" fontId="1" fillId="3" borderId="13" xfId="0" applyFont="1" applyFill="1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7" fillId="3" borderId="16" xfId="1" applyFill="1" applyBorder="1" applyAlignment="1" applyProtection="1">
      <alignment horizontal="center" vertical="center" wrapText="1"/>
    </xf>
    <xf numFmtId="0" fontId="7" fillId="3" borderId="12" xfId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wrapText="1"/>
    </xf>
    <xf numFmtId="0" fontId="0" fillId="8" borderId="0" xfId="0" applyFill="1" applyBorder="1" applyAlignment="1" applyProtection="1">
      <protection locked="0"/>
    </xf>
    <xf numFmtId="0" fontId="0" fillId="8" borderId="0" xfId="0" applyFill="1" applyAlignment="1" applyProtection="1">
      <protection locked="0"/>
    </xf>
    <xf numFmtId="0" fontId="2" fillId="6" borderId="15" xfId="0" applyFont="1" applyFill="1" applyBorder="1" applyAlignment="1" applyProtection="1">
      <alignment horizontal="center" wrapText="1"/>
    </xf>
    <xf numFmtId="0" fontId="0" fillId="0" borderId="10" xfId="0" applyBorder="1" applyAlignment="1" applyProtection="1">
      <alignment horizontal="center"/>
    </xf>
    <xf numFmtId="0" fontId="0" fillId="0" borderId="17" xfId="0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 wrapText="1"/>
    </xf>
    <xf numFmtId="0" fontId="0" fillId="2" borderId="2" xfId="0" applyFill="1" applyBorder="1" applyAlignment="1" applyProtection="1">
      <alignment horizontal="center"/>
    </xf>
    <xf numFmtId="0" fontId="2" fillId="3" borderId="1" xfId="0" applyFont="1" applyFill="1" applyBorder="1" applyAlignment="1" applyProtection="1">
      <alignment horizontal="center" wrapText="1"/>
    </xf>
    <xf numFmtId="0" fontId="2" fillId="3" borderId="2" xfId="0" applyFont="1" applyFill="1" applyBorder="1" applyAlignment="1" applyProtection="1">
      <alignment horizontal="center" wrapText="1"/>
    </xf>
    <xf numFmtId="0" fontId="2" fillId="3" borderId="3" xfId="0" applyFont="1" applyFill="1" applyBorder="1" applyAlignment="1" applyProtection="1">
      <alignment horizontal="center" wrapText="1"/>
    </xf>
    <xf numFmtId="0" fontId="4" fillId="8" borderId="0" xfId="0" applyFont="1" applyFill="1" applyBorder="1" applyAlignment="1" applyProtection="1">
      <protection locked="0"/>
    </xf>
    <xf numFmtId="0" fontId="2" fillId="4" borderId="1" xfId="0" applyFont="1" applyFill="1" applyBorder="1" applyAlignment="1" applyProtection="1">
      <alignment horizontal="center" wrapText="1"/>
    </xf>
    <xf numFmtId="0" fontId="2" fillId="4" borderId="2" xfId="0" applyFont="1" applyFill="1" applyBorder="1" applyAlignment="1" applyProtection="1">
      <alignment horizontal="center" wrapText="1"/>
    </xf>
    <xf numFmtId="0" fontId="2" fillId="4" borderId="3" xfId="0" applyFont="1" applyFill="1" applyBorder="1" applyAlignment="1" applyProtection="1">
      <alignment horizontal="center" wrapText="1"/>
    </xf>
    <xf numFmtId="0" fontId="2" fillId="5" borderId="1" xfId="0" applyFont="1" applyFill="1" applyBorder="1" applyAlignment="1" applyProtection="1">
      <alignment horizontal="center" wrapText="1"/>
    </xf>
    <xf numFmtId="0" fontId="2" fillId="5" borderId="2" xfId="0" applyFont="1" applyFill="1" applyBorder="1" applyAlignment="1" applyProtection="1">
      <alignment horizontal="center" wrapText="1"/>
    </xf>
    <xf numFmtId="0" fontId="2" fillId="5" borderId="3" xfId="0" applyFont="1" applyFill="1" applyBorder="1" applyAlignment="1" applyProtection="1">
      <alignment horizontal="center" wrapText="1"/>
    </xf>
    <xf numFmtId="0" fontId="1" fillId="2" borderId="10" xfId="0" applyFont="1" applyFill="1" applyBorder="1" applyAlignment="1" applyProtection="1">
      <alignment horizontal="center" vertical="center" wrapText="1"/>
    </xf>
    <xf numFmtId="0" fontId="0" fillId="0" borderId="16" xfId="0" applyFill="1" applyBorder="1" applyAlignment="1" applyProtection="1">
      <alignment horizontal="left" vertical="center" wrapText="1"/>
    </xf>
    <xf numFmtId="0" fontId="0" fillId="0" borderId="12" xfId="0" applyFill="1" applyBorder="1" applyAlignment="1" applyProtection="1">
      <alignment horizontal="left" vertical="center" wrapText="1"/>
    </xf>
    <xf numFmtId="0" fontId="7" fillId="4" borderId="16" xfId="1" applyFill="1" applyBorder="1" applyAlignment="1" applyProtection="1">
      <alignment horizontal="center" vertical="center" wrapText="1"/>
    </xf>
    <xf numFmtId="0" fontId="7" fillId="4" borderId="12" xfId="1" applyFill="1" applyBorder="1" applyAlignment="1" applyProtection="1">
      <alignment horizontal="center" vertical="center" wrapText="1"/>
    </xf>
    <xf numFmtId="0" fontId="7" fillId="5" borderId="16" xfId="1" applyFill="1" applyBorder="1" applyAlignment="1" applyProtection="1">
      <alignment horizontal="center" vertical="center" wrapText="1"/>
    </xf>
    <xf numFmtId="0" fontId="7" fillId="5" borderId="12" xfId="1" applyFill="1" applyBorder="1" applyAlignment="1" applyProtection="1">
      <alignment horizontal="center" vertical="center" wrapText="1"/>
    </xf>
    <xf numFmtId="0" fontId="1" fillId="2" borderId="13" xfId="0" applyFont="1" applyFill="1" applyBorder="1" applyAlignment="1" applyProtection="1">
      <alignment horizontal="center" vertical="center" wrapText="1"/>
    </xf>
    <xf numFmtId="0" fontId="0" fillId="2" borderId="14" xfId="0" applyFill="1" applyBorder="1" applyAlignment="1" applyProtection="1">
      <alignment horizontal="center" vertical="center" wrapText="1"/>
    </xf>
    <xf numFmtId="2" fontId="0" fillId="0" borderId="16" xfId="0" applyNumberFormat="1" applyFill="1" applyBorder="1" applyAlignment="1" applyProtection="1">
      <alignment horizontal="left" vertical="center" wrapText="1"/>
    </xf>
    <xf numFmtId="2" fontId="0" fillId="0" borderId="12" xfId="0" applyNumberFormat="1" applyFill="1" applyBorder="1" applyAlignment="1" applyProtection="1">
      <alignment horizontal="left" vertical="center" wrapText="1"/>
    </xf>
    <xf numFmtId="0" fontId="0" fillId="0" borderId="22" xfId="0" applyFill="1" applyBorder="1" applyAlignment="1" applyProtection="1">
      <alignment horizontal="left" vertical="center" wrapText="1"/>
    </xf>
    <xf numFmtId="0" fontId="7" fillId="2" borderId="24" xfId="1" applyFill="1" applyBorder="1" applyAlignment="1" applyProtection="1">
      <alignment horizontal="center" vertical="center" wrapText="1"/>
    </xf>
    <xf numFmtId="0" fontId="7" fillId="2" borderId="26" xfId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Border="1" applyAlignment="1" applyProtection="1"/>
    <xf numFmtId="0" fontId="1" fillId="6" borderId="20" xfId="0" applyFont="1" applyFill="1" applyBorder="1" applyAlignment="1" applyProtection="1">
      <alignment horizontal="center" vertical="center" wrapText="1"/>
    </xf>
    <xf numFmtId="0" fontId="1" fillId="6" borderId="2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top" wrapText="1"/>
    </xf>
    <xf numFmtId="0" fontId="2" fillId="4" borderId="2" xfId="0" applyFont="1" applyFill="1" applyBorder="1" applyAlignment="1" applyProtection="1">
      <alignment horizontal="center" vertical="top" wrapText="1"/>
    </xf>
    <xf numFmtId="0" fontId="2" fillId="4" borderId="3" xfId="0" applyFont="1" applyFill="1" applyBorder="1" applyAlignment="1" applyProtection="1">
      <alignment horizontal="center" vertical="top" wrapText="1"/>
    </xf>
    <xf numFmtId="0" fontId="2" fillId="5" borderId="1" xfId="0" applyFont="1" applyFill="1" applyBorder="1" applyAlignment="1" applyProtection="1">
      <alignment horizontal="center" vertical="top" wrapText="1"/>
    </xf>
    <xf numFmtId="0" fontId="2" fillId="5" borderId="2" xfId="0" applyFont="1" applyFill="1" applyBorder="1" applyAlignment="1" applyProtection="1">
      <alignment horizontal="center" vertical="top" wrapText="1"/>
    </xf>
    <xf numFmtId="0" fontId="2" fillId="5" borderId="3" xfId="0" applyFont="1" applyFill="1" applyBorder="1" applyAlignment="1" applyProtection="1">
      <alignment horizontal="center" vertical="top" wrapText="1"/>
    </xf>
    <xf numFmtId="0" fontId="1" fillId="2" borderId="8" xfId="0" applyFont="1" applyFill="1" applyBorder="1" applyAlignment="1" applyProtection="1">
      <alignment horizontal="center" vertical="center" wrapText="1"/>
    </xf>
    <xf numFmtId="0" fontId="0" fillId="0" borderId="16" xfId="0" applyFont="1" applyFill="1" applyBorder="1" applyAlignment="1" applyProtection="1">
      <alignment horizontal="left" vertical="center" wrapText="1"/>
    </xf>
    <xf numFmtId="0" fontId="0" fillId="0" borderId="12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0" fillId="0" borderId="22" xfId="0" applyFont="1" applyFill="1" applyBorder="1" applyAlignment="1" applyProtection="1">
      <alignment horizontal="left" vertical="center" wrapText="1"/>
    </xf>
    <xf numFmtId="0" fontId="0" fillId="0" borderId="14" xfId="0" applyFont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3" borderId="1" xfId="0" applyFont="1" applyFill="1" applyBorder="1" applyAlignment="1" applyProtection="1">
      <alignment horizontal="center" vertical="top" wrapText="1"/>
    </xf>
    <xf numFmtId="0" fontId="2" fillId="3" borderId="2" xfId="0" applyFont="1" applyFill="1" applyBorder="1" applyAlignment="1" applyProtection="1">
      <alignment horizontal="center" vertical="top" wrapText="1"/>
    </xf>
    <xf numFmtId="0" fontId="2" fillId="3" borderId="3" xfId="0" applyFont="1" applyFill="1" applyBorder="1" applyAlignment="1" applyProtection="1">
      <alignment horizontal="center" vertical="top" wrapText="1"/>
    </xf>
    <xf numFmtId="0" fontId="0" fillId="0" borderId="0" xfId="0" applyAlignment="1">
      <alignment wrapText="1"/>
    </xf>
    <xf numFmtId="0" fontId="23" fillId="0" borderId="0" xfId="0" applyFont="1" applyAlignment="1">
      <alignment horizontal="left" vertical="center" wrapText="1"/>
    </xf>
    <xf numFmtId="0" fontId="2" fillId="6" borderId="15" xfId="0" applyFont="1" applyFill="1" applyBorder="1" applyAlignment="1" applyProtection="1">
      <alignment horizontal="center" wrapText="1"/>
      <protection hidden="1"/>
    </xf>
    <xf numFmtId="0" fontId="2" fillId="6" borderId="10" xfId="0" applyFont="1" applyFill="1" applyBorder="1" applyAlignment="1" applyProtection="1">
      <alignment horizontal="center" wrapText="1"/>
      <protection hidden="1"/>
    </xf>
    <xf numFmtId="0" fontId="2" fillId="6" borderId="17" xfId="0" applyFont="1" applyFill="1" applyBorder="1" applyAlignment="1" applyProtection="1">
      <alignment horizontal="center" wrapText="1"/>
      <protection hidden="1"/>
    </xf>
    <xf numFmtId="0" fontId="0" fillId="2" borderId="10" xfId="0" applyFill="1" applyBorder="1" applyAlignment="1" applyProtection="1">
      <alignment horizontal="center"/>
      <protection hidden="1"/>
    </xf>
    <xf numFmtId="0" fontId="2" fillId="2" borderId="2" xfId="0" applyFont="1" applyFill="1" applyBorder="1" applyAlignment="1" applyProtection="1">
      <alignment horizontal="center" wrapText="1"/>
      <protection hidden="1"/>
    </xf>
    <xf numFmtId="0" fontId="0" fillId="2" borderId="2" xfId="0" applyFill="1" applyBorder="1" applyAlignment="1" applyProtection="1">
      <alignment horizontal="center"/>
      <protection hidden="1"/>
    </xf>
    <xf numFmtId="0" fontId="0" fillId="2" borderId="2" xfId="0" applyFill="1" applyBorder="1" applyAlignment="1" applyProtection="1">
      <alignment horizontal="center"/>
      <protection hidden="1"/>
    </xf>
    <xf numFmtId="0" fontId="2" fillId="3" borderId="1" xfId="0" applyFont="1" applyFill="1" applyBorder="1" applyAlignment="1" applyProtection="1">
      <alignment horizontal="center" wrapText="1"/>
      <protection hidden="1"/>
    </xf>
    <xf numFmtId="0" fontId="2" fillId="3" borderId="2" xfId="0" applyFont="1" applyFill="1" applyBorder="1" applyAlignment="1" applyProtection="1">
      <alignment horizontal="center" wrapText="1"/>
      <protection hidden="1"/>
    </xf>
    <xf numFmtId="0" fontId="2" fillId="3" borderId="3" xfId="0" applyFont="1" applyFill="1" applyBorder="1" applyAlignment="1" applyProtection="1">
      <alignment horizontal="center" wrapText="1"/>
      <protection hidden="1"/>
    </xf>
    <xf numFmtId="0" fontId="2" fillId="3" borderId="2" xfId="0" applyFont="1" applyFill="1" applyBorder="1" applyAlignment="1" applyProtection="1">
      <alignment horizontal="center" wrapText="1"/>
      <protection hidden="1"/>
    </xf>
    <xf numFmtId="0" fontId="2" fillId="4" borderId="1" xfId="0" applyFont="1" applyFill="1" applyBorder="1" applyAlignment="1" applyProtection="1">
      <alignment horizontal="center" wrapText="1"/>
      <protection hidden="1"/>
    </xf>
    <xf numFmtId="0" fontId="2" fillId="4" borderId="2" xfId="0" applyFont="1" applyFill="1" applyBorder="1" applyAlignment="1" applyProtection="1">
      <alignment horizontal="center" wrapText="1"/>
      <protection hidden="1"/>
    </xf>
    <xf numFmtId="0" fontId="2" fillId="4" borderId="3" xfId="0" applyFont="1" applyFill="1" applyBorder="1" applyAlignment="1" applyProtection="1">
      <alignment horizontal="center" wrapText="1"/>
      <protection hidden="1"/>
    </xf>
    <xf numFmtId="0" fontId="2" fillId="4" borderId="2" xfId="0" applyFont="1" applyFill="1" applyBorder="1" applyAlignment="1" applyProtection="1">
      <alignment horizontal="center" wrapText="1"/>
      <protection hidden="1"/>
    </xf>
    <xf numFmtId="0" fontId="2" fillId="5" borderId="1" xfId="0" applyFont="1" applyFill="1" applyBorder="1" applyAlignment="1" applyProtection="1">
      <alignment horizontal="center" wrapText="1"/>
      <protection hidden="1"/>
    </xf>
    <xf numFmtId="0" fontId="2" fillId="5" borderId="2" xfId="0" applyFont="1" applyFill="1" applyBorder="1" applyAlignment="1" applyProtection="1">
      <alignment horizontal="center" wrapText="1"/>
      <protection hidden="1"/>
    </xf>
    <xf numFmtId="0" fontId="2" fillId="5" borderId="3" xfId="0" applyFont="1" applyFill="1" applyBorder="1" applyAlignment="1" applyProtection="1">
      <alignment horizontal="center" wrapText="1"/>
      <protection hidden="1"/>
    </xf>
    <xf numFmtId="0" fontId="1" fillId="6" borderId="16" xfId="0" applyFont="1" applyFill="1" applyBorder="1" applyAlignment="1" applyProtection="1">
      <alignment horizontal="center" vertical="center" wrapText="1"/>
      <protection hidden="1"/>
    </xf>
    <xf numFmtId="0" fontId="1" fillId="6" borderId="4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0" fontId="1" fillId="0" borderId="7" xfId="0" applyFont="1" applyFill="1" applyBorder="1" applyAlignment="1" applyProtection="1">
      <alignment horizontal="center" vertical="center" wrapText="1"/>
      <protection hidden="1"/>
    </xf>
    <xf numFmtId="0" fontId="1" fillId="3" borderId="7" xfId="0" applyFont="1" applyFill="1" applyBorder="1" applyAlignment="1" applyProtection="1">
      <alignment horizontal="center" vertical="center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wrapText="1"/>
      <protection hidden="1"/>
    </xf>
    <xf numFmtId="0" fontId="0" fillId="0" borderId="9" xfId="0" applyBorder="1" applyAlignment="1" applyProtection="1">
      <alignment horizontal="center" wrapText="1"/>
      <protection hidden="1"/>
    </xf>
    <xf numFmtId="2" fontId="1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4" xfId="0" applyFont="1" applyFill="1" applyBorder="1" applyAlignment="1" applyProtection="1">
      <alignment horizontal="center" vertical="center" wrapText="1"/>
      <protection hidden="1"/>
    </xf>
    <xf numFmtId="0" fontId="1" fillId="4" borderId="4" xfId="0" applyFont="1" applyFill="1" applyBorder="1" applyAlignment="1" applyProtection="1">
      <alignment horizontal="center" vertical="center" wrapText="1"/>
      <protection hidden="1"/>
    </xf>
    <xf numFmtId="0" fontId="1" fillId="5" borderId="4" xfId="0" applyFont="1" applyFill="1" applyBorder="1" applyAlignment="1" applyProtection="1">
      <alignment horizontal="center" vertical="center" wrapText="1"/>
      <protection hidden="1"/>
    </xf>
    <xf numFmtId="0" fontId="1" fillId="6" borderId="12" xfId="0" applyFont="1" applyFill="1" applyBorder="1" applyAlignment="1" applyProtection="1">
      <alignment horizontal="center" vertical="center" wrapText="1"/>
      <protection hidden="1"/>
    </xf>
    <xf numFmtId="0" fontId="1" fillId="2" borderId="13" xfId="0" applyFont="1" applyFill="1" applyBorder="1" applyAlignment="1" applyProtection="1">
      <alignment horizontal="center" vertical="center" wrapText="1"/>
      <protection hidden="1"/>
    </xf>
    <xf numFmtId="0" fontId="0" fillId="2" borderId="14" xfId="0" applyFill="1" applyBorder="1" applyAlignment="1" applyProtection="1">
      <alignment horizontal="center" vertical="center" wrapText="1"/>
      <protection hidden="1"/>
    </xf>
    <xf numFmtId="0" fontId="1" fillId="2" borderId="13" xfId="0" applyFont="1" applyFill="1" applyBorder="1" applyAlignment="1" applyProtection="1">
      <alignment horizontal="center" vertical="center" wrapText="1"/>
      <protection hidden="1"/>
    </xf>
    <xf numFmtId="0" fontId="1" fillId="2" borderId="6" xfId="0" applyFont="1" applyFill="1" applyBorder="1" applyAlignment="1" applyProtection="1">
      <alignment horizontal="center" vertical="center" wrapText="1"/>
      <protection hidden="1"/>
    </xf>
    <xf numFmtId="0" fontId="0" fillId="0" borderId="6" xfId="0" applyFill="1" applyBorder="1" applyAlignment="1" applyProtection="1">
      <alignment horizontal="left" vertical="center" wrapText="1"/>
      <protection hidden="1"/>
    </xf>
    <xf numFmtId="0" fontId="0" fillId="0" borderId="20" xfId="0" applyFill="1" applyBorder="1" applyAlignment="1" applyProtection="1">
      <alignment horizontal="left" vertical="center" wrapText="1"/>
      <protection hidden="1"/>
    </xf>
    <xf numFmtId="0" fontId="0" fillId="0" borderId="16" xfId="0" applyFill="1" applyBorder="1" applyAlignment="1" applyProtection="1">
      <alignment horizontal="left" vertical="center" wrapText="1"/>
      <protection hidden="1"/>
    </xf>
    <xf numFmtId="0" fontId="1" fillId="3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 wrapText="1"/>
      <protection hidden="1"/>
    </xf>
    <xf numFmtId="0" fontId="1" fillId="3" borderId="11" xfId="0" applyFont="1" applyFill="1" applyBorder="1" applyAlignment="1" applyProtection="1">
      <alignment horizontal="center" vertical="center" wrapText="1"/>
      <protection hidden="1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2" fontId="0" fillId="0" borderId="16" xfId="0" applyNumberFormat="1" applyFill="1" applyBorder="1" applyAlignment="1" applyProtection="1">
      <alignment horizontal="left" vertical="center" wrapText="1"/>
      <protection hidden="1"/>
    </xf>
    <xf numFmtId="0" fontId="0" fillId="0" borderId="16" xfId="0" applyFill="1" applyBorder="1" applyAlignment="1" applyProtection="1">
      <alignment horizontal="left" vertical="center" wrapText="1"/>
      <protection hidden="1"/>
    </xf>
    <xf numFmtId="0" fontId="7" fillId="4" borderId="16" xfId="1" applyFill="1" applyBorder="1" applyAlignment="1" applyProtection="1">
      <alignment horizontal="center" vertical="center" wrapText="1"/>
      <protection hidden="1"/>
    </xf>
    <xf numFmtId="0" fontId="0" fillId="0" borderId="16" xfId="0" applyFill="1" applyBorder="1" applyAlignment="1" applyProtection="1">
      <alignment horizontal="left" wrapText="1"/>
      <protection hidden="1"/>
    </xf>
    <xf numFmtId="0" fontId="7" fillId="5" borderId="16" xfId="1" applyFill="1" applyBorder="1" applyAlignment="1" applyProtection="1">
      <alignment horizontal="center" vertical="center" wrapText="1"/>
      <protection hidden="1"/>
    </xf>
    <xf numFmtId="0" fontId="7" fillId="2" borderId="16" xfId="1" applyFill="1" applyBorder="1" applyAlignment="1" applyProtection="1">
      <alignment horizontal="center" vertical="center" wrapText="1"/>
      <protection hidden="1"/>
    </xf>
    <xf numFmtId="0" fontId="0" fillId="0" borderId="21" xfId="0" applyFill="1" applyBorder="1" applyAlignment="1" applyProtection="1">
      <alignment horizontal="left" vertical="center" wrapText="1"/>
      <protection hidden="1"/>
    </xf>
    <xf numFmtId="0" fontId="0" fillId="0" borderId="12" xfId="0" applyFill="1" applyBorder="1" applyAlignment="1" applyProtection="1">
      <alignment horizontal="left" vertical="center" wrapText="1"/>
      <protection hidden="1"/>
    </xf>
    <xf numFmtId="0" fontId="7" fillId="3" borderId="13" xfId="1" applyFill="1" applyBorder="1" applyAlignment="1" applyProtection="1">
      <alignment horizontal="center" vertical="center" wrapText="1"/>
      <protection hidden="1"/>
    </xf>
    <xf numFmtId="0" fontId="7" fillId="3" borderId="14" xfId="1" applyFill="1" applyBorder="1" applyAlignment="1" applyProtection="1">
      <alignment horizontal="center" vertical="center" wrapText="1"/>
      <protection hidden="1"/>
    </xf>
    <xf numFmtId="0" fontId="7" fillId="3" borderId="16" xfId="1" applyFill="1" applyBorder="1" applyAlignment="1" applyProtection="1">
      <alignment horizontal="center" vertical="center" wrapText="1"/>
      <protection hidden="1"/>
    </xf>
    <xf numFmtId="2" fontId="0" fillId="0" borderId="12" xfId="0" applyNumberFormat="1" applyFill="1" applyBorder="1" applyAlignment="1" applyProtection="1">
      <alignment horizontal="left" vertical="center" wrapText="1"/>
      <protection hidden="1"/>
    </xf>
    <xf numFmtId="0" fontId="0" fillId="0" borderId="12" xfId="0" applyFill="1" applyBorder="1" applyAlignment="1" applyProtection="1">
      <alignment horizontal="left" vertical="center" wrapText="1"/>
      <protection hidden="1"/>
    </xf>
    <xf numFmtId="0" fontId="7" fillId="4" borderId="12" xfId="1" applyFill="1" applyBorder="1" applyAlignment="1" applyProtection="1">
      <alignment horizontal="center" vertical="center" wrapText="1"/>
      <protection hidden="1"/>
    </xf>
    <xf numFmtId="0" fontId="0" fillId="0" borderId="12" xfId="0" applyFill="1" applyBorder="1" applyAlignment="1" applyProtection="1">
      <alignment horizontal="left" wrapText="1"/>
      <protection hidden="1"/>
    </xf>
    <xf numFmtId="0" fontId="7" fillId="5" borderId="12" xfId="1" applyFill="1" applyBorder="1" applyAlignment="1" applyProtection="1">
      <alignment horizontal="center" vertical="center" wrapText="1"/>
      <protection hidden="1"/>
    </xf>
    <xf numFmtId="0" fontId="7" fillId="2" borderId="12" xfId="1" applyFill="1" applyBorder="1" applyAlignment="1" applyProtection="1">
      <alignment horizontal="center" vertical="center" wrapText="1"/>
      <protection hidden="1"/>
    </xf>
    <xf numFmtId="0" fontId="7" fillId="0" borderId="12" xfId="1" applyBorder="1" applyAlignment="1" applyProtection="1">
      <alignment horizontal="center" vertical="center" wrapText="1"/>
      <protection hidden="1"/>
    </xf>
    <xf numFmtId="0" fontId="7" fillId="2" borderId="22" xfId="1" applyFill="1" applyBorder="1" applyAlignment="1" applyProtection="1">
      <alignment horizontal="center" vertical="center" wrapText="1"/>
      <protection hidden="1"/>
    </xf>
    <xf numFmtId="0" fontId="0" fillId="0" borderId="23" xfId="0" applyFill="1" applyBorder="1" applyAlignment="1" applyProtection="1">
      <alignment horizontal="left" vertical="center" wrapText="1"/>
      <protection hidden="1"/>
    </xf>
    <xf numFmtId="0" fontId="0" fillId="0" borderId="22" xfId="0" applyFill="1" applyBorder="1" applyAlignment="1" applyProtection="1">
      <alignment horizontal="left" vertical="center" wrapText="1"/>
      <protection hidden="1"/>
    </xf>
    <xf numFmtId="0" fontId="1" fillId="3" borderId="16" xfId="0" applyFont="1" applyFill="1" applyBorder="1" applyAlignment="1" applyProtection="1">
      <alignment horizontal="center" vertical="center" wrapText="1"/>
      <protection hidden="1"/>
    </xf>
    <xf numFmtId="0" fontId="7" fillId="3" borderId="12" xfId="1" applyFill="1" applyBorder="1" applyAlignment="1" applyProtection="1">
      <alignment horizontal="center" vertical="center" wrapText="1"/>
      <protection hidden="1"/>
    </xf>
    <xf numFmtId="0" fontId="0" fillId="0" borderId="22" xfId="0" applyFill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1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Alignment="1" applyProtection="1"/>
    <xf numFmtId="0" fontId="0" fillId="0" borderId="0" xfId="0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9</xdr:col>
      <xdr:colOff>19050</xdr:colOff>
      <xdr:row>23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9516" t="16224" r="20893" b="10322"/>
        <a:stretch/>
      </xdr:blipFill>
      <xdr:spPr>
        <a:xfrm>
          <a:off x="0" y="352425"/>
          <a:ext cx="5505450" cy="4229100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1</xdr:row>
      <xdr:rowOff>133349</xdr:rowOff>
    </xdr:from>
    <xdr:to>
      <xdr:col>7</xdr:col>
      <xdr:colOff>457200</xdr:colOff>
      <xdr:row>22</xdr:row>
      <xdr:rowOff>180974</xdr:rowOff>
    </xdr:to>
    <xdr:sp macro="" textlink="">
      <xdr:nvSpPr>
        <xdr:cNvPr id="3" name="Multiply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3143250" y="466724"/>
          <a:ext cx="1581150" cy="4048125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26</xdr:row>
      <xdr:rowOff>95251</xdr:rowOff>
    </xdr:from>
    <xdr:to>
      <xdr:col>8</xdr:col>
      <xdr:colOff>563495</xdr:colOff>
      <xdr:row>48</xdr:row>
      <xdr:rowOff>152401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197" t="11978" r="19365" b="6384"/>
        <a:stretch/>
      </xdr:blipFill>
      <xdr:spPr>
        <a:xfrm>
          <a:off x="0" y="5334001"/>
          <a:ext cx="5440295" cy="4248150"/>
        </a:xfrm>
        <a:prstGeom prst="rect">
          <a:avLst/>
        </a:prstGeom>
      </xdr:spPr>
    </xdr:pic>
    <xdr:clientData/>
  </xdr:twoCellAnchor>
  <xdr:twoCellAnchor>
    <xdr:from>
      <xdr:col>4</xdr:col>
      <xdr:colOff>409575</xdr:colOff>
      <xdr:row>26</xdr:row>
      <xdr:rowOff>171451</xdr:rowOff>
    </xdr:from>
    <xdr:to>
      <xdr:col>7</xdr:col>
      <xdr:colOff>390524</xdr:colOff>
      <xdr:row>49</xdr:row>
      <xdr:rowOff>0</xdr:rowOff>
    </xdr:to>
    <xdr:sp macro="" textlink="">
      <xdr:nvSpPr>
        <xdr:cNvPr id="5" name="Multiply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47975" y="5410201"/>
          <a:ext cx="1809749" cy="4210049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180975</xdr:colOff>
      <xdr:row>28</xdr:row>
      <xdr:rowOff>88693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849" t="17909" r="22073" b="14291"/>
        <a:stretch/>
      </xdr:blipFill>
      <xdr:spPr>
        <a:xfrm>
          <a:off x="0" y="0"/>
          <a:ext cx="8715375" cy="54226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38100</xdr:rowOff>
    </xdr:from>
    <xdr:to>
      <xdr:col>15</xdr:col>
      <xdr:colOff>190500</xdr:colOff>
      <xdr:row>61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641" t="17560" r="21935" b="13477"/>
        <a:stretch/>
      </xdr:blipFill>
      <xdr:spPr>
        <a:xfrm>
          <a:off x="47625" y="5867400"/>
          <a:ext cx="8972550" cy="5648325"/>
        </a:xfrm>
        <a:prstGeom prst="rect">
          <a:avLst/>
        </a:prstGeom>
      </xdr:spPr>
    </xdr:pic>
    <xdr:clientData/>
  </xdr:twoCellAnchor>
  <xdr:twoCellAnchor>
    <xdr:from>
      <xdr:col>6</xdr:col>
      <xdr:colOff>504826</xdr:colOff>
      <xdr:row>0</xdr:row>
      <xdr:rowOff>0</xdr:rowOff>
    </xdr:from>
    <xdr:to>
      <xdr:col>10</xdr:col>
      <xdr:colOff>333376</xdr:colOff>
      <xdr:row>31</xdr:row>
      <xdr:rowOff>171450</xdr:rowOff>
    </xdr:to>
    <xdr:sp macro="" textlink="">
      <xdr:nvSpPr>
        <xdr:cNvPr id="4" name="Multiply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162426" y="0"/>
          <a:ext cx="2266950" cy="6000750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533400</xdr:colOff>
      <xdr:row>32</xdr:row>
      <xdr:rowOff>19051</xdr:rowOff>
    </xdr:from>
    <xdr:to>
      <xdr:col>10</xdr:col>
      <xdr:colOff>295275</xdr:colOff>
      <xdr:row>61</xdr:row>
      <xdr:rowOff>152401</xdr:rowOff>
    </xdr:to>
    <xdr:sp macro="" textlink="">
      <xdr:nvSpPr>
        <xdr:cNvPr id="5" name="Multiply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4191000" y="6038851"/>
          <a:ext cx="2200275" cy="5591175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yfp.org/doc/brockport/brockport-ch4.pdf" TargetMode="External"/><Relationship Id="rId2" Type="http://schemas.openxmlformats.org/officeDocument/2006/relationships/hyperlink" Target="http://www.pyfp.org/" TargetMode="External"/><Relationship Id="rId1" Type="http://schemas.openxmlformats.org/officeDocument/2006/relationships/hyperlink" Target="https://www.isbe.net/Documents/fitness-asmt-faq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pyfp.org/" TargetMode="External"/><Relationship Id="rId1" Type="http://schemas.openxmlformats.org/officeDocument/2006/relationships/hyperlink" Target="https://www.isbe.net/Documents/fitness-asmt-faq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us.humankinetics.com/products/brockport-physical-fitness-test-manual-2nd-edition-with-web-resource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youtube.com/watch?v=n_gZxkiZTyE&amp;list=PLgIRGe0-q7SbuhJiuEKdpqbQlhzqtFJUg" TargetMode="External"/><Relationship Id="rId7" Type="http://schemas.openxmlformats.org/officeDocument/2006/relationships/hyperlink" Target="https://www.youtube.com/watch?v=a5N5Tg8fRO8&amp;list=PLgIRGe0-q7SbuhJiuEKdpqbQlhzqtFJUg&amp;index=2" TargetMode="External"/><Relationship Id="rId12" Type="http://schemas.openxmlformats.org/officeDocument/2006/relationships/hyperlink" Target="https://www.youtube.com/watch?v=aREm_zAouEU&amp;list=PLgIRGe0-q7SbuhJiuEKdpqbQlhzqtFJUg" TargetMode="External"/><Relationship Id="rId2" Type="http://schemas.openxmlformats.org/officeDocument/2006/relationships/hyperlink" Target="https://www.youtube.com/watch?v=owZIDXDmLus&amp;list=PLgIRGe0-q7SbuhJiuEKdpqbQlhzqtFJUg" TargetMode="External"/><Relationship Id="rId1" Type="http://schemas.openxmlformats.org/officeDocument/2006/relationships/hyperlink" Target="https://www.pftdata.org/video.aspx?v=Pacer" TargetMode="External"/><Relationship Id="rId6" Type="http://schemas.openxmlformats.org/officeDocument/2006/relationships/hyperlink" Target="https://www.youtube.com/watch?v=aREm_zAouEU&amp;list=PLgIRGe0-q7SbuhJiuEKdpqbQlhzqtFJUg" TargetMode="External"/><Relationship Id="rId11" Type="http://schemas.openxmlformats.org/officeDocument/2006/relationships/hyperlink" Target="https://us.humankinetics.com/products/brockport-physical-fitness-test-manual-2nd-edition-with-web-resource" TargetMode="External"/><Relationship Id="rId5" Type="http://schemas.openxmlformats.org/officeDocument/2006/relationships/hyperlink" Target="https://www.youtube.com/watch?v=ometCBcyjRU&amp;list=PLgIRGe0-q7SbuhJiuEKdpqbQlhzqtFJUg" TargetMode="External"/><Relationship Id="rId10" Type="http://schemas.openxmlformats.org/officeDocument/2006/relationships/hyperlink" Target="https://us.humankinetics.com/products/brockport-physical-fitness-test-manual-2nd-edition-with-web-resource" TargetMode="External"/><Relationship Id="rId4" Type="http://schemas.openxmlformats.org/officeDocument/2006/relationships/hyperlink" Target="https://www.youtube.com/watch?v=XoxtAn8xzQM&amp;list=PLgIRGe0-q7SbuhJiuEKdpqbQlhzqtFJUg" TargetMode="External"/><Relationship Id="rId9" Type="http://schemas.openxmlformats.org/officeDocument/2006/relationships/hyperlink" Target="https://us.humankinetics.com/products/brockport-physical-fitness-test-manual-2nd-edition-with-web-resource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us.humankinetics.com/products/brockport-physical-fitness-test-manual-2nd-edition-with-web-resource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n_gZxkiZTyE&amp;list=PLgIRGe0-q7SbuhJiuEKdpqbQlhzqtFJUg" TargetMode="External"/><Relationship Id="rId7" Type="http://schemas.openxmlformats.org/officeDocument/2006/relationships/hyperlink" Target="https://www.youtube.com/watch?v=a5N5Tg8fRO8&amp;list=PLgIRGe0-q7SbuhJiuEKdpqbQlhzqtFJUg&amp;index=2" TargetMode="External"/><Relationship Id="rId12" Type="http://schemas.openxmlformats.org/officeDocument/2006/relationships/hyperlink" Target="https://www.youtube.com/watch?v=aREm_zAouEU&amp;list=PLgIRGe0-q7SbuhJiuEKdpqbQlhzqtFJUg" TargetMode="External"/><Relationship Id="rId2" Type="http://schemas.openxmlformats.org/officeDocument/2006/relationships/hyperlink" Target="https://www.youtube.com/watch?v=owZIDXDmLus&amp;list=PLgIRGe0-q7SbuhJiuEKdpqbQlhzqtFJUg" TargetMode="External"/><Relationship Id="rId1" Type="http://schemas.openxmlformats.org/officeDocument/2006/relationships/hyperlink" Target="https://www.pftdata.org/video.aspx?v=Pacer" TargetMode="External"/><Relationship Id="rId6" Type="http://schemas.openxmlformats.org/officeDocument/2006/relationships/hyperlink" Target="https://www.youtube.com/watch?v=aREm_zAouEU&amp;list=PLgIRGe0-q7SbuhJiuEKdpqbQlhzqtFJUg" TargetMode="External"/><Relationship Id="rId11" Type="http://schemas.openxmlformats.org/officeDocument/2006/relationships/hyperlink" Target="https://us.humankinetics.com/products/brockport-physical-fitness-test-manual-2nd-edition-with-web-resource" TargetMode="External"/><Relationship Id="rId5" Type="http://schemas.openxmlformats.org/officeDocument/2006/relationships/hyperlink" Target="https://www.youtube.com/watch?v=ometCBcyjRU&amp;list=PLgIRGe0-q7SbuhJiuEKdpqbQlhzqtFJUg" TargetMode="External"/><Relationship Id="rId10" Type="http://schemas.openxmlformats.org/officeDocument/2006/relationships/hyperlink" Target="https://us.humankinetics.com/products/brockport-physical-fitness-test-manual-2nd-edition-with-web-resource" TargetMode="External"/><Relationship Id="rId4" Type="http://schemas.openxmlformats.org/officeDocument/2006/relationships/hyperlink" Target="https://www.youtube.com/watch?v=XoxtAn8xzQM&amp;list=PLgIRGe0-q7SbuhJiuEKdpqbQlhzqtFJUg" TargetMode="External"/><Relationship Id="rId9" Type="http://schemas.openxmlformats.org/officeDocument/2006/relationships/hyperlink" Target="https://us.humankinetics.com/products/brockport-physical-fitness-test-manual-2nd-edition-with-web-resourc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us.humankinetics.com/products/brockport-physical-fitness-test-manual-2nd-edition-with-web-resource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n_gZxkiZTyE&amp;list=PLgIRGe0-q7SbuhJiuEKdpqbQlhzqtFJUg" TargetMode="External"/><Relationship Id="rId7" Type="http://schemas.openxmlformats.org/officeDocument/2006/relationships/hyperlink" Target="https://www.youtube.com/watch?v=a5N5Tg8fRO8&amp;list=PLgIRGe0-q7SbuhJiuEKdpqbQlhzqtFJUg&amp;index=2" TargetMode="External"/><Relationship Id="rId12" Type="http://schemas.openxmlformats.org/officeDocument/2006/relationships/hyperlink" Target="https://www.youtube.com/watch?v=aREm_zAouEU&amp;list=PLgIRGe0-q7SbuhJiuEKdpqbQlhzqtFJUg" TargetMode="External"/><Relationship Id="rId2" Type="http://schemas.openxmlformats.org/officeDocument/2006/relationships/hyperlink" Target="https://www.youtube.com/watch?v=owZIDXDmLus&amp;list=PLgIRGe0-q7SbuhJiuEKdpqbQlhzqtFJUg" TargetMode="External"/><Relationship Id="rId1" Type="http://schemas.openxmlformats.org/officeDocument/2006/relationships/hyperlink" Target="https://www.pftdata.org/video.aspx?v=Pacer" TargetMode="External"/><Relationship Id="rId6" Type="http://schemas.openxmlformats.org/officeDocument/2006/relationships/hyperlink" Target="https://www.youtube.com/watch?v=aREm_zAouEU&amp;list=PLgIRGe0-q7SbuhJiuEKdpqbQlhzqtFJUg" TargetMode="External"/><Relationship Id="rId11" Type="http://schemas.openxmlformats.org/officeDocument/2006/relationships/hyperlink" Target="https://us.humankinetics.com/products/brockport-physical-fitness-test-manual-2nd-edition-with-web-resource" TargetMode="External"/><Relationship Id="rId5" Type="http://schemas.openxmlformats.org/officeDocument/2006/relationships/hyperlink" Target="https://www.youtube.com/watch?v=ometCBcyjRU&amp;list=PLgIRGe0-q7SbuhJiuEKdpqbQlhzqtFJUg" TargetMode="External"/><Relationship Id="rId10" Type="http://schemas.openxmlformats.org/officeDocument/2006/relationships/hyperlink" Target="https://us.humankinetics.com/products/brockport-physical-fitness-test-manual-2nd-edition-with-web-resource" TargetMode="External"/><Relationship Id="rId4" Type="http://schemas.openxmlformats.org/officeDocument/2006/relationships/hyperlink" Target="https://www.youtube.com/watch?v=XoxtAn8xzQM&amp;list=PLgIRGe0-q7SbuhJiuEKdpqbQlhzqtFJUg" TargetMode="External"/><Relationship Id="rId9" Type="http://schemas.openxmlformats.org/officeDocument/2006/relationships/hyperlink" Target="https://us.humankinetics.com/products/brockport-physical-fitness-test-manual-2nd-edition-with-web-resource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us.humankinetics.com/products/brockport-physical-fitness-test-manual-2nd-edition-with-web-resource" TargetMode="External"/><Relationship Id="rId13" Type="http://schemas.openxmlformats.org/officeDocument/2006/relationships/printerSettings" Target="../printerSettings/printerSettings4.bin"/><Relationship Id="rId3" Type="http://schemas.openxmlformats.org/officeDocument/2006/relationships/hyperlink" Target="https://www.youtube.com/watch?v=XoxtAn8xzQM&amp;list=PLgIRGe0-q7SbuhJiuEKdpqbQlhzqtFJUg" TargetMode="External"/><Relationship Id="rId7" Type="http://schemas.openxmlformats.org/officeDocument/2006/relationships/hyperlink" Target="https://us.humankinetics.com/products/brockport-physical-fitness-test-manual-2nd-edition-with-web-resource" TargetMode="External"/><Relationship Id="rId12" Type="http://schemas.openxmlformats.org/officeDocument/2006/relationships/hyperlink" Target="https://www.youtube.com/watch?v=aREm_zAouEU&amp;list=PLgIRGe0-q7SbuhJiuEKdpqbQlhzqtFJUg" TargetMode="External"/><Relationship Id="rId2" Type="http://schemas.openxmlformats.org/officeDocument/2006/relationships/hyperlink" Target="https://www.youtube.com/watch?v=n_gZxkiZTyE&amp;list=PLgIRGe0-q7SbuhJiuEKdpqbQlhzqtFJUg" TargetMode="External"/><Relationship Id="rId1" Type="http://schemas.openxmlformats.org/officeDocument/2006/relationships/hyperlink" Target="https://www.youtube.com/watch?v=owZIDXDmLus&amp;list=PLgIRGe0-q7SbuhJiuEKdpqbQlhzqtFJUg" TargetMode="External"/><Relationship Id="rId6" Type="http://schemas.openxmlformats.org/officeDocument/2006/relationships/hyperlink" Target="https://us.humankinetics.com/products/brockport-physical-fitness-test-manual-2nd-edition-with-web-resource" TargetMode="External"/><Relationship Id="rId11" Type="http://schemas.openxmlformats.org/officeDocument/2006/relationships/hyperlink" Target="https://www.pftdata.org/video.aspx?v=Pacer" TargetMode="External"/><Relationship Id="rId5" Type="http://schemas.openxmlformats.org/officeDocument/2006/relationships/hyperlink" Target="https://us.humankinetics.com/products/brockport-physical-fitness-test-manual-2nd-edition-with-web-resource" TargetMode="External"/><Relationship Id="rId10" Type="http://schemas.openxmlformats.org/officeDocument/2006/relationships/hyperlink" Target="https://www.youtube.com/watch?v=aREm_zAouEU&amp;list=PLgIRGe0-q7SbuhJiuEKdpqbQlhzqtFJUg" TargetMode="External"/><Relationship Id="rId4" Type="http://schemas.openxmlformats.org/officeDocument/2006/relationships/hyperlink" Target="https://www.youtube.com/watch?v=ometCBcyjRU&amp;list=PLgIRGe0-q7SbuhJiuEKdpqbQlhzqtFJUg" TargetMode="External"/><Relationship Id="rId9" Type="http://schemas.openxmlformats.org/officeDocument/2006/relationships/hyperlink" Target="https://www.youtube.com/watch?v=a5N5Tg8fRO8&amp;list=PLgIRGe0-q7SbuhJiuEKdpqbQlhzqtFJUg&amp;index=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pyfp.org/doc/brockport/brockport-ch4.pdf" TargetMode="External"/><Relationship Id="rId1" Type="http://schemas.openxmlformats.org/officeDocument/2006/relationships/hyperlink" Target="http://www.pyfp.org/" TargetMode="Externa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yfp.org/doc/brockport/brockport-ch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2"/>
  <sheetViews>
    <sheetView workbookViewId="0">
      <selection activeCell="O5" sqref="O5"/>
    </sheetView>
  </sheetViews>
  <sheetFormatPr defaultRowHeight="15" x14ac:dyDescent="0.25"/>
  <cols>
    <col min="1" max="1" width="9.140625" style="86"/>
    <col min="9" max="9" width="9.140625" customWidth="1"/>
    <col min="11" max="11" width="10.140625" customWidth="1"/>
    <col min="13" max="13" width="11" customWidth="1"/>
    <col min="14" max="14" width="7.28515625" customWidth="1"/>
  </cols>
  <sheetData>
    <row r="1" spans="1:23" ht="16.5" x14ac:dyDescent="0.3">
      <c r="B1" s="77"/>
      <c r="C1" s="77"/>
      <c r="D1" s="88" t="s">
        <v>103</v>
      </c>
      <c r="E1" s="88"/>
      <c r="F1" s="88"/>
      <c r="G1" s="88"/>
      <c r="H1" s="88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</row>
    <row r="2" spans="1:23" ht="16.5" x14ac:dyDescent="0.3">
      <c r="B2" s="77"/>
      <c r="C2" s="77"/>
      <c r="D2" s="83"/>
      <c r="E2" s="83"/>
      <c r="F2" s="83"/>
      <c r="G2" s="83"/>
      <c r="H2" s="83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</row>
    <row r="3" spans="1:23" ht="16.5" x14ac:dyDescent="0.3">
      <c r="A3" s="87" t="s">
        <v>104</v>
      </c>
      <c r="B3" s="78" t="s">
        <v>26</v>
      </c>
      <c r="C3" s="78"/>
      <c r="D3" s="78"/>
      <c r="E3" s="78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8"/>
      <c r="U3" s="78"/>
      <c r="V3" s="78"/>
      <c r="W3" s="48"/>
    </row>
    <row r="4" spans="1:23" ht="16.5" x14ac:dyDescent="0.3">
      <c r="B4" s="78"/>
      <c r="C4" s="78"/>
      <c r="D4" s="78"/>
      <c r="E4" s="78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8"/>
      <c r="U4" s="78"/>
      <c r="V4" s="78"/>
      <c r="W4" s="48"/>
    </row>
    <row r="5" spans="1:23" ht="16.5" x14ac:dyDescent="0.3">
      <c r="A5" s="87" t="s">
        <v>104</v>
      </c>
      <c r="B5" s="114" t="s">
        <v>118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2" t="s">
        <v>85</v>
      </c>
      <c r="Q5" s="81"/>
      <c r="R5" s="79"/>
      <c r="S5" s="78"/>
      <c r="T5" s="78"/>
      <c r="U5" s="78"/>
      <c r="V5" s="48"/>
    </row>
    <row r="6" spans="1:23" ht="16.5" x14ac:dyDescent="0.3"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80"/>
      <c r="P6" s="80"/>
      <c r="Q6" s="81"/>
      <c r="R6" s="81"/>
      <c r="S6" s="79"/>
      <c r="T6" s="78"/>
      <c r="U6" s="78"/>
      <c r="V6" s="78"/>
      <c r="W6" s="48"/>
    </row>
    <row r="7" spans="1:23" ht="16.5" x14ac:dyDescent="0.3">
      <c r="A7" s="87" t="s">
        <v>104</v>
      </c>
      <c r="B7" s="78" t="s">
        <v>101</v>
      </c>
      <c r="C7" s="78"/>
      <c r="D7" s="78"/>
      <c r="E7" s="78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8"/>
      <c r="U7" s="78"/>
      <c r="V7" s="78"/>
      <c r="W7" s="48"/>
    </row>
    <row r="8" spans="1:23" ht="16.5" x14ac:dyDescent="0.3">
      <c r="B8" s="78"/>
      <c r="C8" s="78"/>
      <c r="D8" s="78"/>
      <c r="E8" s="78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8"/>
      <c r="U8" s="78"/>
      <c r="V8" s="78"/>
      <c r="W8" s="48"/>
    </row>
    <row r="9" spans="1:23" ht="16.5" x14ac:dyDescent="0.3">
      <c r="A9" s="87" t="s">
        <v>104</v>
      </c>
      <c r="B9" s="78" t="s">
        <v>25</v>
      </c>
      <c r="C9" s="78"/>
      <c r="D9" s="78"/>
      <c r="E9" s="78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8"/>
      <c r="U9" s="78"/>
      <c r="V9" s="78"/>
      <c r="W9" s="48"/>
    </row>
    <row r="10" spans="1:23" ht="16.5" x14ac:dyDescent="0.3">
      <c r="B10" s="78"/>
      <c r="C10" s="78"/>
      <c r="D10" s="78"/>
      <c r="E10" s="78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8"/>
      <c r="U10" s="78"/>
      <c r="V10" s="78"/>
      <c r="W10" s="48"/>
    </row>
    <row r="11" spans="1:23" ht="16.5" x14ac:dyDescent="0.3">
      <c r="A11" s="87" t="s">
        <v>104</v>
      </c>
      <c r="B11" s="82" t="s">
        <v>16</v>
      </c>
      <c r="C11" s="78"/>
      <c r="D11" s="78"/>
      <c r="E11" s="78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8"/>
      <c r="U11" s="78"/>
      <c r="V11" s="78"/>
      <c r="W11" s="48"/>
    </row>
    <row r="12" spans="1:23" ht="16.5" x14ac:dyDescent="0.3">
      <c r="B12" s="82"/>
      <c r="C12" s="78"/>
      <c r="D12" s="78"/>
      <c r="E12" s="78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8"/>
      <c r="U12" s="78"/>
      <c r="V12" s="78"/>
      <c r="W12" s="48"/>
    </row>
    <row r="13" spans="1:23" ht="16.5" x14ac:dyDescent="0.3">
      <c r="A13" s="87" t="s">
        <v>104</v>
      </c>
      <c r="B13" s="82" t="s">
        <v>86</v>
      </c>
      <c r="C13" s="78"/>
      <c r="D13" s="78"/>
      <c r="E13" s="78"/>
      <c r="F13" s="79"/>
      <c r="G13" s="79"/>
      <c r="H13" s="79"/>
      <c r="I13" s="81"/>
      <c r="J13" s="12" t="s">
        <v>60</v>
      </c>
      <c r="K13" s="81"/>
      <c r="L13" s="81"/>
      <c r="M13" s="81"/>
      <c r="N13" s="81"/>
      <c r="O13" s="81"/>
      <c r="P13" s="81"/>
      <c r="Q13" s="81"/>
      <c r="R13" s="81"/>
      <c r="S13" s="79"/>
      <c r="T13" s="78"/>
      <c r="U13" s="78"/>
      <c r="V13" s="78"/>
      <c r="W13" s="48"/>
    </row>
    <row r="14" spans="1:23" ht="16.5" x14ac:dyDescent="0.3">
      <c r="B14" s="82"/>
      <c r="C14" s="78"/>
      <c r="D14" s="78"/>
      <c r="E14" s="78"/>
      <c r="F14" s="79"/>
      <c r="G14" s="79"/>
      <c r="H14" s="79"/>
      <c r="I14" s="81"/>
      <c r="J14" s="79"/>
      <c r="K14" s="81"/>
      <c r="L14" s="81"/>
      <c r="M14" s="81"/>
      <c r="N14" s="81"/>
      <c r="O14" s="81"/>
      <c r="P14" s="81"/>
      <c r="Q14" s="81"/>
      <c r="R14" s="81"/>
      <c r="S14" s="79"/>
      <c r="T14" s="78"/>
      <c r="U14" s="78"/>
      <c r="V14" s="78"/>
      <c r="W14" s="48"/>
    </row>
    <row r="15" spans="1:23" ht="16.5" x14ac:dyDescent="0.3">
      <c r="A15" s="87" t="s">
        <v>104</v>
      </c>
      <c r="B15" s="112" t="s">
        <v>102</v>
      </c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78"/>
      <c r="W15" s="48"/>
    </row>
    <row r="16" spans="1:23" ht="16.5" x14ac:dyDescent="0.3"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78"/>
      <c r="W16" s="48"/>
    </row>
    <row r="17" spans="1:23" ht="16.5" x14ac:dyDescent="0.3"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78"/>
      <c r="W17" s="48"/>
    </row>
    <row r="18" spans="1:23" ht="18.75" x14ac:dyDescent="0.3">
      <c r="A18" s="87" t="s">
        <v>104</v>
      </c>
      <c r="B18" s="116" t="s">
        <v>117</v>
      </c>
      <c r="C18" s="116"/>
      <c r="D18" s="116"/>
      <c r="E18" s="116"/>
      <c r="F18" s="116"/>
      <c r="G18" s="116"/>
      <c r="H18" s="116"/>
      <c r="I18" s="116"/>
      <c r="J18" s="115"/>
      <c r="K18" s="115"/>
      <c r="L18" s="117" t="s">
        <v>17</v>
      </c>
      <c r="M18" s="117"/>
      <c r="N18" s="79" t="s">
        <v>97</v>
      </c>
      <c r="O18" s="79"/>
      <c r="P18" s="79"/>
      <c r="Q18" s="81"/>
      <c r="R18" s="81"/>
      <c r="S18" s="81"/>
      <c r="T18" s="81"/>
      <c r="U18" s="79"/>
      <c r="V18" s="79"/>
      <c r="W18" s="48"/>
    </row>
    <row r="20" spans="1:23" x14ac:dyDescent="0.25">
      <c r="A20" s="190" t="s">
        <v>116</v>
      </c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</row>
    <row r="21" spans="1:23" x14ac:dyDescent="0.25">
      <c r="A21" s="190"/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</row>
    <row r="22" spans="1:23" x14ac:dyDescent="0.25">
      <c r="A22" s="190"/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</row>
  </sheetData>
  <sheetProtection algorithmName="SHA-512" hashValue="I3GtXkeJPfmioq8fOGAMRWPIBVNZn+DIby3Tu2x9JHk1aE376fTMmFkW3ZRykmJV3F/GcCx3pGkmGTrx9I8wXg==" saltValue="rnNfqXlFOY9kxRBFIt6lIw==" spinCount="100000" sheet="1" objects="1" scenarios="1"/>
  <mergeCells count="5">
    <mergeCell ref="B15:U16"/>
    <mergeCell ref="B18:K18"/>
    <mergeCell ref="L18:M18"/>
    <mergeCell ref="A20:N22"/>
    <mergeCell ref="B5:N6"/>
  </mergeCells>
  <hyperlinks>
    <hyperlink ref="J13" r:id="rId1" xr:uid="{00000000-0004-0000-0000-000000000000}"/>
    <hyperlink ref="L18" r:id="rId2" xr:uid="{00000000-0004-0000-0000-000001000000}"/>
    <hyperlink ref="O5" r:id="rId3" xr:uid="{F36784F3-4B90-4256-ABFD-1F4B22DB8FEA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9"/>
  <sheetViews>
    <sheetView workbookViewId="0">
      <selection activeCell="J16" sqref="J16"/>
    </sheetView>
  </sheetViews>
  <sheetFormatPr defaultRowHeight="15" x14ac:dyDescent="0.25"/>
  <cols>
    <col min="8" max="8" width="19.140625" customWidth="1"/>
    <col min="9" max="9" width="27" customWidth="1"/>
    <col min="10" max="10" width="16.140625" customWidth="1"/>
    <col min="13" max="13" width="26.85546875" customWidth="1"/>
  </cols>
  <sheetData>
    <row r="1" spans="1:17" s="77" customFormat="1" ht="16.5" x14ac:dyDescent="0.3">
      <c r="D1" s="88" t="s">
        <v>105</v>
      </c>
      <c r="E1" s="88"/>
      <c r="F1" s="88"/>
      <c r="G1" s="88"/>
      <c r="H1" s="88"/>
      <c r="I1" s="88"/>
      <c r="J1" s="88"/>
    </row>
    <row r="2" spans="1:17" s="77" customFormat="1" ht="16.5" x14ac:dyDescent="0.3">
      <c r="A2" s="89"/>
    </row>
    <row r="3" spans="1:17" s="77" customFormat="1" ht="16.5" x14ac:dyDescent="0.3">
      <c r="A3" s="90" t="s">
        <v>104</v>
      </c>
      <c r="B3" s="78" t="s">
        <v>26</v>
      </c>
      <c r="C3" s="78"/>
      <c r="D3" s="78"/>
      <c r="E3" s="78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</row>
    <row r="4" spans="1:17" s="77" customFormat="1" ht="16.5" x14ac:dyDescent="0.3">
      <c r="A4" s="89"/>
      <c r="B4" s="78"/>
      <c r="C4" s="78"/>
      <c r="D4" s="78"/>
      <c r="E4" s="78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</row>
    <row r="5" spans="1:17" s="77" customFormat="1" ht="16.5" x14ac:dyDescent="0.3">
      <c r="A5" s="90" t="s">
        <v>104</v>
      </c>
      <c r="B5" s="78" t="s">
        <v>93</v>
      </c>
      <c r="C5" s="78"/>
      <c r="D5" s="78"/>
      <c r="E5" s="78"/>
      <c r="F5" s="79"/>
      <c r="G5" s="79"/>
      <c r="H5" s="79"/>
      <c r="I5" s="79"/>
      <c r="J5" s="79"/>
      <c r="K5" s="79"/>
      <c r="L5" s="79"/>
      <c r="M5" s="79"/>
      <c r="N5" s="79"/>
      <c r="O5" s="79"/>
      <c r="P5" s="80"/>
      <c r="Q5" s="79"/>
    </row>
    <row r="6" spans="1:17" s="77" customFormat="1" ht="16.5" x14ac:dyDescent="0.3">
      <c r="A6" s="89"/>
      <c r="B6" s="78"/>
      <c r="C6" s="78"/>
      <c r="D6" s="78"/>
      <c r="E6" s="78"/>
      <c r="F6" s="79"/>
      <c r="G6" s="79"/>
      <c r="H6" s="79"/>
      <c r="I6" s="79"/>
      <c r="J6" s="79"/>
      <c r="K6" s="79"/>
      <c r="L6" s="79"/>
      <c r="M6" s="79"/>
      <c r="N6" s="79"/>
      <c r="O6" s="79"/>
      <c r="P6" s="80"/>
      <c r="Q6" s="79"/>
    </row>
    <row r="7" spans="1:17" s="77" customFormat="1" ht="16.5" x14ac:dyDescent="0.3">
      <c r="A7" s="90" t="s">
        <v>104</v>
      </c>
      <c r="B7" s="78" t="s">
        <v>109</v>
      </c>
      <c r="C7" s="78"/>
      <c r="D7" s="78"/>
      <c r="E7" s="78"/>
      <c r="F7" s="79"/>
      <c r="G7" s="79"/>
      <c r="H7" s="79"/>
      <c r="I7" s="79"/>
      <c r="J7" s="79"/>
      <c r="K7" s="79"/>
      <c r="L7" s="79"/>
      <c r="M7" s="79"/>
      <c r="N7" s="79"/>
      <c r="O7" s="79"/>
      <c r="P7" s="80"/>
      <c r="Q7" s="79"/>
    </row>
    <row r="8" spans="1:17" s="77" customFormat="1" ht="16.5" x14ac:dyDescent="0.3">
      <c r="A8" s="89"/>
      <c r="B8" s="78"/>
      <c r="C8" s="78"/>
      <c r="D8" s="78"/>
      <c r="E8" s="78"/>
      <c r="F8" s="79"/>
      <c r="G8" s="79"/>
      <c r="H8" s="79"/>
      <c r="I8" s="79"/>
      <c r="J8" s="79"/>
      <c r="K8" s="79"/>
      <c r="L8" s="79"/>
      <c r="M8" s="79"/>
      <c r="N8" s="79"/>
      <c r="O8" s="79"/>
      <c r="P8" s="80"/>
      <c r="Q8" s="79"/>
    </row>
    <row r="9" spans="1:17" s="77" customFormat="1" ht="16.5" x14ac:dyDescent="0.3">
      <c r="A9" s="90" t="s">
        <v>104</v>
      </c>
      <c r="B9" s="82" t="s">
        <v>16</v>
      </c>
      <c r="C9" s="78"/>
      <c r="D9" s="78"/>
      <c r="E9" s="78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s="77" customFormat="1" ht="16.5" x14ac:dyDescent="0.3">
      <c r="A10" s="89"/>
      <c r="B10" s="82"/>
      <c r="C10" s="78"/>
      <c r="D10" s="78"/>
      <c r="E10" s="78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</row>
    <row r="11" spans="1:17" s="77" customFormat="1" ht="16.5" x14ac:dyDescent="0.3">
      <c r="A11" s="90" t="s">
        <v>104</v>
      </c>
      <c r="B11" s="82" t="s">
        <v>86</v>
      </c>
      <c r="C11" s="78"/>
      <c r="D11" s="78"/>
      <c r="E11" s="78"/>
      <c r="F11" s="79"/>
      <c r="G11" s="79"/>
      <c r="H11" s="79"/>
      <c r="I11" s="81" t="s">
        <v>60</v>
      </c>
      <c r="J11" s="79"/>
      <c r="K11" s="81"/>
      <c r="L11" s="81"/>
      <c r="M11" s="79"/>
      <c r="N11" s="79"/>
      <c r="O11" s="81"/>
      <c r="P11" s="79"/>
      <c r="Q11" s="81"/>
    </row>
    <row r="12" spans="1:17" s="77" customFormat="1" ht="16.5" x14ac:dyDescent="0.3">
      <c r="A12" s="89"/>
      <c r="B12" s="82"/>
      <c r="C12" s="78"/>
      <c r="D12" s="78"/>
      <c r="E12" s="78"/>
      <c r="F12" s="79"/>
      <c r="G12" s="79"/>
      <c r="H12" s="79"/>
      <c r="I12" s="81"/>
      <c r="J12" s="79"/>
      <c r="K12" s="81"/>
      <c r="L12" s="81"/>
      <c r="M12" s="79"/>
      <c r="N12" s="79"/>
      <c r="O12" s="81"/>
      <c r="P12" s="79"/>
      <c r="Q12" s="81"/>
    </row>
    <row r="13" spans="1:17" s="77" customFormat="1" ht="18.75" x14ac:dyDescent="0.3">
      <c r="A13" s="90" t="s">
        <v>104</v>
      </c>
      <c r="B13" s="85" t="s">
        <v>119</v>
      </c>
      <c r="C13" s="85"/>
      <c r="D13" s="85"/>
      <c r="E13" s="85"/>
      <c r="F13" s="85"/>
      <c r="G13" s="85"/>
      <c r="H13" s="85"/>
      <c r="I13" s="85"/>
      <c r="J13" s="117" t="s">
        <v>17</v>
      </c>
      <c r="K13" s="117"/>
      <c r="N13" s="79"/>
      <c r="O13" s="79"/>
      <c r="P13" s="79"/>
      <c r="Q13" s="79"/>
    </row>
    <row r="14" spans="1:17" s="77" customFormat="1" ht="16.5" x14ac:dyDescent="0.3">
      <c r="A14" s="90"/>
      <c r="B14" s="85"/>
      <c r="C14" s="85"/>
      <c r="D14" s="85"/>
      <c r="E14" s="85"/>
      <c r="F14" s="85"/>
      <c r="G14" s="85"/>
      <c r="H14" s="85"/>
      <c r="I14" s="85"/>
      <c r="J14" s="76"/>
      <c r="K14" s="76"/>
      <c r="N14" s="79"/>
      <c r="O14" s="79"/>
      <c r="P14" s="79"/>
      <c r="Q14" s="79"/>
    </row>
    <row r="15" spans="1:17" s="77" customFormat="1" ht="15" customHeight="1" x14ac:dyDescent="0.3">
      <c r="A15" s="90" t="s">
        <v>104</v>
      </c>
      <c r="B15" s="114" t="s">
        <v>120</v>
      </c>
      <c r="C15" s="113"/>
      <c r="D15" s="113"/>
      <c r="E15" s="113"/>
      <c r="F15" s="113"/>
      <c r="G15" s="113"/>
      <c r="H15" s="113"/>
      <c r="I15" s="113"/>
      <c r="J15" s="81" t="s">
        <v>85</v>
      </c>
      <c r="L15" s="81"/>
      <c r="M15" s="81"/>
      <c r="N15" s="81"/>
      <c r="O15" s="81"/>
      <c r="P15" s="81"/>
      <c r="Q15" s="81"/>
    </row>
    <row r="16" spans="1:17" s="77" customFormat="1" ht="16.5" x14ac:dyDescent="0.3"/>
    <row r="17" spans="1:14" s="77" customFormat="1" ht="16.5" x14ac:dyDescent="0.3">
      <c r="A17" s="190" t="s">
        <v>116</v>
      </c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</row>
    <row r="18" spans="1:14" s="77" customFormat="1" ht="16.5" x14ac:dyDescent="0.3">
      <c r="A18" s="190"/>
      <c r="B18" s="190"/>
      <c r="C18" s="190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</row>
    <row r="19" spans="1:14" x14ac:dyDescent="0.25">
      <c r="A19" s="190"/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</row>
  </sheetData>
  <sheetProtection algorithmName="SHA-512" hashValue="vqbLmh1ucJS6HsHvvuviT5pLsh/PNbNKB1jwFg4St++jAvE3iyyfWHWQjEsjNlmIPg6DrDn/zmvqq5r8eeEhnA==" saltValue="wj00+4SCdfLZOBS3H9IjhQ==" spinCount="100000" sheet="1" objects="1" scenarios="1"/>
  <mergeCells count="3">
    <mergeCell ref="B15:I15"/>
    <mergeCell ref="J13:K13"/>
    <mergeCell ref="A17:N19"/>
  </mergeCells>
  <hyperlinks>
    <hyperlink ref="I11" r:id="rId1" xr:uid="{00000000-0004-0000-0100-000000000000}"/>
    <hyperlink ref="J13" r:id="rId2" xr:uid="{00000000-0004-0000-01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AP470"/>
  <sheetViews>
    <sheetView zoomScale="75" zoomScaleNormal="7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J11" sqref="J11"/>
    </sheetView>
  </sheetViews>
  <sheetFormatPr defaultRowHeight="15" x14ac:dyDescent="0.25"/>
  <cols>
    <col min="1" max="1" width="14.42578125" style="22" customWidth="1"/>
    <col min="2" max="2" width="9.140625" style="22"/>
    <col min="3" max="8" width="12.42578125" style="22" customWidth="1"/>
    <col min="9" max="9" width="19.85546875" style="22" customWidth="1"/>
    <col min="10" max="10" width="12.42578125" style="22" customWidth="1"/>
    <col min="11" max="11" width="14.140625" style="22" customWidth="1"/>
    <col min="12" max="12" width="13.7109375" style="22" customWidth="1"/>
    <col min="13" max="14" width="12.42578125" style="22" hidden="1" customWidth="1"/>
    <col min="15" max="15" width="13.140625" style="22" customWidth="1"/>
    <col min="16" max="16" width="13.140625" style="22" hidden="1" customWidth="1"/>
    <col min="17" max="17" width="15" style="22" customWidth="1"/>
    <col min="18" max="18" width="15" style="22" hidden="1" customWidth="1"/>
    <col min="19" max="22" width="12.42578125" style="22" customWidth="1"/>
    <col min="23" max="23" width="13.5703125" style="53" customWidth="1"/>
    <col min="24" max="24" width="14.140625" style="53" customWidth="1"/>
    <col min="25" max="25" width="14" style="22" customWidth="1"/>
    <col min="26" max="26" width="12.42578125" style="22" hidden="1" customWidth="1"/>
    <col min="27" max="27" width="13.7109375" style="22" customWidth="1"/>
    <col min="28" max="28" width="12.42578125" style="22" hidden="1" customWidth="1"/>
    <col min="29" max="29" width="15.85546875" style="22" customWidth="1"/>
    <col min="30" max="30" width="15.85546875" style="22" hidden="1" customWidth="1"/>
    <col min="31" max="31" width="13.42578125" style="22" customWidth="1"/>
    <col min="32" max="32" width="12.42578125" style="22" customWidth="1"/>
    <col min="33" max="33" width="14.140625" style="22" customWidth="1"/>
    <col min="34" max="34" width="12.42578125" style="22" hidden="1" customWidth="1"/>
    <col min="35" max="35" width="15.140625" style="22" customWidth="1"/>
    <col min="36" max="36" width="15.140625" style="22" hidden="1" customWidth="1"/>
    <col min="37" max="37" width="14" style="22" customWidth="1"/>
    <col min="38" max="38" width="12.42578125" style="22" customWidth="1"/>
    <col min="39" max="39" width="14" style="22" customWidth="1"/>
    <col min="40" max="40" width="12.42578125" style="22" hidden="1" customWidth="1"/>
    <col min="41" max="41" width="16.42578125" style="22" customWidth="1"/>
    <col min="42" max="42" width="16.42578125" style="22" hidden="1" customWidth="1"/>
    <col min="43" max="16384" width="9.140625" style="22"/>
  </cols>
  <sheetData>
    <row r="1" spans="1:42" s="8" customFormat="1" ht="36.75" customHeight="1" x14ac:dyDescent="0.3">
      <c r="A1" s="74"/>
      <c r="B1" s="74"/>
      <c r="C1" s="74"/>
      <c r="D1" s="74"/>
      <c r="E1" s="74"/>
      <c r="F1" s="74"/>
      <c r="G1" s="259" t="s">
        <v>75</v>
      </c>
      <c r="H1" s="259"/>
      <c r="I1" s="259"/>
      <c r="J1" s="259"/>
      <c r="K1" s="259"/>
      <c r="L1" s="259"/>
      <c r="M1" s="52"/>
      <c r="N1" s="52"/>
      <c r="O1" s="52"/>
      <c r="P1" s="52"/>
      <c r="Q1" s="52"/>
      <c r="R1" s="52"/>
      <c r="W1" s="48"/>
      <c r="X1" s="48"/>
    </row>
    <row r="2" spans="1:42" s="8" customFormat="1" ht="26.25" customHeight="1" x14ac:dyDescent="0.25">
      <c r="A2" s="260" t="s">
        <v>4</v>
      </c>
      <c r="B2" s="261" t="s">
        <v>106</v>
      </c>
      <c r="C2" s="261"/>
      <c r="D2" s="261"/>
      <c r="E2" s="261"/>
      <c r="F2" s="74"/>
      <c r="G2" s="74"/>
      <c r="H2" s="74"/>
      <c r="I2" s="74"/>
      <c r="J2" s="74"/>
      <c r="K2" s="74"/>
      <c r="L2" s="74"/>
      <c r="S2" s="9"/>
      <c r="T2" s="10"/>
      <c r="U2" s="10"/>
      <c r="V2" s="10"/>
      <c r="W2" s="48"/>
      <c r="X2" s="48"/>
    </row>
    <row r="3" spans="1:42" s="8" customFormat="1" ht="26.25" customHeight="1" x14ac:dyDescent="0.25">
      <c r="A3" s="58" t="s">
        <v>1</v>
      </c>
      <c r="B3" s="147"/>
      <c r="C3" s="138"/>
      <c r="D3" s="138"/>
      <c r="E3" s="138"/>
      <c r="F3" s="68"/>
      <c r="G3" s="59"/>
      <c r="H3" s="9" t="s">
        <v>14</v>
      </c>
      <c r="I3" s="137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1"/>
      <c r="U3" s="11"/>
      <c r="V3" s="11"/>
      <c r="W3" s="60"/>
      <c r="X3" s="60"/>
      <c r="Y3" s="10"/>
      <c r="Z3" s="10"/>
      <c r="AA3" s="10"/>
      <c r="AB3" s="10"/>
      <c r="AC3" s="10"/>
      <c r="AD3" s="10"/>
    </row>
    <row r="4" spans="1:42" s="8" customFormat="1" ht="8.25" customHeight="1" thickBot="1" x14ac:dyDescent="0.3">
      <c r="W4" s="48"/>
      <c r="X4" s="48"/>
    </row>
    <row r="5" spans="1:42" s="8" customFormat="1" ht="43.5" customHeight="1" thickTop="1" thickBot="1" x14ac:dyDescent="0.35">
      <c r="A5" s="191" t="s">
        <v>61</v>
      </c>
      <c r="B5" s="192"/>
      <c r="C5" s="192"/>
      <c r="D5" s="192"/>
      <c r="E5" s="192"/>
      <c r="F5" s="193"/>
      <c r="G5" s="194"/>
      <c r="H5" s="195" t="s">
        <v>68</v>
      </c>
      <c r="I5" s="196"/>
      <c r="J5" s="196"/>
      <c r="K5" s="196"/>
      <c r="L5" s="197"/>
      <c r="M5" s="197"/>
      <c r="N5" s="197"/>
      <c r="O5" s="197"/>
      <c r="P5" s="197"/>
      <c r="Q5" s="197"/>
      <c r="R5" s="197"/>
      <c r="S5" s="198" t="s">
        <v>69</v>
      </c>
      <c r="T5" s="199"/>
      <c r="U5" s="199"/>
      <c r="V5" s="199"/>
      <c r="W5" s="199"/>
      <c r="X5" s="199"/>
      <c r="Y5" s="199"/>
      <c r="Z5" s="199"/>
      <c r="AA5" s="199"/>
      <c r="AB5" s="199"/>
      <c r="AC5" s="200"/>
      <c r="AD5" s="201"/>
      <c r="AE5" s="202" t="s">
        <v>70</v>
      </c>
      <c r="AF5" s="203"/>
      <c r="AG5" s="203"/>
      <c r="AH5" s="203"/>
      <c r="AI5" s="204"/>
      <c r="AJ5" s="205"/>
      <c r="AK5" s="206" t="s">
        <v>71</v>
      </c>
      <c r="AL5" s="207"/>
      <c r="AM5" s="207"/>
      <c r="AN5" s="207"/>
      <c r="AO5" s="208"/>
      <c r="AP5" s="51"/>
    </row>
    <row r="6" spans="1:42" s="61" customFormat="1" ht="69.75" customHeight="1" thickTop="1" thickBot="1" x14ac:dyDescent="0.3">
      <c r="A6" s="209" t="s">
        <v>2</v>
      </c>
      <c r="B6" s="209" t="s">
        <v>3</v>
      </c>
      <c r="C6" s="210" t="s">
        <v>0</v>
      </c>
      <c r="D6" s="209" t="s">
        <v>10</v>
      </c>
      <c r="E6" s="209" t="s">
        <v>11</v>
      </c>
      <c r="F6" s="209" t="s">
        <v>78</v>
      </c>
      <c r="G6" s="211"/>
      <c r="H6" s="212" t="s">
        <v>5</v>
      </c>
      <c r="I6" s="212"/>
      <c r="J6" s="213"/>
      <c r="K6" s="214" t="s">
        <v>66</v>
      </c>
      <c r="L6" s="214" t="s">
        <v>74</v>
      </c>
      <c r="M6" s="214" t="s">
        <v>36</v>
      </c>
      <c r="N6" s="214" t="s">
        <v>37</v>
      </c>
      <c r="O6" s="214" t="s">
        <v>90</v>
      </c>
      <c r="P6" s="214" t="s">
        <v>90</v>
      </c>
      <c r="Q6" s="214" t="s">
        <v>43</v>
      </c>
      <c r="R6" s="214" t="s">
        <v>43</v>
      </c>
      <c r="S6" s="215" t="s">
        <v>5</v>
      </c>
      <c r="T6" s="216"/>
      <c r="U6" s="217"/>
      <c r="V6" s="218"/>
      <c r="W6" s="219" t="s">
        <v>63</v>
      </c>
      <c r="X6" s="219" t="s">
        <v>72</v>
      </c>
      <c r="Y6" s="220" t="s">
        <v>64</v>
      </c>
      <c r="Z6" s="220" t="s">
        <v>46</v>
      </c>
      <c r="AA6" s="220" t="s">
        <v>42</v>
      </c>
      <c r="AB6" s="220" t="s">
        <v>42</v>
      </c>
      <c r="AC6" s="220" t="s">
        <v>43</v>
      </c>
      <c r="AD6" s="220" t="s">
        <v>43</v>
      </c>
      <c r="AE6" s="221" t="s">
        <v>5</v>
      </c>
      <c r="AF6" s="221" t="s">
        <v>13</v>
      </c>
      <c r="AG6" s="220" t="s">
        <v>65</v>
      </c>
      <c r="AH6" s="220" t="s">
        <v>47</v>
      </c>
      <c r="AI6" s="220" t="s">
        <v>41</v>
      </c>
      <c r="AJ6" s="220" t="s">
        <v>41</v>
      </c>
      <c r="AK6" s="222" t="s">
        <v>5</v>
      </c>
      <c r="AL6" s="222" t="s">
        <v>13</v>
      </c>
      <c r="AM6" s="220" t="s">
        <v>77</v>
      </c>
      <c r="AN6" s="220" t="s">
        <v>49</v>
      </c>
      <c r="AO6" s="220" t="s">
        <v>91</v>
      </c>
      <c r="AP6" s="16" t="s">
        <v>91</v>
      </c>
    </row>
    <row r="7" spans="1:42" s="61" customFormat="1" ht="66.75" customHeight="1" thickBot="1" x14ac:dyDescent="0.3">
      <c r="A7" s="223"/>
      <c r="B7" s="223"/>
      <c r="C7" s="223"/>
      <c r="D7" s="223"/>
      <c r="E7" s="223"/>
      <c r="F7" s="223"/>
      <c r="G7" s="224" t="s">
        <v>73</v>
      </c>
      <c r="H7" s="225"/>
      <c r="I7" s="226" t="s">
        <v>7</v>
      </c>
      <c r="J7" s="227" t="s">
        <v>12</v>
      </c>
      <c r="K7" s="228" t="s">
        <v>67</v>
      </c>
      <c r="L7" s="228" t="s">
        <v>67</v>
      </c>
      <c r="M7" s="229" t="s">
        <v>56</v>
      </c>
      <c r="N7" s="230" t="s">
        <v>56</v>
      </c>
      <c r="O7" s="228" t="s">
        <v>87</v>
      </c>
      <c r="P7" s="229" t="s">
        <v>56</v>
      </c>
      <c r="Q7" s="228" t="s">
        <v>96</v>
      </c>
      <c r="R7" s="230" t="s">
        <v>56</v>
      </c>
      <c r="S7" s="231" t="s">
        <v>6</v>
      </c>
      <c r="T7" s="232"/>
      <c r="U7" s="233" t="s">
        <v>7</v>
      </c>
      <c r="V7" s="234" t="s">
        <v>12</v>
      </c>
      <c r="W7" s="235" t="s">
        <v>67</v>
      </c>
      <c r="X7" s="235" t="s">
        <v>67</v>
      </c>
      <c r="Y7" s="236" t="s">
        <v>67</v>
      </c>
      <c r="Z7" s="230" t="s">
        <v>58</v>
      </c>
      <c r="AA7" s="236" t="s">
        <v>67</v>
      </c>
      <c r="AB7" s="230" t="s">
        <v>58</v>
      </c>
      <c r="AC7" s="228" t="s">
        <v>96</v>
      </c>
      <c r="AD7" s="230" t="s">
        <v>56</v>
      </c>
      <c r="AE7" s="237" t="s">
        <v>133</v>
      </c>
      <c r="AF7" s="237" t="s">
        <v>129</v>
      </c>
      <c r="AG7" s="236" t="s">
        <v>67</v>
      </c>
      <c r="AH7" s="238" t="s">
        <v>58</v>
      </c>
      <c r="AI7" s="228" t="s">
        <v>96</v>
      </c>
      <c r="AJ7" s="238" t="s">
        <v>58</v>
      </c>
      <c r="AK7" s="239" t="s">
        <v>134</v>
      </c>
      <c r="AL7" s="239" t="s">
        <v>130</v>
      </c>
      <c r="AM7" s="236" t="s">
        <v>76</v>
      </c>
      <c r="AN7" s="230" t="s">
        <v>58</v>
      </c>
      <c r="AO7" s="228" t="s">
        <v>96</v>
      </c>
      <c r="AP7" s="102" t="s">
        <v>58</v>
      </c>
    </row>
    <row r="8" spans="1:42" s="61" customFormat="1" ht="46.5" customHeight="1" thickBot="1" x14ac:dyDescent="0.3">
      <c r="A8" s="223"/>
      <c r="B8" s="223"/>
      <c r="C8" s="223"/>
      <c r="D8" s="223"/>
      <c r="E8" s="223"/>
      <c r="F8" s="223"/>
      <c r="G8" s="240" t="s">
        <v>121</v>
      </c>
      <c r="H8" s="240" t="s">
        <v>122</v>
      </c>
      <c r="I8" s="240" t="s">
        <v>89</v>
      </c>
      <c r="J8" s="240" t="s">
        <v>127</v>
      </c>
      <c r="K8" s="228"/>
      <c r="L8" s="228"/>
      <c r="M8" s="241"/>
      <c r="N8" s="242"/>
      <c r="O8" s="228"/>
      <c r="P8" s="241"/>
      <c r="Q8" s="228"/>
      <c r="R8" s="241"/>
      <c r="S8" s="243" t="s">
        <v>131</v>
      </c>
      <c r="T8" s="244"/>
      <c r="U8" s="245" t="s">
        <v>132</v>
      </c>
      <c r="V8" s="245" t="s">
        <v>128</v>
      </c>
      <c r="W8" s="246"/>
      <c r="X8" s="246"/>
      <c r="Y8" s="247"/>
      <c r="Z8" s="242"/>
      <c r="AA8" s="247"/>
      <c r="AB8" s="242"/>
      <c r="AC8" s="228"/>
      <c r="AD8" s="242"/>
      <c r="AE8" s="248"/>
      <c r="AF8" s="248"/>
      <c r="AG8" s="247"/>
      <c r="AH8" s="249"/>
      <c r="AI8" s="228"/>
      <c r="AJ8" s="242"/>
      <c r="AK8" s="250"/>
      <c r="AL8" s="250"/>
      <c r="AM8" s="247"/>
      <c r="AN8" s="242"/>
      <c r="AO8" s="228"/>
      <c r="AP8" s="103"/>
    </row>
    <row r="9" spans="1:42" s="61" customFormat="1" ht="88.5" customHeight="1" thickBot="1" x14ac:dyDescent="0.3">
      <c r="A9" s="223"/>
      <c r="B9" s="223"/>
      <c r="C9" s="223"/>
      <c r="D9" s="223"/>
      <c r="E9" s="223"/>
      <c r="F9" s="223"/>
      <c r="G9" s="251"/>
      <c r="H9" s="252"/>
      <c r="I9" s="253"/>
      <c r="J9" s="252"/>
      <c r="K9" s="228"/>
      <c r="L9" s="228"/>
      <c r="M9" s="254"/>
      <c r="N9" s="255"/>
      <c r="O9" s="228"/>
      <c r="P9" s="254"/>
      <c r="Q9" s="228"/>
      <c r="R9" s="254"/>
      <c r="S9" s="256" t="s">
        <v>8</v>
      </c>
      <c r="T9" s="256" t="s">
        <v>9</v>
      </c>
      <c r="U9" s="257"/>
      <c r="V9" s="257"/>
      <c r="W9" s="246"/>
      <c r="X9" s="246"/>
      <c r="Y9" s="247"/>
      <c r="Z9" s="242"/>
      <c r="AA9" s="247"/>
      <c r="AB9" s="242" t="s">
        <v>94</v>
      </c>
      <c r="AC9" s="228"/>
      <c r="AD9" s="242"/>
      <c r="AE9" s="248"/>
      <c r="AF9" s="248"/>
      <c r="AG9" s="258"/>
      <c r="AH9" s="249"/>
      <c r="AI9" s="228"/>
      <c r="AJ9" s="242"/>
      <c r="AK9" s="250"/>
      <c r="AL9" s="250"/>
      <c r="AM9" s="247"/>
      <c r="AN9" s="242"/>
      <c r="AO9" s="228"/>
      <c r="AP9" s="104"/>
    </row>
    <row r="10" spans="1:42" s="56" customFormat="1" ht="30" customHeight="1" thickTop="1" thickBot="1" x14ac:dyDescent="0.3">
      <c r="A10" s="23"/>
      <c r="B10" s="24"/>
      <c r="C10" s="24"/>
      <c r="D10" s="50"/>
      <c r="E10" s="25"/>
      <c r="F10" s="25">
        <v>5</v>
      </c>
      <c r="G10" s="94" t="e">
        <v>#N/A</v>
      </c>
      <c r="H10" s="94" t="e">
        <v>#N/A</v>
      </c>
      <c r="I10" s="26"/>
      <c r="J10" s="26"/>
      <c r="K10" s="69" t="str">
        <f>IFERROR(IF(G10&gt;=(VLOOKUP(D10&amp;E10,'Tab 2 Aerobic Capacity (unprot)'!L$10:$M$27,2,FALSE)),"HFZ","NI")," ")</f>
        <v xml:space="preserve"> </v>
      </c>
      <c r="L10" s="69" t="str">
        <f>IFERROR(IF(H10&gt;=(VLOOKUP(D10&amp;E10,'Tab 2 Aerobic Capacity (unprot)'!L$34:$M$51,2,FALSE)),"HFZ","NI")," ")</f>
        <v xml:space="preserve"> </v>
      </c>
      <c r="M10" s="62" t="str">
        <f t="shared" ref="M10:M73" si="0">D10&amp;K10</f>
        <v xml:space="preserve"> </v>
      </c>
      <c r="N10" s="63" t="str">
        <f>D10&amp;L10</f>
        <v xml:space="preserve"> </v>
      </c>
      <c r="O10" s="54"/>
      <c r="P10" s="54" t="str">
        <f>D10&amp;O10</f>
        <v/>
      </c>
      <c r="Q10" s="54"/>
      <c r="R10" s="54" t="str">
        <f>D10&amp;Q10</f>
        <v/>
      </c>
      <c r="S10" s="95" t="e">
        <v>#N/A</v>
      </c>
      <c r="T10" s="95" t="e">
        <v>#N/A</v>
      </c>
      <c r="U10" s="95" t="e">
        <v>#N/A</v>
      </c>
      <c r="V10" s="27"/>
      <c r="W10" s="70" t="str">
        <f>IFERROR(IF(S10&gt;=(VLOOKUP(D10&amp;E10, 'Tab 3 Flex,Strng,Endur(unprot)'!AG$10:$AH$37,2,FALSE)),"HFZ", "NI")," ")</f>
        <v xml:space="preserve"> </v>
      </c>
      <c r="X10" s="70" t="str">
        <f>IFERROR(IF(T10&gt;=(VLOOKUP(D10&amp;E10, 'Tab 3 Flex,Strng,Endur(unprot)'!AG$10:$AH$37,2,FALSE)),"HFZ", "NI")," ")</f>
        <v xml:space="preserve"> </v>
      </c>
      <c r="Y10" s="71" t="str">
        <f>IF(AND(W10="HFZ",X10="HFZ"),"HFZ",IF(AND(W10="HFZ",X10="NI"),"NI",IF(AND(W10="NI",X10="HFZ"),"NI",IF(AND(W10="#N/A",X10="#N/A"),"#N/A",IF(AND(W10="NI",X10="NI"),"NI", IF(AND(W10=" ",X10=" ")," ", ))))))</f>
        <v xml:space="preserve"> </v>
      </c>
      <c r="Z10" s="71" t="str">
        <f t="shared" ref="Z10:Z73" si="1">D10&amp;Y10</f>
        <v xml:space="preserve"> </v>
      </c>
      <c r="AA10" s="71" t="str">
        <f>IFERROR(IF(U10&gt;=(VLOOKUP(D10&amp;E10, 'Tab 3 Flex,Strng,Endur(unprot)'!W$10:X$37,2,FALSE)),"HFZ", "NI"), " ")</f>
        <v xml:space="preserve"> </v>
      </c>
      <c r="AB10" s="28" t="str">
        <f t="shared" ref="AB10:AB73" si="2">D10&amp;AA10</f>
        <v xml:space="preserve"> </v>
      </c>
      <c r="AC10" s="29"/>
      <c r="AD10" s="28" t="str">
        <f t="shared" ref="AD10:AD73" si="3">D10&amp;AC10</f>
        <v/>
      </c>
      <c r="AE10" s="96" t="e">
        <v>#N/A</v>
      </c>
      <c r="AF10" s="30"/>
      <c r="AG10" s="72" t="str">
        <f>IFERROR(IF(AE10&gt;=(VLOOKUP(D10&amp;E10, 'Tab 3 Flex,Strng,Endur(unprot)'!R$10:$S$37,2,FALSE)),"HFZ", "NI")," ")</f>
        <v xml:space="preserve"> </v>
      </c>
      <c r="AH10" s="55" t="str">
        <f t="shared" ref="AH10:AH73" si="4">D10&amp;AG10</f>
        <v xml:space="preserve"> </v>
      </c>
      <c r="AI10" s="54"/>
      <c r="AJ10" s="55" t="str">
        <f>D10&amp;AI10</f>
        <v/>
      </c>
      <c r="AK10" s="97" t="e">
        <v>#N/A</v>
      </c>
      <c r="AL10" s="31"/>
      <c r="AM10" s="73" t="str">
        <f>IFERROR(IF(AK10&gt;=(VLOOKUP(D10&amp;E10,'Tab 3 Flex,Strng,Endur(unprot)'!AB$10:$AC$37,2,FALSE)),"HFZ", "NI")," ")</f>
        <v xml:space="preserve"> </v>
      </c>
      <c r="AN10" s="29" t="str">
        <f t="shared" ref="AN10:AN73" si="5">D10&amp;AM10</f>
        <v xml:space="preserve"> </v>
      </c>
      <c r="AO10" s="55"/>
      <c r="AP10" s="29" t="str">
        <f t="shared" ref="AP10:AP73" si="6">D10&amp;AO10</f>
        <v/>
      </c>
    </row>
    <row r="11" spans="1:42" s="57" customFormat="1" ht="16.5" thickTop="1" thickBot="1" x14ac:dyDescent="0.3">
      <c r="A11" s="32"/>
      <c r="B11" s="25"/>
      <c r="C11" s="25"/>
      <c r="D11" s="25"/>
      <c r="E11" s="25"/>
      <c r="F11" s="25">
        <v>5</v>
      </c>
      <c r="G11" s="94" t="e">
        <v>#N/A</v>
      </c>
      <c r="H11" s="94" t="e">
        <v>#N/A</v>
      </c>
      <c r="I11" s="26"/>
      <c r="J11" s="26"/>
      <c r="K11" s="69" t="str">
        <f>IFERROR(IF(G11&gt;=(VLOOKUP(D11&amp;E11,'Tab 2 Aerobic Capacity (unprot)'!L$10:$M$27,2,FALSE)),"HFZ","NI")," ")</f>
        <v xml:space="preserve"> </v>
      </c>
      <c r="L11" s="69" t="str">
        <f>IFERROR(IF(H11&gt;=(VLOOKUP(D11&amp;E11,'Tab 2 Aerobic Capacity (unprot)'!L$34:$M$51,2,FALSE)),"HFZ","NI")," ")</f>
        <v xml:space="preserve"> </v>
      </c>
      <c r="M11" s="62" t="str">
        <f t="shared" si="0"/>
        <v xml:space="preserve"> </v>
      </c>
      <c r="N11" s="63" t="str">
        <f t="shared" ref="N11:N74" si="7">D11&amp;L11</f>
        <v xml:space="preserve"> </v>
      </c>
      <c r="O11" s="33"/>
      <c r="P11" s="54" t="str">
        <f t="shared" ref="P11:P73" si="8">D11&amp;O11</f>
        <v/>
      </c>
      <c r="Q11" s="33"/>
      <c r="R11" s="54" t="str">
        <f t="shared" ref="R11:R74" si="9">D11&amp;Q11</f>
        <v/>
      </c>
      <c r="S11" s="95" t="e">
        <v>#N/A</v>
      </c>
      <c r="T11" s="95" t="e">
        <v>#N/A</v>
      </c>
      <c r="U11" s="95" t="e">
        <v>#N/A</v>
      </c>
      <c r="V11" s="34"/>
      <c r="W11" s="70" t="str">
        <f>IFERROR(IF(S11&gt;=(VLOOKUP(D11&amp;E11, 'Tab 3 Flex,Strng,Endur(unprot)'!AG$10:$AH$37,2,FALSE)),"HFZ", "NI")," ")</f>
        <v xml:space="preserve"> </v>
      </c>
      <c r="X11" s="70" t="str">
        <f>IFERROR(IF(T11&gt;=(VLOOKUP(D11&amp;E11, 'Tab 3 Flex,Strng,Endur(unprot)'!AG$10:$AH$37,2,FALSE)),"HFZ", "NI")," ")</f>
        <v xml:space="preserve"> </v>
      </c>
      <c r="Y11" s="71" t="str">
        <f t="shared" ref="Y11:Y12" si="10">IF(AND(W11="HFZ",X11="HFZ"),"HFZ",IF(AND(W11="HFZ",X11="NI"),"NI",IF(AND(W11="NI",X11="HFZ"),"NI",IF(AND(W11="#N/A",X11="#N/A"),"#N/A",IF(AND(W11="NI",X11="NI"),"NI", IF(AND(W11=" ",X11=" ")," ", ))))))</f>
        <v xml:space="preserve"> </v>
      </c>
      <c r="Z11" s="71" t="str">
        <f t="shared" si="1"/>
        <v xml:space="preserve"> </v>
      </c>
      <c r="AA11" s="71" t="str">
        <f>IFERROR(IF(U11&gt;=(VLOOKUP(D11&amp;E11, 'Tab 3 Flex,Strng,Endur(unprot)'!W$10:X$37,2,FALSE)),"HFZ", "NI"), " ")</f>
        <v xml:space="preserve"> </v>
      </c>
      <c r="AB11" s="28" t="str">
        <f t="shared" si="2"/>
        <v xml:space="preserve"> </v>
      </c>
      <c r="AC11" s="33"/>
      <c r="AD11" s="28" t="str">
        <f t="shared" si="3"/>
        <v/>
      </c>
      <c r="AE11" s="96" t="e">
        <v>#N/A</v>
      </c>
      <c r="AF11" s="35"/>
      <c r="AG11" s="72" t="str">
        <f>IFERROR(IF(AE11&gt;=(VLOOKUP(D11&amp;E11, 'Tab 3 Flex,Strng,Endur(unprot)'!R$10:$S$37,2,FALSE)),"HFZ", "NI")," ")</f>
        <v xml:space="preserve"> </v>
      </c>
      <c r="AH11" s="55" t="str">
        <f t="shared" si="4"/>
        <v xml:space="preserve"> </v>
      </c>
      <c r="AI11" s="33"/>
      <c r="AJ11" s="55" t="str">
        <f t="shared" ref="AJ11:AJ73" si="11">D11&amp;AI11</f>
        <v/>
      </c>
      <c r="AK11" s="97" t="e">
        <v>#N/A</v>
      </c>
      <c r="AL11" s="36"/>
      <c r="AM11" s="73" t="str">
        <f>IFERROR(IF(AK11&gt;=(VLOOKUP(D11&amp;E11,'Tab 3 Flex,Strng,Endur(unprot)'!AB$10:$AC$37,2,FALSE)),"HFZ", "NI")," ")</f>
        <v xml:space="preserve"> </v>
      </c>
      <c r="AN11" s="29" t="str">
        <f t="shared" si="5"/>
        <v xml:space="preserve"> </v>
      </c>
      <c r="AO11" s="55"/>
      <c r="AP11" s="29" t="str">
        <f t="shared" si="6"/>
        <v/>
      </c>
    </row>
    <row r="12" spans="1:42" s="57" customFormat="1" ht="16.5" thickTop="1" thickBot="1" x14ac:dyDescent="0.3">
      <c r="A12" s="32"/>
      <c r="B12" s="25"/>
      <c r="C12" s="25"/>
      <c r="D12" s="25"/>
      <c r="E12" s="25"/>
      <c r="F12" s="25">
        <v>5</v>
      </c>
      <c r="G12" s="94" t="e">
        <v>#N/A</v>
      </c>
      <c r="H12" s="94" t="e">
        <v>#N/A</v>
      </c>
      <c r="I12" s="26"/>
      <c r="J12" s="26"/>
      <c r="K12" s="69" t="str">
        <f>IFERROR(IF(G12&gt;=(VLOOKUP(D12&amp;E12,'Tab 2 Aerobic Capacity (unprot)'!L$10:$M$27,2,FALSE)),"HFZ","NI")," ")</f>
        <v xml:space="preserve"> </v>
      </c>
      <c r="L12" s="69" t="str">
        <f>IFERROR(IF(H12&gt;=(VLOOKUP(D12&amp;E12,'Tab 2 Aerobic Capacity (unprot)'!L$34:$M$51,2,FALSE)),"HFZ","NI")," ")</f>
        <v xml:space="preserve"> </v>
      </c>
      <c r="M12" s="62" t="str">
        <f t="shared" si="0"/>
        <v xml:space="preserve"> </v>
      </c>
      <c r="N12" s="63" t="str">
        <f t="shared" si="7"/>
        <v xml:space="preserve"> </v>
      </c>
      <c r="O12" s="33"/>
      <c r="P12" s="54" t="str">
        <f t="shared" si="8"/>
        <v/>
      </c>
      <c r="Q12" s="33"/>
      <c r="R12" s="54" t="str">
        <f t="shared" si="9"/>
        <v/>
      </c>
      <c r="S12" s="95" t="e">
        <v>#N/A</v>
      </c>
      <c r="T12" s="95" t="e">
        <v>#N/A</v>
      </c>
      <c r="U12" s="95" t="e">
        <v>#N/A</v>
      </c>
      <c r="V12" s="34"/>
      <c r="W12" s="70" t="str">
        <f>IFERROR(IF(S12&gt;=(VLOOKUP(D12&amp;E12, 'Tab 3 Flex,Strng,Endur(unprot)'!AG$10:$AH$37,2,FALSE)),"HFZ", "NI")," ")</f>
        <v xml:space="preserve"> </v>
      </c>
      <c r="X12" s="70" t="str">
        <f>IFERROR(IF(T12&gt;=(VLOOKUP(D12&amp;E12, 'Tab 3 Flex,Strng,Endur(unprot)'!AG$10:$AH$37,2,FALSE)),"HFZ", "NI")," ")</f>
        <v xml:space="preserve"> </v>
      </c>
      <c r="Y12" s="71" t="str">
        <f t="shared" si="10"/>
        <v xml:space="preserve"> </v>
      </c>
      <c r="Z12" s="71" t="str">
        <f t="shared" si="1"/>
        <v xml:space="preserve"> </v>
      </c>
      <c r="AA12" s="71" t="str">
        <f>IFERROR(IF(U12&gt;=(VLOOKUP(D12&amp;E12, 'Tab 3 Flex,Strng,Endur(unprot)'!W$10:X$37,2,FALSE)),"HFZ", "NI"), " ")</f>
        <v xml:space="preserve"> </v>
      </c>
      <c r="AB12" s="28" t="str">
        <f t="shared" si="2"/>
        <v xml:space="preserve"> </v>
      </c>
      <c r="AC12" s="33"/>
      <c r="AD12" s="28" t="str">
        <f t="shared" si="3"/>
        <v/>
      </c>
      <c r="AE12" s="96" t="e">
        <v>#N/A</v>
      </c>
      <c r="AF12" s="35"/>
      <c r="AG12" s="72" t="str">
        <f>IFERROR(IF(AE12&gt;=(VLOOKUP(D12&amp;E12, 'Tab 3 Flex,Strng,Endur(unprot)'!R$10:$S$37,2,FALSE)),"HFZ", "NI")," ")</f>
        <v xml:space="preserve"> </v>
      </c>
      <c r="AH12" s="55" t="str">
        <f t="shared" si="4"/>
        <v xml:space="preserve"> </v>
      </c>
      <c r="AI12" s="33"/>
      <c r="AJ12" s="55" t="str">
        <f t="shared" si="11"/>
        <v/>
      </c>
      <c r="AK12" s="97" t="e">
        <v>#N/A</v>
      </c>
      <c r="AL12" s="36"/>
      <c r="AM12" s="73" t="str">
        <f>IFERROR(IF(AK12&gt;=(VLOOKUP(D12&amp;E12,'Tab 3 Flex,Strng,Endur(unprot)'!AB$10:$AC$37,2,FALSE)),"HFZ", "NI")," ")</f>
        <v xml:space="preserve"> </v>
      </c>
      <c r="AN12" s="29" t="str">
        <f t="shared" si="5"/>
        <v xml:space="preserve"> </v>
      </c>
      <c r="AO12" s="55"/>
      <c r="AP12" s="29" t="str">
        <f t="shared" si="6"/>
        <v/>
      </c>
    </row>
    <row r="13" spans="1:42" s="57" customFormat="1" ht="16.5" thickTop="1" thickBot="1" x14ac:dyDescent="0.3">
      <c r="A13" s="32"/>
      <c r="B13" s="25"/>
      <c r="C13" s="25"/>
      <c r="D13" s="25"/>
      <c r="E13" s="25"/>
      <c r="F13" s="25">
        <v>5</v>
      </c>
      <c r="G13" s="94" t="e">
        <v>#N/A</v>
      </c>
      <c r="H13" s="94" t="e">
        <v>#N/A</v>
      </c>
      <c r="I13" s="26"/>
      <c r="J13" s="26"/>
      <c r="K13" s="69" t="str">
        <f>IFERROR(IF(G13&gt;=(VLOOKUP(D13&amp;E13,'Tab 2 Aerobic Capacity (unprot)'!L$10:$M$27,2,FALSE)),"HFZ","NI")," ")</f>
        <v xml:space="preserve"> </v>
      </c>
      <c r="L13" s="69" t="str">
        <f>IFERROR(IF(H13&gt;=(VLOOKUP(D13&amp;E13,'Tab 2 Aerobic Capacity (unprot)'!L$34:$M$51,2,FALSE)),"HFZ","NI")," ")</f>
        <v xml:space="preserve"> </v>
      </c>
      <c r="M13" s="62" t="str">
        <f>D13&amp;K13</f>
        <v xml:space="preserve"> </v>
      </c>
      <c r="N13" s="63" t="str">
        <f>D13&amp;L13</f>
        <v xml:space="preserve"> </v>
      </c>
      <c r="O13" s="33"/>
      <c r="P13" s="54" t="str">
        <f t="shared" si="8"/>
        <v/>
      </c>
      <c r="Q13" s="33"/>
      <c r="R13" s="54" t="str">
        <f t="shared" si="9"/>
        <v/>
      </c>
      <c r="S13" s="95" t="e">
        <v>#N/A</v>
      </c>
      <c r="T13" s="95" t="e">
        <v>#N/A</v>
      </c>
      <c r="U13" s="95" t="e">
        <v>#N/A</v>
      </c>
      <c r="V13" s="34"/>
      <c r="W13" s="70" t="str">
        <f>IFERROR(IF(S13&gt;=(VLOOKUP(D13&amp;E13, 'Tab 3 Flex,Strng,Endur(unprot)'!AG$10:$AH$37,2,FALSE)),"HFZ", "NI")," ")</f>
        <v xml:space="preserve"> </v>
      </c>
      <c r="X13" s="70" t="str">
        <f>IFERROR(IF(T13&gt;=(VLOOKUP(D13&amp;E13, 'Tab 3 Flex,Strng,Endur(unprot)'!AG$10:$AH$37,2,FALSE)),"HFZ", "NI")," ")</f>
        <v xml:space="preserve"> </v>
      </c>
      <c r="Y13" s="71" t="str">
        <f>IF(AND(W13="HFZ",X13="HFZ"),"HFZ",IF(AND(W13="HFZ",X13="NI"),"NI",IF(AND(W13="NI",X13="HFZ"),"NI",IF(AND(W13="#N/A",X13="#N/A"),"#N/A",IF(AND(W13="NI",X13="NI"),"NI", IF(AND(W13=" ",X13=" ")," ", ))))))</f>
        <v xml:space="preserve"> </v>
      </c>
      <c r="Z13" s="71" t="str">
        <f t="shared" si="1"/>
        <v xml:space="preserve"> </v>
      </c>
      <c r="AA13" s="71" t="str">
        <f>IFERROR(IF(U13&gt;=(VLOOKUP(D13&amp;E13, 'Tab 3 Flex,Strng,Endur(unprot)'!W$10:X$37,2,FALSE)),"HFZ", "NI"), " ")</f>
        <v xml:space="preserve"> </v>
      </c>
      <c r="AB13" s="28" t="str">
        <f t="shared" si="2"/>
        <v xml:space="preserve"> </v>
      </c>
      <c r="AC13" s="33"/>
      <c r="AD13" s="28" t="str">
        <f t="shared" si="3"/>
        <v/>
      </c>
      <c r="AE13" s="96" t="e">
        <v>#N/A</v>
      </c>
      <c r="AF13" s="35"/>
      <c r="AG13" s="72" t="str">
        <f>IFERROR(IF(AE13&gt;=(VLOOKUP(D13&amp;E13, 'Tab 3 Flex,Strng,Endur(unprot)'!R$10:$S$37,2,FALSE)),"HFZ", "NI")," ")</f>
        <v xml:space="preserve"> </v>
      </c>
      <c r="AH13" s="55" t="str">
        <f t="shared" si="4"/>
        <v xml:space="preserve"> </v>
      </c>
      <c r="AI13" s="33"/>
      <c r="AJ13" s="55" t="str">
        <f t="shared" si="11"/>
        <v/>
      </c>
      <c r="AK13" s="97" t="e">
        <v>#N/A</v>
      </c>
      <c r="AL13" s="36"/>
      <c r="AM13" s="73" t="str">
        <f>IFERROR(IF(AK13&gt;=(VLOOKUP(D13&amp;E13,'Tab 3 Flex,Strng,Endur(unprot)'!AB$10:$AC$37,2,FALSE)),"HFZ", "NI")," ")</f>
        <v xml:space="preserve"> </v>
      </c>
      <c r="AN13" s="29" t="str">
        <f t="shared" si="5"/>
        <v xml:space="preserve"> </v>
      </c>
      <c r="AO13" s="55"/>
      <c r="AP13" s="29" t="str">
        <f t="shared" si="6"/>
        <v/>
      </c>
    </row>
    <row r="14" spans="1:42" s="57" customFormat="1" ht="16.5" thickTop="1" thickBot="1" x14ac:dyDescent="0.3">
      <c r="A14" s="32"/>
      <c r="B14" s="25"/>
      <c r="C14" s="25"/>
      <c r="D14" s="25"/>
      <c r="E14" s="25"/>
      <c r="F14" s="25">
        <v>5</v>
      </c>
      <c r="G14" s="94" t="e">
        <v>#N/A</v>
      </c>
      <c r="H14" s="94" t="e">
        <v>#N/A</v>
      </c>
      <c r="I14" s="26"/>
      <c r="J14" s="26"/>
      <c r="K14" s="69" t="str">
        <f>IFERROR(IF(G14&gt;=(VLOOKUP(D14&amp;E14,'Tab 2 Aerobic Capacity (unprot)'!L$10:$M$27,2,FALSE)),"HFZ","NI")," ")</f>
        <v xml:space="preserve"> </v>
      </c>
      <c r="L14" s="69" t="str">
        <f>IFERROR(IF(H14&gt;=(VLOOKUP(D14&amp;E14,'Tab 2 Aerobic Capacity (unprot)'!L$34:$M$51,2,FALSE)),"HFZ","NI")," ")</f>
        <v xml:space="preserve"> </v>
      </c>
      <c r="M14" s="62" t="str">
        <f t="shared" si="0"/>
        <v xml:space="preserve"> </v>
      </c>
      <c r="N14" s="63" t="str">
        <f t="shared" si="7"/>
        <v xml:space="preserve"> </v>
      </c>
      <c r="O14" s="33"/>
      <c r="P14" s="54" t="str">
        <f t="shared" si="8"/>
        <v/>
      </c>
      <c r="Q14" s="33"/>
      <c r="R14" s="54" t="str">
        <f t="shared" si="9"/>
        <v/>
      </c>
      <c r="S14" s="95" t="e">
        <v>#N/A</v>
      </c>
      <c r="T14" s="95" t="e">
        <v>#N/A</v>
      </c>
      <c r="U14" s="95" t="e">
        <v>#N/A</v>
      </c>
      <c r="V14" s="34"/>
      <c r="W14" s="70" t="str">
        <f>IFERROR(IF(S14&gt;=(VLOOKUP(D14&amp;E14, 'Tab 3 Flex,Strng,Endur(unprot)'!AG$10:$AH$37,2,FALSE)),"HFZ", "NI")," ")</f>
        <v xml:space="preserve"> </v>
      </c>
      <c r="X14" s="70" t="str">
        <f>IFERROR(IF(T14&gt;=(VLOOKUP(D14&amp;E14, 'Tab 3 Flex,Strng,Endur(unprot)'!AG$10:$AH$37,2,FALSE)),"HFZ", "NI")," ")</f>
        <v xml:space="preserve"> </v>
      </c>
      <c r="Y14" s="71" t="str">
        <f t="shared" ref="Y14:Y77" si="12">IF(AND(W14="HFZ",X14="HFZ"),"HFZ",IF(AND(W14="HFZ",X14="NI"),"NI",IF(AND(W14="NI",X14="HFZ"),"NI",IF(AND(W14="#N/A",X14="#N/A"),"#N/A",IF(AND(W14="NI",X14="NI"),"NI", IF(AND(W14=" ",X14=" ")," ", ))))))</f>
        <v xml:space="preserve"> </v>
      </c>
      <c r="Z14" s="71" t="str">
        <f t="shared" si="1"/>
        <v xml:space="preserve"> </v>
      </c>
      <c r="AA14" s="71" t="str">
        <f>IFERROR(IF(U14&gt;=(VLOOKUP(D14&amp;E14, 'Tab 3 Flex,Strng,Endur(unprot)'!W$10:X$37,2,FALSE)),"HFZ", "NI"), " ")</f>
        <v xml:space="preserve"> </v>
      </c>
      <c r="AB14" s="28" t="str">
        <f t="shared" si="2"/>
        <v xml:space="preserve"> </v>
      </c>
      <c r="AC14" s="33"/>
      <c r="AD14" s="28" t="str">
        <f t="shared" si="3"/>
        <v/>
      </c>
      <c r="AE14" s="96" t="e">
        <v>#N/A</v>
      </c>
      <c r="AF14" s="35"/>
      <c r="AG14" s="72" t="str">
        <f>IFERROR(IF(AE14&gt;=(VLOOKUP(D14&amp;E14, 'Tab 3 Flex,Strng,Endur(unprot)'!R$10:$S$37,2,FALSE)),"HFZ", "NI")," ")</f>
        <v xml:space="preserve"> </v>
      </c>
      <c r="AH14" s="55" t="str">
        <f t="shared" si="4"/>
        <v xml:space="preserve"> </v>
      </c>
      <c r="AI14" s="33"/>
      <c r="AJ14" s="55" t="str">
        <f t="shared" si="11"/>
        <v/>
      </c>
      <c r="AK14" s="97" t="e">
        <v>#N/A</v>
      </c>
      <c r="AL14" s="36"/>
      <c r="AM14" s="73" t="str">
        <f>IFERROR(IF(AK14&gt;=(VLOOKUP(D14&amp;E14,'Tab 3 Flex,Strng,Endur(unprot)'!AB$10:$AC$37,2,FALSE)),"HFZ", "NI")," ")</f>
        <v xml:space="preserve"> </v>
      </c>
      <c r="AN14" s="29" t="str">
        <f t="shared" si="5"/>
        <v xml:space="preserve"> </v>
      </c>
      <c r="AO14" s="55"/>
      <c r="AP14" s="29" t="str">
        <f t="shared" si="6"/>
        <v/>
      </c>
    </row>
    <row r="15" spans="1:42" s="57" customFormat="1" ht="16.5" thickTop="1" thickBot="1" x14ac:dyDescent="0.3">
      <c r="A15" s="32"/>
      <c r="B15" s="25"/>
      <c r="C15" s="25"/>
      <c r="D15" s="25"/>
      <c r="E15" s="25"/>
      <c r="F15" s="25">
        <v>5</v>
      </c>
      <c r="G15" s="94" t="e">
        <v>#N/A</v>
      </c>
      <c r="H15" s="94" t="e">
        <v>#N/A</v>
      </c>
      <c r="I15" s="26"/>
      <c r="J15" s="26"/>
      <c r="K15" s="69" t="str">
        <f>IFERROR(IF(G15&gt;=(VLOOKUP(D15&amp;E15,'Tab 2 Aerobic Capacity (unprot)'!L$10:$M$27,2,FALSE)),"HFZ","NI")," ")</f>
        <v xml:space="preserve"> </v>
      </c>
      <c r="L15" s="69" t="str">
        <f>IFERROR(IF(H15&gt;=(VLOOKUP(D15&amp;E15,'Tab 2 Aerobic Capacity (unprot)'!L$34:$M$51,2,FALSE)),"HFZ","NI")," ")</f>
        <v xml:space="preserve"> </v>
      </c>
      <c r="M15" s="62" t="str">
        <f t="shared" si="0"/>
        <v xml:space="preserve"> </v>
      </c>
      <c r="N15" s="63" t="str">
        <f t="shared" si="7"/>
        <v xml:space="preserve"> </v>
      </c>
      <c r="O15" s="33"/>
      <c r="P15" s="54" t="str">
        <f t="shared" si="8"/>
        <v/>
      </c>
      <c r="Q15" s="33"/>
      <c r="R15" s="54" t="str">
        <f t="shared" si="9"/>
        <v/>
      </c>
      <c r="S15" s="95" t="e">
        <v>#N/A</v>
      </c>
      <c r="T15" s="95" t="e">
        <v>#N/A</v>
      </c>
      <c r="U15" s="95" t="e">
        <v>#N/A</v>
      </c>
      <c r="V15" s="34"/>
      <c r="W15" s="70" t="str">
        <f>IFERROR(IF(S15&gt;=(VLOOKUP(D15&amp;E15, 'Tab 3 Flex,Strng,Endur(unprot)'!AG$10:$AH$37,2,FALSE)),"HFZ", "NI")," ")</f>
        <v xml:space="preserve"> </v>
      </c>
      <c r="X15" s="70" t="str">
        <f>IFERROR(IF(T15&gt;=(VLOOKUP(D15&amp;E15, 'Tab 3 Flex,Strng,Endur(unprot)'!AG$10:$AH$37,2,FALSE)),"HFZ", "NI")," ")</f>
        <v xml:space="preserve"> </v>
      </c>
      <c r="Y15" s="71" t="str">
        <f t="shared" si="12"/>
        <v xml:space="preserve"> </v>
      </c>
      <c r="Z15" s="71" t="str">
        <f t="shared" si="1"/>
        <v xml:space="preserve"> </v>
      </c>
      <c r="AA15" s="71" t="str">
        <f>IFERROR(IF(U15&gt;=(VLOOKUP(D15&amp;E15, 'Tab 3 Flex,Strng,Endur(unprot)'!W$10:X$37,2,FALSE)),"HFZ", "NI"), " ")</f>
        <v xml:space="preserve"> </v>
      </c>
      <c r="AB15" s="28" t="str">
        <f t="shared" si="2"/>
        <v xml:space="preserve"> </v>
      </c>
      <c r="AC15" s="33"/>
      <c r="AD15" s="28" t="str">
        <f t="shared" si="3"/>
        <v/>
      </c>
      <c r="AE15" s="96" t="e">
        <v>#N/A</v>
      </c>
      <c r="AF15" s="35"/>
      <c r="AG15" s="72" t="str">
        <f>IFERROR(IF(AE15&gt;=(VLOOKUP(D15&amp;E15, 'Tab 3 Flex,Strng,Endur(unprot)'!R$10:$S$37,2,FALSE)),"HFZ", "NI")," ")</f>
        <v xml:space="preserve"> </v>
      </c>
      <c r="AH15" s="55" t="str">
        <f t="shared" si="4"/>
        <v xml:space="preserve"> </v>
      </c>
      <c r="AI15" s="33"/>
      <c r="AJ15" s="55" t="str">
        <f>D15&amp;AI15</f>
        <v/>
      </c>
      <c r="AK15" s="97" t="e">
        <v>#N/A</v>
      </c>
      <c r="AL15" s="36"/>
      <c r="AM15" s="73" t="str">
        <f>IFERROR(IF(AK15&gt;=(VLOOKUP(D15&amp;E15,'Tab 3 Flex,Strng,Endur(unprot)'!AB$10:$AC$37,2,FALSE)),"HFZ", "NI")," ")</f>
        <v xml:space="preserve"> </v>
      </c>
      <c r="AN15" s="29" t="str">
        <f t="shared" si="5"/>
        <v xml:space="preserve"> </v>
      </c>
      <c r="AO15" s="55"/>
      <c r="AP15" s="29" t="str">
        <f t="shared" si="6"/>
        <v/>
      </c>
    </row>
    <row r="16" spans="1:42" s="57" customFormat="1" ht="16.5" thickTop="1" thickBot="1" x14ac:dyDescent="0.3">
      <c r="A16" s="32"/>
      <c r="B16" s="25"/>
      <c r="C16" s="25"/>
      <c r="D16" s="25"/>
      <c r="E16" s="25"/>
      <c r="F16" s="25">
        <v>5</v>
      </c>
      <c r="G16" s="94" t="e">
        <v>#N/A</v>
      </c>
      <c r="H16" s="94" t="e">
        <v>#N/A</v>
      </c>
      <c r="I16" s="26"/>
      <c r="J16" s="26"/>
      <c r="K16" s="69" t="str">
        <f>IFERROR(IF(G16&gt;=(VLOOKUP(D16&amp;E16,'Tab 2 Aerobic Capacity (unprot)'!L$10:$M$27,2,FALSE)),"HFZ","NI")," ")</f>
        <v xml:space="preserve"> </v>
      </c>
      <c r="L16" s="69" t="str">
        <f>IFERROR(IF(H16&gt;=(VLOOKUP(D16&amp;E16,'Tab 2 Aerobic Capacity (unprot)'!L$34:$M$51,2,FALSE)),"HFZ","NI")," ")</f>
        <v xml:space="preserve"> </v>
      </c>
      <c r="M16" s="62" t="str">
        <f t="shared" si="0"/>
        <v xml:space="preserve"> </v>
      </c>
      <c r="N16" s="63" t="str">
        <f t="shared" si="7"/>
        <v xml:space="preserve"> </v>
      </c>
      <c r="O16" s="33"/>
      <c r="P16" s="54" t="str">
        <f t="shared" si="8"/>
        <v/>
      </c>
      <c r="Q16" s="33"/>
      <c r="R16" s="54" t="str">
        <f t="shared" si="9"/>
        <v/>
      </c>
      <c r="S16" s="95" t="e">
        <v>#N/A</v>
      </c>
      <c r="T16" s="95" t="e">
        <v>#N/A</v>
      </c>
      <c r="U16" s="95" t="e">
        <v>#N/A</v>
      </c>
      <c r="V16" s="34"/>
      <c r="W16" s="70" t="str">
        <f>IFERROR(IF(S16&gt;=(VLOOKUP(D16&amp;E16, 'Tab 3 Flex,Strng,Endur(unprot)'!AG$10:$AH$37,2,FALSE)),"HFZ", "NI")," ")</f>
        <v xml:space="preserve"> </v>
      </c>
      <c r="X16" s="70" t="str">
        <f>IFERROR(IF(T16&gt;=(VLOOKUP(D16&amp;E16, 'Tab 3 Flex,Strng,Endur(unprot)'!AG$10:$AH$37,2,FALSE)),"HFZ", "NI")," ")</f>
        <v xml:space="preserve"> </v>
      </c>
      <c r="Y16" s="71" t="str">
        <f t="shared" si="12"/>
        <v xml:space="preserve"> </v>
      </c>
      <c r="Z16" s="71" t="str">
        <f t="shared" si="1"/>
        <v xml:space="preserve"> </v>
      </c>
      <c r="AA16" s="71" t="str">
        <f>IFERROR(IF(U16&gt;=(VLOOKUP(D16&amp;E16, 'Tab 3 Flex,Strng,Endur(unprot)'!W$10:X$37,2,FALSE)),"HFZ", "NI"), " ")</f>
        <v xml:space="preserve"> </v>
      </c>
      <c r="AB16" s="28" t="str">
        <f t="shared" si="2"/>
        <v xml:space="preserve"> </v>
      </c>
      <c r="AC16" s="33"/>
      <c r="AD16" s="28" t="str">
        <f t="shared" si="3"/>
        <v/>
      </c>
      <c r="AE16" s="96" t="e">
        <v>#N/A</v>
      </c>
      <c r="AF16" s="35"/>
      <c r="AG16" s="72" t="str">
        <f>IFERROR(IF(AE16&gt;=(VLOOKUP(D16&amp;E16, 'Tab 3 Flex,Strng,Endur(unprot)'!R$10:$S$37,2,FALSE)),"HFZ", "NI")," ")</f>
        <v xml:space="preserve"> </v>
      </c>
      <c r="AH16" s="55" t="str">
        <f t="shared" si="4"/>
        <v xml:space="preserve"> </v>
      </c>
      <c r="AI16" s="33"/>
      <c r="AJ16" s="55" t="str">
        <f t="shared" si="11"/>
        <v/>
      </c>
      <c r="AK16" s="97" t="e">
        <v>#N/A</v>
      </c>
      <c r="AL16" s="36"/>
      <c r="AM16" s="73" t="str">
        <f>IFERROR(IF(AK16&gt;=(VLOOKUP(D16&amp;E16,'Tab 3 Flex,Strng,Endur(unprot)'!AB$10:$AC$37,2,FALSE)),"HFZ", "NI")," ")</f>
        <v xml:space="preserve"> </v>
      </c>
      <c r="AN16" s="29" t="str">
        <f t="shared" si="5"/>
        <v xml:space="preserve"> </v>
      </c>
      <c r="AO16" s="55"/>
      <c r="AP16" s="29" t="str">
        <f t="shared" si="6"/>
        <v/>
      </c>
    </row>
    <row r="17" spans="1:42" s="57" customFormat="1" ht="16.5" thickTop="1" thickBot="1" x14ac:dyDescent="0.3">
      <c r="A17" s="32"/>
      <c r="B17" s="25"/>
      <c r="C17" s="25"/>
      <c r="D17" s="25"/>
      <c r="E17" s="25"/>
      <c r="F17" s="25">
        <v>5</v>
      </c>
      <c r="G17" s="94" t="e">
        <v>#N/A</v>
      </c>
      <c r="H17" s="94" t="e">
        <v>#N/A</v>
      </c>
      <c r="I17" s="26"/>
      <c r="J17" s="26"/>
      <c r="K17" s="69" t="str">
        <f>IFERROR(IF(G17&gt;=(VLOOKUP(D17&amp;E17,'Tab 2 Aerobic Capacity (unprot)'!L$10:$M$27,2,FALSE)),"HFZ","NI")," ")</f>
        <v xml:space="preserve"> </v>
      </c>
      <c r="L17" s="69" t="str">
        <f>IFERROR(IF(H17&gt;=(VLOOKUP(D17&amp;E17,'Tab 2 Aerobic Capacity (unprot)'!L$34:$M$51,2,FALSE)),"HFZ","NI")," ")</f>
        <v xml:space="preserve"> </v>
      </c>
      <c r="M17" s="62" t="str">
        <f t="shared" si="0"/>
        <v xml:space="preserve"> </v>
      </c>
      <c r="N17" s="63" t="str">
        <f t="shared" si="7"/>
        <v xml:space="preserve"> </v>
      </c>
      <c r="O17" s="33"/>
      <c r="P17" s="54" t="str">
        <f t="shared" si="8"/>
        <v/>
      </c>
      <c r="Q17" s="33"/>
      <c r="R17" s="54" t="str">
        <f t="shared" si="9"/>
        <v/>
      </c>
      <c r="S17" s="95" t="e">
        <v>#N/A</v>
      </c>
      <c r="T17" s="95" t="e">
        <v>#N/A</v>
      </c>
      <c r="U17" s="95" t="e">
        <v>#N/A</v>
      </c>
      <c r="V17" s="34"/>
      <c r="W17" s="70" t="str">
        <f>IFERROR(IF(S17&gt;=(VLOOKUP(D17&amp;E17, 'Tab 3 Flex,Strng,Endur(unprot)'!AG$10:$AH$37,2,FALSE)),"HFZ", "NI")," ")</f>
        <v xml:space="preserve"> </v>
      </c>
      <c r="X17" s="70" t="str">
        <f>IFERROR(IF(T17&gt;=(VLOOKUP(D17&amp;E17, 'Tab 3 Flex,Strng,Endur(unprot)'!AG$10:$AH$37,2,FALSE)),"HFZ", "NI")," ")</f>
        <v xml:space="preserve"> </v>
      </c>
      <c r="Y17" s="71" t="str">
        <f t="shared" si="12"/>
        <v xml:space="preserve"> </v>
      </c>
      <c r="Z17" s="71" t="str">
        <f t="shared" si="1"/>
        <v xml:space="preserve"> </v>
      </c>
      <c r="AA17" s="71" t="str">
        <f>IFERROR(IF(U17&gt;=(VLOOKUP(D17&amp;E17, 'Tab 3 Flex,Strng,Endur(unprot)'!W$10:X$37,2,FALSE)),"HFZ", "NI"), " ")</f>
        <v xml:space="preserve"> </v>
      </c>
      <c r="AB17" s="28" t="str">
        <f t="shared" si="2"/>
        <v xml:space="preserve"> </v>
      </c>
      <c r="AC17" s="33"/>
      <c r="AD17" s="28" t="str">
        <f t="shared" si="3"/>
        <v/>
      </c>
      <c r="AE17" s="96" t="e">
        <v>#N/A</v>
      </c>
      <c r="AF17" s="35"/>
      <c r="AG17" s="72" t="str">
        <f>IFERROR(IF(AE17&gt;=(VLOOKUP(D17&amp;E17, 'Tab 3 Flex,Strng,Endur(unprot)'!R$10:$S$37,2,FALSE)),"HFZ", "NI")," ")</f>
        <v xml:space="preserve"> </v>
      </c>
      <c r="AH17" s="55" t="str">
        <f t="shared" si="4"/>
        <v xml:space="preserve"> </v>
      </c>
      <c r="AI17" s="33"/>
      <c r="AJ17" s="55" t="str">
        <f t="shared" si="11"/>
        <v/>
      </c>
      <c r="AK17" s="97" t="e">
        <v>#N/A</v>
      </c>
      <c r="AL17" s="36"/>
      <c r="AM17" s="73" t="str">
        <f>IFERROR(IF(AK17&gt;=(VLOOKUP(D17&amp;E17,'Tab 3 Flex,Strng,Endur(unprot)'!AB$10:$AC$37,2,FALSE)),"HFZ", "NI")," ")</f>
        <v xml:space="preserve"> </v>
      </c>
      <c r="AN17" s="29" t="str">
        <f t="shared" si="5"/>
        <v xml:space="preserve"> </v>
      </c>
      <c r="AO17" s="55"/>
      <c r="AP17" s="29" t="str">
        <f t="shared" si="6"/>
        <v/>
      </c>
    </row>
    <row r="18" spans="1:42" s="57" customFormat="1" ht="16.5" thickTop="1" thickBot="1" x14ac:dyDescent="0.3">
      <c r="A18" s="32"/>
      <c r="B18" s="25"/>
      <c r="C18" s="25"/>
      <c r="D18" s="25"/>
      <c r="E18" s="25"/>
      <c r="F18" s="25">
        <v>5</v>
      </c>
      <c r="G18" s="94" t="e">
        <v>#N/A</v>
      </c>
      <c r="H18" s="94" t="e">
        <v>#N/A</v>
      </c>
      <c r="I18" s="26"/>
      <c r="J18" s="26"/>
      <c r="K18" s="69" t="str">
        <f>IFERROR(IF(G18&gt;=(VLOOKUP(D18&amp;E18,'Tab 2 Aerobic Capacity (unprot)'!L$10:$M$27,2,FALSE)),"HFZ","NI")," ")</f>
        <v xml:space="preserve"> </v>
      </c>
      <c r="L18" s="69" t="str">
        <f>IFERROR(IF(H18&gt;=(VLOOKUP(D18&amp;E18,'Tab 2 Aerobic Capacity (unprot)'!L$34:$M$51,2,FALSE)),"HFZ","NI")," ")</f>
        <v xml:space="preserve"> </v>
      </c>
      <c r="M18" s="62" t="str">
        <f t="shared" si="0"/>
        <v xml:space="preserve"> </v>
      </c>
      <c r="N18" s="63" t="str">
        <f t="shared" si="7"/>
        <v xml:space="preserve"> </v>
      </c>
      <c r="O18" s="33"/>
      <c r="P18" s="54" t="str">
        <f t="shared" si="8"/>
        <v/>
      </c>
      <c r="Q18" s="33"/>
      <c r="R18" s="54" t="str">
        <f t="shared" si="9"/>
        <v/>
      </c>
      <c r="S18" s="95" t="e">
        <v>#N/A</v>
      </c>
      <c r="T18" s="95" t="e">
        <v>#N/A</v>
      </c>
      <c r="U18" s="95" t="e">
        <v>#N/A</v>
      </c>
      <c r="V18" s="34"/>
      <c r="W18" s="70" t="str">
        <f>IFERROR(IF(S18&gt;=(VLOOKUP(D18&amp;E18, 'Tab 3 Flex,Strng,Endur(unprot)'!AG$10:$AH$37,2,FALSE)),"HFZ", "NI")," ")</f>
        <v xml:space="preserve"> </v>
      </c>
      <c r="X18" s="70" t="str">
        <f>IFERROR(IF(T18&gt;=(VLOOKUP(D18&amp;E18, 'Tab 3 Flex,Strng,Endur(unprot)'!AG$10:$AH$37,2,FALSE)),"HFZ", "NI")," ")</f>
        <v xml:space="preserve"> </v>
      </c>
      <c r="Y18" s="71" t="str">
        <f t="shared" si="12"/>
        <v xml:space="preserve"> </v>
      </c>
      <c r="Z18" s="71" t="str">
        <f t="shared" si="1"/>
        <v xml:space="preserve"> </v>
      </c>
      <c r="AA18" s="71" t="str">
        <f>IFERROR(IF(U18&gt;=(VLOOKUP(D18&amp;E18, 'Tab 3 Flex,Strng,Endur(unprot)'!W$10:X$37,2,FALSE)),"HFZ", "NI"), " ")</f>
        <v xml:space="preserve"> </v>
      </c>
      <c r="AB18" s="28" t="str">
        <f t="shared" si="2"/>
        <v xml:space="preserve"> </v>
      </c>
      <c r="AC18" s="33"/>
      <c r="AD18" s="28" t="str">
        <f t="shared" si="3"/>
        <v/>
      </c>
      <c r="AE18" s="96" t="e">
        <v>#N/A</v>
      </c>
      <c r="AF18" s="35"/>
      <c r="AG18" s="72" t="str">
        <f>IFERROR(IF(AE18&gt;=(VLOOKUP(D18&amp;E18, 'Tab 3 Flex,Strng,Endur(unprot)'!R$10:$S$37,2,FALSE)),"HFZ", "NI")," ")</f>
        <v xml:space="preserve"> </v>
      </c>
      <c r="AH18" s="55" t="str">
        <f t="shared" si="4"/>
        <v xml:space="preserve"> </v>
      </c>
      <c r="AI18" s="33"/>
      <c r="AJ18" s="55" t="str">
        <f t="shared" si="11"/>
        <v/>
      </c>
      <c r="AK18" s="97" t="e">
        <v>#N/A</v>
      </c>
      <c r="AL18" s="36"/>
      <c r="AM18" s="73" t="str">
        <f>IFERROR(IF(AK18&gt;=(VLOOKUP(D18&amp;E18,'Tab 3 Flex,Strng,Endur(unprot)'!AB$10:$AC$37,2,FALSE)),"HFZ", "NI")," ")</f>
        <v xml:space="preserve"> </v>
      </c>
      <c r="AN18" s="29" t="str">
        <f t="shared" si="5"/>
        <v xml:space="preserve"> </v>
      </c>
      <c r="AO18" s="55"/>
      <c r="AP18" s="29" t="str">
        <f t="shared" si="6"/>
        <v/>
      </c>
    </row>
    <row r="19" spans="1:42" s="57" customFormat="1" ht="16.5" thickTop="1" thickBot="1" x14ac:dyDescent="0.3">
      <c r="A19" s="32"/>
      <c r="B19" s="25"/>
      <c r="C19" s="25"/>
      <c r="D19" s="25"/>
      <c r="E19" s="25"/>
      <c r="F19" s="25">
        <v>5</v>
      </c>
      <c r="G19" s="94" t="e">
        <v>#N/A</v>
      </c>
      <c r="H19" s="94" t="e">
        <v>#N/A</v>
      </c>
      <c r="I19" s="26"/>
      <c r="J19" s="26"/>
      <c r="K19" s="69" t="str">
        <f>IFERROR(IF(G19&gt;=(VLOOKUP(D19&amp;E19,'Tab 2 Aerobic Capacity (unprot)'!L$10:$M$27,2,FALSE)),"HFZ","NI")," ")</f>
        <v xml:space="preserve"> </v>
      </c>
      <c r="L19" s="69" t="str">
        <f>IFERROR(IF(H19&gt;=(VLOOKUP(D19&amp;E19,'Tab 2 Aerobic Capacity (unprot)'!L$34:$M$51,2,FALSE)),"HFZ","NI")," ")</f>
        <v xml:space="preserve"> </v>
      </c>
      <c r="M19" s="62" t="str">
        <f t="shared" si="0"/>
        <v xml:space="preserve"> </v>
      </c>
      <c r="N19" s="63" t="str">
        <f t="shared" si="7"/>
        <v xml:space="preserve"> </v>
      </c>
      <c r="O19" s="33"/>
      <c r="P19" s="54" t="str">
        <f t="shared" si="8"/>
        <v/>
      </c>
      <c r="Q19" s="33"/>
      <c r="R19" s="54" t="str">
        <f t="shared" si="9"/>
        <v/>
      </c>
      <c r="S19" s="95" t="e">
        <v>#N/A</v>
      </c>
      <c r="T19" s="95" t="e">
        <v>#N/A</v>
      </c>
      <c r="U19" s="95" t="e">
        <v>#N/A</v>
      </c>
      <c r="V19" s="34"/>
      <c r="W19" s="70" t="str">
        <f>IFERROR(IF(S19&gt;=(VLOOKUP(D19&amp;E19, 'Tab 3 Flex,Strng,Endur(unprot)'!AG$10:$AH$37,2,FALSE)),"HFZ", "NI")," ")</f>
        <v xml:space="preserve"> </v>
      </c>
      <c r="X19" s="70" t="str">
        <f>IFERROR(IF(T19&gt;=(VLOOKUP(D19&amp;E19, 'Tab 3 Flex,Strng,Endur(unprot)'!AG$10:$AH$37,2,FALSE)),"HFZ", "NI")," ")</f>
        <v xml:space="preserve"> </v>
      </c>
      <c r="Y19" s="71" t="str">
        <f t="shared" si="12"/>
        <v xml:space="preserve"> </v>
      </c>
      <c r="Z19" s="71" t="str">
        <f t="shared" si="1"/>
        <v xml:space="preserve"> </v>
      </c>
      <c r="AA19" s="71" t="str">
        <f>IFERROR(IF(U19&gt;=(VLOOKUP(D19&amp;E19, 'Tab 3 Flex,Strng,Endur(unprot)'!W$10:X$37,2,FALSE)),"HFZ", "NI"), " ")</f>
        <v xml:space="preserve"> </v>
      </c>
      <c r="AB19" s="28" t="str">
        <f t="shared" si="2"/>
        <v xml:space="preserve"> </v>
      </c>
      <c r="AC19" s="33"/>
      <c r="AD19" s="28" t="str">
        <f t="shared" si="3"/>
        <v/>
      </c>
      <c r="AE19" s="96" t="e">
        <v>#N/A</v>
      </c>
      <c r="AF19" s="35"/>
      <c r="AG19" s="72" t="str">
        <f>IFERROR(IF(AE19&gt;=(VLOOKUP(D19&amp;E19, 'Tab 3 Flex,Strng,Endur(unprot)'!R$10:$S$37,2,FALSE)),"HFZ", "NI")," ")</f>
        <v xml:space="preserve"> </v>
      </c>
      <c r="AH19" s="55" t="str">
        <f t="shared" si="4"/>
        <v xml:space="preserve"> </v>
      </c>
      <c r="AI19" s="33"/>
      <c r="AJ19" s="55" t="str">
        <f t="shared" si="11"/>
        <v/>
      </c>
      <c r="AK19" s="97" t="e">
        <v>#N/A</v>
      </c>
      <c r="AL19" s="36"/>
      <c r="AM19" s="73" t="str">
        <f>IFERROR(IF(AK19&gt;=(VLOOKUP(D19&amp;E19,'Tab 3 Flex,Strng,Endur(unprot)'!AB$10:$AC$37,2,FALSE)),"HFZ", "NI")," ")</f>
        <v xml:space="preserve"> </v>
      </c>
      <c r="AN19" s="29" t="str">
        <f t="shared" si="5"/>
        <v xml:space="preserve"> </v>
      </c>
      <c r="AO19" s="55"/>
      <c r="AP19" s="29" t="str">
        <f t="shared" si="6"/>
        <v/>
      </c>
    </row>
    <row r="20" spans="1:42" s="57" customFormat="1" ht="16.5" thickTop="1" thickBot="1" x14ac:dyDescent="0.3">
      <c r="A20" s="32"/>
      <c r="B20" s="25"/>
      <c r="C20" s="25"/>
      <c r="D20" s="25"/>
      <c r="E20" s="25"/>
      <c r="F20" s="25">
        <v>5</v>
      </c>
      <c r="G20" s="94" t="e">
        <v>#N/A</v>
      </c>
      <c r="H20" s="94" t="e">
        <v>#N/A</v>
      </c>
      <c r="I20" s="26"/>
      <c r="J20" s="26"/>
      <c r="K20" s="69" t="str">
        <f>IFERROR(IF(G20&gt;=(VLOOKUP(D20&amp;E20,'Tab 2 Aerobic Capacity (unprot)'!L$10:$M$27,2,FALSE)),"HFZ","NI")," ")</f>
        <v xml:space="preserve"> </v>
      </c>
      <c r="L20" s="69" t="str">
        <f>IFERROR(IF(H20&gt;=(VLOOKUP(D20&amp;E20,'Tab 2 Aerobic Capacity (unprot)'!L$34:$M$51,2,FALSE)),"HFZ","NI")," ")</f>
        <v xml:space="preserve"> </v>
      </c>
      <c r="M20" s="62" t="str">
        <f t="shared" si="0"/>
        <v xml:space="preserve"> </v>
      </c>
      <c r="N20" s="63" t="str">
        <f t="shared" si="7"/>
        <v xml:space="preserve"> </v>
      </c>
      <c r="O20" s="33"/>
      <c r="P20" s="54" t="str">
        <f t="shared" si="8"/>
        <v/>
      </c>
      <c r="Q20" s="33"/>
      <c r="R20" s="54" t="str">
        <f t="shared" si="9"/>
        <v/>
      </c>
      <c r="S20" s="95" t="e">
        <v>#N/A</v>
      </c>
      <c r="T20" s="95" t="e">
        <v>#N/A</v>
      </c>
      <c r="U20" s="95" t="e">
        <v>#N/A</v>
      </c>
      <c r="V20" s="34"/>
      <c r="W20" s="70" t="str">
        <f>IFERROR(IF(S20&gt;=(VLOOKUP(D20&amp;E20, 'Tab 3 Flex,Strng,Endur(unprot)'!AG$10:$AH$37,2,FALSE)),"HFZ", "NI")," ")</f>
        <v xml:space="preserve"> </v>
      </c>
      <c r="X20" s="70" t="str">
        <f>IFERROR(IF(T20&gt;=(VLOOKUP(D20&amp;E20, 'Tab 3 Flex,Strng,Endur(unprot)'!AG$10:$AH$37,2,FALSE)),"HFZ", "NI")," ")</f>
        <v xml:space="preserve"> </v>
      </c>
      <c r="Y20" s="71" t="str">
        <f t="shared" si="12"/>
        <v xml:space="preserve"> </v>
      </c>
      <c r="Z20" s="71" t="str">
        <f t="shared" si="1"/>
        <v xml:space="preserve"> </v>
      </c>
      <c r="AA20" s="71" t="str">
        <f>IFERROR(IF(U20&gt;=(VLOOKUP(D20&amp;E20, 'Tab 3 Flex,Strng,Endur(unprot)'!W$10:X$37,2,FALSE)),"HFZ", "NI"), " ")</f>
        <v xml:space="preserve"> </v>
      </c>
      <c r="AB20" s="28" t="str">
        <f t="shared" si="2"/>
        <v xml:space="preserve"> </v>
      </c>
      <c r="AC20" s="33"/>
      <c r="AD20" s="28" t="str">
        <f t="shared" si="3"/>
        <v/>
      </c>
      <c r="AE20" s="96" t="e">
        <v>#N/A</v>
      </c>
      <c r="AF20" s="35"/>
      <c r="AG20" s="72" t="str">
        <f>IFERROR(IF(AE20&gt;=(VLOOKUP(D20&amp;E20, 'Tab 3 Flex,Strng,Endur(unprot)'!R$10:$S$37,2,FALSE)),"HFZ", "NI")," ")</f>
        <v xml:space="preserve"> </v>
      </c>
      <c r="AH20" s="55" t="str">
        <f t="shared" si="4"/>
        <v xml:space="preserve"> </v>
      </c>
      <c r="AI20" s="33"/>
      <c r="AJ20" s="55" t="str">
        <f t="shared" si="11"/>
        <v/>
      </c>
      <c r="AK20" s="97" t="e">
        <v>#N/A</v>
      </c>
      <c r="AL20" s="36"/>
      <c r="AM20" s="73" t="str">
        <f>IFERROR(IF(AK20&gt;=(VLOOKUP(D20&amp;E20,'Tab 3 Flex,Strng,Endur(unprot)'!AB$10:$AC$37,2,FALSE)),"HFZ", "NI")," ")</f>
        <v xml:space="preserve"> </v>
      </c>
      <c r="AN20" s="29" t="str">
        <f t="shared" si="5"/>
        <v xml:space="preserve"> </v>
      </c>
      <c r="AO20" s="55"/>
      <c r="AP20" s="29" t="str">
        <f t="shared" si="6"/>
        <v/>
      </c>
    </row>
    <row r="21" spans="1:42" s="57" customFormat="1" ht="16.5" thickTop="1" thickBot="1" x14ac:dyDescent="0.3">
      <c r="A21" s="32"/>
      <c r="B21" s="25"/>
      <c r="C21" s="25"/>
      <c r="D21" s="25"/>
      <c r="E21" s="25"/>
      <c r="F21" s="25">
        <v>5</v>
      </c>
      <c r="G21" s="94" t="e">
        <v>#N/A</v>
      </c>
      <c r="H21" s="94" t="e">
        <v>#N/A</v>
      </c>
      <c r="I21" s="26"/>
      <c r="J21" s="26"/>
      <c r="K21" s="69" t="str">
        <f>IFERROR(IF(G21&gt;=(VLOOKUP(D21&amp;E21,'Tab 2 Aerobic Capacity (unprot)'!L$10:$M$27,2,FALSE)),"HFZ","NI")," ")</f>
        <v xml:space="preserve"> </v>
      </c>
      <c r="L21" s="69" t="str">
        <f>IFERROR(IF(H21&gt;=(VLOOKUP(D21&amp;E21,'Tab 2 Aerobic Capacity (unprot)'!L$34:$M$51,2,FALSE)),"HFZ","NI")," ")</f>
        <v xml:space="preserve"> </v>
      </c>
      <c r="M21" s="62" t="str">
        <f t="shared" si="0"/>
        <v xml:space="preserve"> </v>
      </c>
      <c r="N21" s="63" t="str">
        <f t="shared" si="7"/>
        <v xml:space="preserve"> </v>
      </c>
      <c r="O21" s="33"/>
      <c r="P21" s="54" t="str">
        <f t="shared" si="8"/>
        <v/>
      </c>
      <c r="Q21" s="33"/>
      <c r="R21" s="54" t="str">
        <f t="shared" si="9"/>
        <v/>
      </c>
      <c r="S21" s="95" t="e">
        <v>#N/A</v>
      </c>
      <c r="T21" s="95" t="e">
        <v>#N/A</v>
      </c>
      <c r="U21" s="95" t="e">
        <v>#N/A</v>
      </c>
      <c r="V21" s="34"/>
      <c r="W21" s="70" t="str">
        <f>IFERROR(IF(S21&gt;=(VLOOKUP(D21&amp;E21, 'Tab 3 Flex,Strng,Endur(unprot)'!AG$10:$AH$37,2,FALSE)),"HFZ", "NI")," ")</f>
        <v xml:space="preserve"> </v>
      </c>
      <c r="X21" s="70" t="str">
        <f>IFERROR(IF(T21&gt;=(VLOOKUP(D21&amp;E21, 'Tab 3 Flex,Strng,Endur(unprot)'!AG$10:$AH$37,2,FALSE)),"HFZ", "NI")," ")</f>
        <v xml:space="preserve"> </v>
      </c>
      <c r="Y21" s="71" t="str">
        <f t="shared" si="12"/>
        <v xml:space="preserve"> </v>
      </c>
      <c r="Z21" s="71" t="str">
        <f t="shared" si="1"/>
        <v xml:space="preserve"> </v>
      </c>
      <c r="AA21" s="71" t="str">
        <f>IFERROR(IF(U21&gt;=(VLOOKUP(D21&amp;E21, 'Tab 3 Flex,Strng,Endur(unprot)'!W$10:X$37,2,FALSE)),"HFZ", "NI"), " ")</f>
        <v xml:space="preserve"> </v>
      </c>
      <c r="AB21" s="28" t="str">
        <f t="shared" si="2"/>
        <v xml:space="preserve"> </v>
      </c>
      <c r="AC21" s="33"/>
      <c r="AD21" s="28" t="str">
        <f t="shared" si="3"/>
        <v/>
      </c>
      <c r="AE21" s="96" t="e">
        <v>#N/A</v>
      </c>
      <c r="AF21" s="35"/>
      <c r="AG21" s="72" t="str">
        <f>IFERROR(IF(AE21&gt;=(VLOOKUP(D21&amp;E21, 'Tab 3 Flex,Strng,Endur(unprot)'!R$10:$S$37,2,FALSE)),"HFZ", "NI")," ")</f>
        <v xml:space="preserve"> </v>
      </c>
      <c r="AH21" s="55" t="str">
        <f t="shared" si="4"/>
        <v xml:space="preserve"> </v>
      </c>
      <c r="AI21" s="33"/>
      <c r="AJ21" s="55" t="str">
        <f t="shared" si="11"/>
        <v/>
      </c>
      <c r="AK21" s="97" t="e">
        <v>#N/A</v>
      </c>
      <c r="AL21" s="36"/>
      <c r="AM21" s="73" t="str">
        <f>IFERROR(IF(AK21&gt;=(VLOOKUP(D21&amp;E21,'Tab 3 Flex,Strng,Endur(unprot)'!AB$10:$AC$37,2,FALSE)),"HFZ", "NI")," ")</f>
        <v xml:space="preserve"> </v>
      </c>
      <c r="AN21" s="29" t="str">
        <f t="shared" si="5"/>
        <v xml:space="preserve"> </v>
      </c>
      <c r="AO21" s="55"/>
      <c r="AP21" s="29" t="str">
        <f t="shared" si="6"/>
        <v/>
      </c>
    </row>
    <row r="22" spans="1:42" s="57" customFormat="1" ht="16.5" thickTop="1" thickBot="1" x14ac:dyDescent="0.3">
      <c r="A22" s="32"/>
      <c r="B22" s="25"/>
      <c r="C22" s="25"/>
      <c r="D22" s="25"/>
      <c r="E22" s="25"/>
      <c r="F22" s="25">
        <v>5</v>
      </c>
      <c r="G22" s="94" t="e">
        <v>#N/A</v>
      </c>
      <c r="H22" s="94" t="e">
        <v>#N/A</v>
      </c>
      <c r="I22" s="26"/>
      <c r="J22" s="26"/>
      <c r="K22" s="69" t="str">
        <f>IFERROR(IF(G22&gt;=(VLOOKUP(D22&amp;E22,'Tab 2 Aerobic Capacity (unprot)'!L$10:$M$27,2,FALSE)),"HFZ","NI")," ")</f>
        <v xml:space="preserve"> </v>
      </c>
      <c r="L22" s="69" t="str">
        <f>IFERROR(IF(H22&gt;=(VLOOKUP(D22&amp;E22,'Tab 2 Aerobic Capacity (unprot)'!L$34:$M$51,2,FALSE)),"HFZ","NI")," ")</f>
        <v xml:space="preserve"> </v>
      </c>
      <c r="M22" s="62" t="str">
        <f t="shared" si="0"/>
        <v xml:space="preserve"> </v>
      </c>
      <c r="N22" s="63" t="str">
        <f t="shared" si="7"/>
        <v xml:space="preserve"> </v>
      </c>
      <c r="O22" s="33"/>
      <c r="P22" s="54" t="str">
        <f t="shared" si="8"/>
        <v/>
      </c>
      <c r="Q22" s="33"/>
      <c r="R22" s="54" t="str">
        <f t="shared" si="9"/>
        <v/>
      </c>
      <c r="S22" s="95" t="e">
        <v>#N/A</v>
      </c>
      <c r="T22" s="95" t="e">
        <v>#N/A</v>
      </c>
      <c r="U22" s="95" t="e">
        <v>#N/A</v>
      </c>
      <c r="V22" s="34"/>
      <c r="W22" s="70" t="str">
        <f>IFERROR(IF(S22&gt;=(VLOOKUP(D22&amp;E22, 'Tab 3 Flex,Strng,Endur(unprot)'!AG$10:$AH$37,2,FALSE)),"HFZ", "NI")," ")</f>
        <v xml:space="preserve"> </v>
      </c>
      <c r="X22" s="70" t="str">
        <f>IFERROR(IF(T22&gt;=(VLOOKUP(D22&amp;E22, 'Tab 3 Flex,Strng,Endur(unprot)'!AG$10:$AH$37,2,FALSE)),"HFZ", "NI")," ")</f>
        <v xml:space="preserve"> </v>
      </c>
      <c r="Y22" s="71" t="str">
        <f t="shared" si="12"/>
        <v xml:space="preserve"> </v>
      </c>
      <c r="Z22" s="71" t="str">
        <f t="shared" si="1"/>
        <v xml:space="preserve"> </v>
      </c>
      <c r="AA22" s="71" t="str">
        <f>IFERROR(IF(U22&gt;=(VLOOKUP(D22&amp;E22, 'Tab 3 Flex,Strng,Endur(unprot)'!W$10:X$37,2,FALSE)),"HFZ", "NI"), " ")</f>
        <v xml:space="preserve"> </v>
      </c>
      <c r="AB22" s="28" t="str">
        <f t="shared" si="2"/>
        <v xml:space="preserve"> </v>
      </c>
      <c r="AC22" s="33"/>
      <c r="AD22" s="28" t="str">
        <f t="shared" si="3"/>
        <v/>
      </c>
      <c r="AE22" s="96" t="e">
        <v>#N/A</v>
      </c>
      <c r="AF22" s="35"/>
      <c r="AG22" s="72" t="str">
        <f>IFERROR(IF(AE22&gt;=(VLOOKUP(D22&amp;E22, 'Tab 3 Flex,Strng,Endur(unprot)'!R$10:$S$37,2,FALSE)),"HFZ", "NI")," ")</f>
        <v xml:space="preserve"> </v>
      </c>
      <c r="AH22" s="55" t="str">
        <f t="shared" si="4"/>
        <v xml:space="preserve"> </v>
      </c>
      <c r="AI22" s="33"/>
      <c r="AJ22" s="55" t="str">
        <f t="shared" si="11"/>
        <v/>
      </c>
      <c r="AK22" s="97" t="e">
        <v>#N/A</v>
      </c>
      <c r="AL22" s="36"/>
      <c r="AM22" s="73" t="str">
        <f>IFERROR(IF(AK22&gt;=(VLOOKUP(D22&amp;E22,'Tab 3 Flex,Strng,Endur(unprot)'!AB$10:$AC$37,2,FALSE)),"HFZ", "NI")," ")</f>
        <v xml:space="preserve"> </v>
      </c>
      <c r="AN22" s="29" t="str">
        <f t="shared" si="5"/>
        <v xml:space="preserve"> </v>
      </c>
      <c r="AO22" s="55"/>
      <c r="AP22" s="29" t="str">
        <f t="shared" si="6"/>
        <v/>
      </c>
    </row>
    <row r="23" spans="1:42" s="57" customFormat="1" ht="16.5" thickTop="1" thickBot="1" x14ac:dyDescent="0.3">
      <c r="A23" s="32"/>
      <c r="B23" s="25"/>
      <c r="C23" s="25"/>
      <c r="D23" s="25"/>
      <c r="E23" s="25"/>
      <c r="F23" s="25">
        <v>5</v>
      </c>
      <c r="G23" s="94" t="e">
        <v>#N/A</v>
      </c>
      <c r="H23" s="94" t="e">
        <v>#N/A</v>
      </c>
      <c r="I23" s="26"/>
      <c r="J23" s="26"/>
      <c r="K23" s="69" t="str">
        <f>IFERROR(IF(G23&gt;=(VLOOKUP(D23&amp;E23,'Tab 2 Aerobic Capacity (unprot)'!L$10:$M$27,2,FALSE)),"HFZ","NI")," ")</f>
        <v xml:space="preserve"> </v>
      </c>
      <c r="L23" s="69" t="str">
        <f>IFERROR(IF(H23&gt;=(VLOOKUP(D23&amp;E23,'Tab 2 Aerobic Capacity (unprot)'!L$34:$M$51,2,FALSE)),"HFZ","NI")," ")</f>
        <v xml:space="preserve"> </v>
      </c>
      <c r="M23" s="62" t="str">
        <f t="shared" si="0"/>
        <v xml:space="preserve"> </v>
      </c>
      <c r="N23" s="63" t="str">
        <f t="shared" si="7"/>
        <v xml:space="preserve"> </v>
      </c>
      <c r="O23" s="33"/>
      <c r="P23" s="54" t="str">
        <f t="shared" si="8"/>
        <v/>
      </c>
      <c r="Q23" s="33"/>
      <c r="R23" s="54" t="str">
        <f t="shared" si="9"/>
        <v/>
      </c>
      <c r="S23" s="95" t="e">
        <v>#N/A</v>
      </c>
      <c r="T23" s="95" t="e">
        <v>#N/A</v>
      </c>
      <c r="U23" s="95" t="e">
        <v>#N/A</v>
      </c>
      <c r="V23" s="34"/>
      <c r="W23" s="70" t="str">
        <f>IFERROR(IF(S23&gt;=(VLOOKUP(D23&amp;E23, 'Tab 3 Flex,Strng,Endur(unprot)'!AG$10:$AH$37,2,FALSE)),"HFZ", "NI")," ")</f>
        <v xml:space="preserve"> </v>
      </c>
      <c r="X23" s="70" t="str">
        <f>IFERROR(IF(T23&gt;=(VLOOKUP(D23&amp;E23, 'Tab 3 Flex,Strng,Endur(unprot)'!AG$10:$AH$37,2,FALSE)),"HFZ", "NI")," ")</f>
        <v xml:space="preserve"> </v>
      </c>
      <c r="Y23" s="71" t="str">
        <f t="shared" si="12"/>
        <v xml:space="preserve"> </v>
      </c>
      <c r="Z23" s="71" t="str">
        <f t="shared" si="1"/>
        <v xml:space="preserve"> </v>
      </c>
      <c r="AA23" s="71" t="str">
        <f>IFERROR(IF(U23&gt;=(VLOOKUP(D23&amp;E23, 'Tab 3 Flex,Strng,Endur(unprot)'!W$10:X$37,2,FALSE)),"HFZ", "NI"), " ")</f>
        <v xml:space="preserve"> </v>
      </c>
      <c r="AB23" s="28" t="str">
        <f t="shared" si="2"/>
        <v xml:space="preserve"> </v>
      </c>
      <c r="AC23" s="33"/>
      <c r="AD23" s="28" t="str">
        <f t="shared" si="3"/>
        <v/>
      </c>
      <c r="AE23" s="96" t="e">
        <v>#N/A</v>
      </c>
      <c r="AF23" s="35"/>
      <c r="AG23" s="72" t="str">
        <f>IFERROR(IF(AE23&gt;=(VLOOKUP(D23&amp;E23, 'Tab 3 Flex,Strng,Endur(unprot)'!R$10:$S$37,2,FALSE)),"HFZ", "NI")," ")</f>
        <v xml:space="preserve"> </v>
      </c>
      <c r="AH23" s="55" t="str">
        <f t="shared" si="4"/>
        <v xml:space="preserve"> </v>
      </c>
      <c r="AI23" s="33"/>
      <c r="AJ23" s="55" t="str">
        <f t="shared" si="11"/>
        <v/>
      </c>
      <c r="AK23" s="97" t="e">
        <v>#N/A</v>
      </c>
      <c r="AL23" s="36"/>
      <c r="AM23" s="73" t="str">
        <f>IFERROR(IF(AK23&gt;=(VLOOKUP(D23&amp;E23,'Tab 3 Flex,Strng,Endur(unprot)'!AB$10:$AC$37,2,FALSE)),"HFZ", "NI")," ")</f>
        <v xml:space="preserve"> </v>
      </c>
      <c r="AN23" s="29" t="str">
        <f t="shared" si="5"/>
        <v xml:space="preserve"> </v>
      </c>
      <c r="AO23" s="55"/>
      <c r="AP23" s="29" t="str">
        <f t="shared" si="6"/>
        <v/>
      </c>
    </row>
    <row r="24" spans="1:42" s="57" customFormat="1" ht="16.5" thickTop="1" thickBot="1" x14ac:dyDescent="0.3">
      <c r="A24" s="32"/>
      <c r="B24" s="25"/>
      <c r="C24" s="25"/>
      <c r="D24" s="25"/>
      <c r="E24" s="25"/>
      <c r="F24" s="25">
        <v>5</v>
      </c>
      <c r="G24" s="94" t="e">
        <v>#N/A</v>
      </c>
      <c r="H24" s="94" t="e">
        <v>#N/A</v>
      </c>
      <c r="I24" s="26"/>
      <c r="J24" s="26"/>
      <c r="K24" s="69" t="str">
        <f>IFERROR(IF(G24&gt;=(VLOOKUP(D24&amp;E24,'Tab 2 Aerobic Capacity (unprot)'!L$10:$M$27,2,FALSE)),"HFZ","NI")," ")</f>
        <v xml:space="preserve"> </v>
      </c>
      <c r="L24" s="69" t="str">
        <f>IFERROR(IF(H24&gt;=(VLOOKUP(D24&amp;E24,'Tab 2 Aerobic Capacity (unprot)'!L$34:$M$51,2,FALSE)),"HFZ","NI")," ")</f>
        <v xml:space="preserve"> </v>
      </c>
      <c r="M24" s="62" t="str">
        <f t="shared" si="0"/>
        <v xml:space="preserve"> </v>
      </c>
      <c r="N24" s="63" t="str">
        <f t="shared" si="7"/>
        <v xml:space="preserve"> </v>
      </c>
      <c r="O24" s="33"/>
      <c r="P24" s="54" t="str">
        <f t="shared" si="8"/>
        <v/>
      </c>
      <c r="Q24" s="33"/>
      <c r="R24" s="54" t="str">
        <f t="shared" si="9"/>
        <v/>
      </c>
      <c r="S24" s="95" t="e">
        <v>#N/A</v>
      </c>
      <c r="T24" s="95" t="e">
        <v>#N/A</v>
      </c>
      <c r="U24" s="95" t="e">
        <v>#N/A</v>
      </c>
      <c r="V24" s="34"/>
      <c r="W24" s="70" t="str">
        <f>IFERROR(IF(S24&gt;=(VLOOKUP(D24&amp;E24, 'Tab 3 Flex,Strng,Endur(unprot)'!AG$10:$AH$37,2,FALSE)),"HFZ", "NI")," ")</f>
        <v xml:space="preserve"> </v>
      </c>
      <c r="X24" s="70" t="str">
        <f>IFERROR(IF(T24&gt;=(VLOOKUP(D24&amp;E24, 'Tab 3 Flex,Strng,Endur(unprot)'!AG$10:$AH$37,2,FALSE)),"HFZ", "NI")," ")</f>
        <v xml:space="preserve"> </v>
      </c>
      <c r="Y24" s="71" t="str">
        <f t="shared" si="12"/>
        <v xml:space="preserve"> </v>
      </c>
      <c r="Z24" s="71" t="str">
        <f t="shared" si="1"/>
        <v xml:space="preserve"> </v>
      </c>
      <c r="AA24" s="71" t="str">
        <f>IFERROR(IF(U24&gt;=(VLOOKUP(D24&amp;E24, 'Tab 3 Flex,Strng,Endur(unprot)'!W$10:X$37,2,FALSE)),"HFZ", "NI"), " ")</f>
        <v xml:space="preserve"> </v>
      </c>
      <c r="AB24" s="28" t="str">
        <f t="shared" si="2"/>
        <v xml:space="preserve"> </v>
      </c>
      <c r="AC24" s="33"/>
      <c r="AD24" s="28" t="str">
        <f t="shared" si="3"/>
        <v/>
      </c>
      <c r="AE24" s="96" t="e">
        <v>#N/A</v>
      </c>
      <c r="AF24" s="35"/>
      <c r="AG24" s="72" t="str">
        <f>IFERROR(IF(AE24&gt;=(VLOOKUP(D24&amp;E24, 'Tab 3 Flex,Strng,Endur(unprot)'!R$10:$S$37,2,FALSE)),"HFZ", "NI")," ")</f>
        <v xml:space="preserve"> </v>
      </c>
      <c r="AH24" s="55" t="str">
        <f t="shared" si="4"/>
        <v xml:space="preserve"> </v>
      </c>
      <c r="AI24" s="33"/>
      <c r="AJ24" s="55" t="str">
        <f t="shared" si="11"/>
        <v/>
      </c>
      <c r="AK24" s="97" t="e">
        <v>#N/A</v>
      </c>
      <c r="AL24" s="36"/>
      <c r="AM24" s="73" t="str">
        <f>IFERROR(IF(AK24&gt;=(VLOOKUP(D24&amp;E24,'Tab 3 Flex,Strng,Endur(unprot)'!AB$10:$AC$37,2,FALSE)),"HFZ", "NI")," ")</f>
        <v xml:space="preserve"> </v>
      </c>
      <c r="AN24" s="29" t="str">
        <f t="shared" si="5"/>
        <v xml:space="preserve"> </v>
      </c>
      <c r="AO24" s="55"/>
      <c r="AP24" s="29" t="str">
        <f t="shared" si="6"/>
        <v/>
      </c>
    </row>
    <row r="25" spans="1:42" s="57" customFormat="1" ht="16.5" thickTop="1" thickBot="1" x14ac:dyDescent="0.3">
      <c r="A25" s="32"/>
      <c r="B25" s="25"/>
      <c r="C25" s="25"/>
      <c r="D25" s="25"/>
      <c r="E25" s="25"/>
      <c r="F25" s="25">
        <v>5</v>
      </c>
      <c r="G25" s="94" t="e">
        <v>#N/A</v>
      </c>
      <c r="H25" s="94" t="e">
        <v>#N/A</v>
      </c>
      <c r="I25" s="26"/>
      <c r="J25" s="26"/>
      <c r="K25" s="69" t="str">
        <f>IFERROR(IF(G25&gt;=(VLOOKUP(D25&amp;E25,'Tab 2 Aerobic Capacity (unprot)'!L$10:$M$27,2,FALSE)),"HFZ","NI")," ")</f>
        <v xml:space="preserve"> </v>
      </c>
      <c r="L25" s="69" t="str">
        <f>IFERROR(IF(H25&gt;=(VLOOKUP(D25&amp;E25,'Tab 2 Aerobic Capacity (unprot)'!L$34:$M$51,2,FALSE)),"HFZ","NI")," ")</f>
        <v xml:space="preserve"> </v>
      </c>
      <c r="M25" s="62" t="str">
        <f t="shared" si="0"/>
        <v xml:space="preserve"> </v>
      </c>
      <c r="N25" s="63" t="str">
        <f t="shared" si="7"/>
        <v xml:space="preserve"> </v>
      </c>
      <c r="O25" s="33"/>
      <c r="P25" s="54" t="str">
        <f t="shared" si="8"/>
        <v/>
      </c>
      <c r="Q25" s="33"/>
      <c r="R25" s="54" t="str">
        <f t="shared" si="9"/>
        <v/>
      </c>
      <c r="S25" s="95" t="e">
        <v>#N/A</v>
      </c>
      <c r="T25" s="95" t="e">
        <v>#N/A</v>
      </c>
      <c r="U25" s="95" t="e">
        <v>#N/A</v>
      </c>
      <c r="V25" s="34"/>
      <c r="W25" s="70" t="str">
        <f>IFERROR(IF(S25&gt;=(VLOOKUP(D25&amp;E25, 'Tab 3 Flex,Strng,Endur(unprot)'!AG$10:$AH$37,2,FALSE)),"HFZ", "NI")," ")</f>
        <v xml:space="preserve"> </v>
      </c>
      <c r="X25" s="70" t="str">
        <f>IFERROR(IF(T25&gt;=(VLOOKUP(D25&amp;E25, 'Tab 3 Flex,Strng,Endur(unprot)'!AG$10:$AH$37,2,FALSE)),"HFZ", "NI")," ")</f>
        <v xml:space="preserve"> </v>
      </c>
      <c r="Y25" s="71" t="str">
        <f t="shared" si="12"/>
        <v xml:space="preserve"> </v>
      </c>
      <c r="Z25" s="71" t="str">
        <f t="shared" si="1"/>
        <v xml:space="preserve"> </v>
      </c>
      <c r="AA25" s="71" t="str">
        <f>IFERROR(IF(U25&gt;=(VLOOKUP(D25&amp;E25, 'Tab 3 Flex,Strng,Endur(unprot)'!W$10:X$37,2,FALSE)),"HFZ", "NI"), " ")</f>
        <v xml:space="preserve"> </v>
      </c>
      <c r="AB25" s="28" t="str">
        <f t="shared" si="2"/>
        <v xml:space="preserve"> </v>
      </c>
      <c r="AC25" s="33"/>
      <c r="AD25" s="28" t="str">
        <f t="shared" si="3"/>
        <v/>
      </c>
      <c r="AE25" s="96" t="e">
        <v>#N/A</v>
      </c>
      <c r="AF25" s="35"/>
      <c r="AG25" s="72" t="str">
        <f>IFERROR(IF(AE25&gt;=(VLOOKUP(D25&amp;E25, 'Tab 3 Flex,Strng,Endur(unprot)'!R$10:$S$37,2,FALSE)),"HFZ", "NI")," ")</f>
        <v xml:space="preserve"> </v>
      </c>
      <c r="AH25" s="55" t="str">
        <f t="shared" si="4"/>
        <v xml:space="preserve"> </v>
      </c>
      <c r="AI25" s="33"/>
      <c r="AJ25" s="55" t="str">
        <f t="shared" si="11"/>
        <v/>
      </c>
      <c r="AK25" s="97" t="e">
        <v>#N/A</v>
      </c>
      <c r="AL25" s="36"/>
      <c r="AM25" s="73" t="str">
        <f>IFERROR(IF(AK25&gt;=(VLOOKUP(D25&amp;E25,'Tab 3 Flex,Strng,Endur(unprot)'!AB$10:$AC$37,2,FALSE)),"HFZ", "NI")," ")</f>
        <v xml:space="preserve"> </v>
      </c>
      <c r="AN25" s="29" t="str">
        <f t="shared" si="5"/>
        <v xml:space="preserve"> </v>
      </c>
      <c r="AO25" s="55"/>
      <c r="AP25" s="29" t="str">
        <f t="shared" si="6"/>
        <v/>
      </c>
    </row>
    <row r="26" spans="1:42" s="57" customFormat="1" ht="16.5" thickTop="1" thickBot="1" x14ac:dyDescent="0.3">
      <c r="A26" s="32"/>
      <c r="B26" s="25"/>
      <c r="C26" s="25"/>
      <c r="D26" s="25"/>
      <c r="E26" s="25"/>
      <c r="F26" s="25">
        <v>5</v>
      </c>
      <c r="G26" s="94" t="e">
        <v>#N/A</v>
      </c>
      <c r="H26" s="94" t="e">
        <v>#N/A</v>
      </c>
      <c r="I26" s="26"/>
      <c r="J26" s="26"/>
      <c r="K26" s="69" t="str">
        <f>IFERROR(IF(G26&gt;=(VLOOKUP(D26&amp;E26,'Tab 2 Aerobic Capacity (unprot)'!L$10:$M$27,2,FALSE)),"HFZ","NI")," ")</f>
        <v xml:space="preserve"> </v>
      </c>
      <c r="L26" s="69" t="str">
        <f>IFERROR(IF(H26&gt;=(VLOOKUP(D26&amp;E26,'Tab 2 Aerobic Capacity (unprot)'!L$34:$M$51,2,FALSE)),"HFZ","NI")," ")</f>
        <v xml:space="preserve"> </v>
      </c>
      <c r="M26" s="62" t="str">
        <f t="shared" si="0"/>
        <v xml:space="preserve"> </v>
      </c>
      <c r="N26" s="63" t="str">
        <f t="shared" si="7"/>
        <v xml:space="preserve"> </v>
      </c>
      <c r="O26" s="33"/>
      <c r="P26" s="54" t="str">
        <f t="shared" si="8"/>
        <v/>
      </c>
      <c r="Q26" s="33"/>
      <c r="R26" s="54" t="str">
        <f t="shared" si="9"/>
        <v/>
      </c>
      <c r="S26" s="95" t="e">
        <v>#N/A</v>
      </c>
      <c r="T26" s="95" t="e">
        <v>#N/A</v>
      </c>
      <c r="U26" s="95" t="e">
        <v>#N/A</v>
      </c>
      <c r="V26" s="34"/>
      <c r="W26" s="70" t="str">
        <f>IFERROR(IF(S26&gt;=(VLOOKUP(D26&amp;E26, 'Tab 3 Flex,Strng,Endur(unprot)'!AG$10:$AH$37,2,FALSE)),"HFZ", "NI")," ")</f>
        <v xml:space="preserve"> </v>
      </c>
      <c r="X26" s="70" t="str">
        <f>IFERROR(IF(T26&gt;=(VLOOKUP(D26&amp;E26, 'Tab 3 Flex,Strng,Endur(unprot)'!AG$10:$AH$37,2,FALSE)),"HFZ", "NI")," ")</f>
        <v xml:space="preserve"> </v>
      </c>
      <c r="Y26" s="71" t="str">
        <f t="shared" si="12"/>
        <v xml:space="preserve"> </v>
      </c>
      <c r="Z26" s="71" t="str">
        <f t="shared" si="1"/>
        <v xml:space="preserve"> </v>
      </c>
      <c r="AA26" s="71" t="str">
        <f>IFERROR(IF(U26&gt;=(VLOOKUP(D26&amp;E26, 'Tab 3 Flex,Strng,Endur(unprot)'!W$10:X$37,2,FALSE)),"HFZ", "NI"), " ")</f>
        <v xml:space="preserve"> </v>
      </c>
      <c r="AB26" s="28" t="str">
        <f t="shared" si="2"/>
        <v xml:space="preserve"> </v>
      </c>
      <c r="AC26" s="33"/>
      <c r="AD26" s="28" t="str">
        <f t="shared" si="3"/>
        <v/>
      </c>
      <c r="AE26" s="96" t="e">
        <v>#N/A</v>
      </c>
      <c r="AF26" s="35"/>
      <c r="AG26" s="72" t="str">
        <f>IFERROR(IF(AE26&gt;=(VLOOKUP(D26&amp;E26, 'Tab 3 Flex,Strng,Endur(unprot)'!R$10:$S$37,2,FALSE)),"HFZ", "NI")," ")</f>
        <v xml:space="preserve"> </v>
      </c>
      <c r="AH26" s="55" t="str">
        <f t="shared" si="4"/>
        <v xml:space="preserve"> </v>
      </c>
      <c r="AI26" s="33"/>
      <c r="AJ26" s="55" t="str">
        <f t="shared" si="11"/>
        <v/>
      </c>
      <c r="AK26" s="97" t="e">
        <v>#N/A</v>
      </c>
      <c r="AL26" s="36"/>
      <c r="AM26" s="73" t="str">
        <f>IFERROR(IF(AK26&gt;=(VLOOKUP(D26&amp;E26,'Tab 3 Flex,Strng,Endur(unprot)'!AB$10:$AC$37,2,FALSE)),"HFZ", "NI")," ")</f>
        <v xml:space="preserve"> </v>
      </c>
      <c r="AN26" s="29" t="str">
        <f t="shared" si="5"/>
        <v xml:space="preserve"> </v>
      </c>
      <c r="AO26" s="55"/>
      <c r="AP26" s="29" t="str">
        <f t="shared" si="6"/>
        <v/>
      </c>
    </row>
    <row r="27" spans="1:42" s="57" customFormat="1" ht="16.5" thickTop="1" thickBot="1" x14ac:dyDescent="0.3">
      <c r="A27" s="32"/>
      <c r="B27" s="25"/>
      <c r="C27" s="25"/>
      <c r="D27" s="25"/>
      <c r="E27" s="25"/>
      <c r="F27" s="25">
        <v>5</v>
      </c>
      <c r="G27" s="94" t="e">
        <v>#N/A</v>
      </c>
      <c r="H27" s="94" t="e">
        <v>#N/A</v>
      </c>
      <c r="I27" s="26"/>
      <c r="J27" s="26"/>
      <c r="K27" s="69" t="str">
        <f>IFERROR(IF(G27&gt;=(VLOOKUP(D27&amp;E27,'Tab 2 Aerobic Capacity (unprot)'!L$10:$M$27,2,FALSE)),"HFZ","NI")," ")</f>
        <v xml:space="preserve"> </v>
      </c>
      <c r="L27" s="69" t="str">
        <f>IFERROR(IF(H27&gt;=(VLOOKUP(D27&amp;E27,'Tab 2 Aerobic Capacity (unprot)'!L$34:$M$51,2,FALSE)),"HFZ","NI")," ")</f>
        <v xml:space="preserve"> </v>
      </c>
      <c r="M27" s="62" t="str">
        <f t="shared" si="0"/>
        <v xml:space="preserve"> </v>
      </c>
      <c r="N27" s="63" t="str">
        <f t="shared" si="7"/>
        <v xml:space="preserve"> </v>
      </c>
      <c r="O27" s="33"/>
      <c r="P27" s="54" t="str">
        <f t="shared" si="8"/>
        <v/>
      </c>
      <c r="Q27" s="33"/>
      <c r="R27" s="54" t="str">
        <f t="shared" si="9"/>
        <v/>
      </c>
      <c r="S27" s="95" t="e">
        <v>#N/A</v>
      </c>
      <c r="T27" s="95" t="e">
        <v>#N/A</v>
      </c>
      <c r="U27" s="95" t="e">
        <v>#N/A</v>
      </c>
      <c r="V27" s="34"/>
      <c r="W27" s="70" t="str">
        <f>IFERROR(IF(S27&gt;=(VLOOKUP(D27&amp;E27, 'Tab 3 Flex,Strng,Endur(unprot)'!AG$10:$AH$37,2,FALSE)),"HFZ", "NI")," ")</f>
        <v xml:space="preserve"> </v>
      </c>
      <c r="X27" s="70" t="str">
        <f>IFERROR(IF(T27&gt;=(VLOOKUP(D27&amp;E27, 'Tab 3 Flex,Strng,Endur(unprot)'!AG$10:$AH$37,2,FALSE)),"HFZ", "NI")," ")</f>
        <v xml:space="preserve"> </v>
      </c>
      <c r="Y27" s="71" t="str">
        <f t="shared" si="12"/>
        <v xml:space="preserve"> </v>
      </c>
      <c r="Z27" s="71" t="str">
        <f t="shared" si="1"/>
        <v xml:space="preserve"> </v>
      </c>
      <c r="AA27" s="71" t="str">
        <f>IFERROR(IF(U27&gt;=(VLOOKUP(D27&amp;E27, 'Tab 3 Flex,Strng,Endur(unprot)'!W$10:X$37,2,FALSE)),"HFZ", "NI"), " ")</f>
        <v xml:space="preserve"> </v>
      </c>
      <c r="AB27" s="28" t="str">
        <f t="shared" si="2"/>
        <v xml:space="preserve"> </v>
      </c>
      <c r="AC27" s="33"/>
      <c r="AD27" s="28" t="str">
        <f t="shared" si="3"/>
        <v/>
      </c>
      <c r="AE27" s="96" t="e">
        <v>#N/A</v>
      </c>
      <c r="AF27" s="35"/>
      <c r="AG27" s="72" t="str">
        <f>IFERROR(IF(AE27&gt;=(VLOOKUP(D27&amp;E27, 'Tab 3 Flex,Strng,Endur(unprot)'!R$10:$S$37,2,FALSE)),"HFZ", "NI")," ")</f>
        <v xml:space="preserve"> </v>
      </c>
      <c r="AH27" s="55" t="str">
        <f t="shared" si="4"/>
        <v xml:space="preserve"> </v>
      </c>
      <c r="AI27" s="33"/>
      <c r="AJ27" s="55" t="str">
        <f t="shared" si="11"/>
        <v/>
      </c>
      <c r="AK27" s="97" t="e">
        <v>#N/A</v>
      </c>
      <c r="AL27" s="36"/>
      <c r="AM27" s="73" t="str">
        <f>IFERROR(IF(AK27&gt;=(VLOOKUP(D27&amp;E27,'Tab 3 Flex,Strng,Endur(unprot)'!AB$10:$AC$37,2,FALSE)),"HFZ", "NI")," ")</f>
        <v xml:space="preserve"> </v>
      </c>
      <c r="AN27" s="29" t="str">
        <f t="shared" si="5"/>
        <v xml:space="preserve"> </v>
      </c>
      <c r="AO27" s="55"/>
      <c r="AP27" s="29" t="str">
        <f t="shared" si="6"/>
        <v/>
      </c>
    </row>
    <row r="28" spans="1:42" s="57" customFormat="1" ht="16.5" thickTop="1" thickBot="1" x14ac:dyDescent="0.3">
      <c r="A28" s="32"/>
      <c r="B28" s="25"/>
      <c r="C28" s="25"/>
      <c r="D28" s="25"/>
      <c r="E28" s="25"/>
      <c r="F28" s="25">
        <v>5</v>
      </c>
      <c r="G28" s="94" t="e">
        <v>#N/A</v>
      </c>
      <c r="H28" s="94" t="e">
        <v>#N/A</v>
      </c>
      <c r="I28" s="26"/>
      <c r="J28" s="26"/>
      <c r="K28" s="72" t="str">
        <f>IFERROR(IF(G28&gt;=(VLOOKUP(D28&amp;E28,'Tab 2 Aerobic Capacity (unprot)'!L$10:$M$27,2,FALSE)),"HFZ","NI")," ")</f>
        <v xml:space="preserve"> </v>
      </c>
      <c r="L28" s="72" t="str">
        <f>IFERROR(IF(H28&gt;=(VLOOKUP(D28&amp;E28,'Tab 2 Aerobic Capacity (unprot)'!L$34:$M$51,2,FALSE)),"HFZ","NI")," ")</f>
        <v xml:space="preserve"> </v>
      </c>
      <c r="M28" s="62" t="str">
        <f t="shared" si="0"/>
        <v xml:space="preserve"> </v>
      </c>
      <c r="N28" s="63" t="str">
        <f t="shared" si="7"/>
        <v xml:space="preserve"> </v>
      </c>
      <c r="O28" s="33"/>
      <c r="P28" s="54" t="str">
        <f t="shared" si="8"/>
        <v/>
      </c>
      <c r="Q28" s="33"/>
      <c r="R28" s="54" t="str">
        <f t="shared" si="9"/>
        <v/>
      </c>
      <c r="S28" s="95" t="e">
        <v>#N/A</v>
      </c>
      <c r="T28" s="95" t="e">
        <v>#N/A</v>
      </c>
      <c r="U28" s="95" t="e">
        <v>#N/A</v>
      </c>
      <c r="V28" s="34"/>
      <c r="W28" s="70" t="str">
        <f>IFERROR(IF(S28&gt;=(VLOOKUP(D28&amp;E28, 'Tab 3 Flex,Strng,Endur(unprot)'!AG$10:$AH$37,2,FALSE)),"HFZ", "NI")," ")</f>
        <v xml:space="preserve"> </v>
      </c>
      <c r="X28" s="70" t="str">
        <f>IFERROR(IF(T28&gt;=(VLOOKUP(D28&amp;E28, 'Tab 3 Flex,Strng,Endur(unprot)'!AG$10:$AH$37,2,FALSE)),"HFZ", "NI")," ")</f>
        <v xml:space="preserve"> </v>
      </c>
      <c r="Y28" s="71" t="str">
        <f t="shared" si="12"/>
        <v xml:space="preserve"> </v>
      </c>
      <c r="Z28" s="71" t="str">
        <f t="shared" si="1"/>
        <v xml:space="preserve"> </v>
      </c>
      <c r="AA28" s="71" t="str">
        <f>IFERROR(IF(U28&gt;=(VLOOKUP(D28&amp;E28, 'Tab 3 Flex,Strng,Endur(unprot)'!W$10:X$37,2,FALSE)),"HFZ", "NI"), " ")</f>
        <v xml:space="preserve"> </v>
      </c>
      <c r="AB28" s="28" t="str">
        <f t="shared" si="2"/>
        <v xml:space="preserve"> </v>
      </c>
      <c r="AC28" s="33"/>
      <c r="AD28" s="28" t="str">
        <f t="shared" si="3"/>
        <v/>
      </c>
      <c r="AE28" s="96" t="e">
        <v>#N/A</v>
      </c>
      <c r="AF28" s="35"/>
      <c r="AG28" s="72" t="str">
        <f>IFERROR(IF(AE28&gt;=(VLOOKUP(D28&amp;E28, 'Tab 3 Flex,Strng,Endur(unprot)'!R$10:$S$37,2,FALSE)),"HFZ", "NI")," ")</f>
        <v xml:space="preserve"> </v>
      </c>
      <c r="AH28" s="55" t="str">
        <f t="shared" si="4"/>
        <v xml:space="preserve"> </v>
      </c>
      <c r="AI28" s="33"/>
      <c r="AJ28" s="55" t="str">
        <f t="shared" si="11"/>
        <v/>
      </c>
      <c r="AK28" s="97" t="e">
        <v>#N/A</v>
      </c>
      <c r="AL28" s="36"/>
      <c r="AM28" s="73" t="str">
        <f>IFERROR(IF(AK28&gt;=(VLOOKUP(D28&amp;E28,'Tab 3 Flex,Strng,Endur(unprot)'!AB$10:$AC$37,2,FALSE)),"HFZ", "NI")," ")</f>
        <v xml:space="preserve"> </v>
      </c>
      <c r="AN28" s="29" t="str">
        <f t="shared" si="5"/>
        <v xml:space="preserve"> </v>
      </c>
      <c r="AO28" s="55"/>
      <c r="AP28" s="29" t="str">
        <f t="shared" si="6"/>
        <v/>
      </c>
    </row>
    <row r="29" spans="1:42" s="57" customFormat="1" ht="16.5" thickTop="1" thickBot="1" x14ac:dyDescent="0.3">
      <c r="A29" s="32"/>
      <c r="B29" s="25"/>
      <c r="C29" s="25"/>
      <c r="D29" s="25"/>
      <c r="E29" s="25"/>
      <c r="F29" s="25">
        <v>5</v>
      </c>
      <c r="G29" s="94" t="e">
        <v>#N/A</v>
      </c>
      <c r="H29" s="94" t="e">
        <v>#N/A</v>
      </c>
      <c r="I29" s="26"/>
      <c r="J29" s="26"/>
      <c r="K29" s="69" t="str">
        <f>IFERROR(IF(G29&gt;=(VLOOKUP(D29&amp;E29,'Tab 2 Aerobic Capacity (unprot)'!L$10:$M$27,2,FALSE)),"HFZ","NI")," ")</f>
        <v xml:space="preserve"> </v>
      </c>
      <c r="L29" s="69" t="str">
        <f>IFERROR(IF(H29&gt;=(VLOOKUP(D29&amp;E29,'Tab 2 Aerobic Capacity (unprot)'!L$34:$M$51,2,FALSE)),"HFZ","NI")," ")</f>
        <v xml:space="preserve"> </v>
      </c>
      <c r="M29" s="62" t="str">
        <f t="shared" si="0"/>
        <v xml:space="preserve"> </v>
      </c>
      <c r="N29" s="63" t="str">
        <f t="shared" si="7"/>
        <v xml:space="preserve"> </v>
      </c>
      <c r="O29" s="33"/>
      <c r="P29" s="54" t="str">
        <f t="shared" si="8"/>
        <v/>
      </c>
      <c r="Q29" s="33"/>
      <c r="R29" s="54" t="str">
        <f t="shared" si="9"/>
        <v/>
      </c>
      <c r="S29" s="95" t="e">
        <v>#N/A</v>
      </c>
      <c r="T29" s="95" t="e">
        <v>#N/A</v>
      </c>
      <c r="U29" s="95" t="e">
        <v>#N/A</v>
      </c>
      <c r="V29" s="34"/>
      <c r="W29" s="70" t="str">
        <f>IFERROR(IF(S29&gt;=(VLOOKUP(D29&amp;E29, 'Tab 3 Flex,Strng,Endur(unprot)'!AG$10:$AH$37,2,FALSE)),"HFZ", "NI")," ")</f>
        <v xml:space="preserve"> </v>
      </c>
      <c r="X29" s="70" t="str">
        <f>IFERROR(IF(T29&gt;=(VLOOKUP(D29&amp;E29, 'Tab 3 Flex,Strng,Endur(unprot)'!AG$10:$AH$37,2,FALSE)),"HFZ", "NI")," ")</f>
        <v xml:space="preserve"> </v>
      </c>
      <c r="Y29" s="71" t="str">
        <f t="shared" si="12"/>
        <v xml:space="preserve"> </v>
      </c>
      <c r="Z29" s="71" t="str">
        <f t="shared" si="1"/>
        <v xml:space="preserve"> </v>
      </c>
      <c r="AA29" s="71" t="str">
        <f>IFERROR(IF(U29&gt;=(VLOOKUP(D29&amp;E29, 'Tab 3 Flex,Strng,Endur(unprot)'!W$10:X$37,2,FALSE)),"HFZ", "NI"), " ")</f>
        <v xml:space="preserve"> </v>
      </c>
      <c r="AB29" s="28" t="str">
        <f t="shared" si="2"/>
        <v xml:space="preserve"> </v>
      </c>
      <c r="AC29" s="33"/>
      <c r="AD29" s="28" t="str">
        <f t="shared" si="3"/>
        <v/>
      </c>
      <c r="AE29" s="96" t="e">
        <v>#N/A</v>
      </c>
      <c r="AF29" s="35"/>
      <c r="AG29" s="72" t="str">
        <f>IFERROR(IF(AE29&gt;=(VLOOKUP(D29&amp;E29, 'Tab 3 Flex,Strng,Endur(unprot)'!R$10:$S$37,2,FALSE)),"HFZ", "NI")," ")</f>
        <v xml:space="preserve"> </v>
      </c>
      <c r="AH29" s="55" t="str">
        <f t="shared" si="4"/>
        <v xml:space="preserve"> </v>
      </c>
      <c r="AI29" s="33"/>
      <c r="AJ29" s="55" t="str">
        <f t="shared" si="11"/>
        <v/>
      </c>
      <c r="AK29" s="97" t="e">
        <v>#N/A</v>
      </c>
      <c r="AL29" s="36"/>
      <c r="AM29" s="73" t="str">
        <f>IFERROR(IF(AK29&gt;=(VLOOKUP(D29&amp;E29,'Tab 3 Flex,Strng,Endur(unprot)'!AB$10:$AC$37,2,FALSE)),"HFZ", "NI")," ")</f>
        <v xml:space="preserve"> </v>
      </c>
      <c r="AN29" s="29" t="str">
        <f t="shared" si="5"/>
        <v xml:space="preserve"> </v>
      </c>
      <c r="AO29" s="55"/>
      <c r="AP29" s="29" t="str">
        <f t="shared" si="6"/>
        <v/>
      </c>
    </row>
    <row r="30" spans="1:42" s="57" customFormat="1" ht="16.5" thickTop="1" thickBot="1" x14ac:dyDescent="0.3">
      <c r="A30" s="32"/>
      <c r="B30" s="25"/>
      <c r="C30" s="25"/>
      <c r="D30" s="25"/>
      <c r="E30" s="25"/>
      <c r="F30" s="25">
        <v>5</v>
      </c>
      <c r="G30" s="94" t="e">
        <v>#N/A</v>
      </c>
      <c r="H30" s="94" t="e">
        <v>#N/A</v>
      </c>
      <c r="I30" s="26"/>
      <c r="J30" s="26"/>
      <c r="K30" s="69" t="str">
        <f>IFERROR(IF(G30&gt;=(VLOOKUP(D30&amp;E30,'Tab 2 Aerobic Capacity (unprot)'!L$10:$M$27,2,FALSE)),"HFZ","NI")," ")</f>
        <v xml:space="preserve"> </v>
      </c>
      <c r="L30" s="69" t="str">
        <f>IFERROR(IF(H30&gt;=(VLOOKUP(D30&amp;E30,'Tab 2 Aerobic Capacity (unprot)'!L$34:$M$51,2,FALSE)),"HFZ","NI")," ")</f>
        <v xml:space="preserve"> </v>
      </c>
      <c r="M30" s="62" t="str">
        <f t="shared" si="0"/>
        <v xml:space="preserve"> </v>
      </c>
      <c r="N30" s="63" t="str">
        <f t="shared" si="7"/>
        <v xml:space="preserve"> </v>
      </c>
      <c r="O30" s="33"/>
      <c r="P30" s="54" t="str">
        <f t="shared" si="8"/>
        <v/>
      </c>
      <c r="Q30" s="33"/>
      <c r="R30" s="54" t="str">
        <f t="shared" si="9"/>
        <v/>
      </c>
      <c r="S30" s="95" t="e">
        <v>#N/A</v>
      </c>
      <c r="T30" s="95" t="e">
        <v>#N/A</v>
      </c>
      <c r="U30" s="95" t="e">
        <v>#N/A</v>
      </c>
      <c r="V30" s="34"/>
      <c r="W30" s="70" t="str">
        <f>IFERROR(IF(S30&gt;=(VLOOKUP(D30&amp;E30, 'Tab 3 Flex,Strng,Endur(unprot)'!AG$10:$AH$37,2,FALSE)),"HFZ", "NI")," ")</f>
        <v xml:space="preserve"> </v>
      </c>
      <c r="X30" s="70" t="str">
        <f>IFERROR(IF(T30&gt;=(VLOOKUP(D30&amp;E30, 'Tab 3 Flex,Strng,Endur(unprot)'!AG$10:$AH$37,2,FALSE)),"HFZ", "NI")," ")</f>
        <v xml:space="preserve"> </v>
      </c>
      <c r="Y30" s="71" t="str">
        <f t="shared" si="12"/>
        <v xml:space="preserve"> </v>
      </c>
      <c r="Z30" s="71" t="str">
        <f t="shared" si="1"/>
        <v xml:space="preserve"> </v>
      </c>
      <c r="AA30" s="71" t="str">
        <f>IFERROR(IF(U30&gt;=(VLOOKUP(D30&amp;E30, 'Tab 3 Flex,Strng,Endur(unprot)'!W$10:X$37,2,FALSE)),"HFZ", "NI"), " ")</f>
        <v xml:space="preserve"> </v>
      </c>
      <c r="AB30" s="28" t="str">
        <f t="shared" si="2"/>
        <v xml:space="preserve"> </v>
      </c>
      <c r="AC30" s="33"/>
      <c r="AD30" s="28" t="str">
        <f t="shared" si="3"/>
        <v/>
      </c>
      <c r="AE30" s="96" t="e">
        <v>#N/A</v>
      </c>
      <c r="AF30" s="35"/>
      <c r="AG30" s="72" t="str">
        <f>IFERROR(IF(AE30&gt;=(VLOOKUP(D30&amp;E30, 'Tab 3 Flex,Strng,Endur(unprot)'!R$10:$S$37,2,FALSE)),"HFZ", "NI")," ")</f>
        <v xml:space="preserve"> </v>
      </c>
      <c r="AH30" s="55" t="str">
        <f t="shared" si="4"/>
        <v xml:space="preserve"> </v>
      </c>
      <c r="AI30" s="33"/>
      <c r="AJ30" s="55" t="str">
        <f t="shared" si="11"/>
        <v/>
      </c>
      <c r="AK30" s="97" t="e">
        <v>#N/A</v>
      </c>
      <c r="AL30" s="36"/>
      <c r="AM30" s="73" t="str">
        <f>IFERROR(IF(AK30&gt;=(VLOOKUP(D30&amp;E30,'Tab 3 Flex,Strng,Endur(unprot)'!AB$10:$AC$37,2,FALSE)),"HFZ", "NI")," ")</f>
        <v xml:space="preserve"> </v>
      </c>
      <c r="AN30" s="29" t="str">
        <f t="shared" si="5"/>
        <v xml:space="preserve"> </v>
      </c>
      <c r="AO30" s="55"/>
      <c r="AP30" s="29" t="str">
        <f t="shared" si="6"/>
        <v/>
      </c>
    </row>
    <row r="31" spans="1:42" s="57" customFormat="1" ht="16.5" thickTop="1" thickBot="1" x14ac:dyDescent="0.3">
      <c r="A31" s="32"/>
      <c r="B31" s="25"/>
      <c r="C31" s="25"/>
      <c r="D31" s="25"/>
      <c r="E31" s="25"/>
      <c r="F31" s="25">
        <v>5</v>
      </c>
      <c r="G31" s="94" t="e">
        <v>#N/A</v>
      </c>
      <c r="H31" s="94" t="e">
        <v>#N/A</v>
      </c>
      <c r="I31" s="26"/>
      <c r="J31" s="26"/>
      <c r="K31" s="69" t="str">
        <f>IFERROR(IF(G31&gt;=(VLOOKUP(D31&amp;E31,'Tab 2 Aerobic Capacity (unprot)'!L$10:$M$27,2,FALSE)),"HFZ","NI")," ")</f>
        <v xml:space="preserve"> </v>
      </c>
      <c r="L31" s="69" t="str">
        <f>IFERROR(IF(H31&gt;=(VLOOKUP(D31&amp;E31,'Tab 2 Aerobic Capacity (unprot)'!L$34:$M$51,2,FALSE)),"HFZ","NI")," ")</f>
        <v xml:space="preserve"> </v>
      </c>
      <c r="M31" s="62" t="str">
        <f t="shared" si="0"/>
        <v xml:space="preserve"> </v>
      </c>
      <c r="N31" s="63" t="str">
        <f t="shared" si="7"/>
        <v xml:space="preserve"> </v>
      </c>
      <c r="O31" s="33"/>
      <c r="P31" s="54" t="str">
        <f t="shared" si="8"/>
        <v/>
      </c>
      <c r="Q31" s="33"/>
      <c r="R31" s="54" t="str">
        <f t="shared" si="9"/>
        <v/>
      </c>
      <c r="S31" s="95" t="e">
        <v>#N/A</v>
      </c>
      <c r="T31" s="95" t="e">
        <v>#N/A</v>
      </c>
      <c r="U31" s="95" t="e">
        <v>#N/A</v>
      </c>
      <c r="V31" s="34"/>
      <c r="W31" s="70" t="str">
        <f>IFERROR(IF(S31&gt;=(VLOOKUP(D31&amp;E31, 'Tab 3 Flex,Strng,Endur(unprot)'!AG$10:$AH$37,2,FALSE)),"HFZ", "NI")," ")</f>
        <v xml:space="preserve"> </v>
      </c>
      <c r="X31" s="70" t="str">
        <f>IFERROR(IF(T31&gt;=(VLOOKUP(D31&amp;E31, 'Tab 3 Flex,Strng,Endur(unprot)'!AG$10:$AH$37,2,FALSE)),"HFZ", "NI")," ")</f>
        <v xml:space="preserve"> </v>
      </c>
      <c r="Y31" s="71" t="str">
        <f t="shared" si="12"/>
        <v xml:space="preserve"> </v>
      </c>
      <c r="Z31" s="71" t="str">
        <f t="shared" si="1"/>
        <v xml:space="preserve"> </v>
      </c>
      <c r="AA31" s="71" t="str">
        <f>IFERROR(IF(U31&gt;=(VLOOKUP(D31&amp;E31, 'Tab 3 Flex,Strng,Endur(unprot)'!W$10:X$37,2,FALSE)),"HFZ", "NI"), " ")</f>
        <v xml:space="preserve"> </v>
      </c>
      <c r="AB31" s="28" t="str">
        <f t="shared" si="2"/>
        <v xml:space="preserve"> </v>
      </c>
      <c r="AC31" s="33"/>
      <c r="AD31" s="28" t="str">
        <f t="shared" si="3"/>
        <v/>
      </c>
      <c r="AE31" s="96" t="e">
        <v>#N/A</v>
      </c>
      <c r="AF31" s="35"/>
      <c r="AG31" s="72" t="str">
        <f>IFERROR(IF(AE31&gt;=(VLOOKUP(D31&amp;E31, 'Tab 3 Flex,Strng,Endur(unprot)'!R$10:$S$37,2,FALSE)),"HFZ", "NI")," ")</f>
        <v xml:space="preserve"> </v>
      </c>
      <c r="AH31" s="55" t="str">
        <f t="shared" si="4"/>
        <v xml:space="preserve"> </v>
      </c>
      <c r="AI31" s="33"/>
      <c r="AJ31" s="55" t="str">
        <f t="shared" si="11"/>
        <v/>
      </c>
      <c r="AK31" s="97" t="e">
        <v>#N/A</v>
      </c>
      <c r="AL31" s="36"/>
      <c r="AM31" s="73" t="str">
        <f>IFERROR(IF(AK31&gt;=(VLOOKUP(D31&amp;E31,'Tab 3 Flex,Strng,Endur(unprot)'!AB$10:$AC$37,2,FALSE)),"HFZ", "NI")," ")</f>
        <v xml:space="preserve"> </v>
      </c>
      <c r="AN31" s="29" t="str">
        <f t="shared" si="5"/>
        <v xml:space="preserve"> </v>
      </c>
      <c r="AO31" s="55"/>
      <c r="AP31" s="29" t="str">
        <f t="shared" si="6"/>
        <v/>
      </c>
    </row>
    <row r="32" spans="1:42" s="57" customFormat="1" ht="16.5" thickTop="1" thickBot="1" x14ac:dyDescent="0.3">
      <c r="A32" s="32"/>
      <c r="B32" s="25"/>
      <c r="C32" s="25"/>
      <c r="D32" s="25"/>
      <c r="E32" s="25"/>
      <c r="F32" s="25">
        <v>5</v>
      </c>
      <c r="G32" s="94" t="e">
        <v>#N/A</v>
      </c>
      <c r="H32" s="94" t="e">
        <v>#N/A</v>
      </c>
      <c r="I32" s="26"/>
      <c r="J32" s="26"/>
      <c r="K32" s="69" t="str">
        <f>IFERROR(IF(G32&gt;=(VLOOKUP(D32&amp;E32,'Tab 2 Aerobic Capacity (unprot)'!L$10:$M$27,2,FALSE)),"HFZ","NI")," ")</f>
        <v xml:space="preserve"> </v>
      </c>
      <c r="L32" s="69" t="str">
        <f>IFERROR(IF(H32&gt;=(VLOOKUP(D32&amp;E32,'Tab 2 Aerobic Capacity (unprot)'!L$34:$M$51,2,FALSE)),"HFZ","NI")," ")</f>
        <v xml:space="preserve"> </v>
      </c>
      <c r="M32" s="62" t="str">
        <f t="shared" si="0"/>
        <v xml:space="preserve"> </v>
      </c>
      <c r="N32" s="63" t="str">
        <f t="shared" si="7"/>
        <v xml:space="preserve"> </v>
      </c>
      <c r="O32" s="33"/>
      <c r="P32" s="54" t="str">
        <f t="shared" si="8"/>
        <v/>
      </c>
      <c r="Q32" s="33"/>
      <c r="R32" s="54" t="str">
        <f t="shared" si="9"/>
        <v/>
      </c>
      <c r="S32" s="95" t="e">
        <v>#N/A</v>
      </c>
      <c r="T32" s="95" t="e">
        <v>#N/A</v>
      </c>
      <c r="U32" s="95" t="e">
        <v>#N/A</v>
      </c>
      <c r="V32" s="34"/>
      <c r="W32" s="70" t="str">
        <f>IFERROR(IF(S32&gt;=(VLOOKUP(D32&amp;E32, 'Tab 3 Flex,Strng,Endur(unprot)'!AG$10:$AH$37,2,FALSE)),"HFZ", "NI")," ")</f>
        <v xml:space="preserve"> </v>
      </c>
      <c r="X32" s="70" t="str">
        <f>IFERROR(IF(T32&gt;=(VLOOKUP(D32&amp;E32, 'Tab 3 Flex,Strng,Endur(unprot)'!AG$10:$AH$37,2,FALSE)),"HFZ", "NI")," ")</f>
        <v xml:space="preserve"> </v>
      </c>
      <c r="Y32" s="71" t="str">
        <f t="shared" si="12"/>
        <v xml:space="preserve"> </v>
      </c>
      <c r="Z32" s="71" t="str">
        <f t="shared" si="1"/>
        <v xml:space="preserve"> </v>
      </c>
      <c r="AA32" s="71" t="str">
        <f>IFERROR(IF(U32&gt;=(VLOOKUP(D32&amp;E32, 'Tab 3 Flex,Strng,Endur(unprot)'!W$10:X$37,2,FALSE)),"HFZ", "NI"), " ")</f>
        <v xml:space="preserve"> </v>
      </c>
      <c r="AB32" s="28" t="str">
        <f t="shared" si="2"/>
        <v xml:space="preserve"> </v>
      </c>
      <c r="AC32" s="33"/>
      <c r="AD32" s="28" t="str">
        <f t="shared" si="3"/>
        <v/>
      </c>
      <c r="AE32" s="96" t="e">
        <v>#N/A</v>
      </c>
      <c r="AF32" s="35"/>
      <c r="AG32" s="72" t="str">
        <f>IFERROR(IF(AE32&gt;=(VLOOKUP(D32&amp;E32, 'Tab 3 Flex,Strng,Endur(unprot)'!R$10:$S$37,2,FALSE)),"HFZ", "NI")," ")</f>
        <v xml:space="preserve"> </v>
      </c>
      <c r="AH32" s="55" t="str">
        <f t="shared" si="4"/>
        <v xml:space="preserve"> </v>
      </c>
      <c r="AI32" s="33"/>
      <c r="AJ32" s="55" t="str">
        <f t="shared" si="11"/>
        <v/>
      </c>
      <c r="AK32" s="97" t="e">
        <v>#N/A</v>
      </c>
      <c r="AL32" s="36"/>
      <c r="AM32" s="73" t="str">
        <f>IFERROR(IF(AK32&gt;=(VLOOKUP(D32&amp;E32,'Tab 3 Flex,Strng,Endur(unprot)'!AB$10:$AC$37,2,FALSE)),"HFZ", "NI")," ")</f>
        <v xml:space="preserve"> </v>
      </c>
      <c r="AN32" s="29" t="str">
        <f t="shared" si="5"/>
        <v xml:space="preserve"> </v>
      </c>
      <c r="AO32" s="55"/>
      <c r="AP32" s="29" t="str">
        <f t="shared" si="6"/>
        <v/>
      </c>
    </row>
    <row r="33" spans="1:42" s="57" customFormat="1" ht="16.5" thickTop="1" thickBot="1" x14ac:dyDescent="0.3">
      <c r="A33" s="32"/>
      <c r="B33" s="25"/>
      <c r="C33" s="25"/>
      <c r="D33" s="25"/>
      <c r="E33" s="25"/>
      <c r="F33" s="25">
        <v>5</v>
      </c>
      <c r="G33" s="94" t="e">
        <v>#N/A</v>
      </c>
      <c r="H33" s="94" t="e">
        <v>#N/A</v>
      </c>
      <c r="I33" s="26"/>
      <c r="J33" s="26"/>
      <c r="K33" s="69" t="str">
        <f>IFERROR(IF(G33&gt;=(VLOOKUP(D33&amp;E33,'Tab 2 Aerobic Capacity (unprot)'!L$10:$M$27,2,FALSE)),"HFZ","NI")," ")</f>
        <v xml:space="preserve"> </v>
      </c>
      <c r="L33" s="69" t="str">
        <f>IFERROR(IF(H33&gt;=(VLOOKUP(D33&amp;E33,'Tab 2 Aerobic Capacity (unprot)'!L$34:$M$51,2,FALSE)),"HFZ","NI")," ")</f>
        <v xml:space="preserve"> </v>
      </c>
      <c r="M33" s="62" t="str">
        <f t="shared" si="0"/>
        <v xml:space="preserve"> </v>
      </c>
      <c r="N33" s="63" t="str">
        <f t="shared" si="7"/>
        <v xml:space="preserve"> </v>
      </c>
      <c r="O33" s="33"/>
      <c r="P33" s="54" t="str">
        <f t="shared" si="8"/>
        <v/>
      </c>
      <c r="Q33" s="33"/>
      <c r="R33" s="54" t="str">
        <f t="shared" si="9"/>
        <v/>
      </c>
      <c r="S33" s="95" t="e">
        <v>#N/A</v>
      </c>
      <c r="T33" s="95" t="e">
        <v>#N/A</v>
      </c>
      <c r="U33" s="95" t="e">
        <v>#N/A</v>
      </c>
      <c r="V33" s="34"/>
      <c r="W33" s="70" t="str">
        <f>IFERROR(IF(S33&gt;=(VLOOKUP(D33&amp;E33, 'Tab 3 Flex,Strng,Endur(unprot)'!AG$10:$AH$37,2,FALSE)),"HFZ", "NI")," ")</f>
        <v xml:space="preserve"> </v>
      </c>
      <c r="X33" s="70" t="str">
        <f>IFERROR(IF(T33&gt;=(VLOOKUP(D33&amp;E33, 'Tab 3 Flex,Strng,Endur(unprot)'!AG$10:$AH$37,2,FALSE)),"HFZ", "NI")," ")</f>
        <v xml:space="preserve"> </v>
      </c>
      <c r="Y33" s="71" t="str">
        <f t="shared" si="12"/>
        <v xml:space="preserve"> </v>
      </c>
      <c r="Z33" s="71" t="str">
        <f t="shared" si="1"/>
        <v xml:space="preserve"> </v>
      </c>
      <c r="AA33" s="71" t="str">
        <f>IFERROR(IF(U33&gt;=(VLOOKUP(D33&amp;E33, 'Tab 3 Flex,Strng,Endur(unprot)'!W$10:X$37,2,FALSE)),"HFZ", "NI"), " ")</f>
        <v xml:space="preserve"> </v>
      </c>
      <c r="AB33" s="28" t="str">
        <f t="shared" si="2"/>
        <v xml:space="preserve"> </v>
      </c>
      <c r="AC33" s="33"/>
      <c r="AD33" s="28" t="str">
        <f t="shared" si="3"/>
        <v/>
      </c>
      <c r="AE33" s="96" t="e">
        <v>#N/A</v>
      </c>
      <c r="AF33" s="35"/>
      <c r="AG33" s="72" t="str">
        <f>IFERROR(IF(AE33&gt;=(VLOOKUP(D33&amp;E33, 'Tab 3 Flex,Strng,Endur(unprot)'!R$10:$S$37,2,FALSE)),"HFZ", "NI")," ")</f>
        <v xml:space="preserve"> </v>
      </c>
      <c r="AH33" s="55" t="str">
        <f t="shared" si="4"/>
        <v xml:space="preserve"> </v>
      </c>
      <c r="AI33" s="33"/>
      <c r="AJ33" s="55" t="str">
        <f t="shared" si="11"/>
        <v/>
      </c>
      <c r="AK33" s="97" t="e">
        <v>#N/A</v>
      </c>
      <c r="AL33" s="36"/>
      <c r="AM33" s="73" t="str">
        <f>IFERROR(IF(AK33&gt;=(VLOOKUP(D33&amp;E33,'Tab 3 Flex,Strng,Endur(unprot)'!AB$10:$AC$37,2,FALSE)),"HFZ", "NI")," ")</f>
        <v xml:space="preserve"> </v>
      </c>
      <c r="AN33" s="29" t="str">
        <f t="shared" si="5"/>
        <v xml:space="preserve"> </v>
      </c>
      <c r="AO33" s="55"/>
      <c r="AP33" s="29" t="str">
        <f t="shared" si="6"/>
        <v/>
      </c>
    </row>
    <row r="34" spans="1:42" s="57" customFormat="1" ht="16.5" thickTop="1" thickBot="1" x14ac:dyDescent="0.3">
      <c r="A34" s="32"/>
      <c r="B34" s="25"/>
      <c r="C34" s="25"/>
      <c r="D34" s="25"/>
      <c r="E34" s="25"/>
      <c r="F34" s="25">
        <v>5</v>
      </c>
      <c r="G34" s="94" t="e">
        <v>#N/A</v>
      </c>
      <c r="H34" s="94" t="e">
        <v>#N/A</v>
      </c>
      <c r="I34" s="26"/>
      <c r="J34" s="26"/>
      <c r="K34" s="69" t="str">
        <f>IFERROR(IF(G34&gt;=(VLOOKUP(D34&amp;E34,'Tab 2 Aerobic Capacity (unprot)'!L$10:$M$27,2,FALSE)),"HFZ","NI")," ")</f>
        <v xml:space="preserve"> </v>
      </c>
      <c r="L34" s="69" t="str">
        <f>IFERROR(IF(H34&gt;=(VLOOKUP(D34&amp;E34,'Tab 2 Aerobic Capacity (unprot)'!L$34:$M$51,2,FALSE)),"HFZ","NI")," ")</f>
        <v xml:space="preserve"> </v>
      </c>
      <c r="M34" s="62" t="str">
        <f t="shared" si="0"/>
        <v xml:space="preserve"> </v>
      </c>
      <c r="N34" s="63" t="str">
        <f t="shared" si="7"/>
        <v xml:space="preserve"> </v>
      </c>
      <c r="O34" s="33"/>
      <c r="P34" s="54" t="str">
        <f t="shared" si="8"/>
        <v/>
      </c>
      <c r="Q34" s="33"/>
      <c r="R34" s="54" t="str">
        <f t="shared" si="9"/>
        <v/>
      </c>
      <c r="S34" s="95" t="e">
        <v>#N/A</v>
      </c>
      <c r="T34" s="95" t="e">
        <v>#N/A</v>
      </c>
      <c r="U34" s="95" t="e">
        <v>#N/A</v>
      </c>
      <c r="V34" s="34"/>
      <c r="W34" s="70" t="str">
        <f>IFERROR(IF(S34&gt;=(VLOOKUP(D34&amp;E34, 'Tab 3 Flex,Strng,Endur(unprot)'!AG$10:$AH$37,2,FALSE)),"HFZ", "NI")," ")</f>
        <v xml:space="preserve"> </v>
      </c>
      <c r="X34" s="70" t="str">
        <f>IFERROR(IF(T34&gt;=(VLOOKUP(D34&amp;E34, 'Tab 3 Flex,Strng,Endur(unprot)'!AG$10:$AH$37,2,FALSE)),"HFZ", "NI")," ")</f>
        <v xml:space="preserve"> </v>
      </c>
      <c r="Y34" s="71" t="str">
        <f t="shared" si="12"/>
        <v xml:space="preserve"> </v>
      </c>
      <c r="Z34" s="71" t="str">
        <f t="shared" si="1"/>
        <v xml:space="preserve"> </v>
      </c>
      <c r="AA34" s="71" t="str">
        <f>IFERROR(IF(U34&gt;=(VLOOKUP(D34&amp;E34, 'Tab 3 Flex,Strng,Endur(unprot)'!W$10:X$37,2,FALSE)),"HFZ", "NI"), " ")</f>
        <v xml:space="preserve"> </v>
      </c>
      <c r="AB34" s="28" t="str">
        <f t="shared" si="2"/>
        <v xml:space="preserve"> </v>
      </c>
      <c r="AC34" s="33"/>
      <c r="AD34" s="28" t="str">
        <f t="shared" si="3"/>
        <v/>
      </c>
      <c r="AE34" s="96" t="e">
        <v>#N/A</v>
      </c>
      <c r="AF34" s="35"/>
      <c r="AG34" s="72" t="str">
        <f>IFERROR(IF(AE34&gt;=(VLOOKUP(D34&amp;E34, 'Tab 3 Flex,Strng,Endur(unprot)'!R$10:$S$37,2,FALSE)),"HFZ", "NI")," ")</f>
        <v xml:space="preserve"> </v>
      </c>
      <c r="AH34" s="55" t="str">
        <f t="shared" si="4"/>
        <v xml:space="preserve"> </v>
      </c>
      <c r="AI34" s="33"/>
      <c r="AJ34" s="55" t="str">
        <f t="shared" si="11"/>
        <v/>
      </c>
      <c r="AK34" s="97" t="e">
        <v>#N/A</v>
      </c>
      <c r="AL34" s="36"/>
      <c r="AM34" s="73" t="str">
        <f>IFERROR(IF(AK34&gt;=(VLOOKUP(D34&amp;E34,'Tab 3 Flex,Strng,Endur(unprot)'!AB$10:$AC$37,2,FALSE)),"HFZ", "NI")," ")</f>
        <v xml:space="preserve"> </v>
      </c>
      <c r="AN34" s="29" t="str">
        <f t="shared" si="5"/>
        <v xml:space="preserve"> </v>
      </c>
      <c r="AO34" s="55"/>
      <c r="AP34" s="29" t="str">
        <f t="shared" si="6"/>
        <v/>
      </c>
    </row>
    <row r="35" spans="1:42" s="57" customFormat="1" ht="16.5" thickTop="1" thickBot="1" x14ac:dyDescent="0.3">
      <c r="A35" s="32"/>
      <c r="B35" s="25"/>
      <c r="C35" s="25"/>
      <c r="D35" s="25"/>
      <c r="E35" s="25"/>
      <c r="F35" s="25">
        <v>5</v>
      </c>
      <c r="G35" s="94" t="e">
        <v>#N/A</v>
      </c>
      <c r="H35" s="94" t="e">
        <v>#N/A</v>
      </c>
      <c r="I35" s="26"/>
      <c r="J35" s="26"/>
      <c r="K35" s="69" t="str">
        <f>IFERROR(IF(G35&gt;=(VLOOKUP(D35&amp;E35,'Tab 2 Aerobic Capacity (unprot)'!L$10:$M$27,2,FALSE)),"HFZ","NI")," ")</f>
        <v xml:space="preserve"> </v>
      </c>
      <c r="L35" s="69" t="str">
        <f>IFERROR(IF(H35&gt;=(VLOOKUP(D35&amp;E35,'Tab 2 Aerobic Capacity (unprot)'!L$34:$M$51,2,FALSE)),"HFZ","NI")," ")</f>
        <v xml:space="preserve"> </v>
      </c>
      <c r="M35" s="62" t="str">
        <f t="shared" si="0"/>
        <v xml:space="preserve"> </v>
      </c>
      <c r="N35" s="63" t="str">
        <f t="shared" si="7"/>
        <v xml:space="preserve"> </v>
      </c>
      <c r="O35" s="33"/>
      <c r="P35" s="54" t="str">
        <f t="shared" si="8"/>
        <v/>
      </c>
      <c r="Q35" s="33"/>
      <c r="R35" s="54" t="str">
        <f t="shared" si="9"/>
        <v/>
      </c>
      <c r="S35" s="95" t="e">
        <v>#N/A</v>
      </c>
      <c r="T35" s="95" t="e">
        <v>#N/A</v>
      </c>
      <c r="U35" s="95" t="e">
        <v>#N/A</v>
      </c>
      <c r="V35" s="34"/>
      <c r="W35" s="70" t="str">
        <f>IFERROR(IF(S35&gt;=(VLOOKUP(D35&amp;E35, 'Tab 3 Flex,Strng,Endur(unprot)'!AG$10:$AH$37,2,FALSE)),"HFZ", "NI")," ")</f>
        <v xml:space="preserve"> </v>
      </c>
      <c r="X35" s="70" t="str">
        <f>IFERROR(IF(T35&gt;=(VLOOKUP(D35&amp;E35, 'Tab 3 Flex,Strng,Endur(unprot)'!AG$10:$AH$37,2,FALSE)),"HFZ", "NI")," ")</f>
        <v xml:space="preserve"> </v>
      </c>
      <c r="Y35" s="71" t="str">
        <f t="shared" si="12"/>
        <v xml:space="preserve"> </v>
      </c>
      <c r="Z35" s="71" t="str">
        <f t="shared" si="1"/>
        <v xml:space="preserve"> </v>
      </c>
      <c r="AA35" s="71" t="str">
        <f>IFERROR(IF(U35&gt;=(VLOOKUP(D35&amp;E35, 'Tab 3 Flex,Strng,Endur(unprot)'!W$10:X$37,2,FALSE)),"HFZ", "NI"), " ")</f>
        <v xml:space="preserve"> </v>
      </c>
      <c r="AB35" s="28" t="str">
        <f t="shared" si="2"/>
        <v xml:space="preserve"> </v>
      </c>
      <c r="AC35" s="33"/>
      <c r="AD35" s="28" t="str">
        <f t="shared" si="3"/>
        <v/>
      </c>
      <c r="AE35" s="96" t="e">
        <v>#N/A</v>
      </c>
      <c r="AF35" s="35"/>
      <c r="AG35" s="72" t="str">
        <f>IFERROR(IF(AE35&gt;=(VLOOKUP(D35&amp;E35, 'Tab 3 Flex,Strng,Endur(unprot)'!R$10:$S$37,2,FALSE)),"HFZ", "NI")," ")</f>
        <v xml:space="preserve"> </v>
      </c>
      <c r="AH35" s="55" t="str">
        <f t="shared" si="4"/>
        <v xml:space="preserve"> </v>
      </c>
      <c r="AI35" s="33"/>
      <c r="AJ35" s="55" t="str">
        <f t="shared" si="11"/>
        <v/>
      </c>
      <c r="AK35" s="97" t="e">
        <v>#N/A</v>
      </c>
      <c r="AL35" s="36"/>
      <c r="AM35" s="73" t="str">
        <f>IFERROR(IF(AK35&gt;=(VLOOKUP(D35&amp;E35,'Tab 3 Flex,Strng,Endur(unprot)'!AB$10:$AC$37,2,FALSE)),"HFZ", "NI")," ")</f>
        <v xml:space="preserve"> </v>
      </c>
      <c r="AN35" s="29" t="str">
        <f t="shared" si="5"/>
        <v xml:space="preserve"> </v>
      </c>
      <c r="AO35" s="55"/>
      <c r="AP35" s="29" t="str">
        <f t="shared" si="6"/>
        <v/>
      </c>
    </row>
    <row r="36" spans="1:42" s="57" customFormat="1" ht="16.5" thickTop="1" thickBot="1" x14ac:dyDescent="0.3">
      <c r="A36" s="32"/>
      <c r="B36" s="25"/>
      <c r="C36" s="25"/>
      <c r="D36" s="25"/>
      <c r="E36" s="25"/>
      <c r="F36" s="25">
        <v>5</v>
      </c>
      <c r="G36" s="94" t="e">
        <v>#N/A</v>
      </c>
      <c r="H36" s="94" t="e">
        <v>#N/A</v>
      </c>
      <c r="I36" s="26"/>
      <c r="J36" s="26"/>
      <c r="K36" s="69" t="str">
        <f>IFERROR(IF(G36&gt;=(VLOOKUP(D36&amp;E36,'Tab 2 Aerobic Capacity (unprot)'!L$10:$M$27,2,FALSE)),"HFZ","NI")," ")</f>
        <v xml:space="preserve"> </v>
      </c>
      <c r="L36" s="69" t="str">
        <f>IFERROR(IF(H36&gt;=(VLOOKUP(D36&amp;E36,'Tab 2 Aerobic Capacity (unprot)'!L$34:$M$51,2,FALSE)),"HFZ","NI")," ")</f>
        <v xml:space="preserve"> </v>
      </c>
      <c r="M36" s="62" t="str">
        <f t="shared" si="0"/>
        <v xml:space="preserve"> </v>
      </c>
      <c r="N36" s="63" t="str">
        <f t="shared" si="7"/>
        <v xml:space="preserve"> </v>
      </c>
      <c r="O36" s="33"/>
      <c r="P36" s="54" t="str">
        <f t="shared" si="8"/>
        <v/>
      </c>
      <c r="Q36" s="33"/>
      <c r="R36" s="54" t="str">
        <f t="shared" si="9"/>
        <v/>
      </c>
      <c r="S36" s="95" t="e">
        <v>#N/A</v>
      </c>
      <c r="T36" s="95" t="e">
        <v>#N/A</v>
      </c>
      <c r="U36" s="95" t="e">
        <v>#N/A</v>
      </c>
      <c r="V36" s="34"/>
      <c r="W36" s="70" t="str">
        <f>IFERROR(IF(S36&gt;=(VLOOKUP(D36&amp;E36, 'Tab 3 Flex,Strng,Endur(unprot)'!AG$10:$AH$37,2,FALSE)),"HFZ", "NI")," ")</f>
        <v xml:space="preserve"> </v>
      </c>
      <c r="X36" s="70" t="str">
        <f>IFERROR(IF(T36&gt;=(VLOOKUP(D36&amp;E36, 'Tab 3 Flex,Strng,Endur(unprot)'!AG$10:$AH$37,2,FALSE)),"HFZ", "NI")," ")</f>
        <v xml:space="preserve"> </v>
      </c>
      <c r="Y36" s="71" t="str">
        <f t="shared" si="12"/>
        <v xml:space="preserve"> </v>
      </c>
      <c r="Z36" s="71" t="str">
        <f t="shared" si="1"/>
        <v xml:space="preserve"> </v>
      </c>
      <c r="AA36" s="71" t="str">
        <f>IFERROR(IF(U36&gt;=(VLOOKUP(D36&amp;E36, 'Tab 3 Flex,Strng,Endur(unprot)'!W$10:X$37,2,FALSE)),"HFZ", "NI"), " ")</f>
        <v xml:space="preserve"> </v>
      </c>
      <c r="AB36" s="28" t="str">
        <f t="shared" si="2"/>
        <v xml:space="preserve"> </v>
      </c>
      <c r="AC36" s="33"/>
      <c r="AD36" s="28" t="str">
        <f t="shared" si="3"/>
        <v/>
      </c>
      <c r="AE36" s="96" t="e">
        <v>#N/A</v>
      </c>
      <c r="AF36" s="35"/>
      <c r="AG36" s="72" t="str">
        <f>IFERROR(IF(AE36&gt;=(VLOOKUP(D36&amp;E36, 'Tab 3 Flex,Strng,Endur(unprot)'!R$10:$S$37,2,FALSE)),"HFZ", "NI")," ")</f>
        <v xml:space="preserve"> </v>
      </c>
      <c r="AH36" s="55" t="str">
        <f t="shared" si="4"/>
        <v xml:space="preserve"> </v>
      </c>
      <c r="AI36" s="33"/>
      <c r="AJ36" s="55" t="str">
        <f t="shared" si="11"/>
        <v/>
      </c>
      <c r="AK36" s="97" t="e">
        <v>#N/A</v>
      </c>
      <c r="AL36" s="36"/>
      <c r="AM36" s="73" t="str">
        <f>IFERROR(IF(AK36&gt;=(VLOOKUP(D36&amp;E36,'Tab 3 Flex,Strng,Endur(unprot)'!AB$10:$AC$37,2,FALSE)),"HFZ", "NI")," ")</f>
        <v xml:space="preserve"> </v>
      </c>
      <c r="AN36" s="29" t="str">
        <f t="shared" si="5"/>
        <v xml:space="preserve"> </v>
      </c>
      <c r="AO36" s="55"/>
      <c r="AP36" s="29" t="str">
        <f t="shared" si="6"/>
        <v/>
      </c>
    </row>
    <row r="37" spans="1:42" s="57" customFormat="1" ht="16.5" thickTop="1" thickBot="1" x14ac:dyDescent="0.3">
      <c r="A37" s="32"/>
      <c r="B37" s="25"/>
      <c r="C37" s="25"/>
      <c r="D37" s="25"/>
      <c r="E37" s="25"/>
      <c r="F37" s="25">
        <v>5</v>
      </c>
      <c r="G37" s="94" t="e">
        <v>#N/A</v>
      </c>
      <c r="H37" s="94" t="e">
        <v>#N/A</v>
      </c>
      <c r="I37" s="26"/>
      <c r="J37" s="26"/>
      <c r="K37" s="69" t="str">
        <f>IFERROR(IF(G37&gt;=(VLOOKUP(D37&amp;E37,'Tab 2 Aerobic Capacity (unprot)'!L$10:$M$27,2,FALSE)),"HFZ","NI")," ")</f>
        <v xml:space="preserve"> </v>
      </c>
      <c r="L37" s="69" t="str">
        <f>IFERROR(IF(H37&gt;=(VLOOKUP(D37&amp;E37,'Tab 2 Aerobic Capacity (unprot)'!L$34:$M$51,2,FALSE)),"HFZ","NI")," ")</f>
        <v xml:space="preserve"> </v>
      </c>
      <c r="M37" s="62" t="str">
        <f t="shared" si="0"/>
        <v xml:space="preserve"> </v>
      </c>
      <c r="N37" s="63" t="str">
        <f t="shared" si="7"/>
        <v xml:space="preserve"> </v>
      </c>
      <c r="O37" s="33"/>
      <c r="P37" s="54" t="str">
        <f t="shared" si="8"/>
        <v/>
      </c>
      <c r="Q37" s="33"/>
      <c r="R37" s="54" t="str">
        <f t="shared" si="9"/>
        <v/>
      </c>
      <c r="S37" s="95" t="e">
        <v>#N/A</v>
      </c>
      <c r="T37" s="95" t="e">
        <v>#N/A</v>
      </c>
      <c r="U37" s="95" t="e">
        <v>#N/A</v>
      </c>
      <c r="V37" s="34"/>
      <c r="W37" s="70" t="str">
        <f>IFERROR(IF(S37&gt;=(VLOOKUP(D37&amp;E37, 'Tab 3 Flex,Strng,Endur(unprot)'!AG$10:$AH$37,2,FALSE)),"HFZ", "NI")," ")</f>
        <v xml:space="preserve"> </v>
      </c>
      <c r="X37" s="70" t="str">
        <f>IFERROR(IF(T37&gt;=(VLOOKUP(D37&amp;E37, 'Tab 3 Flex,Strng,Endur(unprot)'!AG$10:$AH$37,2,FALSE)),"HFZ", "NI")," ")</f>
        <v xml:space="preserve"> </v>
      </c>
      <c r="Y37" s="71" t="str">
        <f t="shared" si="12"/>
        <v xml:space="preserve"> </v>
      </c>
      <c r="Z37" s="71" t="str">
        <f t="shared" si="1"/>
        <v xml:space="preserve"> </v>
      </c>
      <c r="AA37" s="71" t="str">
        <f>IFERROR(IF(U37&gt;=(VLOOKUP(D37&amp;E37, 'Tab 3 Flex,Strng,Endur(unprot)'!W$10:X$37,2,FALSE)),"HFZ", "NI"), " ")</f>
        <v xml:space="preserve"> </v>
      </c>
      <c r="AB37" s="28" t="str">
        <f t="shared" si="2"/>
        <v xml:space="preserve"> </v>
      </c>
      <c r="AC37" s="33"/>
      <c r="AD37" s="28" t="str">
        <f t="shared" si="3"/>
        <v/>
      </c>
      <c r="AE37" s="96" t="e">
        <v>#N/A</v>
      </c>
      <c r="AF37" s="35"/>
      <c r="AG37" s="72" t="str">
        <f>IFERROR(IF(AE37&gt;=(VLOOKUP(D37&amp;E37, 'Tab 3 Flex,Strng,Endur(unprot)'!R$10:$S$37,2,FALSE)),"HFZ", "NI")," ")</f>
        <v xml:space="preserve"> </v>
      </c>
      <c r="AH37" s="55" t="str">
        <f t="shared" si="4"/>
        <v xml:space="preserve"> </v>
      </c>
      <c r="AI37" s="33"/>
      <c r="AJ37" s="55" t="str">
        <f t="shared" si="11"/>
        <v/>
      </c>
      <c r="AK37" s="97" t="e">
        <v>#N/A</v>
      </c>
      <c r="AL37" s="36"/>
      <c r="AM37" s="73" t="str">
        <f>IFERROR(IF(AK37&gt;=(VLOOKUP(D37&amp;E37,'Tab 3 Flex,Strng,Endur(unprot)'!AB$10:$AC$37,2,FALSE)),"HFZ", "NI")," ")</f>
        <v xml:space="preserve"> </v>
      </c>
      <c r="AN37" s="29" t="str">
        <f t="shared" si="5"/>
        <v xml:space="preserve"> </v>
      </c>
      <c r="AO37" s="55"/>
      <c r="AP37" s="29" t="str">
        <f t="shared" si="6"/>
        <v/>
      </c>
    </row>
    <row r="38" spans="1:42" s="57" customFormat="1" ht="16.5" thickTop="1" thickBot="1" x14ac:dyDescent="0.3">
      <c r="A38" s="32"/>
      <c r="B38" s="25"/>
      <c r="C38" s="25"/>
      <c r="D38" s="25"/>
      <c r="E38" s="46"/>
      <c r="F38" s="25">
        <v>5</v>
      </c>
      <c r="G38" s="94" t="e">
        <v>#N/A</v>
      </c>
      <c r="H38" s="94" t="e">
        <v>#N/A</v>
      </c>
      <c r="I38" s="26"/>
      <c r="J38" s="26"/>
      <c r="K38" s="69" t="str">
        <f>IFERROR(IF(G38&gt;=(VLOOKUP(D38&amp;E38,'Tab 2 Aerobic Capacity (unprot)'!L$10:$M$27,2,FALSE)),"HFZ","NI")," ")</f>
        <v xml:space="preserve"> </v>
      </c>
      <c r="L38" s="69" t="str">
        <f>IFERROR(IF(H38&gt;=(VLOOKUP(D38&amp;E38,'Tab 2 Aerobic Capacity (unprot)'!L$34:$M$51,2,FALSE)),"HFZ","NI")," ")</f>
        <v xml:space="preserve"> </v>
      </c>
      <c r="M38" s="62" t="str">
        <f t="shared" si="0"/>
        <v xml:space="preserve"> </v>
      </c>
      <c r="N38" s="63" t="str">
        <f t="shared" si="7"/>
        <v xml:space="preserve"> </v>
      </c>
      <c r="O38" s="33"/>
      <c r="P38" s="54" t="str">
        <f t="shared" si="8"/>
        <v/>
      </c>
      <c r="Q38" s="33"/>
      <c r="R38" s="54" t="str">
        <f t="shared" si="9"/>
        <v/>
      </c>
      <c r="S38" s="95" t="e">
        <v>#N/A</v>
      </c>
      <c r="T38" s="95" t="e">
        <v>#N/A</v>
      </c>
      <c r="U38" s="95" t="e">
        <v>#N/A</v>
      </c>
      <c r="V38" s="34"/>
      <c r="W38" s="70" t="str">
        <f>IFERROR(IF(S38&gt;=(VLOOKUP(D38&amp;E38, 'Tab 3 Flex,Strng,Endur(unprot)'!AG$10:$AH$37,2,FALSE)),"HFZ", "NI")," ")</f>
        <v xml:space="preserve"> </v>
      </c>
      <c r="X38" s="70" t="str">
        <f>IFERROR(IF(T38&gt;=(VLOOKUP(D38&amp;E38, 'Tab 3 Flex,Strng,Endur(unprot)'!AG$10:$AH$37,2,FALSE)),"HFZ", "NI")," ")</f>
        <v xml:space="preserve"> </v>
      </c>
      <c r="Y38" s="71" t="str">
        <f t="shared" si="12"/>
        <v xml:space="preserve"> </v>
      </c>
      <c r="Z38" s="71" t="str">
        <f t="shared" si="1"/>
        <v xml:space="preserve"> </v>
      </c>
      <c r="AA38" s="71" t="str">
        <f>IFERROR(IF(U38&gt;=(VLOOKUP(D38&amp;E38, 'Tab 3 Flex,Strng,Endur(unprot)'!W$10:X$37,2,FALSE)),"HFZ", "NI"), " ")</f>
        <v xml:space="preserve"> </v>
      </c>
      <c r="AB38" s="28" t="str">
        <f t="shared" si="2"/>
        <v xml:space="preserve"> </v>
      </c>
      <c r="AC38" s="33"/>
      <c r="AD38" s="28" t="str">
        <f t="shared" si="3"/>
        <v/>
      </c>
      <c r="AE38" s="96" t="e">
        <v>#N/A</v>
      </c>
      <c r="AF38" s="35"/>
      <c r="AG38" s="72" t="str">
        <f>IFERROR(IF(AE38&gt;=(VLOOKUP(D38&amp;E38, 'Tab 3 Flex,Strng,Endur(unprot)'!R$10:$S$37,2,FALSE)),"HFZ", "NI")," ")</f>
        <v xml:space="preserve"> </v>
      </c>
      <c r="AH38" s="55" t="str">
        <f t="shared" si="4"/>
        <v xml:space="preserve"> </v>
      </c>
      <c r="AI38" s="33"/>
      <c r="AJ38" s="55" t="str">
        <f t="shared" si="11"/>
        <v/>
      </c>
      <c r="AK38" s="97" t="e">
        <v>#N/A</v>
      </c>
      <c r="AL38" s="36"/>
      <c r="AM38" s="73" t="str">
        <f>IFERROR(IF(AK38&gt;=(VLOOKUP(D38&amp;E38,'Tab 3 Flex,Strng,Endur(unprot)'!AB$10:$AC$37,2,FALSE)),"HFZ", "NI")," ")</f>
        <v xml:space="preserve"> </v>
      </c>
      <c r="AN38" s="29" t="str">
        <f t="shared" si="5"/>
        <v xml:space="preserve"> </v>
      </c>
      <c r="AO38" s="55"/>
      <c r="AP38" s="29" t="str">
        <f t="shared" si="6"/>
        <v/>
      </c>
    </row>
    <row r="39" spans="1:42" s="57" customFormat="1" ht="16.5" thickTop="1" thickBot="1" x14ac:dyDescent="0.3">
      <c r="A39" s="32"/>
      <c r="B39" s="25"/>
      <c r="C39" s="25"/>
      <c r="D39" s="25"/>
      <c r="E39" s="46"/>
      <c r="F39" s="25">
        <v>5</v>
      </c>
      <c r="G39" s="94" t="e">
        <v>#N/A</v>
      </c>
      <c r="H39" s="94" t="e">
        <v>#N/A</v>
      </c>
      <c r="I39" s="26"/>
      <c r="J39" s="26"/>
      <c r="K39" s="69" t="str">
        <f>IFERROR(IF(G39&gt;=(VLOOKUP(D39&amp;E39,'Tab 2 Aerobic Capacity (unprot)'!L$10:$M$27,2,FALSE)),"HFZ","NI")," ")</f>
        <v xml:space="preserve"> </v>
      </c>
      <c r="L39" s="69" t="str">
        <f>IFERROR(IF(H39&gt;=(VLOOKUP(D39&amp;E39,'Tab 2 Aerobic Capacity (unprot)'!L$34:$M$51,2,FALSE)),"HFZ","NI")," ")</f>
        <v xml:space="preserve"> </v>
      </c>
      <c r="M39" s="62" t="str">
        <f t="shared" si="0"/>
        <v xml:space="preserve"> </v>
      </c>
      <c r="N39" s="63" t="str">
        <f t="shared" si="7"/>
        <v xml:space="preserve"> </v>
      </c>
      <c r="O39" s="33"/>
      <c r="P39" s="54" t="str">
        <f t="shared" si="8"/>
        <v/>
      </c>
      <c r="Q39" s="33"/>
      <c r="R39" s="54" t="str">
        <f t="shared" si="9"/>
        <v/>
      </c>
      <c r="S39" s="95" t="e">
        <v>#N/A</v>
      </c>
      <c r="T39" s="95" t="e">
        <v>#N/A</v>
      </c>
      <c r="U39" s="95" t="e">
        <v>#N/A</v>
      </c>
      <c r="V39" s="34"/>
      <c r="W39" s="70" t="str">
        <f>IFERROR(IF(S39&gt;=(VLOOKUP(D39&amp;E39, 'Tab 3 Flex,Strng,Endur(unprot)'!AG$10:$AH$37,2,FALSE)),"HFZ", "NI")," ")</f>
        <v xml:space="preserve"> </v>
      </c>
      <c r="X39" s="70" t="str">
        <f>IFERROR(IF(T39&gt;=(VLOOKUP(D39&amp;E39, 'Tab 3 Flex,Strng,Endur(unprot)'!AG$10:$AH$37,2,FALSE)),"HFZ", "NI")," ")</f>
        <v xml:space="preserve"> </v>
      </c>
      <c r="Y39" s="71" t="str">
        <f t="shared" si="12"/>
        <v xml:space="preserve"> </v>
      </c>
      <c r="Z39" s="71" t="str">
        <f t="shared" si="1"/>
        <v xml:space="preserve"> </v>
      </c>
      <c r="AA39" s="71" t="str">
        <f>IFERROR(IF(U39&gt;=(VLOOKUP(D39&amp;E39, 'Tab 3 Flex,Strng,Endur(unprot)'!W$10:X$37,2,FALSE)),"HFZ", "NI"), " ")</f>
        <v xml:space="preserve"> </v>
      </c>
      <c r="AB39" s="28" t="str">
        <f t="shared" si="2"/>
        <v xml:space="preserve"> </v>
      </c>
      <c r="AC39" s="33"/>
      <c r="AD39" s="28" t="str">
        <f t="shared" si="3"/>
        <v/>
      </c>
      <c r="AE39" s="96" t="e">
        <v>#N/A</v>
      </c>
      <c r="AF39" s="35"/>
      <c r="AG39" s="72" t="str">
        <f>IFERROR(IF(AE39&gt;=(VLOOKUP(D39&amp;E39, 'Tab 3 Flex,Strng,Endur(unprot)'!R$10:$S$37,2,FALSE)),"HFZ", "NI")," ")</f>
        <v xml:space="preserve"> </v>
      </c>
      <c r="AH39" s="55" t="str">
        <f t="shared" si="4"/>
        <v xml:space="preserve"> </v>
      </c>
      <c r="AI39" s="33"/>
      <c r="AJ39" s="55" t="str">
        <f t="shared" si="11"/>
        <v/>
      </c>
      <c r="AK39" s="97" t="e">
        <v>#N/A</v>
      </c>
      <c r="AL39" s="36"/>
      <c r="AM39" s="73" t="str">
        <f>IFERROR(IF(AK39&gt;=(VLOOKUP(D39&amp;E39,'Tab 3 Flex,Strng,Endur(unprot)'!AB$10:$AC$37,2,FALSE)),"HFZ", "NI")," ")</f>
        <v xml:space="preserve"> </v>
      </c>
      <c r="AN39" s="29" t="str">
        <f t="shared" si="5"/>
        <v xml:space="preserve"> </v>
      </c>
      <c r="AO39" s="55"/>
      <c r="AP39" s="29" t="str">
        <f t="shared" si="6"/>
        <v/>
      </c>
    </row>
    <row r="40" spans="1:42" s="57" customFormat="1" ht="16.5" thickTop="1" thickBot="1" x14ac:dyDescent="0.3">
      <c r="A40" s="32"/>
      <c r="B40" s="25"/>
      <c r="C40" s="25"/>
      <c r="D40" s="25"/>
      <c r="E40" s="46"/>
      <c r="F40" s="25">
        <v>5</v>
      </c>
      <c r="G40" s="94" t="e">
        <v>#N/A</v>
      </c>
      <c r="H40" s="94" t="e">
        <v>#N/A</v>
      </c>
      <c r="I40" s="26"/>
      <c r="J40" s="26"/>
      <c r="K40" s="69" t="str">
        <f>IFERROR(IF(G40&gt;=(VLOOKUP(D40&amp;E40,'Tab 2 Aerobic Capacity (unprot)'!L$10:$M$27,2,FALSE)),"HFZ","NI")," ")</f>
        <v xml:space="preserve"> </v>
      </c>
      <c r="L40" s="69" t="str">
        <f>IFERROR(IF(H40&gt;=(VLOOKUP(D40&amp;E40,'Tab 2 Aerobic Capacity (unprot)'!L$34:$M$51,2,FALSE)),"HFZ","NI")," ")</f>
        <v xml:space="preserve"> </v>
      </c>
      <c r="M40" s="62" t="str">
        <f t="shared" si="0"/>
        <v xml:space="preserve"> </v>
      </c>
      <c r="N40" s="63" t="str">
        <f t="shared" si="7"/>
        <v xml:space="preserve"> </v>
      </c>
      <c r="O40" s="33"/>
      <c r="P40" s="54" t="str">
        <f t="shared" si="8"/>
        <v/>
      </c>
      <c r="Q40" s="33"/>
      <c r="R40" s="54" t="str">
        <f t="shared" si="9"/>
        <v/>
      </c>
      <c r="S40" s="95" t="e">
        <v>#N/A</v>
      </c>
      <c r="T40" s="95" t="e">
        <v>#N/A</v>
      </c>
      <c r="U40" s="95" t="e">
        <v>#N/A</v>
      </c>
      <c r="V40" s="34"/>
      <c r="W40" s="70" t="str">
        <f>IFERROR(IF(S40&gt;=(VLOOKUP(D40&amp;E40, 'Tab 3 Flex,Strng,Endur(unprot)'!AG$10:$AH$37,2,FALSE)),"HFZ", "NI")," ")</f>
        <v xml:space="preserve"> </v>
      </c>
      <c r="X40" s="70" t="str">
        <f>IFERROR(IF(T40&gt;=(VLOOKUP(D40&amp;E40, 'Tab 3 Flex,Strng,Endur(unprot)'!AG$10:$AH$37,2,FALSE)),"HFZ", "NI")," ")</f>
        <v xml:space="preserve"> </v>
      </c>
      <c r="Y40" s="71" t="str">
        <f t="shared" si="12"/>
        <v xml:space="preserve"> </v>
      </c>
      <c r="Z40" s="71" t="str">
        <f t="shared" si="1"/>
        <v xml:space="preserve"> </v>
      </c>
      <c r="AA40" s="71" t="str">
        <f>IFERROR(IF(U40&gt;=(VLOOKUP(D40&amp;E40, 'Tab 3 Flex,Strng,Endur(unprot)'!W$10:X$37,2,FALSE)),"HFZ", "NI"), " ")</f>
        <v xml:space="preserve"> </v>
      </c>
      <c r="AB40" s="28" t="str">
        <f t="shared" si="2"/>
        <v xml:space="preserve"> </v>
      </c>
      <c r="AC40" s="33"/>
      <c r="AD40" s="28" t="str">
        <f t="shared" si="3"/>
        <v/>
      </c>
      <c r="AE40" s="96" t="e">
        <v>#N/A</v>
      </c>
      <c r="AF40" s="35"/>
      <c r="AG40" s="72" t="str">
        <f>IFERROR(IF(AE40&gt;=(VLOOKUP(D40&amp;E40, 'Tab 3 Flex,Strng,Endur(unprot)'!R$10:$S$37,2,FALSE)),"HFZ", "NI")," ")</f>
        <v xml:space="preserve"> </v>
      </c>
      <c r="AH40" s="55" t="str">
        <f t="shared" si="4"/>
        <v xml:space="preserve"> </v>
      </c>
      <c r="AI40" s="33"/>
      <c r="AJ40" s="55" t="str">
        <f t="shared" si="11"/>
        <v/>
      </c>
      <c r="AK40" s="97" t="e">
        <v>#N/A</v>
      </c>
      <c r="AL40" s="36"/>
      <c r="AM40" s="73" t="str">
        <f>IFERROR(IF(AK40&gt;=(VLOOKUP(D40&amp;E40,'Tab 3 Flex,Strng,Endur(unprot)'!AB$10:$AC$37,2,FALSE)),"HFZ", "NI")," ")</f>
        <v xml:space="preserve"> </v>
      </c>
      <c r="AN40" s="29" t="str">
        <f t="shared" si="5"/>
        <v xml:space="preserve"> </v>
      </c>
      <c r="AO40" s="55"/>
      <c r="AP40" s="29" t="str">
        <f t="shared" si="6"/>
        <v/>
      </c>
    </row>
    <row r="41" spans="1:42" s="57" customFormat="1" ht="16.5" thickTop="1" thickBot="1" x14ac:dyDescent="0.3">
      <c r="A41" s="32"/>
      <c r="B41" s="25"/>
      <c r="C41" s="25"/>
      <c r="D41" s="25"/>
      <c r="E41" s="46"/>
      <c r="F41" s="25">
        <v>5</v>
      </c>
      <c r="G41" s="94" t="e">
        <v>#N/A</v>
      </c>
      <c r="H41" s="94" t="e">
        <v>#N/A</v>
      </c>
      <c r="I41" s="26"/>
      <c r="J41" s="26"/>
      <c r="K41" s="69" t="str">
        <f>IFERROR(IF(G41&gt;=(VLOOKUP(D41&amp;E41,'Tab 2 Aerobic Capacity (unprot)'!L$10:$M$27,2,FALSE)),"HFZ","NI")," ")</f>
        <v xml:space="preserve"> </v>
      </c>
      <c r="L41" s="69" t="str">
        <f>IFERROR(IF(H41&gt;=(VLOOKUP(D41&amp;E41,'Tab 2 Aerobic Capacity (unprot)'!L$34:$M$51,2,FALSE)),"HFZ","NI")," ")</f>
        <v xml:space="preserve"> </v>
      </c>
      <c r="M41" s="62" t="str">
        <f t="shared" si="0"/>
        <v xml:space="preserve"> </v>
      </c>
      <c r="N41" s="63" t="str">
        <f t="shared" si="7"/>
        <v xml:space="preserve"> </v>
      </c>
      <c r="O41" s="33"/>
      <c r="P41" s="54" t="str">
        <f t="shared" si="8"/>
        <v/>
      </c>
      <c r="Q41" s="33"/>
      <c r="R41" s="54" t="str">
        <f t="shared" si="9"/>
        <v/>
      </c>
      <c r="S41" s="95" t="e">
        <v>#N/A</v>
      </c>
      <c r="T41" s="95" t="e">
        <v>#N/A</v>
      </c>
      <c r="U41" s="95" t="e">
        <v>#N/A</v>
      </c>
      <c r="V41" s="34"/>
      <c r="W41" s="70" t="str">
        <f>IFERROR(IF(S41&gt;=(VLOOKUP(D41&amp;E41, 'Tab 3 Flex,Strng,Endur(unprot)'!AG$10:$AH$37,2,FALSE)),"HFZ", "NI")," ")</f>
        <v xml:space="preserve"> </v>
      </c>
      <c r="X41" s="70" t="str">
        <f>IFERROR(IF(T41&gt;=(VLOOKUP(D41&amp;E41, 'Tab 3 Flex,Strng,Endur(unprot)'!AG$10:$AH$37,2,FALSE)),"HFZ", "NI")," ")</f>
        <v xml:space="preserve"> </v>
      </c>
      <c r="Y41" s="71" t="str">
        <f t="shared" si="12"/>
        <v xml:space="preserve"> </v>
      </c>
      <c r="Z41" s="71" t="str">
        <f t="shared" si="1"/>
        <v xml:space="preserve"> </v>
      </c>
      <c r="AA41" s="71" t="str">
        <f>IFERROR(IF(U41&gt;=(VLOOKUP(D41&amp;E41, 'Tab 3 Flex,Strng,Endur(unprot)'!W$10:X$37,2,FALSE)),"HFZ", "NI"), " ")</f>
        <v xml:space="preserve"> </v>
      </c>
      <c r="AB41" s="28" t="str">
        <f t="shared" si="2"/>
        <v xml:space="preserve"> </v>
      </c>
      <c r="AC41" s="33"/>
      <c r="AD41" s="28" t="str">
        <f t="shared" si="3"/>
        <v/>
      </c>
      <c r="AE41" s="96" t="e">
        <v>#N/A</v>
      </c>
      <c r="AF41" s="35"/>
      <c r="AG41" s="72" t="str">
        <f>IFERROR(IF(AE41&gt;=(VLOOKUP(D41&amp;E41, 'Tab 3 Flex,Strng,Endur(unprot)'!R$10:$S$37,2,FALSE)),"HFZ", "NI")," ")</f>
        <v xml:space="preserve"> </v>
      </c>
      <c r="AH41" s="55" t="str">
        <f t="shared" si="4"/>
        <v xml:space="preserve"> </v>
      </c>
      <c r="AI41" s="33"/>
      <c r="AJ41" s="55" t="str">
        <f t="shared" si="11"/>
        <v/>
      </c>
      <c r="AK41" s="97" t="e">
        <v>#N/A</v>
      </c>
      <c r="AL41" s="36"/>
      <c r="AM41" s="73" t="str">
        <f>IFERROR(IF(AK41&gt;=(VLOOKUP(D41&amp;E41,'Tab 3 Flex,Strng,Endur(unprot)'!AB$10:$AC$37,2,FALSE)),"HFZ", "NI")," ")</f>
        <v xml:space="preserve"> </v>
      </c>
      <c r="AN41" s="29" t="str">
        <f t="shared" si="5"/>
        <v xml:space="preserve"> </v>
      </c>
      <c r="AO41" s="55"/>
      <c r="AP41" s="29" t="str">
        <f t="shared" si="6"/>
        <v/>
      </c>
    </row>
    <row r="42" spans="1:42" s="57" customFormat="1" ht="16.5" thickTop="1" thickBot="1" x14ac:dyDescent="0.3">
      <c r="A42" s="32"/>
      <c r="B42" s="25"/>
      <c r="C42" s="25"/>
      <c r="D42" s="25"/>
      <c r="E42" s="46"/>
      <c r="F42" s="25">
        <v>5</v>
      </c>
      <c r="G42" s="94" t="e">
        <v>#N/A</v>
      </c>
      <c r="H42" s="94" t="e">
        <v>#N/A</v>
      </c>
      <c r="I42" s="26"/>
      <c r="J42" s="26"/>
      <c r="K42" s="69" t="str">
        <f>IFERROR(IF(G42&gt;=(VLOOKUP(D42&amp;E42,'Tab 2 Aerobic Capacity (unprot)'!L$10:$M$27,2,FALSE)),"HFZ","NI")," ")</f>
        <v xml:space="preserve"> </v>
      </c>
      <c r="L42" s="69" t="str">
        <f>IFERROR(IF(H42&gt;=(VLOOKUP(D42&amp;E42,'Tab 2 Aerobic Capacity (unprot)'!L$34:$M$51,2,FALSE)),"HFZ","NI")," ")</f>
        <v xml:space="preserve"> </v>
      </c>
      <c r="M42" s="62" t="str">
        <f t="shared" si="0"/>
        <v xml:space="preserve"> </v>
      </c>
      <c r="N42" s="63" t="str">
        <f t="shared" si="7"/>
        <v xml:space="preserve"> </v>
      </c>
      <c r="O42" s="33"/>
      <c r="P42" s="54" t="str">
        <f t="shared" si="8"/>
        <v/>
      </c>
      <c r="Q42" s="33"/>
      <c r="R42" s="54" t="str">
        <f t="shared" si="9"/>
        <v/>
      </c>
      <c r="S42" s="95" t="e">
        <v>#N/A</v>
      </c>
      <c r="T42" s="95" t="e">
        <v>#N/A</v>
      </c>
      <c r="U42" s="95" t="e">
        <v>#N/A</v>
      </c>
      <c r="V42" s="34"/>
      <c r="W42" s="70" t="str">
        <f>IFERROR(IF(S42&gt;=(VLOOKUP(D42&amp;E42, 'Tab 3 Flex,Strng,Endur(unprot)'!AG$10:$AH$37,2,FALSE)),"HFZ", "NI")," ")</f>
        <v xml:space="preserve"> </v>
      </c>
      <c r="X42" s="70" t="str">
        <f>IFERROR(IF(T42&gt;=(VLOOKUP(D42&amp;E42, 'Tab 3 Flex,Strng,Endur(unprot)'!AG$10:$AH$37,2,FALSE)),"HFZ", "NI")," ")</f>
        <v xml:space="preserve"> </v>
      </c>
      <c r="Y42" s="71" t="str">
        <f t="shared" si="12"/>
        <v xml:space="preserve"> </v>
      </c>
      <c r="Z42" s="71" t="str">
        <f t="shared" si="1"/>
        <v xml:space="preserve"> </v>
      </c>
      <c r="AA42" s="71" t="str">
        <f>IFERROR(IF(U42&gt;=(VLOOKUP(D42&amp;E42, 'Tab 3 Flex,Strng,Endur(unprot)'!W$10:X$37,2,FALSE)),"HFZ", "NI"), " ")</f>
        <v xml:space="preserve"> </v>
      </c>
      <c r="AB42" s="28" t="str">
        <f t="shared" si="2"/>
        <v xml:space="preserve"> </v>
      </c>
      <c r="AC42" s="33"/>
      <c r="AD42" s="28" t="str">
        <f t="shared" si="3"/>
        <v/>
      </c>
      <c r="AE42" s="96" t="e">
        <v>#N/A</v>
      </c>
      <c r="AF42" s="35"/>
      <c r="AG42" s="72" t="str">
        <f>IFERROR(IF(AE42&gt;=(VLOOKUP(D42&amp;E42, 'Tab 3 Flex,Strng,Endur(unprot)'!R$10:$S$37,2,FALSE)),"HFZ", "NI")," ")</f>
        <v xml:space="preserve"> </v>
      </c>
      <c r="AH42" s="55" t="str">
        <f t="shared" si="4"/>
        <v xml:space="preserve"> </v>
      </c>
      <c r="AI42" s="33"/>
      <c r="AJ42" s="55" t="str">
        <f t="shared" si="11"/>
        <v/>
      </c>
      <c r="AK42" s="97" t="e">
        <v>#N/A</v>
      </c>
      <c r="AL42" s="36"/>
      <c r="AM42" s="73" t="str">
        <f>IFERROR(IF(AK42&gt;=(VLOOKUP(D42&amp;E42,'Tab 3 Flex,Strng,Endur(unprot)'!AB$10:$AC$37,2,FALSE)),"HFZ", "NI")," ")</f>
        <v xml:space="preserve"> </v>
      </c>
      <c r="AN42" s="29" t="str">
        <f t="shared" si="5"/>
        <v xml:space="preserve"> </v>
      </c>
      <c r="AO42" s="55"/>
      <c r="AP42" s="29" t="str">
        <f t="shared" si="6"/>
        <v/>
      </c>
    </row>
    <row r="43" spans="1:42" s="57" customFormat="1" ht="16.5" thickTop="1" thickBot="1" x14ac:dyDescent="0.3">
      <c r="A43" s="32"/>
      <c r="B43" s="25"/>
      <c r="C43" s="25"/>
      <c r="D43" s="25"/>
      <c r="E43" s="46"/>
      <c r="F43" s="25">
        <v>5</v>
      </c>
      <c r="G43" s="94" t="e">
        <v>#N/A</v>
      </c>
      <c r="H43" s="94" t="e">
        <v>#N/A</v>
      </c>
      <c r="I43" s="26"/>
      <c r="J43" s="26"/>
      <c r="K43" s="69" t="str">
        <f>IFERROR(IF(G43&gt;=(VLOOKUP(D43&amp;E43,'Tab 2 Aerobic Capacity (unprot)'!L$10:$M$27,2,FALSE)),"HFZ","NI")," ")</f>
        <v xml:space="preserve"> </v>
      </c>
      <c r="L43" s="69" t="str">
        <f>IFERROR(IF(H43&gt;=(VLOOKUP(D43&amp;E43,'Tab 2 Aerobic Capacity (unprot)'!L$34:$M$51,2,FALSE)),"HFZ","NI")," ")</f>
        <v xml:space="preserve"> </v>
      </c>
      <c r="M43" s="62" t="str">
        <f t="shared" si="0"/>
        <v xml:space="preserve"> </v>
      </c>
      <c r="N43" s="63" t="str">
        <f t="shared" si="7"/>
        <v xml:space="preserve"> </v>
      </c>
      <c r="O43" s="33"/>
      <c r="P43" s="54" t="str">
        <f t="shared" si="8"/>
        <v/>
      </c>
      <c r="Q43" s="33"/>
      <c r="R43" s="54" t="str">
        <f t="shared" si="9"/>
        <v/>
      </c>
      <c r="S43" s="95" t="e">
        <v>#N/A</v>
      </c>
      <c r="T43" s="95" t="e">
        <v>#N/A</v>
      </c>
      <c r="U43" s="95" t="e">
        <v>#N/A</v>
      </c>
      <c r="V43" s="34"/>
      <c r="W43" s="70" t="str">
        <f>IFERROR(IF(S43&gt;=(VLOOKUP(D43&amp;E43, 'Tab 3 Flex,Strng,Endur(unprot)'!AG$10:$AH$37,2,FALSE)),"HFZ", "NI")," ")</f>
        <v xml:space="preserve"> </v>
      </c>
      <c r="X43" s="70" t="str">
        <f>IFERROR(IF(T43&gt;=(VLOOKUP(D43&amp;E43, 'Tab 3 Flex,Strng,Endur(unprot)'!AG$10:$AH$37,2,FALSE)),"HFZ", "NI")," ")</f>
        <v xml:space="preserve"> </v>
      </c>
      <c r="Y43" s="71" t="str">
        <f t="shared" si="12"/>
        <v xml:space="preserve"> </v>
      </c>
      <c r="Z43" s="71" t="str">
        <f t="shared" si="1"/>
        <v xml:space="preserve"> </v>
      </c>
      <c r="AA43" s="71" t="str">
        <f>IFERROR(IF(U43&gt;=(VLOOKUP(D43&amp;E43, 'Tab 3 Flex,Strng,Endur(unprot)'!W$10:X$37,2,FALSE)),"HFZ", "NI"), " ")</f>
        <v xml:space="preserve"> </v>
      </c>
      <c r="AB43" s="28" t="str">
        <f t="shared" si="2"/>
        <v xml:space="preserve"> </v>
      </c>
      <c r="AC43" s="33"/>
      <c r="AD43" s="28" t="str">
        <f t="shared" si="3"/>
        <v/>
      </c>
      <c r="AE43" s="96" t="e">
        <v>#N/A</v>
      </c>
      <c r="AF43" s="35"/>
      <c r="AG43" s="72" t="str">
        <f>IFERROR(IF(AE43&gt;=(VLOOKUP(D43&amp;E43, 'Tab 3 Flex,Strng,Endur(unprot)'!R$10:$S$37,2,FALSE)),"HFZ", "NI")," ")</f>
        <v xml:space="preserve"> </v>
      </c>
      <c r="AH43" s="55" t="str">
        <f t="shared" si="4"/>
        <v xml:space="preserve"> </v>
      </c>
      <c r="AI43" s="33"/>
      <c r="AJ43" s="55" t="str">
        <f t="shared" si="11"/>
        <v/>
      </c>
      <c r="AK43" s="97" t="e">
        <v>#N/A</v>
      </c>
      <c r="AL43" s="36"/>
      <c r="AM43" s="73" t="str">
        <f>IFERROR(IF(AK43&gt;=(VLOOKUP(D43&amp;E43,'Tab 3 Flex,Strng,Endur(unprot)'!AB$10:$AC$37,2,FALSE)),"HFZ", "NI")," ")</f>
        <v xml:space="preserve"> </v>
      </c>
      <c r="AN43" s="29" t="str">
        <f t="shared" si="5"/>
        <v xml:space="preserve"> </v>
      </c>
      <c r="AO43" s="55"/>
      <c r="AP43" s="29" t="str">
        <f t="shared" si="6"/>
        <v/>
      </c>
    </row>
    <row r="44" spans="1:42" s="57" customFormat="1" ht="16.5" thickTop="1" thickBot="1" x14ac:dyDescent="0.3">
      <c r="A44" s="32"/>
      <c r="B44" s="25"/>
      <c r="C44" s="25"/>
      <c r="D44" s="25"/>
      <c r="E44" s="46"/>
      <c r="F44" s="25">
        <v>5</v>
      </c>
      <c r="G44" s="94" t="e">
        <v>#N/A</v>
      </c>
      <c r="H44" s="94" t="e">
        <v>#N/A</v>
      </c>
      <c r="I44" s="26"/>
      <c r="J44" s="26"/>
      <c r="K44" s="69" t="str">
        <f>IFERROR(IF(G44&gt;=(VLOOKUP(D44&amp;E44,'Tab 2 Aerobic Capacity (unprot)'!L$10:$M$27,2,FALSE)),"HFZ","NI")," ")</f>
        <v xml:space="preserve"> </v>
      </c>
      <c r="L44" s="69" t="str">
        <f>IFERROR(IF(H44&gt;=(VLOOKUP(D44&amp;E44,'Tab 2 Aerobic Capacity (unprot)'!L$34:$M$51,2,FALSE)),"HFZ","NI")," ")</f>
        <v xml:space="preserve"> </v>
      </c>
      <c r="M44" s="62" t="str">
        <f t="shared" si="0"/>
        <v xml:space="preserve"> </v>
      </c>
      <c r="N44" s="63" t="str">
        <f t="shared" si="7"/>
        <v xml:space="preserve"> </v>
      </c>
      <c r="O44" s="33"/>
      <c r="P44" s="54" t="str">
        <f t="shared" si="8"/>
        <v/>
      </c>
      <c r="Q44" s="33"/>
      <c r="R44" s="54" t="str">
        <f t="shared" si="9"/>
        <v/>
      </c>
      <c r="S44" s="95" t="e">
        <v>#N/A</v>
      </c>
      <c r="T44" s="95" t="e">
        <v>#N/A</v>
      </c>
      <c r="U44" s="95" t="e">
        <v>#N/A</v>
      </c>
      <c r="V44" s="34"/>
      <c r="W44" s="70" t="str">
        <f>IFERROR(IF(S44&gt;=(VLOOKUP(D44&amp;E44, 'Tab 3 Flex,Strng,Endur(unprot)'!AG$10:$AH$37,2,FALSE)),"HFZ", "NI")," ")</f>
        <v xml:space="preserve"> </v>
      </c>
      <c r="X44" s="70" t="str">
        <f>IFERROR(IF(T44&gt;=(VLOOKUP(D44&amp;E44, 'Tab 3 Flex,Strng,Endur(unprot)'!AG$10:$AH$37,2,FALSE)),"HFZ", "NI")," ")</f>
        <v xml:space="preserve"> </v>
      </c>
      <c r="Y44" s="71" t="str">
        <f t="shared" si="12"/>
        <v xml:space="preserve"> </v>
      </c>
      <c r="Z44" s="71" t="str">
        <f t="shared" si="1"/>
        <v xml:space="preserve"> </v>
      </c>
      <c r="AA44" s="71" t="str">
        <f>IFERROR(IF(U44&gt;=(VLOOKUP(D44&amp;E44, 'Tab 3 Flex,Strng,Endur(unprot)'!W$10:X$37,2,FALSE)),"HFZ", "NI"), " ")</f>
        <v xml:space="preserve"> </v>
      </c>
      <c r="AB44" s="28" t="str">
        <f t="shared" si="2"/>
        <v xml:space="preserve"> </v>
      </c>
      <c r="AC44" s="33"/>
      <c r="AD44" s="28" t="str">
        <f t="shared" si="3"/>
        <v/>
      </c>
      <c r="AE44" s="96" t="e">
        <v>#N/A</v>
      </c>
      <c r="AF44" s="35"/>
      <c r="AG44" s="72" t="str">
        <f>IFERROR(IF(AE44&gt;=(VLOOKUP(D44&amp;E44, 'Tab 3 Flex,Strng,Endur(unprot)'!R$10:$S$37,2,FALSE)),"HFZ", "NI")," ")</f>
        <v xml:space="preserve"> </v>
      </c>
      <c r="AH44" s="55" t="str">
        <f t="shared" si="4"/>
        <v xml:space="preserve"> </v>
      </c>
      <c r="AI44" s="33"/>
      <c r="AJ44" s="55" t="str">
        <f t="shared" si="11"/>
        <v/>
      </c>
      <c r="AK44" s="97" t="e">
        <v>#N/A</v>
      </c>
      <c r="AL44" s="36"/>
      <c r="AM44" s="73" t="str">
        <f>IFERROR(IF(AK44&gt;=(VLOOKUP(D44&amp;E44,'Tab 3 Flex,Strng,Endur(unprot)'!AB$10:$AC$37,2,FALSE)),"HFZ", "NI")," ")</f>
        <v xml:space="preserve"> </v>
      </c>
      <c r="AN44" s="29" t="str">
        <f t="shared" si="5"/>
        <v xml:space="preserve"> </v>
      </c>
      <c r="AO44" s="55"/>
      <c r="AP44" s="29" t="str">
        <f t="shared" si="6"/>
        <v/>
      </c>
    </row>
    <row r="45" spans="1:42" s="57" customFormat="1" ht="16.5" thickTop="1" thickBot="1" x14ac:dyDescent="0.3">
      <c r="A45" s="32"/>
      <c r="B45" s="25"/>
      <c r="C45" s="25"/>
      <c r="D45" s="25"/>
      <c r="E45" s="46"/>
      <c r="F45" s="25">
        <v>5</v>
      </c>
      <c r="G45" s="94" t="e">
        <v>#N/A</v>
      </c>
      <c r="H45" s="94" t="e">
        <v>#N/A</v>
      </c>
      <c r="I45" s="26"/>
      <c r="J45" s="26"/>
      <c r="K45" s="69" t="str">
        <f>IFERROR(IF(G45&gt;=(VLOOKUP(D45&amp;E45,'Tab 2 Aerobic Capacity (unprot)'!L$10:$M$27,2,FALSE)),"HFZ","NI")," ")</f>
        <v xml:space="preserve"> </v>
      </c>
      <c r="L45" s="69" t="str">
        <f>IFERROR(IF(H45&gt;=(VLOOKUP(D45&amp;E45,'Tab 2 Aerobic Capacity (unprot)'!L$34:$M$51,2,FALSE)),"HFZ","NI")," ")</f>
        <v xml:space="preserve"> </v>
      </c>
      <c r="M45" s="62" t="str">
        <f t="shared" si="0"/>
        <v xml:space="preserve"> </v>
      </c>
      <c r="N45" s="63" t="str">
        <f t="shared" si="7"/>
        <v xml:space="preserve"> </v>
      </c>
      <c r="O45" s="33"/>
      <c r="P45" s="54" t="str">
        <f t="shared" si="8"/>
        <v/>
      </c>
      <c r="Q45" s="33"/>
      <c r="R45" s="54" t="str">
        <f t="shared" si="9"/>
        <v/>
      </c>
      <c r="S45" s="95" t="e">
        <v>#N/A</v>
      </c>
      <c r="T45" s="95" t="e">
        <v>#N/A</v>
      </c>
      <c r="U45" s="95" t="e">
        <v>#N/A</v>
      </c>
      <c r="V45" s="34"/>
      <c r="W45" s="70" t="str">
        <f>IFERROR(IF(S45&gt;=(VLOOKUP(D45&amp;E45, 'Tab 3 Flex,Strng,Endur(unprot)'!AG$10:$AH$37,2,FALSE)),"HFZ", "NI")," ")</f>
        <v xml:space="preserve"> </v>
      </c>
      <c r="X45" s="70" t="str">
        <f>IFERROR(IF(T45&gt;=(VLOOKUP(D45&amp;E45, 'Tab 3 Flex,Strng,Endur(unprot)'!AG$10:$AH$37,2,FALSE)),"HFZ", "NI")," ")</f>
        <v xml:space="preserve"> </v>
      </c>
      <c r="Y45" s="71" t="str">
        <f t="shared" si="12"/>
        <v xml:space="preserve"> </v>
      </c>
      <c r="Z45" s="71" t="str">
        <f t="shared" si="1"/>
        <v xml:space="preserve"> </v>
      </c>
      <c r="AA45" s="71" t="str">
        <f>IFERROR(IF(U45&gt;=(VLOOKUP(D45&amp;E45, 'Tab 3 Flex,Strng,Endur(unprot)'!W$10:X$37,2,FALSE)),"HFZ", "NI"), " ")</f>
        <v xml:space="preserve"> </v>
      </c>
      <c r="AB45" s="28" t="str">
        <f t="shared" si="2"/>
        <v xml:space="preserve"> </v>
      </c>
      <c r="AC45" s="33"/>
      <c r="AD45" s="28" t="str">
        <f t="shared" si="3"/>
        <v/>
      </c>
      <c r="AE45" s="96" t="e">
        <v>#N/A</v>
      </c>
      <c r="AF45" s="35"/>
      <c r="AG45" s="72" t="str">
        <f>IFERROR(IF(AE45&gt;=(VLOOKUP(D45&amp;E45, 'Tab 3 Flex,Strng,Endur(unprot)'!R$10:$S$37,2,FALSE)),"HFZ", "NI")," ")</f>
        <v xml:space="preserve"> </v>
      </c>
      <c r="AH45" s="55" t="str">
        <f t="shared" si="4"/>
        <v xml:space="preserve"> </v>
      </c>
      <c r="AI45" s="33"/>
      <c r="AJ45" s="55" t="str">
        <f t="shared" si="11"/>
        <v/>
      </c>
      <c r="AK45" s="97" t="e">
        <v>#N/A</v>
      </c>
      <c r="AL45" s="36"/>
      <c r="AM45" s="73" t="str">
        <f>IFERROR(IF(AK45&gt;=(VLOOKUP(D45&amp;E45,'Tab 3 Flex,Strng,Endur(unprot)'!AB$10:$AC$37,2,FALSE)),"HFZ", "NI")," ")</f>
        <v xml:space="preserve"> </v>
      </c>
      <c r="AN45" s="29" t="str">
        <f t="shared" si="5"/>
        <v xml:space="preserve"> </v>
      </c>
      <c r="AO45" s="55"/>
      <c r="AP45" s="29" t="str">
        <f t="shared" si="6"/>
        <v/>
      </c>
    </row>
    <row r="46" spans="1:42" s="57" customFormat="1" ht="16.5" thickTop="1" thickBot="1" x14ac:dyDescent="0.3">
      <c r="A46" s="32"/>
      <c r="B46" s="25"/>
      <c r="C46" s="25"/>
      <c r="D46" s="25"/>
      <c r="E46" s="46"/>
      <c r="F46" s="25">
        <v>5</v>
      </c>
      <c r="G46" s="94" t="e">
        <v>#N/A</v>
      </c>
      <c r="H46" s="94" t="e">
        <v>#N/A</v>
      </c>
      <c r="I46" s="26"/>
      <c r="J46" s="26"/>
      <c r="K46" s="69" t="str">
        <f>IFERROR(IF(G46&gt;=(VLOOKUP(D46&amp;E46,'Tab 2 Aerobic Capacity (unprot)'!L$10:$M$27,2,FALSE)),"HFZ","NI")," ")</f>
        <v xml:space="preserve"> </v>
      </c>
      <c r="L46" s="69" t="str">
        <f>IFERROR(IF(H46&gt;=(VLOOKUP(D46&amp;E46,'Tab 2 Aerobic Capacity (unprot)'!L$34:$M$51,2,FALSE)),"HFZ","NI")," ")</f>
        <v xml:space="preserve"> </v>
      </c>
      <c r="M46" s="62" t="str">
        <f t="shared" si="0"/>
        <v xml:space="preserve"> </v>
      </c>
      <c r="N46" s="63" t="str">
        <f t="shared" si="7"/>
        <v xml:space="preserve"> </v>
      </c>
      <c r="O46" s="33"/>
      <c r="P46" s="54" t="str">
        <f t="shared" si="8"/>
        <v/>
      </c>
      <c r="Q46" s="33"/>
      <c r="R46" s="54" t="str">
        <f t="shared" si="9"/>
        <v/>
      </c>
      <c r="S46" s="95" t="e">
        <v>#N/A</v>
      </c>
      <c r="T46" s="95" t="e">
        <v>#N/A</v>
      </c>
      <c r="U46" s="95" t="e">
        <v>#N/A</v>
      </c>
      <c r="V46" s="34"/>
      <c r="W46" s="70" t="str">
        <f>IFERROR(IF(S46&gt;=(VLOOKUP(D46&amp;E46, 'Tab 3 Flex,Strng,Endur(unprot)'!AG$10:$AH$37,2,FALSE)),"HFZ", "NI")," ")</f>
        <v xml:space="preserve"> </v>
      </c>
      <c r="X46" s="70" t="str">
        <f>IFERROR(IF(T46&gt;=(VLOOKUP(D46&amp;E46, 'Tab 3 Flex,Strng,Endur(unprot)'!AG$10:$AH$37,2,FALSE)),"HFZ", "NI")," ")</f>
        <v xml:space="preserve"> </v>
      </c>
      <c r="Y46" s="71" t="str">
        <f t="shared" si="12"/>
        <v xml:space="preserve"> </v>
      </c>
      <c r="Z46" s="71" t="str">
        <f t="shared" si="1"/>
        <v xml:space="preserve"> </v>
      </c>
      <c r="AA46" s="71" t="str">
        <f>IFERROR(IF(U46&gt;=(VLOOKUP(D46&amp;E46, 'Tab 3 Flex,Strng,Endur(unprot)'!W$10:X$37,2,FALSE)),"HFZ", "NI"), " ")</f>
        <v xml:space="preserve"> </v>
      </c>
      <c r="AB46" s="28" t="str">
        <f t="shared" si="2"/>
        <v xml:space="preserve"> </v>
      </c>
      <c r="AC46" s="33"/>
      <c r="AD46" s="28" t="str">
        <f t="shared" si="3"/>
        <v/>
      </c>
      <c r="AE46" s="96" t="e">
        <v>#N/A</v>
      </c>
      <c r="AF46" s="35"/>
      <c r="AG46" s="72" t="str">
        <f>IFERROR(IF(AE46&gt;=(VLOOKUP(D46&amp;E46, 'Tab 3 Flex,Strng,Endur(unprot)'!R$10:$S$37,2,FALSE)),"HFZ", "NI")," ")</f>
        <v xml:space="preserve"> </v>
      </c>
      <c r="AH46" s="55" t="str">
        <f t="shared" si="4"/>
        <v xml:space="preserve"> </v>
      </c>
      <c r="AI46" s="33"/>
      <c r="AJ46" s="55" t="str">
        <f t="shared" si="11"/>
        <v/>
      </c>
      <c r="AK46" s="97" t="e">
        <v>#N/A</v>
      </c>
      <c r="AL46" s="36"/>
      <c r="AM46" s="73" t="str">
        <f>IFERROR(IF(AK46&gt;=(VLOOKUP(D46&amp;E46,'Tab 3 Flex,Strng,Endur(unprot)'!AB$10:$AC$37,2,FALSE)),"HFZ", "NI")," ")</f>
        <v xml:space="preserve"> </v>
      </c>
      <c r="AN46" s="29" t="str">
        <f t="shared" si="5"/>
        <v xml:space="preserve"> </v>
      </c>
      <c r="AO46" s="55"/>
      <c r="AP46" s="29" t="str">
        <f t="shared" si="6"/>
        <v/>
      </c>
    </row>
    <row r="47" spans="1:42" s="57" customFormat="1" ht="16.5" thickTop="1" thickBot="1" x14ac:dyDescent="0.3">
      <c r="A47" s="32"/>
      <c r="B47" s="25"/>
      <c r="C47" s="25"/>
      <c r="D47" s="25"/>
      <c r="E47" s="46"/>
      <c r="F47" s="25">
        <v>5</v>
      </c>
      <c r="G47" s="94" t="e">
        <v>#N/A</v>
      </c>
      <c r="H47" s="94" t="e">
        <v>#N/A</v>
      </c>
      <c r="I47" s="26"/>
      <c r="J47" s="26"/>
      <c r="K47" s="69" t="str">
        <f>IFERROR(IF(G47&gt;=(VLOOKUP(D47&amp;E47,'Tab 2 Aerobic Capacity (unprot)'!L$10:$M$27,2,FALSE)),"HFZ","NI")," ")</f>
        <v xml:space="preserve"> </v>
      </c>
      <c r="L47" s="69" t="str">
        <f>IFERROR(IF(H47&gt;=(VLOOKUP(D47&amp;E47,'Tab 2 Aerobic Capacity (unprot)'!L$34:$M$51,2,FALSE)),"HFZ","NI")," ")</f>
        <v xml:space="preserve"> </v>
      </c>
      <c r="M47" s="62" t="str">
        <f t="shared" si="0"/>
        <v xml:space="preserve"> </v>
      </c>
      <c r="N47" s="63" t="str">
        <f t="shared" si="7"/>
        <v xml:space="preserve"> </v>
      </c>
      <c r="O47" s="33"/>
      <c r="P47" s="54" t="str">
        <f t="shared" si="8"/>
        <v/>
      </c>
      <c r="Q47" s="33"/>
      <c r="R47" s="54" t="str">
        <f t="shared" si="9"/>
        <v/>
      </c>
      <c r="S47" s="95" t="e">
        <v>#N/A</v>
      </c>
      <c r="T47" s="95" t="e">
        <v>#N/A</v>
      </c>
      <c r="U47" s="95" t="e">
        <v>#N/A</v>
      </c>
      <c r="V47" s="34"/>
      <c r="W47" s="70" t="str">
        <f>IFERROR(IF(S47&gt;=(VLOOKUP(D47&amp;E47, 'Tab 3 Flex,Strng,Endur(unprot)'!AG$10:$AH$37,2,FALSE)),"HFZ", "NI")," ")</f>
        <v xml:space="preserve"> </v>
      </c>
      <c r="X47" s="70" t="str">
        <f>IFERROR(IF(T47&gt;=(VLOOKUP(D47&amp;E47, 'Tab 3 Flex,Strng,Endur(unprot)'!AG$10:$AH$37,2,FALSE)),"HFZ", "NI")," ")</f>
        <v xml:space="preserve"> </v>
      </c>
      <c r="Y47" s="71" t="str">
        <f t="shared" si="12"/>
        <v xml:space="preserve"> </v>
      </c>
      <c r="Z47" s="71" t="str">
        <f t="shared" si="1"/>
        <v xml:space="preserve"> </v>
      </c>
      <c r="AA47" s="71" t="str">
        <f>IFERROR(IF(U47&gt;=(VLOOKUP(D47&amp;E47, 'Tab 3 Flex,Strng,Endur(unprot)'!W$10:X$37,2,FALSE)),"HFZ", "NI"), " ")</f>
        <v xml:space="preserve"> </v>
      </c>
      <c r="AB47" s="28" t="str">
        <f t="shared" si="2"/>
        <v xml:space="preserve"> </v>
      </c>
      <c r="AC47" s="33"/>
      <c r="AD47" s="28" t="str">
        <f t="shared" si="3"/>
        <v/>
      </c>
      <c r="AE47" s="96" t="e">
        <v>#N/A</v>
      </c>
      <c r="AF47" s="35"/>
      <c r="AG47" s="72" t="str">
        <f>IFERROR(IF(AE47&gt;=(VLOOKUP(D47&amp;E47, 'Tab 3 Flex,Strng,Endur(unprot)'!R$10:$S$37,2,FALSE)),"HFZ", "NI")," ")</f>
        <v xml:space="preserve"> </v>
      </c>
      <c r="AH47" s="55" t="str">
        <f t="shared" si="4"/>
        <v xml:space="preserve"> </v>
      </c>
      <c r="AI47" s="33"/>
      <c r="AJ47" s="55" t="str">
        <f t="shared" si="11"/>
        <v/>
      </c>
      <c r="AK47" s="97" t="e">
        <v>#N/A</v>
      </c>
      <c r="AL47" s="36"/>
      <c r="AM47" s="73" t="str">
        <f>IFERROR(IF(AK47&gt;=(VLOOKUP(D47&amp;E47,'Tab 3 Flex,Strng,Endur(unprot)'!AB$10:$AC$37,2,FALSE)),"HFZ", "NI")," ")</f>
        <v xml:space="preserve"> </v>
      </c>
      <c r="AN47" s="29" t="str">
        <f t="shared" si="5"/>
        <v xml:space="preserve"> </v>
      </c>
      <c r="AO47" s="55"/>
      <c r="AP47" s="29" t="str">
        <f t="shared" si="6"/>
        <v/>
      </c>
    </row>
    <row r="48" spans="1:42" s="57" customFormat="1" ht="16.5" thickTop="1" thickBot="1" x14ac:dyDescent="0.3">
      <c r="A48" s="32"/>
      <c r="B48" s="25"/>
      <c r="C48" s="25"/>
      <c r="D48" s="25"/>
      <c r="E48" s="46"/>
      <c r="F48" s="25">
        <v>5</v>
      </c>
      <c r="G48" s="94" t="e">
        <v>#N/A</v>
      </c>
      <c r="H48" s="94" t="e">
        <v>#N/A</v>
      </c>
      <c r="I48" s="26"/>
      <c r="J48" s="26"/>
      <c r="K48" s="69" t="str">
        <f>IFERROR(IF(G48&gt;=(VLOOKUP(D48&amp;E48,'Tab 2 Aerobic Capacity (unprot)'!L$10:$M$27,2,FALSE)),"HFZ","NI")," ")</f>
        <v xml:space="preserve"> </v>
      </c>
      <c r="L48" s="69" t="str">
        <f>IFERROR(IF(H48&gt;=(VLOOKUP(D48&amp;E48,'Tab 2 Aerobic Capacity (unprot)'!L$34:$M$51,2,FALSE)),"HFZ","NI")," ")</f>
        <v xml:space="preserve"> </v>
      </c>
      <c r="M48" s="62" t="str">
        <f t="shared" si="0"/>
        <v xml:space="preserve"> </v>
      </c>
      <c r="N48" s="63" t="str">
        <f t="shared" si="7"/>
        <v xml:space="preserve"> </v>
      </c>
      <c r="O48" s="33"/>
      <c r="P48" s="54" t="str">
        <f t="shared" si="8"/>
        <v/>
      </c>
      <c r="Q48" s="33"/>
      <c r="R48" s="54" t="str">
        <f t="shared" si="9"/>
        <v/>
      </c>
      <c r="S48" s="95" t="e">
        <v>#N/A</v>
      </c>
      <c r="T48" s="95" t="e">
        <v>#N/A</v>
      </c>
      <c r="U48" s="95" t="e">
        <v>#N/A</v>
      </c>
      <c r="V48" s="34"/>
      <c r="W48" s="70" t="str">
        <f>IFERROR(IF(S48&gt;=(VLOOKUP(D48&amp;E48, 'Tab 3 Flex,Strng,Endur(unprot)'!AG$10:$AH$37,2,FALSE)),"HFZ", "NI")," ")</f>
        <v xml:space="preserve"> </v>
      </c>
      <c r="X48" s="70" t="str">
        <f>IFERROR(IF(T48&gt;=(VLOOKUP(D48&amp;E48, 'Tab 3 Flex,Strng,Endur(unprot)'!AG$10:$AH$37,2,FALSE)),"HFZ", "NI")," ")</f>
        <v xml:space="preserve"> </v>
      </c>
      <c r="Y48" s="71" t="str">
        <f t="shared" si="12"/>
        <v xml:space="preserve"> </v>
      </c>
      <c r="Z48" s="71" t="str">
        <f t="shared" si="1"/>
        <v xml:space="preserve"> </v>
      </c>
      <c r="AA48" s="71" t="str">
        <f>IFERROR(IF(U48&gt;=(VLOOKUP(D48&amp;E48, 'Tab 3 Flex,Strng,Endur(unprot)'!W$10:X$37,2,FALSE)),"HFZ", "NI"), " ")</f>
        <v xml:space="preserve"> </v>
      </c>
      <c r="AB48" s="28" t="str">
        <f t="shared" si="2"/>
        <v xml:space="preserve"> </v>
      </c>
      <c r="AC48" s="33"/>
      <c r="AD48" s="28" t="str">
        <f t="shared" si="3"/>
        <v/>
      </c>
      <c r="AE48" s="96" t="e">
        <v>#N/A</v>
      </c>
      <c r="AF48" s="35"/>
      <c r="AG48" s="72" t="str">
        <f>IFERROR(IF(AE48&gt;=(VLOOKUP(D48&amp;E48, 'Tab 3 Flex,Strng,Endur(unprot)'!R$10:$S$37,2,FALSE)),"HFZ", "NI")," ")</f>
        <v xml:space="preserve"> </v>
      </c>
      <c r="AH48" s="55" t="str">
        <f t="shared" si="4"/>
        <v xml:space="preserve"> </v>
      </c>
      <c r="AI48" s="33"/>
      <c r="AJ48" s="55" t="str">
        <f t="shared" si="11"/>
        <v/>
      </c>
      <c r="AK48" s="97" t="e">
        <v>#N/A</v>
      </c>
      <c r="AL48" s="36"/>
      <c r="AM48" s="73" t="str">
        <f>IFERROR(IF(AK48&gt;=(VLOOKUP(D48&amp;E48,'Tab 3 Flex,Strng,Endur(unprot)'!AB$10:$AC$37,2,FALSE)),"HFZ", "NI")," ")</f>
        <v xml:space="preserve"> </v>
      </c>
      <c r="AN48" s="29" t="str">
        <f t="shared" si="5"/>
        <v xml:space="preserve"> </v>
      </c>
      <c r="AO48" s="55"/>
      <c r="AP48" s="29" t="str">
        <f t="shared" si="6"/>
        <v/>
      </c>
    </row>
    <row r="49" spans="1:42" s="57" customFormat="1" ht="16.5" thickTop="1" thickBot="1" x14ac:dyDescent="0.3">
      <c r="A49" s="32"/>
      <c r="B49" s="25"/>
      <c r="C49" s="25"/>
      <c r="D49" s="25"/>
      <c r="E49" s="46"/>
      <c r="F49" s="25">
        <v>5</v>
      </c>
      <c r="G49" s="94" t="e">
        <v>#N/A</v>
      </c>
      <c r="H49" s="94" t="e">
        <v>#N/A</v>
      </c>
      <c r="I49" s="26"/>
      <c r="J49" s="26"/>
      <c r="K49" s="69" t="str">
        <f>IFERROR(IF(G49&gt;=(VLOOKUP(D49&amp;E49,'Tab 2 Aerobic Capacity (unprot)'!L$10:$M$27,2,FALSE)),"HFZ","NI")," ")</f>
        <v xml:space="preserve"> </v>
      </c>
      <c r="L49" s="69" t="str">
        <f>IFERROR(IF(H49&gt;=(VLOOKUP(D49&amp;E49,'Tab 2 Aerobic Capacity (unprot)'!L$34:$M$51,2,FALSE)),"HFZ","NI")," ")</f>
        <v xml:space="preserve"> </v>
      </c>
      <c r="M49" s="62" t="str">
        <f t="shared" si="0"/>
        <v xml:space="preserve"> </v>
      </c>
      <c r="N49" s="63" t="str">
        <f t="shared" si="7"/>
        <v xml:space="preserve"> </v>
      </c>
      <c r="O49" s="33"/>
      <c r="P49" s="54" t="str">
        <f t="shared" si="8"/>
        <v/>
      </c>
      <c r="Q49" s="33"/>
      <c r="R49" s="54" t="str">
        <f t="shared" si="9"/>
        <v/>
      </c>
      <c r="S49" s="95" t="e">
        <v>#N/A</v>
      </c>
      <c r="T49" s="95" t="e">
        <v>#N/A</v>
      </c>
      <c r="U49" s="95" t="e">
        <v>#N/A</v>
      </c>
      <c r="V49" s="34"/>
      <c r="W49" s="70" t="str">
        <f>IFERROR(IF(S49&gt;=(VLOOKUP(D49&amp;E49, 'Tab 3 Flex,Strng,Endur(unprot)'!AG$10:$AH$37,2,FALSE)),"HFZ", "NI")," ")</f>
        <v xml:space="preserve"> </v>
      </c>
      <c r="X49" s="70" t="str">
        <f>IFERROR(IF(T49&gt;=(VLOOKUP(D49&amp;E49, 'Tab 3 Flex,Strng,Endur(unprot)'!AG$10:$AH$37,2,FALSE)),"HFZ", "NI")," ")</f>
        <v xml:space="preserve"> </v>
      </c>
      <c r="Y49" s="71" t="str">
        <f t="shared" si="12"/>
        <v xml:space="preserve"> </v>
      </c>
      <c r="Z49" s="71" t="str">
        <f t="shared" si="1"/>
        <v xml:space="preserve"> </v>
      </c>
      <c r="AA49" s="71" t="str">
        <f>IFERROR(IF(U49&gt;=(VLOOKUP(D49&amp;E49, 'Tab 3 Flex,Strng,Endur(unprot)'!W$10:X$37,2,FALSE)),"HFZ", "NI"), " ")</f>
        <v xml:space="preserve"> </v>
      </c>
      <c r="AB49" s="28" t="str">
        <f t="shared" si="2"/>
        <v xml:space="preserve"> </v>
      </c>
      <c r="AC49" s="33"/>
      <c r="AD49" s="28" t="str">
        <f t="shared" si="3"/>
        <v/>
      </c>
      <c r="AE49" s="96" t="e">
        <v>#N/A</v>
      </c>
      <c r="AF49" s="35"/>
      <c r="AG49" s="72" t="str">
        <f>IFERROR(IF(AE49&gt;=(VLOOKUP(D49&amp;E49, 'Tab 3 Flex,Strng,Endur(unprot)'!R$10:$S$37,2,FALSE)),"HFZ", "NI")," ")</f>
        <v xml:space="preserve"> </v>
      </c>
      <c r="AH49" s="55" t="str">
        <f t="shared" si="4"/>
        <v xml:space="preserve"> </v>
      </c>
      <c r="AI49" s="33"/>
      <c r="AJ49" s="55" t="str">
        <f t="shared" si="11"/>
        <v/>
      </c>
      <c r="AK49" s="97" t="e">
        <v>#N/A</v>
      </c>
      <c r="AL49" s="36"/>
      <c r="AM49" s="73" t="str">
        <f>IFERROR(IF(AK49&gt;=(VLOOKUP(D49&amp;E49,'Tab 3 Flex,Strng,Endur(unprot)'!AB$10:$AC$37,2,FALSE)),"HFZ", "NI")," ")</f>
        <v xml:space="preserve"> </v>
      </c>
      <c r="AN49" s="29" t="str">
        <f t="shared" si="5"/>
        <v xml:space="preserve"> </v>
      </c>
      <c r="AO49" s="55"/>
      <c r="AP49" s="29" t="str">
        <f t="shared" si="6"/>
        <v/>
      </c>
    </row>
    <row r="50" spans="1:42" s="57" customFormat="1" ht="16.5" thickTop="1" thickBot="1" x14ac:dyDescent="0.3">
      <c r="A50" s="32"/>
      <c r="B50" s="25"/>
      <c r="C50" s="25"/>
      <c r="D50" s="25"/>
      <c r="E50" s="46"/>
      <c r="F50" s="25">
        <v>5</v>
      </c>
      <c r="G50" s="94" t="e">
        <v>#N/A</v>
      </c>
      <c r="H50" s="94" t="e">
        <v>#N/A</v>
      </c>
      <c r="I50" s="26"/>
      <c r="J50" s="26"/>
      <c r="K50" s="69" t="str">
        <f>IFERROR(IF(G50&gt;=(VLOOKUP(D50&amp;E50,'Tab 2 Aerobic Capacity (unprot)'!L$10:$M$27,2,FALSE)),"HFZ","NI")," ")</f>
        <v xml:space="preserve"> </v>
      </c>
      <c r="L50" s="69" t="str">
        <f>IFERROR(IF(H50&gt;=(VLOOKUP(D50&amp;E50,'Tab 2 Aerobic Capacity (unprot)'!L$34:$M$51,2,FALSE)),"HFZ","NI")," ")</f>
        <v xml:space="preserve"> </v>
      </c>
      <c r="M50" s="62" t="str">
        <f t="shared" si="0"/>
        <v xml:space="preserve"> </v>
      </c>
      <c r="N50" s="63" t="str">
        <f t="shared" si="7"/>
        <v xml:space="preserve"> </v>
      </c>
      <c r="O50" s="33"/>
      <c r="P50" s="54" t="str">
        <f t="shared" si="8"/>
        <v/>
      </c>
      <c r="Q50" s="33"/>
      <c r="R50" s="54" t="str">
        <f t="shared" si="9"/>
        <v/>
      </c>
      <c r="S50" s="95" t="e">
        <v>#N/A</v>
      </c>
      <c r="T50" s="95" t="e">
        <v>#N/A</v>
      </c>
      <c r="U50" s="95" t="e">
        <v>#N/A</v>
      </c>
      <c r="V50" s="34"/>
      <c r="W50" s="70" t="str">
        <f>IFERROR(IF(S50&gt;=(VLOOKUP(D50&amp;E50, 'Tab 3 Flex,Strng,Endur(unprot)'!AG$10:$AH$37,2,FALSE)),"HFZ", "NI")," ")</f>
        <v xml:space="preserve"> </v>
      </c>
      <c r="X50" s="70" t="str">
        <f>IFERROR(IF(T50&gt;=(VLOOKUP(D50&amp;E50, 'Tab 3 Flex,Strng,Endur(unprot)'!AG$10:$AH$37,2,FALSE)),"HFZ", "NI")," ")</f>
        <v xml:space="preserve"> </v>
      </c>
      <c r="Y50" s="71" t="str">
        <f t="shared" si="12"/>
        <v xml:space="preserve"> </v>
      </c>
      <c r="Z50" s="71" t="str">
        <f t="shared" si="1"/>
        <v xml:space="preserve"> </v>
      </c>
      <c r="AA50" s="71" t="str">
        <f>IFERROR(IF(U50&gt;=(VLOOKUP(D50&amp;E50, 'Tab 3 Flex,Strng,Endur(unprot)'!W$10:X$37,2,FALSE)),"HFZ", "NI"), " ")</f>
        <v xml:space="preserve"> </v>
      </c>
      <c r="AB50" s="28" t="str">
        <f t="shared" si="2"/>
        <v xml:space="preserve"> </v>
      </c>
      <c r="AC50" s="33"/>
      <c r="AD50" s="28" t="str">
        <f t="shared" si="3"/>
        <v/>
      </c>
      <c r="AE50" s="96" t="e">
        <v>#N/A</v>
      </c>
      <c r="AF50" s="35"/>
      <c r="AG50" s="72" t="str">
        <f>IFERROR(IF(AE50&gt;=(VLOOKUP(D50&amp;E50, 'Tab 3 Flex,Strng,Endur(unprot)'!R$10:$S$37,2,FALSE)),"HFZ", "NI")," ")</f>
        <v xml:space="preserve"> </v>
      </c>
      <c r="AH50" s="55" t="str">
        <f t="shared" si="4"/>
        <v xml:space="preserve"> </v>
      </c>
      <c r="AI50" s="33"/>
      <c r="AJ50" s="55" t="str">
        <f t="shared" si="11"/>
        <v/>
      </c>
      <c r="AK50" s="97" t="e">
        <v>#N/A</v>
      </c>
      <c r="AL50" s="36"/>
      <c r="AM50" s="73" t="str">
        <f>IFERROR(IF(AK50&gt;=(VLOOKUP(D50&amp;E50,'Tab 3 Flex,Strng,Endur(unprot)'!AB$10:$AC$37,2,FALSE)),"HFZ", "NI")," ")</f>
        <v xml:space="preserve"> </v>
      </c>
      <c r="AN50" s="29" t="str">
        <f t="shared" si="5"/>
        <v xml:space="preserve"> </v>
      </c>
      <c r="AO50" s="55"/>
      <c r="AP50" s="29" t="str">
        <f t="shared" si="6"/>
        <v/>
      </c>
    </row>
    <row r="51" spans="1:42" s="57" customFormat="1" ht="16.5" thickTop="1" thickBot="1" x14ac:dyDescent="0.3">
      <c r="A51" s="32"/>
      <c r="B51" s="25"/>
      <c r="C51" s="25"/>
      <c r="D51" s="25"/>
      <c r="E51" s="46"/>
      <c r="F51" s="25">
        <v>5</v>
      </c>
      <c r="G51" s="94" t="e">
        <v>#N/A</v>
      </c>
      <c r="H51" s="94" t="e">
        <v>#N/A</v>
      </c>
      <c r="I51" s="26"/>
      <c r="J51" s="26"/>
      <c r="K51" s="69" t="str">
        <f>IFERROR(IF(G51&gt;=(VLOOKUP(D51&amp;E51,'Tab 2 Aerobic Capacity (unprot)'!L$10:$M$27,2,FALSE)),"HFZ","NI")," ")</f>
        <v xml:space="preserve"> </v>
      </c>
      <c r="L51" s="69" t="str">
        <f>IFERROR(IF(H51&gt;=(VLOOKUP(D51&amp;E51,'Tab 2 Aerobic Capacity (unprot)'!L$34:$M$51,2,FALSE)),"HFZ","NI")," ")</f>
        <v xml:space="preserve"> </v>
      </c>
      <c r="M51" s="62" t="str">
        <f t="shared" si="0"/>
        <v xml:space="preserve"> </v>
      </c>
      <c r="N51" s="63" t="str">
        <f t="shared" si="7"/>
        <v xml:space="preserve"> </v>
      </c>
      <c r="O51" s="33"/>
      <c r="P51" s="54" t="str">
        <f t="shared" si="8"/>
        <v/>
      </c>
      <c r="Q51" s="33"/>
      <c r="R51" s="54" t="str">
        <f t="shared" si="9"/>
        <v/>
      </c>
      <c r="S51" s="95" t="e">
        <v>#N/A</v>
      </c>
      <c r="T51" s="95" t="e">
        <v>#N/A</v>
      </c>
      <c r="U51" s="95" t="e">
        <v>#N/A</v>
      </c>
      <c r="V51" s="34"/>
      <c r="W51" s="70" t="str">
        <f>IFERROR(IF(S51&gt;=(VLOOKUP(D51&amp;E51, 'Tab 3 Flex,Strng,Endur(unprot)'!AG$10:$AH$37,2,FALSE)),"HFZ", "NI")," ")</f>
        <v xml:space="preserve"> </v>
      </c>
      <c r="X51" s="70" t="str">
        <f>IFERROR(IF(T51&gt;=(VLOOKUP(D51&amp;E51, 'Tab 3 Flex,Strng,Endur(unprot)'!AG$10:$AH$37,2,FALSE)),"HFZ", "NI")," ")</f>
        <v xml:space="preserve"> </v>
      </c>
      <c r="Y51" s="71" t="str">
        <f t="shared" si="12"/>
        <v xml:space="preserve"> </v>
      </c>
      <c r="Z51" s="71" t="str">
        <f t="shared" si="1"/>
        <v xml:space="preserve"> </v>
      </c>
      <c r="AA51" s="71" t="str">
        <f>IFERROR(IF(U51&gt;=(VLOOKUP(D51&amp;E51, 'Tab 3 Flex,Strng,Endur(unprot)'!W$10:X$37,2,FALSE)),"HFZ", "NI"), " ")</f>
        <v xml:space="preserve"> </v>
      </c>
      <c r="AB51" s="28" t="str">
        <f t="shared" si="2"/>
        <v xml:space="preserve"> </v>
      </c>
      <c r="AC51" s="33"/>
      <c r="AD51" s="28" t="str">
        <f t="shared" si="3"/>
        <v/>
      </c>
      <c r="AE51" s="96" t="e">
        <v>#N/A</v>
      </c>
      <c r="AF51" s="35"/>
      <c r="AG51" s="72" t="str">
        <f>IFERROR(IF(AE51&gt;=(VLOOKUP(D51&amp;E51, 'Tab 3 Flex,Strng,Endur(unprot)'!R$10:$S$37,2,FALSE)),"HFZ", "NI")," ")</f>
        <v xml:space="preserve"> </v>
      </c>
      <c r="AH51" s="55" t="str">
        <f t="shared" si="4"/>
        <v xml:space="preserve"> </v>
      </c>
      <c r="AI51" s="33"/>
      <c r="AJ51" s="55" t="str">
        <f t="shared" si="11"/>
        <v/>
      </c>
      <c r="AK51" s="97" t="e">
        <v>#N/A</v>
      </c>
      <c r="AL51" s="36"/>
      <c r="AM51" s="73" t="str">
        <f>IFERROR(IF(AK51&gt;=(VLOOKUP(D51&amp;E51,'Tab 3 Flex,Strng,Endur(unprot)'!AB$10:$AC$37,2,FALSE)),"HFZ", "NI")," ")</f>
        <v xml:space="preserve"> </v>
      </c>
      <c r="AN51" s="29" t="str">
        <f t="shared" si="5"/>
        <v xml:space="preserve"> </v>
      </c>
      <c r="AO51" s="55"/>
      <c r="AP51" s="29" t="str">
        <f t="shared" si="6"/>
        <v/>
      </c>
    </row>
    <row r="52" spans="1:42" s="57" customFormat="1" ht="16.5" thickTop="1" thickBot="1" x14ac:dyDescent="0.3">
      <c r="A52" s="32"/>
      <c r="B52" s="25"/>
      <c r="C52" s="25"/>
      <c r="D52" s="25"/>
      <c r="E52" s="46"/>
      <c r="F52" s="25">
        <v>5</v>
      </c>
      <c r="G52" s="94" t="e">
        <v>#N/A</v>
      </c>
      <c r="H52" s="94" t="e">
        <v>#N/A</v>
      </c>
      <c r="I52" s="26"/>
      <c r="J52" s="26"/>
      <c r="K52" s="69" t="str">
        <f>IFERROR(IF(G52&gt;=(VLOOKUP(D52&amp;E52,'Tab 2 Aerobic Capacity (unprot)'!L$10:$M$27,2,FALSE)),"HFZ","NI")," ")</f>
        <v xml:space="preserve"> </v>
      </c>
      <c r="L52" s="69" t="str">
        <f>IFERROR(IF(H52&gt;=(VLOOKUP(D52&amp;E52,'Tab 2 Aerobic Capacity (unprot)'!L$34:$M$51,2,FALSE)),"HFZ","NI")," ")</f>
        <v xml:space="preserve"> </v>
      </c>
      <c r="M52" s="62" t="str">
        <f t="shared" si="0"/>
        <v xml:space="preserve"> </v>
      </c>
      <c r="N52" s="63" t="str">
        <f t="shared" si="7"/>
        <v xml:space="preserve"> </v>
      </c>
      <c r="O52" s="33"/>
      <c r="P52" s="54" t="str">
        <f t="shared" si="8"/>
        <v/>
      </c>
      <c r="Q52" s="33"/>
      <c r="R52" s="54" t="str">
        <f t="shared" si="9"/>
        <v/>
      </c>
      <c r="S52" s="95" t="e">
        <v>#N/A</v>
      </c>
      <c r="T52" s="95" t="e">
        <v>#N/A</v>
      </c>
      <c r="U52" s="95" t="e">
        <v>#N/A</v>
      </c>
      <c r="V52" s="34"/>
      <c r="W52" s="70" t="str">
        <f>IFERROR(IF(S52&gt;=(VLOOKUP(D52&amp;E52, 'Tab 3 Flex,Strng,Endur(unprot)'!AG$10:$AH$37,2,FALSE)),"HFZ", "NI")," ")</f>
        <v xml:space="preserve"> </v>
      </c>
      <c r="X52" s="70" t="str">
        <f>IFERROR(IF(T52&gt;=(VLOOKUP(D52&amp;E52, 'Tab 3 Flex,Strng,Endur(unprot)'!AG$10:$AH$37,2,FALSE)),"HFZ", "NI")," ")</f>
        <v xml:space="preserve"> </v>
      </c>
      <c r="Y52" s="71" t="str">
        <f t="shared" si="12"/>
        <v xml:space="preserve"> </v>
      </c>
      <c r="Z52" s="71" t="str">
        <f t="shared" si="1"/>
        <v xml:space="preserve"> </v>
      </c>
      <c r="AA52" s="71" t="str">
        <f>IFERROR(IF(U52&gt;=(VLOOKUP(D52&amp;E52, 'Tab 3 Flex,Strng,Endur(unprot)'!W$10:X$37,2,FALSE)),"HFZ", "NI"), " ")</f>
        <v xml:space="preserve"> </v>
      </c>
      <c r="AB52" s="28" t="str">
        <f t="shared" si="2"/>
        <v xml:space="preserve"> </v>
      </c>
      <c r="AC52" s="33"/>
      <c r="AD52" s="28" t="str">
        <f>D52&amp;AC52</f>
        <v/>
      </c>
      <c r="AE52" s="96" t="e">
        <v>#N/A</v>
      </c>
      <c r="AF52" s="35"/>
      <c r="AG52" s="72" t="str">
        <f>IFERROR(IF(AE52&gt;=(VLOOKUP(D52&amp;E52, 'Tab 3 Flex,Strng,Endur(unprot)'!R$10:$S$37,2,FALSE)),"HFZ", "NI")," ")</f>
        <v xml:space="preserve"> </v>
      </c>
      <c r="AH52" s="55" t="str">
        <f t="shared" si="4"/>
        <v xml:space="preserve"> </v>
      </c>
      <c r="AI52" s="33"/>
      <c r="AJ52" s="55" t="str">
        <f t="shared" si="11"/>
        <v/>
      </c>
      <c r="AK52" s="97" t="e">
        <v>#N/A</v>
      </c>
      <c r="AL52" s="36"/>
      <c r="AM52" s="73" t="str">
        <f>IFERROR(IF(AK52&gt;=(VLOOKUP(D52&amp;E52,'Tab 3 Flex,Strng,Endur(unprot)'!AB$10:$AC$37,2,FALSE)),"HFZ", "NI")," ")</f>
        <v xml:space="preserve"> </v>
      </c>
      <c r="AN52" s="29" t="str">
        <f t="shared" si="5"/>
        <v xml:space="preserve"> </v>
      </c>
      <c r="AO52" s="55"/>
      <c r="AP52" s="29" t="str">
        <f t="shared" si="6"/>
        <v/>
      </c>
    </row>
    <row r="53" spans="1:42" s="57" customFormat="1" ht="16.5" thickTop="1" thickBot="1" x14ac:dyDescent="0.3">
      <c r="A53" s="32"/>
      <c r="B53" s="25"/>
      <c r="C53" s="25"/>
      <c r="D53" s="25"/>
      <c r="E53" s="46"/>
      <c r="F53" s="25">
        <v>5</v>
      </c>
      <c r="G53" s="94" t="e">
        <v>#N/A</v>
      </c>
      <c r="H53" s="94" t="e">
        <v>#N/A</v>
      </c>
      <c r="I53" s="26"/>
      <c r="J53" s="26"/>
      <c r="K53" s="69" t="str">
        <f>IFERROR(IF(G53&gt;=(VLOOKUP(D53&amp;E53,'Tab 2 Aerobic Capacity (unprot)'!L$10:$M$27,2,FALSE)),"HFZ","NI")," ")</f>
        <v xml:space="preserve"> </v>
      </c>
      <c r="L53" s="69" t="str">
        <f>IFERROR(IF(H53&gt;=(VLOOKUP(D53&amp;E53,'Tab 2 Aerobic Capacity (unprot)'!L$34:$M$51,2,FALSE)),"HFZ","NI")," ")</f>
        <v xml:space="preserve"> </v>
      </c>
      <c r="M53" s="62" t="str">
        <f t="shared" si="0"/>
        <v xml:space="preserve"> </v>
      </c>
      <c r="N53" s="63" t="str">
        <f t="shared" si="7"/>
        <v xml:space="preserve"> </v>
      </c>
      <c r="O53" s="33"/>
      <c r="P53" s="54" t="str">
        <f t="shared" si="8"/>
        <v/>
      </c>
      <c r="Q53" s="33"/>
      <c r="R53" s="54" t="str">
        <f t="shared" si="9"/>
        <v/>
      </c>
      <c r="S53" s="95" t="e">
        <v>#N/A</v>
      </c>
      <c r="T53" s="95" t="e">
        <v>#N/A</v>
      </c>
      <c r="U53" s="95" t="e">
        <v>#N/A</v>
      </c>
      <c r="V53" s="34"/>
      <c r="W53" s="70" t="str">
        <f>IFERROR(IF(S53&gt;=(VLOOKUP(D53&amp;E53, 'Tab 3 Flex,Strng,Endur(unprot)'!AG$10:$AH$37,2,FALSE)),"HFZ", "NI")," ")</f>
        <v xml:space="preserve"> </v>
      </c>
      <c r="X53" s="70" t="str">
        <f>IFERROR(IF(T53&gt;=(VLOOKUP(D53&amp;E53, 'Tab 3 Flex,Strng,Endur(unprot)'!AG$10:$AH$37,2,FALSE)),"HFZ", "NI")," ")</f>
        <v xml:space="preserve"> </v>
      </c>
      <c r="Y53" s="71" t="str">
        <f t="shared" si="12"/>
        <v xml:space="preserve"> </v>
      </c>
      <c r="Z53" s="71" t="str">
        <f t="shared" si="1"/>
        <v xml:space="preserve"> </v>
      </c>
      <c r="AA53" s="71" t="str">
        <f>IFERROR(IF(U53&gt;=(VLOOKUP(D53&amp;E53, 'Tab 3 Flex,Strng,Endur(unprot)'!W$10:X$37,2,FALSE)),"HFZ", "NI"), " ")</f>
        <v xml:space="preserve"> </v>
      </c>
      <c r="AB53" s="28" t="str">
        <f t="shared" si="2"/>
        <v xml:space="preserve"> </v>
      </c>
      <c r="AC53" s="33"/>
      <c r="AD53" s="28" t="str">
        <f t="shared" si="3"/>
        <v/>
      </c>
      <c r="AE53" s="96" t="e">
        <v>#N/A</v>
      </c>
      <c r="AF53" s="35"/>
      <c r="AG53" s="72" t="str">
        <f>IFERROR(IF(AE53&gt;=(VLOOKUP(D53&amp;E53, 'Tab 3 Flex,Strng,Endur(unprot)'!R$10:$S$37,2,FALSE)),"HFZ", "NI")," ")</f>
        <v xml:space="preserve"> </v>
      </c>
      <c r="AH53" s="55" t="str">
        <f t="shared" si="4"/>
        <v xml:space="preserve"> </v>
      </c>
      <c r="AI53" s="33"/>
      <c r="AJ53" s="55" t="str">
        <f t="shared" si="11"/>
        <v/>
      </c>
      <c r="AK53" s="97" t="e">
        <v>#N/A</v>
      </c>
      <c r="AL53" s="36"/>
      <c r="AM53" s="73" t="str">
        <f>IFERROR(IF(AK53&gt;=(VLOOKUP(D53&amp;E53,'Tab 3 Flex,Strng,Endur(unprot)'!AB$10:$AC$37,2,FALSE)),"HFZ", "NI")," ")</f>
        <v xml:space="preserve"> </v>
      </c>
      <c r="AN53" s="29" t="str">
        <f t="shared" si="5"/>
        <v xml:space="preserve"> </v>
      </c>
      <c r="AO53" s="55"/>
      <c r="AP53" s="29" t="str">
        <f t="shared" si="6"/>
        <v/>
      </c>
    </row>
    <row r="54" spans="1:42" s="57" customFormat="1" ht="16.5" thickTop="1" thickBot="1" x14ac:dyDescent="0.3">
      <c r="A54" s="32"/>
      <c r="B54" s="25"/>
      <c r="C54" s="25"/>
      <c r="D54" s="25"/>
      <c r="E54" s="46"/>
      <c r="F54" s="25">
        <v>5</v>
      </c>
      <c r="G54" s="94" t="e">
        <v>#N/A</v>
      </c>
      <c r="H54" s="94" t="e">
        <v>#N/A</v>
      </c>
      <c r="I54" s="26"/>
      <c r="J54" s="26"/>
      <c r="K54" s="69" t="str">
        <f>IFERROR(IF(G54&gt;=(VLOOKUP(D54&amp;E54,'Tab 2 Aerobic Capacity (unprot)'!L$10:$M$27,2,FALSE)),"HFZ","NI")," ")</f>
        <v xml:space="preserve"> </v>
      </c>
      <c r="L54" s="69" t="str">
        <f>IFERROR(IF(H54&gt;=(VLOOKUP(D54&amp;E54,'Tab 2 Aerobic Capacity (unprot)'!L$34:$M$51,2,FALSE)),"HFZ","NI")," ")</f>
        <v xml:space="preserve"> </v>
      </c>
      <c r="M54" s="62" t="str">
        <f t="shared" si="0"/>
        <v xml:space="preserve"> </v>
      </c>
      <c r="N54" s="63" t="str">
        <f t="shared" si="7"/>
        <v xml:space="preserve"> </v>
      </c>
      <c r="O54" s="33"/>
      <c r="P54" s="54" t="str">
        <f t="shared" si="8"/>
        <v/>
      </c>
      <c r="Q54" s="33"/>
      <c r="R54" s="54" t="str">
        <f t="shared" si="9"/>
        <v/>
      </c>
      <c r="S54" s="95" t="e">
        <v>#N/A</v>
      </c>
      <c r="T54" s="95" t="e">
        <v>#N/A</v>
      </c>
      <c r="U54" s="95" t="e">
        <v>#N/A</v>
      </c>
      <c r="V54" s="34"/>
      <c r="W54" s="70" t="str">
        <f>IFERROR(IF(S54&gt;=(VLOOKUP(D54&amp;E54, 'Tab 3 Flex,Strng,Endur(unprot)'!AG$10:$AH$37,2,FALSE)),"HFZ", "NI")," ")</f>
        <v xml:space="preserve"> </v>
      </c>
      <c r="X54" s="70" t="str">
        <f>IFERROR(IF(T54&gt;=(VLOOKUP(D54&amp;E54, 'Tab 3 Flex,Strng,Endur(unprot)'!AG$10:$AH$37,2,FALSE)),"HFZ", "NI")," ")</f>
        <v xml:space="preserve"> </v>
      </c>
      <c r="Y54" s="71" t="str">
        <f t="shared" si="12"/>
        <v xml:space="preserve"> </v>
      </c>
      <c r="Z54" s="71" t="str">
        <f t="shared" si="1"/>
        <v xml:space="preserve"> </v>
      </c>
      <c r="AA54" s="71" t="str">
        <f>IFERROR(IF(U54&gt;=(VLOOKUP(D54&amp;E54, 'Tab 3 Flex,Strng,Endur(unprot)'!W$10:X$37,2,FALSE)),"HFZ", "NI"), " ")</f>
        <v xml:space="preserve"> </v>
      </c>
      <c r="AB54" s="28" t="str">
        <f t="shared" si="2"/>
        <v xml:space="preserve"> </v>
      </c>
      <c r="AC54" s="33"/>
      <c r="AD54" s="28" t="str">
        <f t="shared" si="3"/>
        <v/>
      </c>
      <c r="AE54" s="96" t="e">
        <v>#N/A</v>
      </c>
      <c r="AF54" s="35"/>
      <c r="AG54" s="72" t="str">
        <f>IFERROR(IF(AE54&gt;=(VLOOKUP(D54&amp;E54, 'Tab 3 Flex,Strng,Endur(unprot)'!R$10:$S$37,2,FALSE)),"HFZ", "NI")," ")</f>
        <v xml:space="preserve"> </v>
      </c>
      <c r="AH54" s="55" t="str">
        <f t="shared" si="4"/>
        <v xml:space="preserve"> </v>
      </c>
      <c r="AI54" s="33"/>
      <c r="AJ54" s="55" t="str">
        <f t="shared" si="11"/>
        <v/>
      </c>
      <c r="AK54" s="97" t="e">
        <v>#N/A</v>
      </c>
      <c r="AL54" s="36"/>
      <c r="AM54" s="73" t="str">
        <f>IFERROR(IF(AK54&gt;=(VLOOKUP(D54&amp;E54,'Tab 3 Flex,Strng,Endur(unprot)'!AB$10:$AC$37,2,FALSE)),"HFZ", "NI")," ")</f>
        <v xml:space="preserve"> </v>
      </c>
      <c r="AN54" s="29" t="str">
        <f t="shared" si="5"/>
        <v xml:space="preserve"> </v>
      </c>
      <c r="AO54" s="55"/>
      <c r="AP54" s="29" t="str">
        <f t="shared" si="6"/>
        <v/>
      </c>
    </row>
    <row r="55" spans="1:42" s="57" customFormat="1" ht="16.5" thickTop="1" thickBot="1" x14ac:dyDescent="0.3">
      <c r="A55" s="32"/>
      <c r="B55" s="25"/>
      <c r="C55" s="25"/>
      <c r="D55" s="25"/>
      <c r="E55" s="46"/>
      <c r="F55" s="25">
        <v>5</v>
      </c>
      <c r="G55" s="94" t="e">
        <v>#N/A</v>
      </c>
      <c r="H55" s="94" t="e">
        <v>#N/A</v>
      </c>
      <c r="I55" s="26"/>
      <c r="J55" s="26"/>
      <c r="K55" s="69" t="str">
        <f>IFERROR(IF(G55&gt;=(VLOOKUP(D55&amp;E55,'Tab 2 Aerobic Capacity (unprot)'!L$10:$M$27,2,FALSE)),"HFZ","NI")," ")</f>
        <v xml:space="preserve"> </v>
      </c>
      <c r="L55" s="69" t="str">
        <f>IFERROR(IF(H55&gt;=(VLOOKUP(D55&amp;E55,'Tab 2 Aerobic Capacity (unprot)'!L$34:$M$51,2,FALSE)),"HFZ","NI")," ")</f>
        <v xml:space="preserve"> </v>
      </c>
      <c r="M55" s="62" t="str">
        <f t="shared" si="0"/>
        <v xml:space="preserve"> </v>
      </c>
      <c r="N55" s="63" t="str">
        <f t="shared" si="7"/>
        <v xml:space="preserve"> </v>
      </c>
      <c r="O55" s="33"/>
      <c r="P55" s="54" t="str">
        <f t="shared" si="8"/>
        <v/>
      </c>
      <c r="Q55" s="33"/>
      <c r="R55" s="54" t="str">
        <f t="shared" si="9"/>
        <v/>
      </c>
      <c r="S55" s="95" t="e">
        <v>#N/A</v>
      </c>
      <c r="T55" s="95" t="e">
        <v>#N/A</v>
      </c>
      <c r="U55" s="95" t="e">
        <v>#N/A</v>
      </c>
      <c r="V55" s="34"/>
      <c r="W55" s="70" t="str">
        <f>IFERROR(IF(S55&gt;=(VLOOKUP(D55&amp;E55, 'Tab 3 Flex,Strng,Endur(unprot)'!AG$10:$AH$37,2,FALSE)),"HFZ", "NI")," ")</f>
        <v xml:space="preserve"> </v>
      </c>
      <c r="X55" s="70" t="str">
        <f>IFERROR(IF(T55&gt;=(VLOOKUP(D55&amp;E55, 'Tab 3 Flex,Strng,Endur(unprot)'!AG$10:$AH$37,2,FALSE)),"HFZ", "NI")," ")</f>
        <v xml:space="preserve"> </v>
      </c>
      <c r="Y55" s="71" t="str">
        <f t="shared" si="12"/>
        <v xml:space="preserve"> </v>
      </c>
      <c r="Z55" s="71" t="str">
        <f t="shared" si="1"/>
        <v xml:space="preserve"> </v>
      </c>
      <c r="AA55" s="71" t="str">
        <f>IFERROR(IF(U55&gt;=(VLOOKUP(D55&amp;E55, 'Tab 3 Flex,Strng,Endur(unprot)'!W$10:X$37,2,FALSE)),"HFZ", "NI"), " ")</f>
        <v xml:space="preserve"> </v>
      </c>
      <c r="AB55" s="28" t="str">
        <f t="shared" si="2"/>
        <v xml:space="preserve"> </v>
      </c>
      <c r="AC55" s="33"/>
      <c r="AD55" s="28" t="str">
        <f t="shared" si="3"/>
        <v/>
      </c>
      <c r="AE55" s="96" t="e">
        <v>#N/A</v>
      </c>
      <c r="AF55" s="35"/>
      <c r="AG55" s="72" t="str">
        <f>IFERROR(IF(AE55&gt;=(VLOOKUP(D55&amp;E55, 'Tab 3 Flex,Strng,Endur(unprot)'!R$10:$S$37,2,FALSE)),"HFZ", "NI")," ")</f>
        <v xml:space="preserve"> </v>
      </c>
      <c r="AH55" s="55" t="str">
        <f t="shared" si="4"/>
        <v xml:space="preserve"> </v>
      </c>
      <c r="AI55" s="33"/>
      <c r="AJ55" s="55" t="str">
        <f t="shared" si="11"/>
        <v/>
      </c>
      <c r="AK55" s="97" t="e">
        <v>#N/A</v>
      </c>
      <c r="AL55" s="36"/>
      <c r="AM55" s="73" t="str">
        <f>IFERROR(IF(AK55&gt;=(VLOOKUP(D55&amp;E55,'Tab 3 Flex,Strng,Endur(unprot)'!AB$10:$AC$37,2,FALSE)),"HFZ", "NI")," ")</f>
        <v xml:space="preserve"> </v>
      </c>
      <c r="AN55" s="29" t="str">
        <f t="shared" si="5"/>
        <v xml:space="preserve"> </v>
      </c>
      <c r="AO55" s="55"/>
      <c r="AP55" s="29" t="str">
        <f t="shared" si="6"/>
        <v/>
      </c>
    </row>
    <row r="56" spans="1:42" s="57" customFormat="1" ht="16.5" thickTop="1" thickBot="1" x14ac:dyDescent="0.3">
      <c r="A56" s="32"/>
      <c r="B56" s="25"/>
      <c r="C56" s="25"/>
      <c r="D56" s="25"/>
      <c r="E56" s="46"/>
      <c r="F56" s="25">
        <v>5</v>
      </c>
      <c r="G56" s="94" t="e">
        <v>#N/A</v>
      </c>
      <c r="H56" s="94" t="e">
        <v>#N/A</v>
      </c>
      <c r="I56" s="26"/>
      <c r="J56" s="26"/>
      <c r="K56" s="69" t="str">
        <f>IFERROR(IF(G56&gt;=(VLOOKUP(D56&amp;E56,'Tab 2 Aerobic Capacity (unprot)'!L$10:$M$27,2,FALSE)),"HFZ","NI")," ")</f>
        <v xml:space="preserve"> </v>
      </c>
      <c r="L56" s="69" t="str">
        <f>IFERROR(IF(H56&gt;=(VLOOKUP(D56&amp;E56,'Tab 2 Aerobic Capacity (unprot)'!L$34:$M$51,2,FALSE)),"HFZ","NI")," ")</f>
        <v xml:space="preserve"> </v>
      </c>
      <c r="M56" s="62" t="str">
        <f t="shared" si="0"/>
        <v xml:space="preserve"> </v>
      </c>
      <c r="N56" s="63" t="str">
        <f t="shared" si="7"/>
        <v xml:space="preserve"> </v>
      </c>
      <c r="O56" s="33"/>
      <c r="P56" s="54" t="str">
        <f t="shared" si="8"/>
        <v/>
      </c>
      <c r="Q56" s="33"/>
      <c r="R56" s="54" t="str">
        <f t="shared" si="9"/>
        <v/>
      </c>
      <c r="S56" s="95" t="e">
        <v>#N/A</v>
      </c>
      <c r="T56" s="95" t="e">
        <v>#N/A</v>
      </c>
      <c r="U56" s="95" t="e">
        <v>#N/A</v>
      </c>
      <c r="V56" s="34"/>
      <c r="W56" s="70" t="str">
        <f>IFERROR(IF(S56&gt;=(VLOOKUP(D56&amp;E56, 'Tab 3 Flex,Strng,Endur(unprot)'!AG$10:$AH$37,2,FALSE)),"HFZ", "NI")," ")</f>
        <v xml:space="preserve"> </v>
      </c>
      <c r="X56" s="70" t="str">
        <f>IFERROR(IF(T56&gt;=(VLOOKUP(D56&amp;E56, 'Tab 3 Flex,Strng,Endur(unprot)'!AG$10:$AH$37,2,FALSE)),"HFZ", "NI")," ")</f>
        <v xml:space="preserve"> </v>
      </c>
      <c r="Y56" s="71" t="str">
        <f t="shared" si="12"/>
        <v xml:space="preserve"> </v>
      </c>
      <c r="Z56" s="71" t="str">
        <f t="shared" si="1"/>
        <v xml:space="preserve"> </v>
      </c>
      <c r="AA56" s="71" t="str">
        <f>IFERROR(IF(U56&gt;=(VLOOKUP(D56&amp;E56, 'Tab 3 Flex,Strng,Endur(unprot)'!W$10:X$37,2,FALSE)),"HFZ", "NI"), " ")</f>
        <v xml:space="preserve"> </v>
      </c>
      <c r="AB56" s="28" t="str">
        <f t="shared" si="2"/>
        <v xml:space="preserve"> </v>
      </c>
      <c r="AC56" s="33"/>
      <c r="AD56" s="28" t="str">
        <f t="shared" si="3"/>
        <v/>
      </c>
      <c r="AE56" s="96" t="e">
        <v>#N/A</v>
      </c>
      <c r="AF56" s="35"/>
      <c r="AG56" s="72" t="str">
        <f>IFERROR(IF(AE56&gt;=(VLOOKUP(D56&amp;E56, 'Tab 3 Flex,Strng,Endur(unprot)'!R$10:$S$37,2,FALSE)),"HFZ", "NI")," ")</f>
        <v xml:space="preserve"> </v>
      </c>
      <c r="AH56" s="55" t="str">
        <f t="shared" si="4"/>
        <v xml:space="preserve"> </v>
      </c>
      <c r="AI56" s="33"/>
      <c r="AJ56" s="55" t="str">
        <f t="shared" si="11"/>
        <v/>
      </c>
      <c r="AK56" s="97" t="e">
        <v>#N/A</v>
      </c>
      <c r="AL56" s="36"/>
      <c r="AM56" s="73" t="str">
        <f>IFERROR(IF(AK56&gt;=(VLOOKUP(D56&amp;E56,'Tab 3 Flex,Strng,Endur(unprot)'!AB$10:$AC$37,2,FALSE)),"HFZ", "NI")," ")</f>
        <v xml:space="preserve"> </v>
      </c>
      <c r="AN56" s="29" t="str">
        <f t="shared" si="5"/>
        <v xml:space="preserve"> </v>
      </c>
      <c r="AO56" s="55"/>
      <c r="AP56" s="29" t="str">
        <f t="shared" si="6"/>
        <v/>
      </c>
    </row>
    <row r="57" spans="1:42" s="57" customFormat="1" ht="16.5" thickTop="1" thickBot="1" x14ac:dyDescent="0.3">
      <c r="A57" s="32"/>
      <c r="B57" s="25"/>
      <c r="C57" s="25"/>
      <c r="D57" s="25"/>
      <c r="E57" s="46"/>
      <c r="F57" s="25">
        <v>5</v>
      </c>
      <c r="G57" s="94" t="e">
        <v>#N/A</v>
      </c>
      <c r="H57" s="94" t="e">
        <v>#N/A</v>
      </c>
      <c r="I57" s="26"/>
      <c r="J57" s="26"/>
      <c r="K57" s="69" t="str">
        <f>IFERROR(IF(G57&gt;=(VLOOKUP(D57&amp;E57,'Tab 2 Aerobic Capacity (unprot)'!L$10:$M$27,2,FALSE)),"HFZ","NI")," ")</f>
        <v xml:space="preserve"> </v>
      </c>
      <c r="L57" s="69" t="str">
        <f>IFERROR(IF(H57&gt;=(VLOOKUP(D57&amp;E57,'Tab 2 Aerobic Capacity (unprot)'!L$34:$M$51,2,FALSE)),"HFZ","NI")," ")</f>
        <v xml:space="preserve"> </v>
      </c>
      <c r="M57" s="62" t="str">
        <f t="shared" si="0"/>
        <v xml:space="preserve"> </v>
      </c>
      <c r="N57" s="63" t="str">
        <f t="shared" si="7"/>
        <v xml:space="preserve"> </v>
      </c>
      <c r="O57" s="33"/>
      <c r="P57" s="54" t="str">
        <f t="shared" si="8"/>
        <v/>
      </c>
      <c r="Q57" s="33"/>
      <c r="R57" s="54" t="str">
        <f t="shared" si="9"/>
        <v/>
      </c>
      <c r="S57" s="95" t="e">
        <v>#N/A</v>
      </c>
      <c r="T57" s="95" t="e">
        <v>#N/A</v>
      </c>
      <c r="U57" s="95" t="e">
        <v>#N/A</v>
      </c>
      <c r="V57" s="34"/>
      <c r="W57" s="70" t="str">
        <f>IFERROR(IF(S57&gt;=(VLOOKUP(D57&amp;E57, 'Tab 3 Flex,Strng,Endur(unprot)'!AG$10:$AH$37,2,FALSE)),"HFZ", "NI")," ")</f>
        <v xml:space="preserve"> </v>
      </c>
      <c r="X57" s="70" t="str">
        <f>IFERROR(IF(T57&gt;=(VLOOKUP(D57&amp;E57, 'Tab 3 Flex,Strng,Endur(unprot)'!AG$10:$AH$37,2,FALSE)),"HFZ", "NI")," ")</f>
        <v xml:space="preserve"> </v>
      </c>
      <c r="Y57" s="71" t="str">
        <f t="shared" si="12"/>
        <v xml:space="preserve"> </v>
      </c>
      <c r="Z57" s="71" t="str">
        <f t="shared" si="1"/>
        <v xml:space="preserve"> </v>
      </c>
      <c r="AA57" s="71" t="str">
        <f>IFERROR(IF(U57&gt;=(VLOOKUP(D57&amp;E57, 'Tab 3 Flex,Strng,Endur(unprot)'!W$10:X$37,2,FALSE)),"HFZ", "NI"), " ")</f>
        <v xml:space="preserve"> </v>
      </c>
      <c r="AB57" s="28" t="str">
        <f t="shared" si="2"/>
        <v xml:space="preserve"> </v>
      </c>
      <c r="AC57" s="33"/>
      <c r="AD57" s="28" t="str">
        <f t="shared" si="3"/>
        <v/>
      </c>
      <c r="AE57" s="96" t="e">
        <v>#N/A</v>
      </c>
      <c r="AF57" s="35"/>
      <c r="AG57" s="72" t="str">
        <f>IFERROR(IF(AE57&gt;=(VLOOKUP(D57&amp;E57, 'Tab 3 Flex,Strng,Endur(unprot)'!R$10:$S$37,2,FALSE)),"HFZ", "NI")," ")</f>
        <v xml:space="preserve"> </v>
      </c>
      <c r="AH57" s="55" t="str">
        <f t="shared" si="4"/>
        <v xml:space="preserve"> </v>
      </c>
      <c r="AI57" s="33"/>
      <c r="AJ57" s="55" t="str">
        <f t="shared" si="11"/>
        <v/>
      </c>
      <c r="AK57" s="97" t="e">
        <v>#N/A</v>
      </c>
      <c r="AL57" s="36"/>
      <c r="AM57" s="73" t="str">
        <f>IFERROR(IF(AK57&gt;=(VLOOKUP(D57&amp;E57,'Tab 3 Flex,Strng,Endur(unprot)'!AB$10:$AC$37,2,FALSE)),"HFZ", "NI")," ")</f>
        <v xml:space="preserve"> </v>
      </c>
      <c r="AN57" s="29" t="str">
        <f t="shared" si="5"/>
        <v xml:space="preserve"> </v>
      </c>
      <c r="AO57" s="55"/>
      <c r="AP57" s="29" t="str">
        <f t="shared" si="6"/>
        <v/>
      </c>
    </row>
    <row r="58" spans="1:42" s="57" customFormat="1" ht="16.5" thickTop="1" thickBot="1" x14ac:dyDescent="0.3">
      <c r="A58" s="32"/>
      <c r="B58" s="25"/>
      <c r="C58" s="25"/>
      <c r="D58" s="25"/>
      <c r="E58" s="46"/>
      <c r="F58" s="25">
        <v>5</v>
      </c>
      <c r="G58" s="94" t="e">
        <v>#N/A</v>
      </c>
      <c r="H58" s="94" t="e">
        <v>#N/A</v>
      </c>
      <c r="I58" s="26"/>
      <c r="J58" s="26"/>
      <c r="K58" s="69" t="str">
        <f>IFERROR(IF(G58&gt;=(VLOOKUP(D58&amp;E58,'Tab 2 Aerobic Capacity (unprot)'!L$10:$M$27,2,FALSE)),"HFZ","NI")," ")</f>
        <v xml:space="preserve"> </v>
      </c>
      <c r="L58" s="69" t="str">
        <f>IFERROR(IF(H58&gt;=(VLOOKUP(D58&amp;E58,'Tab 2 Aerobic Capacity (unprot)'!L$34:$M$51,2,FALSE)),"HFZ","NI")," ")</f>
        <v xml:space="preserve"> </v>
      </c>
      <c r="M58" s="62" t="str">
        <f t="shared" si="0"/>
        <v xml:space="preserve"> </v>
      </c>
      <c r="N58" s="63" t="str">
        <f t="shared" si="7"/>
        <v xml:space="preserve"> </v>
      </c>
      <c r="O58" s="33"/>
      <c r="P58" s="54" t="str">
        <f t="shared" si="8"/>
        <v/>
      </c>
      <c r="Q58" s="33"/>
      <c r="R58" s="54" t="str">
        <f t="shared" si="9"/>
        <v/>
      </c>
      <c r="S58" s="95" t="e">
        <v>#N/A</v>
      </c>
      <c r="T58" s="95" t="e">
        <v>#N/A</v>
      </c>
      <c r="U58" s="95" t="e">
        <v>#N/A</v>
      </c>
      <c r="V58" s="34"/>
      <c r="W58" s="70" t="str">
        <f>IFERROR(IF(S58&gt;=(VLOOKUP(D58&amp;E58, 'Tab 3 Flex,Strng,Endur(unprot)'!AG$10:$AH$37,2,FALSE)),"HFZ", "NI")," ")</f>
        <v xml:space="preserve"> </v>
      </c>
      <c r="X58" s="70" t="str">
        <f>IFERROR(IF(T58&gt;=(VLOOKUP(D58&amp;E58, 'Tab 3 Flex,Strng,Endur(unprot)'!AG$10:$AH$37,2,FALSE)),"HFZ", "NI")," ")</f>
        <v xml:space="preserve"> </v>
      </c>
      <c r="Y58" s="71" t="str">
        <f t="shared" si="12"/>
        <v xml:space="preserve"> </v>
      </c>
      <c r="Z58" s="71" t="str">
        <f t="shared" si="1"/>
        <v xml:space="preserve"> </v>
      </c>
      <c r="AA58" s="71" t="str">
        <f>IFERROR(IF(U58&gt;=(VLOOKUP(D58&amp;E58, 'Tab 3 Flex,Strng,Endur(unprot)'!W$10:X$37,2,FALSE)),"HFZ", "NI"), " ")</f>
        <v xml:space="preserve"> </v>
      </c>
      <c r="AB58" s="28" t="str">
        <f t="shared" si="2"/>
        <v xml:space="preserve"> </v>
      </c>
      <c r="AC58" s="33"/>
      <c r="AD58" s="28" t="str">
        <f t="shared" si="3"/>
        <v/>
      </c>
      <c r="AE58" s="96" t="e">
        <v>#N/A</v>
      </c>
      <c r="AF58" s="35"/>
      <c r="AG58" s="72" t="str">
        <f>IFERROR(IF(AE58&gt;=(VLOOKUP(D58&amp;E58, 'Tab 3 Flex,Strng,Endur(unprot)'!R$10:$S$37,2,FALSE)),"HFZ", "NI")," ")</f>
        <v xml:space="preserve"> </v>
      </c>
      <c r="AH58" s="55" t="str">
        <f t="shared" si="4"/>
        <v xml:space="preserve"> </v>
      </c>
      <c r="AI58" s="33"/>
      <c r="AJ58" s="55" t="str">
        <f t="shared" si="11"/>
        <v/>
      </c>
      <c r="AK58" s="97" t="e">
        <v>#N/A</v>
      </c>
      <c r="AL58" s="36"/>
      <c r="AM58" s="73" t="str">
        <f>IFERROR(IF(AK58&gt;=(VLOOKUP(D58&amp;E58,'Tab 3 Flex,Strng,Endur(unprot)'!AB$10:$AC$37,2,FALSE)),"HFZ", "NI")," ")</f>
        <v xml:space="preserve"> </v>
      </c>
      <c r="AN58" s="29" t="str">
        <f t="shared" si="5"/>
        <v xml:space="preserve"> </v>
      </c>
      <c r="AO58" s="55"/>
      <c r="AP58" s="29" t="str">
        <f t="shared" si="6"/>
        <v/>
      </c>
    </row>
    <row r="59" spans="1:42" s="57" customFormat="1" ht="16.5" thickTop="1" thickBot="1" x14ac:dyDescent="0.3">
      <c r="A59" s="32"/>
      <c r="B59" s="25"/>
      <c r="C59" s="25"/>
      <c r="D59" s="25"/>
      <c r="E59" s="46"/>
      <c r="F59" s="25">
        <v>5</v>
      </c>
      <c r="G59" s="94" t="e">
        <v>#N/A</v>
      </c>
      <c r="H59" s="94" t="e">
        <v>#N/A</v>
      </c>
      <c r="I59" s="26"/>
      <c r="J59" s="26"/>
      <c r="K59" s="69" t="str">
        <f>IFERROR(IF(G59&gt;=(VLOOKUP(D59&amp;E59,'Tab 2 Aerobic Capacity (unprot)'!L$10:$M$27,2,FALSE)),"HFZ","NI")," ")</f>
        <v xml:space="preserve"> </v>
      </c>
      <c r="L59" s="69" t="str">
        <f>IFERROR(IF(H59&gt;=(VLOOKUP(D59&amp;E59,'Tab 2 Aerobic Capacity (unprot)'!L$34:$M$51,2,FALSE)),"HFZ","NI")," ")</f>
        <v xml:space="preserve"> </v>
      </c>
      <c r="M59" s="62" t="str">
        <f t="shared" si="0"/>
        <v xml:space="preserve"> </v>
      </c>
      <c r="N59" s="63" t="str">
        <f t="shared" si="7"/>
        <v xml:space="preserve"> </v>
      </c>
      <c r="O59" s="33"/>
      <c r="P59" s="54" t="str">
        <f t="shared" si="8"/>
        <v/>
      </c>
      <c r="Q59" s="33"/>
      <c r="R59" s="54" t="str">
        <f t="shared" si="9"/>
        <v/>
      </c>
      <c r="S59" s="95" t="e">
        <v>#N/A</v>
      </c>
      <c r="T59" s="95" t="e">
        <v>#N/A</v>
      </c>
      <c r="U59" s="95" t="e">
        <v>#N/A</v>
      </c>
      <c r="V59" s="34"/>
      <c r="W59" s="70" t="str">
        <f>IFERROR(IF(S59&gt;=(VLOOKUP(D59&amp;E59, 'Tab 3 Flex,Strng,Endur(unprot)'!AG$10:$AH$37,2,FALSE)),"HFZ", "NI")," ")</f>
        <v xml:space="preserve"> </v>
      </c>
      <c r="X59" s="70" t="str">
        <f>IFERROR(IF(T59&gt;=(VLOOKUP(D59&amp;E59, 'Tab 3 Flex,Strng,Endur(unprot)'!AG$10:$AH$37,2,FALSE)),"HFZ", "NI")," ")</f>
        <v xml:space="preserve"> </v>
      </c>
      <c r="Y59" s="71" t="str">
        <f t="shared" si="12"/>
        <v xml:space="preserve"> </v>
      </c>
      <c r="Z59" s="71" t="str">
        <f t="shared" si="1"/>
        <v xml:space="preserve"> </v>
      </c>
      <c r="AA59" s="71" t="str">
        <f>IFERROR(IF(U59&gt;=(VLOOKUP(D59&amp;E59, 'Tab 3 Flex,Strng,Endur(unprot)'!W$10:X$37,2,FALSE)),"HFZ", "NI"), " ")</f>
        <v xml:space="preserve"> </v>
      </c>
      <c r="AB59" s="28" t="str">
        <f t="shared" si="2"/>
        <v xml:space="preserve"> </v>
      </c>
      <c r="AC59" s="33"/>
      <c r="AD59" s="28" t="str">
        <f t="shared" si="3"/>
        <v/>
      </c>
      <c r="AE59" s="96" t="e">
        <v>#N/A</v>
      </c>
      <c r="AF59" s="35"/>
      <c r="AG59" s="72" t="str">
        <f>IFERROR(IF(AE59&gt;=(VLOOKUP(D59&amp;E59, 'Tab 3 Flex,Strng,Endur(unprot)'!R$10:$S$37,2,FALSE)),"HFZ", "NI")," ")</f>
        <v xml:space="preserve"> </v>
      </c>
      <c r="AH59" s="55" t="str">
        <f t="shared" si="4"/>
        <v xml:space="preserve"> </v>
      </c>
      <c r="AI59" s="33"/>
      <c r="AJ59" s="55" t="str">
        <f t="shared" si="11"/>
        <v/>
      </c>
      <c r="AK59" s="97" t="e">
        <v>#N/A</v>
      </c>
      <c r="AL59" s="36"/>
      <c r="AM59" s="73" t="str">
        <f>IFERROR(IF(AK59&gt;=(VLOOKUP(D59&amp;E59,'Tab 3 Flex,Strng,Endur(unprot)'!AB$10:$AC$37,2,FALSE)),"HFZ", "NI")," ")</f>
        <v xml:space="preserve"> </v>
      </c>
      <c r="AN59" s="29" t="str">
        <f t="shared" si="5"/>
        <v xml:space="preserve"> </v>
      </c>
      <c r="AO59" s="55"/>
      <c r="AP59" s="29" t="str">
        <f t="shared" si="6"/>
        <v/>
      </c>
    </row>
    <row r="60" spans="1:42" s="57" customFormat="1" ht="16.5" thickTop="1" thickBot="1" x14ac:dyDescent="0.3">
      <c r="A60" s="32"/>
      <c r="B60" s="25"/>
      <c r="C60" s="25"/>
      <c r="D60" s="25"/>
      <c r="E60" s="46"/>
      <c r="F60" s="25">
        <v>5</v>
      </c>
      <c r="G60" s="94" t="e">
        <v>#N/A</v>
      </c>
      <c r="H60" s="94" t="e">
        <v>#N/A</v>
      </c>
      <c r="I60" s="26"/>
      <c r="J60" s="26"/>
      <c r="K60" s="69" t="str">
        <f>IFERROR(IF(G60&gt;=(VLOOKUP(D60&amp;E60,'Tab 2 Aerobic Capacity (unprot)'!L$10:$M$27,2,FALSE)),"HFZ","NI")," ")</f>
        <v xml:space="preserve"> </v>
      </c>
      <c r="L60" s="69" t="str">
        <f>IFERROR(IF(H60&gt;=(VLOOKUP(D60&amp;E60,'Tab 2 Aerobic Capacity (unprot)'!L$34:$M$51,2,FALSE)),"HFZ","NI")," ")</f>
        <v xml:space="preserve"> </v>
      </c>
      <c r="M60" s="62" t="str">
        <f t="shared" si="0"/>
        <v xml:space="preserve"> </v>
      </c>
      <c r="N60" s="63" t="str">
        <f t="shared" si="7"/>
        <v xml:space="preserve"> </v>
      </c>
      <c r="O60" s="33"/>
      <c r="P60" s="54" t="str">
        <f t="shared" si="8"/>
        <v/>
      </c>
      <c r="Q60" s="33"/>
      <c r="R60" s="54" t="str">
        <f t="shared" si="9"/>
        <v/>
      </c>
      <c r="S60" s="95" t="e">
        <v>#N/A</v>
      </c>
      <c r="T60" s="95" t="e">
        <v>#N/A</v>
      </c>
      <c r="U60" s="95" t="e">
        <v>#N/A</v>
      </c>
      <c r="V60" s="34"/>
      <c r="W60" s="70" t="str">
        <f>IFERROR(IF(S60&gt;=(VLOOKUP(D60&amp;E60, 'Tab 3 Flex,Strng,Endur(unprot)'!AG$10:$AH$37,2,FALSE)),"HFZ", "NI")," ")</f>
        <v xml:space="preserve"> </v>
      </c>
      <c r="X60" s="70" t="str">
        <f>IFERROR(IF(T60&gt;=(VLOOKUP(D60&amp;E60, 'Tab 3 Flex,Strng,Endur(unprot)'!AG$10:$AH$37,2,FALSE)),"HFZ", "NI")," ")</f>
        <v xml:space="preserve"> </v>
      </c>
      <c r="Y60" s="71" t="str">
        <f t="shared" si="12"/>
        <v xml:space="preserve"> </v>
      </c>
      <c r="Z60" s="71" t="str">
        <f t="shared" si="1"/>
        <v xml:space="preserve"> </v>
      </c>
      <c r="AA60" s="71" t="str">
        <f>IFERROR(IF(U60&gt;=(VLOOKUP(D60&amp;E60, 'Tab 3 Flex,Strng,Endur(unprot)'!W$10:X$37,2,FALSE)),"HFZ", "NI"), " ")</f>
        <v xml:space="preserve"> </v>
      </c>
      <c r="AB60" s="28" t="str">
        <f t="shared" si="2"/>
        <v xml:space="preserve"> </v>
      </c>
      <c r="AC60" s="33"/>
      <c r="AD60" s="28" t="str">
        <f t="shared" si="3"/>
        <v/>
      </c>
      <c r="AE60" s="96" t="e">
        <v>#N/A</v>
      </c>
      <c r="AF60" s="35"/>
      <c r="AG60" s="72" t="str">
        <f>IFERROR(IF(AE60&gt;=(VLOOKUP(D60&amp;E60, 'Tab 3 Flex,Strng,Endur(unprot)'!R$10:$S$37,2,FALSE)),"HFZ", "NI")," ")</f>
        <v xml:space="preserve"> </v>
      </c>
      <c r="AH60" s="55" t="str">
        <f t="shared" si="4"/>
        <v xml:space="preserve"> </v>
      </c>
      <c r="AI60" s="33"/>
      <c r="AJ60" s="55" t="str">
        <f t="shared" si="11"/>
        <v/>
      </c>
      <c r="AK60" s="97" t="e">
        <v>#N/A</v>
      </c>
      <c r="AL60" s="36"/>
      <c r="AM60" s="73" t="str">
        <f>IFERROR(IF(AK60&gt;=(VLOOKUP(D60&amp;E60,'Tab 3 Flex,Strng,Endur(unprot)'!AB$10:$AC$37,2,FALSE)),"HFZ", "NI")," ")</f>
        <v xml:space="preserve"> </v>
      </c>
      <c r="AN60" s="29" t="str">
        <f t="shared" si="5"/>
        <v xml:space="preserve"> </v>
      </c>
      <c r="AO60" s="55"/>
      <c r="AP60" s="29" t="str">
        <f t="shared" si="6"/>
        <v/>
      </c>
    </row>
    <row r="61" spans="1:42" s="57" customFormat="1" ht="16.5" thickTop="1" thickBot="1" x14ac:dyDescent="0.3">
      <c r="A61" s="32"/>
      <c r="B61" s="25"/>
      <c r="C61" s="25"/>
      <c r="D61" s="25"/>
      <c r="E61" s="46"/>
      <c r="F61" s="25">
        <v>5</v>
      </c>
      <c r="G61" s="94" t="e">
        <v>#N/A</v>
      </c>
      <c r="H61" s="94" t="e">
        <v>#N/A</v>
      </c>
      <c r="I61" s="26"/>
      <c r="J61" s="26"/>
      <c r="K61" s="69" t="str">
        <f>IFERROR(IF(G61&gt;=(VLOOKUP(D61&amp;E61,'Tab 2 Aerobic Capacity (unprot)'!L$10:$M$27,2,FALSE)),"HFZ","NI")," ")</f>
        <v xml:space="preserve"> </v>
      </c>
      <c r="L61" s="69" t="str">
        <f>IFERROR(IF(H61&gt;=(VLOOKUP(D61&amp;E61,'Tab 2 Aerobic Capacity (unprot)'!L$34:$M$51,2,FALSE)),"HFZ","NI")," ")</f>
        <v xml:space="preserve"> </v>
      </c>
      <c r="M61" s="62" t="str">
        <f t="shared" si="0"/>
        <v xml:space="preserve"> </v>
      </c>
      <c r="N61" s="63" t="str">
        <f t="shared" si="7"/>
        <v xml:space="preserve"> </v>
      </c>
      <c r="O61" s="33"/>
      <c r="P61" s="54" t="str">
        <f t="shared" si="8"/>
        <v/>
      </c>
      <c r="Q61" s="33"/>
      <c r="R61" s="54" t="str">
        <f t="shared" si="9"/>
        <v/>
      </c>
      <c r="S61" s="95" t="e">
        <v>#N/A</v>
      </c>
      <c r="T61" s="95" t="e">
        <v>#N/A</v>
      </c>
      <c r="U61" s="95" t="e">
        <v>#N/A</v>
      </c>
      <c r="V61" s="34"/>
      <c r="W61" s="70" t="str">
        <f>IFERROR(IF(S61&gt;=(VLOOKUP(D61&amp;E61, 'Tab 3 Flex,Strng,Endur(unprot)'!AG$10:$AH$37,2,FALSE)),"HFZ", "NI")," ")</f>
        <v xml:space="preserve"> </v>
      </c>
      <c r="X61" s="70" t="str">
        <f>IFERROR(IF(T61&gt;=(VLOOKUP(D61&amp;E61, 'Tab 3 Flex,Strng,Endur(unprot)'!AG$10:$AH$37,2,FALSE)),"HFZ", "NI")," ")</f>
        <v xml:space="preserve"> </v>
      </c>
      <c r="Y61" s="71" t="str">
        <f t="shared" si="12"/>
        <v xml:space="preserve"> </v>
      </c>
      <c r="Z61" s="71" t="str">
        <f t="shared" si="1"/>
        <v xml:space="preserve"> </v>
      </c>
      <c r="AA61" s="71" t="str">
        <f>IFERROR(IF(U61&gt;=(VLOOKUP(D61&amp;E61, 'Tab 3 Flex,Strng,Endur(unprot)'!W$10:X$37,2,FALSE)),"HFZ", "NI"), " ")</f>
        <v xml:space="preserve"> </v>
      </c>
      <c r="AB61" s="28" t="str">
        <f t="shared" si="2"/>
        <v xml:space="preserve"> </v>
      </c>
      <c r="AC61" s="33"/>
      <c r="AD61" s="28" t="str">
        <f t="shared" si="3"/>
        <v/>
      </c>
      <c r="AE61" s="96" t="e">
        <v>#N/A</v>
      </c>
      <c r="AF61" s="35"/>
      <c r="AG61" s="72" t="str">
        <f>IFERROR(IF(AE61&gt;=(VLOOKUP(D61&amp;E61, 'Tab 3 Flex,Strng,Endur(unprot)'!R$10:$S$37,2,FALSE)),"HFZ", "NI")," ")</f>
        <v xml:space="preserve"> </v>
      </c>
      <c r="AH61" s="55" t="str">
        <f t="shared" si="4"/>
        <v xml:space="preserve"> </v>
      </c>
      <c r="AI61" s="33"/>
      <c r="AJ61" s="55" t="str">
        <f t="shared" si="11"/>
        <v/>
      </c>
      <c r="AK61" s="97" t="e">
        <v>#N/A</v>
      </c>
      <c r="AL61" s="36"/>
      <c r="AM61" s="73" t="str">
        <f>IFERROR(IF(AK61&gt;=(VLOOKUP(D61&amp;E61,'Tab 3 Flex,Strng,Endur(unprot)'!AB$10:$AC$37,2,FALSE)),"HFZ", "NI")," ")</f>
        <v xml:space="preserve"> </v>
      </c>
      <c r="AN61" s="29" t="str">
        <f t="shared" si="5"/>
        <v xml:space="preserve"> </v>
      </c>
      <c r="AO61" s="55"/>
      <c r="AP61" s="29" t="str">
        <f t="shared" si="6"/>
        <v/>
      </c>
    </row>
    <row r="62" spans="1:42" s="57" customFormat="1" ht="16.5" thickTop="1" thickBot="1" x14ac:dyDescent="0.3">
      <c r="A62" s="32"/>
      <c r="B62" s="25"/>
      <c r="C62" s="25"/>
      <c r="D62" s="25"/>
      <c r="E62" s="46"/>
      <c r="F62" s="25">
        <v>5</v>
      </c>
      <c r="G62" s="94" t="e">
        <v>#N/A</v>
      </c>
      <c r="H62" s="94" t="e">
        <v>#N/A</v>
      </c>
      <c r="I62" s="26"/>
      <c r="J62" s="26"/>
      <c r="K62" s="69" t="str">
        <f>IFERROR(IF(G62&gt;=(VLOOKUP(D62&amp;E62,'Tab 2 Aerobic Capacity (unprot)'!L$10:$M$27,2,FALSE)),"HFZ","NI")," ")</f>
        <v xml:space="preserve"> </v>
      </c>
      <c r="L62" s="69" t="str">
        <f>IFERROR(IF(H62&gt;=(VLOOKUP(D62&amp;E62,'Tab 2 Aerobic Capacity (unprot)'!L$34:$M$51,2,FALSE)),"HFZ","NI")," ")</f>
        <v xml:space="preserve"> </v>
      </c>
      <c r="M62" s="62" t="str">
        <f t="shared" si="0"/>
        <v xml:space="preserve"> </v>
      </c>
      <c r="N62" s="63" t="str">
        <f t="shared" si="7"/>
        <v xml:space="preserve"> </v>
      </c>
      <c r="O62" s="33"/>
      <c r="P62" s="54" t="str">
        <f t="shared" si="8"/>
        <v/>
      </c>
      <c r="Q62" s="33"/>
      <c r="R62" s="54" t="str">
        <f t="shared" si="9"/>
        <v/>
      </c>
      <c r="S62" s="95" t="e">
        <v>#N/A</v>
      </c>
      <c r="T62" s="95" t="e">
        <v>#N/A</v>
      </c>
      <c r="U62" s="95" t="e">
        <v>#N/A</v>
      </c>
      <c r="V62" s="34"/>
      <c r="W62" s="70" t="str">
        <f>IFERROR(IF(S62&gt;=(VLOOKUP(D62&amp;E62, 'Tab 3 Flex,Strng,Endur(unprot)'!AG$10:$AH$37,2,FALSE)),"HFZ", "NI")," ")</f>
        <v xml:space="preserve"> </v>
      </c>
      <c r="X62" s="70" t="str">
        <f>IFERROR(IF(T62&gt;=(VLOOKUP(D62&amp;E62, 'Tab 3 Flex,Strng,Endur(unprot)'!AG$10:$AH$37,2,FALSE)),"HFZ", "NI")," ")</f>
        <v xml:space="preserve"> </v>
      </c>
      <c r="Y62" s="71" t="str">
        <f t="shared" si="12"/>
        <v xml:space="preserve"> </v>
      </c>
      <c r="Z62" s="71" t="str">
        <f t="shared" si="1"/>
        <v xml:space="preserve"> </v>
      </c>
      <c r="AA62" s="71" t="str">
        <f>IFERROR(IF(U62&gt;=(VLOOKUP(D62&amp;E62, 'Tab 3 Flex,Strng,Endur(unprot)'!W$10:X$37,2,FALSE)),"HFZ", "NI"), " ")</f>
        <v xml:space="preserve"> </v>
      </c>
      <c r="AB62" s="28" t="str">
        <f t="shared" si="2"/>
        <v xml:space="preserve"> </v>
      </c>
      <c r="AC62" s="33"/>
      <c r="AD62" s="28" t="str">
        <f t="shared" si="3"/>
        <v/>
      </c>
      <c r="AE62" s="96" t="e">
        <v>#N/A</v>
      </c>
      <c r="AF62" s="35"/>
      <c r="AG62" s="72" t="str">
        <f>IFERROR(IF(AE62&gt;=(VLOOKUP(D62&amp;E62, 'Tab 3 Flex,Strng,Endur(unprot)'!R$10:$S$37,2,FALSE)),"HFZ", "NI")," ")</f>
        <v xml:space="preserve"> </v>
      </c>
      <c r="AH62" s="55" t="str">
        <f t="shared" si="4"/>
        <v xml:space="preserve"> </v>
      </c>
      <c r="AI62" s="33"/>
      <c r="AJ62" s="55" t="str">
        <f t="shared" si="11"/>
        <v/>
      </c>
      <c r="AK62" s="97" t="e">
        <v>#N/A</v>
      </c>
      <c r="AL62" s="36"/>
      <c r="AM62" s="73" t="str">
        <f>IFERROR(IF(AK62&gt;=(VLOOKUP(D62&amp;E62,'Tab 3 Flex,Strng,Endur(unprot)'!AB$10:$AC$37,2,FALSE)),"HFZ", "NI")," ")</f>
        <v xml:space="preserve"> </v>
      </c>
      <c r="AN62" s="29" t="str">
        <f t="shared" si="5"/>
        <v xml:space="preserve"> </v>
      </c>
      <c r="AO62" s="55"/>
      <c r="AP62" s="29" t="str">
        <f t="shared" si="6"/>
        <v/>
      </c>
    </row>
    <row r="63" spans="1:42" s="57" customFormat="1" ht="16.5" thickTop="1" thickBot="1" x14ac:dyDescent="0.3">
      <c r="A63" s="32"/>
      <c r="B63" s="25"/>
      <c r="C63" s="25"/>
      <c r="D63" s="25"/>
      <c r="E63" s="46"/>
      <c r="F63" s="25">
        <v>5</v>
      </c>
      <c r="G63" s="94" t="e">
        <v>#N/A</v>
      </c>
      <c r="H63" s="94" t="e">
        <v>#N/A</v>
      </c>
      <c r="I63" s="26"/>
      <c r="J63" s="26"/>
      <c r="K63" s="69" t="str">
        <f>IFERROR(IF(G63&gt;=(VLOOKUP(D63&amp;E63,'Tab 2 Aerobic Capacity (unprot)'!L$10:$M$27,2,FALSE)),"HFZ","NI")," ")</f>
        <v xml:space="preserve"> </v>
      </c>
      <c r="L63" s="69" t="str">
        <f>IFERROR(IF(H63&gt;=(VLOOKUP(D63&amp;E63,'Tab 2 Aerobic Capacity (unprot)'!L$34:$M$51,2,FALSE)),"HFZ","NI")," ")</f>
        <v xml:space="preserve"> </v>
      </c>
      <c r="M63" s="62" t="str">
        <f t="shared" si="0"/>
        <v xml:space="preserve"> </v>
      </c>
      <c r="N63" s="63" t="str">
        <f t="shared" si="7"/>
        <v xml:space="preserve"> </v>
      </c>
      <c r="O63" s="33"/>
      <c r="P63" s="54" t="str">
        <f t="shared" si="8"/>
        <v/>
      </c>
      <c r="Q63" s="33"/>
      <c r="R63" s="54" t="str">
        <f t="shared" si="9"/>
        <v/>
      </c>
      <c r="S63" s="95" t="e">
        <v>#N/A</v>
      </c>
      <c r="T63" s="95" t="e">
        <v>#N/A</v>
      </c>
      <c r="U63" s="95" t="e">
        <v>#N/A</v>
      </c>
      <c r="V63" s="34"/>
      <c r="W63" s="70" t="str">
        <f>IFERROR(IF(S63&gt;=(VLOOKUP(D63&amp;E63, 'Tab 3 Flex,Strng,Endur(unprot)'!AG$10:$AH$37,2,FALSE)),"HFZ", "NI")," ")</f>
        <v xml:space="preserve"> </v>
      </c>
      <c r="X63" s="70" t="str">
        <f>IFERROR(IF(T63&gt;=(VLOOKUP(D63&amp;E63, 'Tab 3 Flex,Strng,Endur(unprot)'!AG$10:$AH$37,2,FALSE)),"HFZ", "NI")," ")</f>
        <v xml:space="preserve"> </v>
      </c>
      <c r="Y63" s="71" t="str">
        <f t="shared" si="12"/>
        <v xml:space="preserve"> </v>
      </c>
      <c r="Z63" s="71" t="str">
        <f t="shared" si="1"/>
        <v xml:space="preserve"> </v>
      </c>
      <c r="AA63" s="71" t="str">
        <f>IFERROR(IF(U63&gt;=(VLOOKUP(D63&amp;E63, 'Tab 3 Flex,Strng,Endur(unprot)'!W$10:X$37,2,FALSE)),"HFZ", "NI"), " ")</f>
        <v xml:space="preserve"> </v>
      </c>
      <c r="AB63" s="28" t="str">
        <f t="shared" si="2"/>
        <v xml:space="preserve"> </v>
      </c>
      <c r="AC63" s="33"/>
      <c r="AD63" s="28" t="str">
        <f t="shared" si="3"/>
        <v/>
      </c>
      <c r="AE63" s="96" t="e">
        <v>#N/A</v>
      </c>
      <c r="AF63" s="35"/>
      <c r="AG63" s="72" t="str">
        <f>IFERROR(IF(AE63&gt;=(VLOOKUP(D63&amp;E63, 'Tab 3 Flex,Strng,Endur(unprot)'!R$10:$S$37,2,FALSE)),"HFZ", "NI")," ")</f>
        <v xml:space="preserve"> </v>
      </c>
      <c r="AH63" s="55" t="str">
        <f t="shared" si="4"/>
        <v xml:space="preserve"> </v>
      </c>
      <c r="AI63" s="33"/>
      <c r="AJ63" s="55" t="str">
        <f t="shared" si="11"/>
        <v/>
      </c>
      <c r="AK63" s="97" t="e">
        <v>#N/A</v>
      </c>
      <c r="AL63" s="36"/>
      <c r="AM63" s="73" t="str">
        <f>IFERROR(IF(AK63&gt;=(VLOOKUP(D63&amp;E63,'Tab 3 Flex,Strng,Endur(unprot)'!AB$10:$AC$37,2,FALSE)),"HFZ", "NI")," ")</f>
        <v xml:space="preserve"> </v>
      </c>
      <c r="AN63" s="29" t="str">
        <f t="shared" si="5"/>
        <v xml:space="preserve"> </v>
      </c>
      <c r="AO63" s="55"/>
      <c r="AP63" s="29" t="str">
        <f t="shared" si="6"/>
        <v/>
      </c>
    </row>
    <row r="64" spans="1:42" s="57" customFormat="1" ht="16.5" thickTop="1" thickBot="1" x14ac:dyDescent="0.3">
      <c r="A64" s="32"/>
      <c r="B64" s="25"/>
      <c r="C64" s="25"/>
      <c r="D64" s="25"/>
      <c r="E64" s="46"/>
      <c r="F64" s="25">
        <v>5</v>
      </c>
      <c r="G64" s="94" t="e">
        <v>#N/A</v>
      </c>
      <c r="H64" s="94" t="e">
        <v>#N/A</v>
      </c>
      <c r="I64" s="26"/>
      <c r="J64" s="26"/>
      <c r="K64" s="69" t="str">
        <f>IFERROR(IF(G64&gt;=(VLOOKUP(D64&amp;E64,'Tab 2 Aerobic Capacity (unprot)'!L$10:$M$27,2,FALSE)),"HFZ","NI")," ")</f>
        <v xml:space="preserve"> </v>
      </c>
      <c r="L64" s="69" t="str">
        <f>IFERROR(IF(H64&gt;=(VLOOKUP(D64&amp;E64,'Tab 2 Aerobic Capacity (unprot)'!L$34:$M$51,2,FALSE)),"HFZ","NI")," ")</f>
        <v xml:space="preserve"> </v>
      </c>
      <c r="M64" s="62" t="str">
        <f t="shared" si="0"/>
        <v xml:space="preserve"> </v>
      </c>
      <c r="N64" s="63" t="str">
        <f t="shared" si="7"/>
        <v xml:space="preserve"> </v>
      </c>
      <c r="O64" s="33"/>
      <c r="P64" s="54" t="str">
        <f t="shared" si="8"/>
        <v/>
      </c>
      <c r="Q64" s="33"/>
      <c r="R64" s="54" t="str">
        <f t="shared" si="9"/>
        <v/>
      </c>
      <c r="S64" s="95" t="e">
        <v>#N/A</v>
      </c>
      <c r="T64" s="95" t="e">
        <v>#N/A</v>
      </c>
      <c r="U64" s="95" t="e">
        <v>#N/A</v>
      </c>
      <c r="V64" s="34"/>
      <c r="W64" s="70" t="str">
        <f>IFERROR(IF(S64&gt;=(VLOOKUP(D64&amp;E64, 'Tab 3 Flex,Strng,Endur(unprot)'!AG$10:$AH$37,2,FALSE)),"HFZ", "NI")," ")</f>
        <v xml:space="preserve"> </v>
      </c>
      <c r="X64" s="70" t="str">
        <f>IFERROR(IF(T64&gt;=(VLOOKUP(D64&amp;E64, 'Tab 3 Flex,Strng,Endur(unprot)'!AG$10:$AH$37,2,FALSE)),"HFZ", "NI")," ")</f>
        <v xml:space="preserve"> </v>
      </c>
      <c r="Y64" s="71" t="str">
        <f t="shared" si="12"/>
        <v xml:space="preserve"> </v>
      </c>
      <c r="Z64" s="71" t="str">
        <f t="shared" si="1"/>
        <v xml:space="preserve"> </v>
      </c>
      <c r="AA64" s="71" t="str">
        <f>IFERROR(IF(U64&gt;=(VLOOKUP(D64&amp;E64, 'Tab 3 Flex,Strng,Endur(unprot)'!W$10:X$37,2,FALSE)),"HFZ", "NI"), " ")</f>
        <v xml:space="preserve"> </v>
      </c>
      <c r="AB64" s="28" t="str">
        <f t="shared" si="2"/>
        <v xml:space="preserve"> </v>
      </c>
      <c r="AC64" s="33"/>
      <c r="AD64" s="28" t="str">
        <f t="shared" si="3"/>
        <v/>
      </c>
      <c r="AE64" s="96" t="e">
        <v>#N/A</v>
      </c>
      <c r="AF64" s="35"/>
      <c r="AG64" s="72" t="str">
        <f>IFERROR(IF(AE64&gt;=(VLOOKUP(D64&amp;E64, 'Tab 3 Flex,Strng,Endur(unprot)'!R$10:$S$37,2,FALSE)),"HFZ", "NI")," ")</f>
        <v xml:space="preserve"> </v>
      </c>
      <c r="AH64" s="55" t="str">
        <f t="shared" si="4"/>
        <v xml:space="preserve"> </v>
      </c>
      <c r="AI64" s="33"/>
      <c r="AJ64" s="55" t="str">
        <f t="shared" si="11"/>
        <v/>
      </c>
      <c r="AK64" s="97" t="e">
        <v>#N/A</v>
      </c>
      <c r="AL64" s="36"/>
      <c r="AM64" s="73" t="str">
        <f>IFERROR(IF(AK64&gt;=(VLOOKUP(D64&amp;E64,'Tab 3 Flex,Strng,Endur(unprot)'!AB$10:$AC$37,2,FALSE)),"HFZ", "NI")," ")</f>
        <v xml:space="preserve"> </v>
      </c>
      <c r="AN64" s="29" t="str">
        <f t="shared" si="5"/>
        <v xml:space="preserve"> </v>
      </c>
      <c r="AO64" s="55"/>
      <c r="AP64" s="29" t="str">
        <f t="shared" si="6"/>
        <v/>
      </c>
    </row>
    <row r="65" spans="1:42" s="57" customFormat="1" ht="16.5" thickTop="1" thickBot="1" x14ac:dyDescent="0.3">
      <c r="A65" s="32"/>
      <c r="B65" s="25"/>
      <c r="C65" s="25"/>
      <c r="D65" s="25"/>
      <c r="E65" s="46"/>
      <c r="F65" s="25">
        <v>5</v>
      </c>
      <c r="G65" s="94" t="e">
        <v>#N/A</v>
      </c>
      <c r="H65" s="94" t="e">
        <v>#N/A</v>
      </c>
      <c r="I65" s="26"/>
      <c r="J65" s="26"/>
      <c r="K65" s="69" t="str">
        <f>IFERROR(IF(G65&gt;=(VLOOKUP(D65&amp;E65,'Tab 2 Aerobic Capacity (unprot)'!L$10:$M$27,2,FALSE)),"HFZ","NI")," ")</f>
        <v xml:space="preserve"> </v>
      </c>
      <c r="L65" s="69" t="str">
        <f>IFERROR(IF(H65&gt;=(VLOOKUP(D65&amp;E65,'Tab 2 Aerobic Capacity (unprot)'!L$34:$M$51,2,FALSE)),"HFZ","NI")," ")</f>
        <v xml:space="preserve"> </v>
      </c>
      <c r="M65" s="62" t="str">
        <f t="shared" si="0"/>
        <v xml:space="preserve"> </v>
      </c>
      <c r="N65" s="63" t="str">
        <f t="shared" si="7"/>
        <v xml:space="preserve"> </v>
      </c>
      <c r="O65" s="33"/>
      <c r="P65" s="54" t="str">
        <f t="shared" si="8"/>
        <v/>
      </c>
      <c r="Q65" s="33"/>
      <c r="R65" s="54" t="str">
        <f t="shared" si="9"/>
        <v/>
      </c>
      <c r="S65" s="95" t="e">
        <v>#N/A</v>
      </c>
      <c r="T65" s="95" t="e">
        <v>#N/A</v>
      </c>
      <c r="U65" s="95" t="e">
        <v>#N/A</v>
      </c>
      <c r="V65" s="34"/>
      <c r="W65" s="70" t="str">
        <f>IFERROR(IF(S65&gt;=(VLOOKUP(D65&amp;E65, 'Tab 3 Flex,Strng,Endur(unprot)'!AG$10:$AH$37,2,FALSE)),"HFZ", "NI")," ")</f>
        <v xml:space="preserve"> </v>
      </c>
      <c r="X65" s="70" t="str">
        <f>IFERROR(IF(T65&gt;=(VLOOKUP(D65&amp;E65, 'Tab 3 Flex,Strng,Endur(unprot)'!AG$10:$AH$37,2,FALSE)),"HFZ", "NI")," ")</f>
        <v xml:space="preserve"> </v>
      </c>
      <c r="Y65" s="71" t="str">
        <f t="shared" si="12"/>
        <v xml:space="preserve"> </v>
      </c>
      <c r="Z65" s="71" t="str">
        <f t="shared" si="1"/>
        <v xml:space="preserve"> </v>
      </c>
      <c r="AA65" s="71" t="str">
        <f>IFERROR(IF(U65&gt;=(VLOOKUP(D65&amp;E65, 'Tab 3 Flex,Strng,Endur(unprot)'!W$10:X$37,2,FALSE)),"HFZ", "NI"), " ")</f>
        <v xml:space="preserve"> </v>
      </c>
      <c r="AB65" s="28" t="str">
        <f t="shared" si="2"/>
        <v xml:space="preserve"> </v>
      </c>
      <c r="AC65" s="33"/>
      <c r="AD65" s="28" t="str">
        <f t="shared" si="3"/>
        <v/>
      </c>
      <c r="AE65" s="96" t="e">
        <v>#N/A</v>
      </c>
      <c r="AF65" s="35"/>
      <c r="AG65" s="72" t="str">
        <f>IFERROR(IF(AE65&gt;=(VLOOKUP(D65&amp;E65, 'Tab 3 Flex,Strng,Endur(unprot)'!R$10:$S$37,2,FALSE)),"HFZ", "NI")," ")</f>
        <v xml:space="preserve"> </v>
      </c>
      <c r="AH65" s="55" t="str">
        <f t="shared" si="4"/>
        <v xml:space="preserve"> </v>
      </c>
      <c r="AI65" s="33"/>
      <c r="AJ65" s="55" t="str">
        <f t="shared" si="11"/>
        <v/>
      </c>
      <c r="AK65" s="97" t="e">
        <v>#N/A</v>
      </c>
      <c r="AL65" s="36"/>
      <c r="AM65" s="73" t="str">
        <f>IFERROR(IF(AK65&gt;=(VLOOKUP(D65&amp;E65,'Tab 3 Flex,Strng,Endur(unprot)'!AB$10:$AC$37,2,FALSE)),"HFZ", "NI")," ")</f>
        <v xml:space="preserve"> </v>
      </c>
      <c r="AN65" s="29" t="str">
        <f t="shared" si="5"/>
        <v xml:space="preserve"> </v>
      </c>
      <c r="AO65" s="55"/>
      <c r="AP65" s="29" t="str">
        <f t="shared" si="6"/>
        <v/>
      </c>
    </row>
    <row r="66" spans="1:42" s="57" customFormat="1" ht="16.5" thickTop="1" thickBot="1" x14ac:dyDescent="0.3">
      <c r="A66" s="32"/>
      <c r="B66" s="25"/>
      <c r="C66" s="25"/>
      <c r="D66" s="25"/>
      <c r="E66" s="46"/>
      <c r="F66" s="25">
        <v>5</v>
      </c>
      <c r="G66" s="94" t="e">
        <v>#N/A</v>
      </c>
      <c r="H66" s="94" t="e">
        <v>#N/A</v>
      </c>
      <c r="I66" s="26"/>
      <c r="J66" s="26"/>
      <c r="K66" s="69" t="str">
        <f>IFERROR(IF(G66&gt;=(VLOOKUP(D66&amp;E66,'Tab 2 Aerobic Capacity (unprot)'!L$10:$M$27,2,FALSE)),"HFZ","NI")," ")</f>
        <v xml:space="preserve"> </v>
      </c>
      <c r="L66" s="69" t="str">
        <f>IFERROR(IF(H66&gt;=(VLOOKUP(D66&amp;E66,'Tab 2 Aerobic Capacity (unprot)'!L$34:$M$51,2,FALSE)),"HFZ","NI")," ")</f>
        <v xml:space="preserve"> </v>
      </c>
      <c r="M66" s="62" t="str">
        <f t="shared" si="0"/>
        <v xml:space="preserve"> </v>
      </c>
      <c r="N66" s="63" t="str">
        <f t="shared" si="7"/>
        <v xml:space="preserve"> </v>
      </c>
      <c r="O66" s="33"/>
      <c r="P66" s="54" t="str">
        <f t="shared" si="8"/>
        <v/>
      </c>
      <c r="Q66" s="33"/>
      <c r="R66" s="54" t="str">
        <f t="shared" si="9"/>
        <v/>
      </c>
      <c r="S66" s="95" t="e">
        <v>#N/A</v>
      </c>
      <c r="T66" s="95" t="e">
        <v>#N/A</v>
      </c>
      <c r="U66" s="95" t="e">
        <v>#N/A</v>
      </c>
      <c r="V66" s="34"/>
      <c r="W66" s="70" t="str">
        <f>IFERROR(IF(S66&gt;=(VLOOKUP(D66&amp;E66, 'Tab 3 Flex,Strng,Endur(unprot)'!AG$10:$AH$37,2,FALSE)),"HFZ", "NI")," ")</f>
        <v xml:space="preserve"> </v>
      </c>
      <c r="X66" s="70" t="str">
        <f>IFERROR(IF(T66&gt;=(VLOOKUP(D66&amp;E66, 'Tab 3 Flex,Strng,Endur(unprot)'!AG$10:$AH$37,2,FALSE)),"HFZ", "NI")," ")</f>
        <v xml:space="preserve"> </v>
      </c>
      <c r="Y66" s="71" t="str">
        <f t="shared" si="12"/>
        <v xml:space="preserve"> </v>
      </c>
      <c r="Z66" s="71" t="str">
        <f t="shared" si="1"/>
        <v xml:space="preserve"> </v>
      </c>
      <c r="AA66" s="71" t="str">
        <f>IFERROR(IF(U66&gt;=(VLOOKUP(D66&amp;E66, 'Tab 3 Flex,Strng,Endur(unprot)'!W$10:X$37,2,FALSE)),"HFZ", "NI"), " ")</f>
        <v xml:space="preserve"> </v>
      </c>
      <c r="AB66" s="28" t="str">
        <f t="shared" si="2"/>
        <v xml:space="preserve"> </v>
      </c>
      <c r="AC66" s="33"/>
      <c r="AD66" s="28" t="str">
        <f t="shared" si="3"/>
        <v/>
      </c>
      <c r="AE66" s="96" t="e">
        <v>#N/A</v>
      </c>
      <c r="AF66" s="35"/>
      <c r="AG66" s="72" t="str">
        <f>IFERROR(IF(AE66&gt;=(VLOOKUP(D66&amp;E66, 'Tab 3 Flex,Strng,Endur(unprot)'!R$10:$S$37,2,FALSE)),"HFZ", "NI")," ")</f>
        <v xml:space="preserve"> </v>
      </c>
      <c r="AH66" s="55" t="str">
        <f t="shared" si="4"/>
        <v xml:space="preserve"> </v>
      </c>
      <c r="AI66" s="33"/>
      <c r="AJ66" s="55" t="str">
        <f t="shared" si="11"/>
        <v/>
      </c>
      <c r="AK66" s="97" t="e">
        <v>#N/A</v>
      </c>
      <c r="AL66" s="36"/>
      <c r="AM66" s="73" t="str">
        <f>IFERROR(IF(AK66&gt;=(VLOOKUP(D66&amp;E66,'Tab 3 Flex,Strng,Endur(unprot)'!AB$10:$AC$37,2,FALSE)),"HFZ", "NI")," ")</f>
        <v xml:space="preserve"> </v>
      </c>
      <c r="AN66" s="29" t="str">
        <f t="shared" si="5"/>
        <v xml:space="preserve"> </v>
      </c>
      <c r="AO66" s="55"/>
      <c r="AP66" s="29" t="str">
        <f t="shared" si="6"/>
        <v/>
      </c>
    </row>
    <row r="67" spans="1:42" s="57" customFormat="1" ht="16.5" thickTop="1" thickBot="1" x14ac:dyDescent="0.3">
      <c r="A67" s="32"/>
      <c r="B67" s="25"/>
      <c r="C67" s="25"/>
      <c r="D67" s="25"/>
      <c r="E67" s="46"/>
      <c r="F67" s="25">
        <v>5</v>
      </c>
      <c r="G67" s="94" t="e">
        <v>#N/A</v>
      </c>
      <c r="H67" s="94" t="e">
        <v>#N/A</v>
      </c>
      <c r="I67" s="26"/>
      <c r="J67" s="26"/>
      <c r="K67" s="69" t="str">
        <f>IFERROR(IF(G67&gt;=(VLOOKUP(D67&amp;E67,'Tab 2 Aerobic Capacity (unprot)'!L$10:$M$27,2,FALSE)),"HFZ","NI")," ")</f>
        <v xml:space="preserve"> </v>
      </c>
      <c r="L67" s="69" t="str">
        <f>IFERROR(IF(H67&gt;=(VLOOKUP(D67&amp;E67,'Tab 2 Aerobic Capacity (unprot)'!L$34:$M$51,2,FALSE)),"HFZ","NI")," ")</f>
        <v xml:space="preserve"> </v>
      </c>
      <c r="M67" s="62" t="str">
        <f t="shared" si="0"/>
        <v xml:space="preserve"> </v>
      </c>
      <c r="N67" s="63" t="str">
        <f t="shared" si="7"/>
        <v xml:space="preserve"> </v>
      </c>
      <c r="O67" s="33"/>
      <c r="P67" s="54" t="str">
        <f t="shared" si="8"/>
        <v/>
      </c>
      <c r="Q67" s="33"/>
      <c r="R67" s="54" t="str">
        <f t="shared" si="9"/>
        <v/>
      </c>
      <c r="S67" s="95" t="e">
        <v>#N/A</v>
      </c>
      <c r="T67" s="95" t="e">
        <v>#N/A</v>
      </c>
      <c r="U67" s="95" t="e">
        <v>#N/A</v>
      </c>
      <c r="V67" s="34"/>
      <c r="W67" s="70" t="str">
        <f>IFERROR(IF(S67&gt;=(VLOOKUP(D67&amp;E67, 'Tab 3 Flex,Strng,Endur(unprot)'!AG$10:$AH$37,2,FALSE)),"HFZ", "NI")," ")</f>
        <v xml:space="preserve"> </v>
      </c>
      <c r="X67" s="70" t="str">
        <f>IFERROR(IF(T67&gt;=(VLOOKUP(D67&amp;E67, 'Tab 3 Flex,Strng,Endur(unprot)'!AG$10:$AH$37,2,FALSE)),"HFZ", "NI")," ")</f>
        <v xml:space="preserve"> </v>
      </c>
      <c r="Y67" s="71" t="str">
        <f t="shared" si="12"/>
        <v xml:space="preserve"> </v>
      </c>
      <c r="Z67" s="71" t="str">
        <f t="shared" si="1"/>
        <v xml:space="preserve"> </v>
      </c>
      <c r="AA67" s="71" t="str">
        <f>IFERROR(IF(U67&gt;=(VLOOKUP(D67&amp;E67, 'Tab 3 Flex,Strng,Endur(unprot)'!W$10:X$37,2,FALSE)),"HFZ", "NI"), " ")</f>
        <v xml:space="preserve"> </v>
      </c>
      <c r="AB67" s="28" t="str">
        <f t="shared" si="2"/>
        <v xml:space="preserve"> </v>
      </c>
      <c r="AC67" s="33"/>
      <c r="AD67" s="28" t="str">
        <f t="shared" si="3"/>
        <v/>
      </c>
      <c r="AE67" s="96" t="e">
        <v>#N/A</v>
      </c>
      <c r="AF67" s="35"/>
      <c r="AG67" s="72" t="str">
        <f>IFERROR(IF(AE67&gt;=(VLOOKUP(D67&amp;E67, 'Tab 3 Flex,Strng,Endur(unprot)'!R$10:$S$37,2,FALSE)),"HFZ", "NI")," ")</f>
        <v xml:space="preserve"> </v>
      </c>
      <c r="AH67" s="55" t="str">
        <f t="shared" si="4"/>
        <v xml:space="preserve"> </v>
      </c>
      <c r="AI67" s="33"/>
      <c r="AJ67" s="55" t="str">
        <f t="shared" si="11"/>
        <v/>
      </c>
      <c r="AK67" s="97" t="e">
        <v>#N/A</v>
      </c>
      <c r="AL67" s="36"/>
      <c r="AM67" s="73" t="str">
        <f>IFERROR(IF(AK67&gt;=(VLOOKUP(D67&amp;E67,'Tab 3 Flex,Strng,Endur(unprot)'!AB$10:$AC$37,2,FALSE)),"HFZ", "NI")," ")</f>
        <v xml:space="preserve"> </v>
      </c>
      <c r="AN67" s="29" t="str">
        <f t="shared" si="5"/>
        <v xml:space="preserve"> </v>
      </c>
      <c r="AO67" s="55"/>
      <c r="AP67" s="29" t="str">
        <f t="shared" si="6"/>
        <v/>
      </c>
    </row>
    <row r="68" spans="1:42" s="57" customFormat="1" ht="16.5" thickTop="1" thickBot="1" x14ac:dyDescent="0.3">
      <c r="A68" s="32"/>
      <c r="B68" s="25"/>
      <c r="C68" s="25"/>
      <c r="D68" s="25"/>
      <c r="E68" s="46"/>
      <c r="F68" s="25">
        <v>5</v>
      </c>
      <c r="G68" s="94" t="e">
        <v>#N/A</v>
      </c>
      <c r="H68" s="94" t="e">
        <v>#N/A</v>
      </c>
      <c r="I68" s="26"/>
      <c r="J68" s="26"/>
      <c r="K68" s="69" t="str">
        <f>IFERROR(IF(G68&gt;=(VLOOKUP(D68&amp;E68,'Tab 2 Aerobic Capacity (unprot)'!L$10:$M$27,2,FALSE)),"HFZ","NI")," ")</f>
        <v xml:space="preserve"> </v>
      </c>
      <c r="L68" s="69" t="str">
        <f>IFERROR(IF(H68&gt;=(VLOOKUP(D68&amp;E68,'Tab 2 Aerobic Capacity (unprot)'!L$34:$M$51,2,FALSE)),"HFZ","NI")," ")</f>
        <v xml:space="preserve"> </v>
      </c>
      <c r="M68" s="62" t="str">
        <f t="shared" si="0"/>
        <v xml:space="preserve"> </v>
      </c>
      <c r="N68" s="63" t="str">
        <f t="shared" si="7"/>
        <v xml:space="preserve"> </v>
      </c>
      <c r="O68" s="33"/>
      <c r="P68" s="54" t="str">
        <f t="shared" si="8"/>
        <v/>
      </c>
      <c r="Q68" s="33"/>
      <c r="R68" s="54" t="str">
        <f t="shared" si="9"/>
        <v/>
      </c>
      <c r="S68" s="95" t="e">
        <v>#N/A</v>
      </c>
      <c r="T68" s="95" t="e">
        <v>#N/A</v>
      </c>
      <c r="U68" s="95" t="e">
        <v>#N/A</v>
      </c>
      <c r="V68" s="34"/>
      <c r="W68" s="70" t="str">
        <f>IFERROR(IF(S68&gt;=(VLOOKUP(D68&amp;E68, 'Tab 3 Flex,Strng,Endur(unprot)'!AG$10:$AH$37,2,FALSE)),"HFZ", "NI")," ")</f>
        <v xml:space="preserve"> </v>
      </c>
      <c r="X68" s="70" t="str">
        <f>IFERROR(IF(T68&gt;=(VLOOKUP(D68&amp;E68, 'Tab 3 Flex,Strng,Endur(unprot)'!AG$10:$AH$37,2,FALSE)),"HFZ", "NI")," ")</f>
        <v xml:space="preserve"> </v>
      </c>
      <c r="Y68" s="71" t="str">
        <f t="shared" si="12"/>
        <v xml:space="preserve"> </v>
      </c>
      <c r="Z68" s="71" t="str">
        <f t="shared" si="1"/>
        <v xml:space="preserve"> </v>
      </c>
      <c r="AA68" s="71" t="str">
        <f>IFERROR(IF(U68&gt;=(VLOOKUP(D68&amp;E68, 'Tab 3 Flex,Strng,Endur(unprot)'!W$10:X$37,2,FALSE)),"HFZ", "NI"), " ")</f>
        <v xml:space="preserve"> </v>
      </c>
      <c r="AB68" s="28" t="str">
        <f t="shared" si="2"/>
        <v xml:space="preserve"> </v>
      </c>
      <c r="AC68" s="33"/>
      <c r="AD68" s="28" t="str">
        <f t="shared" si="3"/>
        <v/>
      </c>
      <c r="AE68" s="96" t="e">
        <v>#N/A</v>
      </c>
      <c r="AF68" s="35"/>
      <c r="AG68" s="72" t="str">
        <f>IFERROR(IF(AE68&gt;=(VLOOKUP(D68&amp;E68, 'Tab 3 Flex,Strng,Endur(unprot)'!R$10:$S$37,2,FALSE)),"HFZ", "NI")," ")</f>
        <v xml:space="preserve"> </v>
      </c>
      <c r="AH68" s="55" t="str">
        <f t="shared" si="4"/>
        <v xml:space="preserve"> </v>
      </c>
      <c r="AI68" s="33"/>
      <c r="AJ68" s="55" t="str">
        <f t="shared" si="11"/>
        <v/>
      </c>
      <c r="AK68" s="97" t="e">
        <v>#N/A</v>
      </c>
      <c r="AL68" s="36"/>
      <c r="AM68" s="73" t="str">
        <f>IFERROR(IF(AK68&gt;=(VLOOKUP(D68&amp;E68,'Tab 3 Flex,Strng,Endur(unprot)'!AB$10:$AC$37,2,FALSE)),"HFZ", "NI")," ")</f>
        <v xml:space="preserve"> </v>
      </c>
      <c r="AN68" s="29" t="str">
        <f t="shared" si="5"/>
        <v xml:space="preserve"> </v>
      </c>
      <c r="AO68" s="55"/>
      <c r="AP68" s="29" t="str">
        <f t="shared" si="6"/>
        <v/>
      </c>
    </row>
    <row r="69" spans="1:42" s="57" customFormat="1" ht="16.5" thickTop="1" thickBot="1" x14ac:dyDescent="0.3">
      <c r="A69" s="32"/>
      <c r="B69" s="25"/>
      <c r="C69" s="25"/>
      <c r="D69" s="25"/>
      <c r="E69" s="46"/>
      <c r="F69" s="25">
        <v>5</v>
      </c>
      <c r="G69" s="94" t="e">
        <v>#N/A</v>
      </c>
      <c r="H69" s="94" t="e">
        <v>#N/A</v>
      </c>
      <c r="I69" s="26"/>
      <c r="J69" s="26"/>
      <c r="K69" s="69" t="str">
        <f>IFERROR(IF(G69&gt;=(VLOOKUP(D69&amp;E69,'Tab 2 Aerobic Capacity (unprot)'!L$10:$M$27,2,FALSE)),"HFZ","NI")," ")</f>
        <v xml:space="preserve"> </v>
      </c>
      <c r="L69" s="69" t="str">
        <f>IFERROR(IF(H69&gt;=(VLOOKUP(D69&amp;E69,'Tab 2 Aerobic Capacity (unprot)'!L$34:$M$51,2,FALSE)),"HFZ","NI")," ")</f>
        <v xml:space="preserve"> </v>
      </c>
      <c r="M69" s="62" t="str">
        <f t="shared" si="0"/>
        <v xml:space="preserve"> </v>
      </c>
      <c r="N69" s="63" t="str">
        <f t="shared" si="7"/>
        <v xml:space="preserve"> </v>
      </c>
      <c r="O69" s="33"/>
      <c r="P69" s="54" t="str">
        <f t="shared" si="8"/>
        <v/>
      </c>
      <c r="Q69" s="33"/>
      <c r="R69" s="54" t="str">
        <f t="shared" si="9"/>
        <v/>
      </c>
      <c r="S69" s="95" t="e">
        <v>#N/A</v>
      </c>
      <c r="T69" s="95" t="e">
        <v>#N/A</v>
      </c>
      <c r="U69" s="95" t="e">
        <v>#N/A</v>
      </c>
      <c r="V69" s="34"/>
      <c r="W69" s="70" t="str">
        <f>IFERROR(IF(S69&gt;=(VLOOKUP(D69&amp;E69, 'Tab 3 Flex,Strng,Endur(unprot)'!AG$10:$AH$37,2,FALSE)),"HFZ", "NI")," ")</f>
        <v xml:space="preserve"> </v>
      </c>
      <c r="X69" s="70" t="str">
        <f>IFERROR(IF(T69&gt;=(VLOOKUP(D69&amp;E69, 'Tab 3 Flex,Strng,Endur(unprot)'!AG$10:$AH$37,2,FALSE)),"HFZ", "NI")," ")</f>
        <v xml:space="preserve"> </v>
      </c>
      <c r="Y69" s="71" t="str">
        <f t="shared" si="12"/>
        <v xml:space="preserve"> </v>
      </c>
      <c r="Z69" s="71" t="str">
        <f t="shared" si="1"/>
        <v xml:space="preserve"> </v>
      </c>
      <c r="AA69" s="71" t="str">
        <f>IFERROR(IF(U69&gt;=(VLOOKUP(D69&amp;E69, 'Tab 3 Flex,Strng,Endur(unprot)'!W$10:X$37,2,FALSE)),"HFZ", "NI"), " ")</f>
        <v xml:space="preserve"> </v>
      </c>
      <c r="AB69" s="28" t="str">
        <f t="shared" si="2"/>
        <v xml:space="preserve"> </v>
      </c>
      <c r="AC69" s="33"/>
      <c r="AD69" s="28" t="str">
        <f t="shared" si="3"/>
        <v/>
      </c>
      <c r="AE69" s="96" t="e">
        <v>#N/A</v>
      </c>
      <c r="AF69" s="35"/>
      <c r="AG69" s="72" t="str">
        <f>IFERROR(IF(AE69&gt;=(VLOOKUP(D69&amp;E69, 'Tab 3 Flex,Strng,Endur(unprot)'!R$10:$S$37,2,FALSE)),"HFZ", "NI")," ")</f>
        <v xml:space="preserve"> </v>
      </c>
      <c r="AH69" s="55" t="str">
        <f t="shared" si="4"/>
        <v xml:space="preserve"> </v>
      </c>
      <c r="AI69" s="33"/>
      <c r="AJ69" s="55" t="str">
        <f t="shared" si="11"/>
        <v/>
      </c>
      <c r="AK69" s="97" t="e">
        <v>#N/A</v>
      </c>
      <c r="AL69" s="36"/>
      <c r="AM69" s="73" t="str">
        <f>IFERROR(IF(AK69&gt;=(VLOOKUP(D69&amp;E69,'Tab 3 Flex,Strng,Endur(unprot)'!AB$10:$AC$37,2,FALSE)),"HFZ", "NI")," ")</f>
        <v xml:space="preserve"> </v>
      </c>
      <c r="AN69" s="29" t="str">
        <f t="shared" si="5"/>
        <v xml:space="preserve"> </v>
      </c>
      <c r="AO69" s="55"/>
      <c r="AP69" s="29" t="str">
        <f t="shared" si="6"/>
        <v/>
      </c>
    </row>
    <row r="70" spans="1:42" s="57" customFormat="1" ht="16.5" thickTop="1" thickBot="1" x14ac:dyDescent="0.3">
      <c r="A70" s="32"/>
      <c r="B70" s="25"/>
      <c r="C70" s="25"/>
      <c r="D70" s="25"/>
      <c r="E70" s="46"/>
      <c r="F70" s="25">
        <v>5</v>
      </c>
      <c r="G70" s="94" t="e">
        <v>#N/A</v>
      </c>
      <c r="H70" s="94" t="e">
        <v>#N/A</v>
      </c>
      <c r="I70" s="26"/>
      <c r="J70" s="26"/>
      <c r="K70" s="69" t="str">
        <f>IFERROR(IF(G70&gt;=(VLOOKUP(D70&amp;E70,'Tab 2 Aerobic Capacity (unprot)'!L$10:$M$27,2,FALSE)),"HFZ","NI")," ")</f>
        <v xml:space="preserve"> </v>
      </c>
      <c r="L70" s="69" t="str">
        <f>IFERROR(IF(H70&gt;=(VLOOKUP(D70&amp;E70,'Tab 2 Aerobic Capacity (unprot)'!L$34:$M$51,2,FALSE)),"HFZ","NI")," ")</f>
        <v xml:space="preserve"> </v>
      </c>
      <c r="M70" s="62" t="str">
        <f t="shared" si="0"/>
        <v xml:space="preserve"> </v>
      </c>
      <c r="N70" s="63" t="str">
        <f t="shared" si="7"/>
        <v xml:space="preserve"> </v>
      </c>
      <c r="O70" s="33"/>
      <c r="P70" s="54" t="str">
        <f t="shared" si="8"/>
        <v/>
      </c>
      <c r="Q70" s="33"/>
      <c r="R70" s="54" t="str">
        <f t="shared" si="9"/>
        <v/>
      </c>
      <c r="S70" s="95" t="e">
        <v>#N/A</v>
      </c>
      <c r="T70" s="95" t="e">
        <v>#N/A</v>
      </c>
      <c r="U70" s="95" t="e">
        <v>#N/A</v>
      </c>
      <c r="V70" s="34"/>
      <c r="W70" s="70" t="str">
        <f>IFERROR(IF(S70&gt;=(VLOOKUP(D70&amp;E70, 'Tab 3 Flex,Strng,Endur(unprot)'!AG$10:$AH$37,2,FALSE)),"HFZ", "NI")," ")</f>
        <v xml:space="preserve"> </v>
      </c>
      <c r="X70" s="70" t="str">
        <f>IFERROR(IF(T70&gt;=(VLOOKUP(D70&amp;E70, 'Tab 3 Flex,Strng,Endur(unprot)'!AG$10:$AH$37,2,FALSE)),"HFZ", "NI")," ")</f>
        <v xml:space="preserve"> </v>
      </c>
      <c r="Y70" s="71" t="str">
        <f t="shared" si="12"/>
        <v xml:space="preserve"> </v>
      </c>
      <c r="Z70" s="71" t="str">
        <f t="shared" si="1"/>
        <v xml:space="preserve"> </v>
      </c>
      <c r="AA70" s="71" t="str">
        <f>IFERROR(IF(U70&gt;=(VLOOKUP(D70&amp;E70, 'Tab 3 Flex,Strng,Endur(unprot)'!W$10:X$37,2,FALSE)),"HFZ", "NI"), " ")</f>
        <v xml:space="preserve"> </v>
      </c>
      <c r="AB70" s="28" t="str">
        <f t="shared" si="2"/>
        <v xml:space="preserve"> </v>
      </c>
      <c r="AC70" s="33"/>
      <c r="AD70" s="28" t="str">
        <f t="shared" si="3"/>
        <v/>
      </c>
      <c r="AE70" s="96" t="e">
        <v>#N/A</v>
      </c>
      <c r="AF70" s="35"/>
      <c r="AG70" s="72" t="str">
        <f>IFERROR(IF(AE70&gt;=(VLOOKUP(D70&amp;E70, 'Tab 3 Flex,Strng,Endur(unprot)'!R$10:$S$37,2,FALSE)),"HFZ", "NI")," ")</f>
        <v xml:space="preserve"> </v>
      </c>
      <c r="AH70" s="55" t="str">
        <f t="shared" si="4"/>
        <v xml:space="preserve"> </v>
      </c>
      <c r="AI70" s="33"/>
      <c r="AJ70" s="55" t="str">
        <f t="shared" si="11"/>
        <v/>
      </c>
      <c r="AK70" s="97" t="e">
        <v>#N/A</v>
      </c>
      <c r="AL70" s="36"/>
      <c r="AM70" s="73" t="str">
        <f>IFERROR(IF(AK70&gt;=(VLOOKUP(D70&amp;E70,'Tab 3 Flex,Strng,Endur(unprot)'!AB$10:$AC$37,2,FALSE)),"HFZ", "NI")," ")</f>
        <v xml:space="preserve"> </v>
      </c>
      <c r="AN70" s="29" t="str">
        <f t="shared" si="5"/>
        <v xml:space="preserve"> </v>
      </c>
      <c r="AO70" s="55"/>
      <c r="AP70" s="29" t="str">
        <f t="shared" si="6"/>
        <v/>
      </c>
    </row>
    <row r="71" spans="1:42" s="57" customFormat="1" ht="16.5" thickTop="1" thickBot="1" x14ac:dyDescent="0.3">
      <c r="A71" s="32"/>
      <c r="B71" s="25"/>
      <c r="C71" s="25"/>
      <c r="D71" s="25"/>
      <c r="E71" s="46"/>
      <c r="F71" s="25">
        <v>5</v>
      </c>
      <c r="G71" s="94" t="e">
        <v>#N/A</v>
      </c>
      <c r="H71" s="94" t="e">
        <v>#N/A</v>
      </c>
      <c r="I71" s="26"/>
      <c r="J71" s="26"/>
      <c r="K71" s="69" t="str">
        <f>IFERROR(IF(G71&gt;=(VLOOKUP(D71&amp;E71,'Tab 2 Aerobic Capacity (unprot)'!L$10:$M$27,2,FALSE)),"HFZ","NI")," ")</f>
        <v xml:space="preserve"> </v>
      </c>
      <c r="L71" s="69" t="str">
        <f>IFERROR(IF(H71&gt;=(VLOOKUP(D71&amp;E71,'Tab 2 Aerobic Capacity (unprot)'!L$34:$M$51,2,FALSE)),"HFZ","NI")," ")</f>
        <v xml:space="preserve"> </v>
      </c>
      <c r="M71" s="62" t="str">
        <f t="shared" si="0"/>
        <v xml:space="preserve"> </v>
      </c>
      <c r="N71" s="63" t="str">
        <f t="shared" si="7"/>
        <v xml:space="preserve"> </v>
      </c>
      <c r="O71" s="33"/>
      <c r="P71" s="54" t="str">
        <f t="shared" si="8"/>
        <v/>
      </c>
      <c r="Q71" s="33"/>
      <c r="R71" s="54" t="str">
        <f t="shared" si="9"/>
        <v/>
      </c>
      <c r="S71" s="95" t="e">
        <v>#N/A</v>
      </c>
      <c r="T71" s="95" t="e">
        <v>#N/A</v>
      </c>
      <c r="U71" s="95" t="e">
        <v>#N/A</v>
      </c>
      <c r="V71" s="34"/>
      <c r="W71" s="70" t="str">
        <f>IFERROR(IF(S71&gt;=(VLOOKUP(D71&amp;E71, 'Tab 3 Flex,Strng,Endur(unprot)'!AG$10:$AH$37,2,FALSE)),"HFZ", "NI")," ")</f>
        <v xml:space="preserve"> </v>
      </c>
      <c r="X71" s="70" t="str">
        <f>IFERROR(IF(T71&gt;=(VLOOKUP(D71&amp;E71, 'Tab 3 Flex,Strng,Endur(unprot)'!AG$10:$AH$37,2,FALSE)),"HFZ", "NI")," ")</f>
        <v xml:space="preserve"> </v>
      </c>
      <c r="Y71" s="71" t="str">
        <f t="shared" si="12"/>
        <v xml:space="preserve"> </v>
      </c>
      <c r="Z71" s="71" t="str">
        <f t="shared" si="1"/>
        <v xml:space="preserve"> </v>
      </c>
      <c r="AA71" s="71" t="str">
        <f>IFERROR(IF(U71&gt;=(VLOOKUP(D71&amp;E71, 'Tab 3 Flex,Strng,Endur(unprot)'!W$10:X$37,2,FALSE)),"HFZ", "NI"), " ")</f>
        <v xml:space="preserve"> </v>
      </c>
      <c r="AB71" s="28" t="str">
        <f t="shared" si="2"/>
        <v xml:space="preserve"> </v>
      </c>
      <c r="AC71" s="33"/>
      <c r="AD71" s="28" t="str">
        <f t="shared" si="3"/>
        <v/>
      </c>
      <c r="AE71" s="96" t="e">
        <v>#N/A</v>
      </c>
      <c r="AF71" s="35"/>
      <c r="AG71" s="72" t="str">
        <f>IFERROR(IF(AE71&gt;=(VLOOKUP(D71&amp;E71, 'Tab 3 Flex,Strng,Endur(unprot)'!R$10:$S$37,2,FALSE)),"HFZ", "NI")," ")</f>
        <v xml:space="preserve"> </v>
      </c>
      <c r="AH71" s="55" t="str">
        <f t="shared" si="4"/>
        <v xml:space="preserve"> </v>
      </c>
      <c r="AI71" s="33"/>
      <c r="AJ71" s="55" t="str">
        <f t="shared" si="11"/>
        <v/>
      </c>
      <c r="AK71" s="97" t="e">
        <v>#N/A</v>
      </c>
      <c r="AL71" s="36"/>
      <c r="AM71" s="73" t="str">
        <f>IFERROR(IF(AK71&gt;=(VLOOKUP(D71&amp;E71,'Tab 3 Flex,Strng,Endur(unprot)'!AB$10:$AC$37,2,FALSE)),"HFZ", "NI")," ")</f>
        <v xml:space="preserve"> </v>
      </c>
      <c r="AN71" s="29" t="str">
        <f t="shared" si="5"/>
        <v xml:space="preserve"> </v>
      </c>
      <c r="AO71" s="55"/>
      <c r="AP71" s="29" t="str">
        <f t="shared" si="6"/>
        <v/>
      </c>
    </row>
    <row r="72" spans="1:42" s="57" customFormat="1" ht="16.5" thickTop="1" thickBot="1" x14ac:dyDescent="0.3">
      <c r="A72" s="32"/>
      <c r="B72" s="25"/>
      <c r="C72" s="25"/>
      <c r="D72" s="25"/>
      <c r="E72" s="46"/>
      <c r="F72" s="25">
        <v>5</v>
      </c>
      <c r="G72" s="94" t="e">
        <v>#N/A</v>
      </c>
      <c r="H72" s="94" t="e">
        <v>#N/A</v>
      </c>
      <c r="I72" s="26"/>
      <c r="J72" s="26"/>
      <c r="K72" s="69" t="str">
        <f>IFERROR(IF(G72&gt;=(VLOOKUP(D72&amp;E72,'Tab 2 Aerobic Capacity (unprot)'!L$10:$M$27,2,FALSE)),"HFZ","NI")," ")</f>
        <v xml:space="preserve"> </v>
      </c>
      <c r="L72" s="69" t="str">
        <f>IFERROR(IF(H72&gt;=(VLOOKUP(D72&amp;E72,'Tab 2 Aerobic Capacity (unprot)'!L$34:$M$51,2,FALSE)),"HFZ","NI")," ")</f>
        <v xml:space="preserve"> </v>
      </c>
      <c r="M72" s="62" t="str">
        <f t="shared" si="0"/>
        <v xml:space="preserve"> </v>
      </c>
      <c r="N72" s="63" t="str">
        <f t="shared" si="7"/>
        <v xml:space="preserve"> </v>
      </c>
      <c r="O72" s="33"/>
      <c r="P72" s="54" t="str">
        <f t="shared" si="8"/>
        <v/>
      </c>
      <c r="Q72" s="33"/>
      <c r="R72" s="54" t="str">
        <f t="shared" si="9"/>
        <v/>
      </c>
      <c r="S72" s="95" t="e">
        <v>#N/A</v>
      </c>
      <c r="T72" s="95" t="e">
        <v>#N/A</v>
      </c>
      <c r="U72" s="95" t="e">
        <v>#N/A</v>
      </c>
      <c r="V72" s="34"/>
      <c r="W72" s="70" t="str">
        <f>IFERROR(IF(S72&gt;=(VLOOKUP(D72&amp;E72, 'Tab 3 Flex,Strng,Endur(unprot)'!AG$10:$AH$37,2,FALSE)),"HFZ", "NI")," ")</f>
        <v xml:space="preserve"> </v>
      </c>
      <c r="X72" s="70" t="str">
        <f>IFERROR(IF(T72&gt;=(VLOOKUP(D72&amp;E72, 'Tab 3 Flex,Strng,Endur(unprot)'!AG$10:$AH$37,2,FALSE)),"HFZ", "NI")," ")</f>
        <v xml:space="preserve"> </v>
      </c>
      <c r="Y72" s="71" t="str">
        <f t="shared" si="12"/>
        <v xml:space="preserve"> </v>
      </c>
      <c r="Z72" s="71" t="str">
        <f t="shared" si="1"/>
        <v xml:space="preserve"> </v>
      </c>
      <c r="AA72" s="71" t="str">
        <f>IFERROR(IF(U72&gt;=(VLOOKUP(D72&amp;E72, 'Tab 3 Flex,Strng,Endur(unprot)'!W$10:X$37,2,FALSE)),"HFZ", "NI"), " ")</f>
        <v xml:space="preserve"> </v>
      </c>
      <c r="AB72" s="28" t="str">
        <f t="shared" si="2"/>
        <v xml:space="preserve"> </v>
      </c>
      <c r="AC72" s="33"/>
      <c r="AD72" s="28" t="str">
        <f t="shared" si="3"/>
        <v/>
      </c>
      <c r="AE72" s="96" t="e">
        <v>#N/A</v>
      </c>
      <c r="AF72" s="35"/>
      <c r="AG72" s="72" t="str">
        <f>IFERROR(IF(AE72&gt;=(VLOOKUP(D72&amp;E72, 'Tab 3 Flex,Strng,Endur(unprot)'!R$10:$S$37,2,FALSE)),"HFZ", "NI")," ")</f>
        <v xml:space="preserve"> </v>
      </c>
      <c r="AH72" s="55" t="str">
        <f t="shared" si="4"/>
        <v xml:space="preserve"> </v>
      </c>
      <c r="AI72" s="33"/>
      <c r="AJ72" s="55" t="str">
        <f t="shared" si="11"/>
        <v/>
      </c>
      <c r="AK72" s="97" t="e">
        <v>#N/A</v>
      </c>
      <c r="AL72" s="36"/>
      <c r="AM72" s="73" t="str">
        <f>IFERROR(IF(AK72&gt;=(VLOOKUP(D72&amp;E72,'Tab 3 Flex,Strng,Endur(unprot)'!AB$10:$AC$37,2,FALSE)),"HFZ", "NI")," ")</f>
        <v xml:space="preserve"> </v>
      </c>
      <c r="AN72" s="29" t="str">
        <f t="shared" si="5"/>
        <v xml:space="preserve"> </v>
      </c>
      <c r="AO72" s="55"/>
      <c r="AP72" s="29" t="str">
        <f t="shared" si="6"/>
        <v/>
      </c>
    </row>
    <row r="73" spans="1:42" s="57" customFormat="1" ht="16.5" thickTop="1" thickBot="1" x14ac:dyDescent="0.3">
      <c r="A73" s="32"/>
      <c r="B73" s="25"/>
      <c r="C73" s="25"/>
      <c r="D73" s="25"/>
      <c r="E73" s="46"/>
      <c r="F73" s="25">
        <v>5</v>
      </c>
      <c r="G73" s="94" t="e">
        <v>#N/A</v>
      </c>
      <c r="H73" s="94" t="e">
        <v>#N/A</v>
      </c>
      <c r="I73" s="26"/>
      <c r="J73" s="26"/>
      <c r="K73" s="69" t="str">
        <f>IFERROR(IF(G73&gt;=(VLOOKUP(D73&amp;E73,'Tab 2 Aerobic Capacity (unprot)'!L$10:$M$27,2,FALSE)),"HFZ","NI")," ")</f>
        <v xml:space="preserve"> </v>
      </c>
      <c r="L73" s="69" t="str">
        <f>IFERROR(IF(H73&gt;=(VLOOKUP(D73&amp;E73,'Tab 2 Aerobic Capacity (unprot)'!L$34:$M$51,2,FALSE)),"HFZ","NI")," ")</f>
        <v xml:space="preserve"> </v>
      </c>
      <c r="M73" s="62" t="str">
        <f t="shared" si="0"/>
        <v xml:space="preserve"> </v>
      </c>
      <c r="N73" s="63" t="str">
        <f t="shared" si="7"/>
        <v xml:space="preserve"> </v>
      </c>
      <c r="O73" s="33"/>
      <c r="P73" s="54" t="str">
        <f t="shared" si="8"/>
        <v/>
      </c>
      <c r="Q73" s="33"/>
      <c r="R73" s="54" t="str">
        <f t="shared" si="9"/>
        <v/>
      </c>
      <c r="S73" s="95" t="e">
        <v>#N/A</v>
      </c>
      <c r="T73" s="95" t="e">
        <v>#N/A</v>
      </c>
      <c r="U73" s="95" t="e">
        <v>#N/A</v>
      </c>
      <c r="V73" s="34"/>
      <c r="W73" s="70" t="str">
        <f>IFERROR(IF(S73&gt;=(VLOOKUP(D73&amp;E73, 'Tab 3 Flex,Strng,Endur(unprot)'!AG$10:$AH$37,2,FALSE)),"HFZ", "NI")," ")</f>
        <v xml:space="preserve"> </v>
      </c>
      <c r="X73" s="70" t="str">
        <f>IFERROR(IF(T73&gt;=(VLOOKUP(D73&amp;E73, 'Tab 3 Flex,Strng,Endur(unprot)'!AG$10:$AH$37,2,FALSE)),"HFZ", "NI")," ")</f>
        <v xml:space="preserve"> </v>
      </c>
      <c r="Y73" s="71" t="str">
        <f t="shared" si="12"/>
        <v xml:space="preserve"> </v>
      </c>
      <c r="Z73" s="71" t="str">
        <f t="shared" si="1"/>
        <v xml:space="preserve"> </v>
      </c>
      <c r="AA73" s="71" t="str">
        <f>IFERROR(IF(U73&gt;=(VLOOKUP(D73&amp;E73, 'Tab 3 Flex,Strng,Endur(unprot)'!W$10:X$37,2,FALSE)),"HFZ", "NI"), " ")</f>
        <v xml:space="preserve"> </v>
      </c>
      <c r="AB73" s="28" t="str">
        <f t="shared" si="2"/>
        <v xml:space="preserve"> </v>
      </c>
      <c r="AC73" s="33"/>
      <c r="AD73" s="28" t="str">
        <f t="shared" si="3"/>
        <v/>
      </c>
      <c r="AE73" s="96" t="e">
        <v>#N/A</v>
      </c>
      <c r="AF73" s="35"/>
      <c r="AG73" s="72" t="str">
        <f>IFERROR(IF(AE73&gt;=(VLOOKUP(D73&amp;E73, 'Tab 3 Flex,Strng,Endur(unprot)'!R$10:$S$37,2,FALSE)),"HFZ", "NI")," ")</f>
        <v xml:space="preserve"> </v>
      </c>
      <c r="AH73" s="55" t="str">
        <f t="shared" si="4"/>
        <v xml:space="preserve"> </v>
      </c>
      <c r="AI73" s="33"/>
      <c r="AJ73" s="55" t="str">
        <f t="shared" si="11"/>
        <v/>
      </c>
      <c r="AK73" s="97" t="e">
        <v>#N/A</v>
      </c>
      <c r="AL73" s="36"/>
      <c r="AM73" s="73" t="str">
        <f>IFERROR(IF(AK73&gt;=(VLOOKUP(D73&amp;E73,'Tab 3 Flex,Strng,Endur(unprot)'!AB$10:$AC$37,2,FALSE)),"HFZ", "NI")," ")</f>
        <v xml:space="preserve"> </v>
      </c>
      <c r="AN73" s="29" t="str">
        <f t="shared" si="5"/>
        <v xml:space="preserve"> </v>
      </c>
      <c r="AO73" s="55"/>
      <c r="AP73" s="29" t="str">
        <f t="shared" si="6"/>
        <v/>
      </c>
    </row>
    <row r="74" spans="1:42" s="57" customFormat="1" ht="16.5" thickTop="1" thickBot="1" x14ac:dyDescent="0.3">
      <c r="A74" s="32"/>
      <c r="B74" s="25"/>
      <c r="C74" s="25"/>
      <c r="D74" s="25"/>
      <c r="E74" s="46"/>
      <c r="F74" s="25">
        <v>5</v>
      </c>
      <c r="G74" s="94" t="e">
        <v>#N/A</v>
      </c>
      <c r="H74" s="94" t="e">
        <v>#N/A</v>
      </c>
      <c r="I74" s="26"/>
      <c r="J74" s="26"/>
      <c r="K74" s="69" t="str">
        <f>IFERROR(IF(G74&gt;=(VLOOKUP(D74&amp;E74,'Tab 2 Aerobic Capacity (unprot)'!L$10:$M$27,2,FALSE)),"HFZ","NI")," ")</f>
        <v xml:space="preserve"> </v>
      </c>
      <c r="L74" s="69" t="str">
        <f>IFERROR(IF(H74&gt;=(VLOOKUP(D74&amp;E74,'Tab 2 Aerobic Capacity (unprot)'!L$34:$M$51,2,FALSE)),"HFZ","NI")," ")</f>
        <v xml:space="preserve"> </v>
      </c>
      <c r="M74" s="62" t="str">
        <f t="shared" ref="M74:M137" si="13">D74&amp;K74</f>
        <v xml:space="preserve"> </v>
      </c>
      <c r="N74" s="63" t="str">
        <f t="shared" si="7"/>
        <v xml:space="preserve"> </v>
      </c>
      <c r="O74" s="33"/>
      <c r="P74" s="54" t="str">
        <f t="shared" ref="P74:P137" si="14">D74&amp;O74</f>
        <v/>
      </c>
      <c r="Q74" s="33"/>
      <c r="R74" s="54" t="str">
        <f t="shared" si="9"/>
        <v/>
      </c>
      <c r="S74" s="95" t="e">
        <v>#N/A</v>
      </c>
      <c r="T74" s="95" t="e">
        <v>#N/A</v>
      </c>
      <c r="U74" s="95" t="e">
        <v>#N/A</v>
      </c>
      <c r="V74" s="34"/>
      <c r="W74" s="70" t="str">
        <f>IFERROR(IF(S74&gt;=(VLOOKUP(D74&amp;E74, 'Tab 3 Flex,Strng,Endur(unprot)'!AG$10:$AH$37,2,FALSE)),"HFZ", "NI")," ")</f>
        <v xml:space="preserve"> </v>
      </c>
      <c r="X74" s="70" t="str">
        <f>IFERROR(IF(T74&gt;=(VLOOKUP(D74&amp;E74, 'Tab 3 Flex,Strng,Endur(unprot)'!AG$10:$AH$37,2,FALSE)),"HFZ", "NI")," ")</f>
        <v xml:space="preserve"> </v>
      </c>
      <c r="Y74" s="71" t="str">
        <f t="shared" si="12"/>
        <v xml:space="preserve"> </v>
      </c>
      <c r="Z74" s="71" t="str">
        <f t="shared" ref="Z74:Z137" si="15">D74&amp;Y74</f>
        <v xml:space="preserve"> </v>
      </c>
      <c r="AA74" s="71" t="str">
        <f>IFERROR(IF(U74&gt;=(VLOOKUP(D74&amp;E74, 'Tab 3 Flex,Strng,Endur(unprot)'!W$10:X$37,2,FALSE)),"HFZ", "NI"), " ")</f>
        <v xml:space="preserve"> </v>
      </c>
      <c r="AB74" s="28" t="str">
        <f t="shared" ref="AB74:AB137" si="16">D74&amp;AA74</f>
        <v xml:space="preserve"> </v>
      </c>
      <c r="AC74" s="33"/>
      <c r="AD74" s="28" t="str">
        <f t="shared" ref="AD74:AD137" si="17">D74&amp;AC74</f>
        <v/>
      </c>
      <c r="AE74" s="96" t="e">
        <v>#N/A</v>
      </c>
      <c r="AF74" s="35"/>
      <c r="AG74" s="72" t="str">
        <f>IFERROR(IF(AE74&gt;=(VLOOKUP(D74&amp;E74, 'Tab 3 Flex,Strng,Endur(unprot)'!R$10:$S$37,2,FALSE)),"HFZ", "NI")," ")</f>
        <v xml:space="preserve"> </v>
      </c>
      <c r="AH74" s="55" t="str">
        <f t="shared" ref="AH74:AH137" si="18">D74&amp;AG74</f>
        <v xml:space="preserve"> </v>
      </c>
      <c r="AI74" s="33"/>
      <c r="AJ74" s="55" t="str">
        <f t="shared" ref="AJ74:AJ137" si="19">D74&amp;AI74</f>
        <v/>
      </c>
      <c r="AK74" s="97" t="e">
        <v>#N/A</v>
      </c>
      <c r="AL74" s="36"/>
      <c r="AM74" s="73" t="str">
        <f>IFERROR(IF(AK74&gt;=(VLOOKUP(D74&amp;E74,'Tab 3 Flex,Strng,Endur(unprot)'!AB$10:$AC$37,2,FALSE)),"HFZ", "NI")," ")</f>
        <v xml:space="preserve"> </v>
      </c>
      <c r="AN74" s="29" t="str">
        <f t="shared" ref="AN74:AN137" si="20">D74&amp;AM74</f>
        <v xml:space="preserve"> </v>
      </c>
      <c r="AO74" s="55"/>
      <c r="AP74" s="29" t="str">
        <f t="shared" ref="AP74:AP137" si="21">D74&amp;AO74</f>
        <v/>
      </c>
    </row>
    <row r="75" spans="1:42" s="57" customFormat="1" ht="16.5" thickTop="1" thickBot="1" x14ac:dyDescent="0.3">
      <c r="A75" s="32"/>
      <c r="B75" s="25"/>
      <c r="C75" s="25"/>
      <c r="D75" s="25"/>
      <c r="E75" s="46"/>
      <c r="F75" s="25">
        <v>5</v>
      </c>
      <c r="G75" s="94" t="e">
        <v>#N/A</v>
      </c>
      <c r="H75" s="94" t="e">
        <v>#N/A</v>
      </c>
      <c r="I75" s="26"/>
      <c r="J75" s="26"/>
      <c r="K75" s="69" t="str">
        <f>IFERROR(IF(G75&gt;=(VLOOKUP(D75&amp;E75,'Tab 2 Aerobic Capacity (unprot)'!L$10:$M$27,2,FALSE)),"HFZ","NI")," ")</f>
        <v xml:space="preserve"> </v>
      </c>
      <c r="L75" s="69" t="str">
        <f>IFERROR(IF(H75&gt;=(VLOOKUP(D75&amp;E75,'Tab 2 Aerobic Capacity (unprot)'!L$34:$M$51,2,FALSE)),"HFZ","NI")," ")</f>
        <v xml:space="preserve"> </v>
      </c>
      <c r="M75" s="62" t="str">
        <f t="shared" si="13"/>
        <v xml:space="preserve"> </v>
      </c>
      <c r="N75" s="63" t="str">
        <f t="shared" ref="N75:N138" si="22">D75&amp;L75</f>
        <v xml:space="preserve"> </v>
      </c>
      <c r="O75" s="33"/>
      <c r="P75" s="54" t="str">
        <f t="shared" si="14"/>
        <v/>
      </c>
      <c r="Q75" s="33"/>
      <c r="R75" s="54" t="str">
        <f t="shared" ref="R75:R138" si="23">D75&amp;Q75</f>
        <v/>
      </c>
      <c r="S75" s="95" t="e">
        <v>#N/A</v>
      </c>
      <c r="T75" s="95" t="e">
        <v>#N/A</v>
      </c>
      <c r="U75" s="95" t="e">
        <v>#N/A</v>
      </c>
      <c r="V75" s="34"/>
      <c r="W75" s="70" t="str">
        <f>IFERROR(IF(S75&gt;=(VLOOKUP(D75&amp;E75, 'Tab 3 Flex,Strng,Endur(unprot)'!AG$10:$AH$37,2,FALSE)),"HFZ", "NI")," ")</f>
        <v xml:space="preserve"> </v>
      </c>
      <c r="X75" s="70" t="str">
        <f>IFERROR(IF(T75&gt;=(VLOOKUP(D75&amp;E75, 'Tab 3 Flex,Strng,Endur(unprot)'!AG$10:$AH$37,2,FALSE)),"HFZ", "NI")," ")</f>
        <v xml:space="preserve"> </v>
      </c>
      <c r="Y75" s="71" t="str">
        <f t="shared" si="12"/>
        <v xml:space="preserve"> </v>
      </c>
      <c r="Z75" s="71" t="str">
        <f t="shared" si="15"/>
        <v xml:space="preserve"> </v>
      </c>
      <c r="AA75" s="71" t="str">
        <f>IFERROR(IF(U75&gt;=(VLOOKUP(D75&amp;E75, 'Tab 3 Flex,Strng,Endur(unprot)'!W$10:X$37,2,FALSE)),"HFZ", "NI"), " ")</f>
        <v xml:space="preserve"> </v>
      </c>
      <c r="AB75" s="28" t="str">
        <f t="shared" si="16"/>
        <v xml:space="preserve"> </v>
      </c>
      <c r="AC75" s="33"/>
      <c r="AD75" s="28" t="str">
        <f t="shared" si="17"/>
        <v/>
      </c>
      <c r="AE75" s="96" t="e">
        <v>#N/A</v>
      </c>
      <c r="AF75" s="35"/>
      <c r="AG75" s="72" t="str">
        <f>IFERROR(IF(AE75&gt;=(VLOOKUP(D75&amp;E75, 'Tab 3 Flex,Strng,Endur(unprot)'!R$10:$S$37,2,FALSE)),"HFZ", "NI")," ")</f>
        <v xml:space="preserve"> </v>
      </c>
      <c r="AH75" s="55" t="str">
        <f t="shared" si="18"/>
        <v xml:space="preserve"> </v>
      </c>
      <c r="AI75" s="33"/>
      <c r="AJ75" s="55" t="str">
        <f t="shared" si="19"/>
        <v/>
      </c>
      <c r="AK75" s="97" t="e">
        <v>#N/A</v>
      </c>
      <c r="AL75" s="36"/>
      <c r="AM75" s="73" t="str">
        <f>IFERROR(IF(AK75&gt;=(VLOOKUP(D75&amp;E75,'Tab 3 Flex,Strng,Endur(unprot)'!AB$10:$AC$37,2,FALSE)),"HFZ", "NI")," ")</f>
        <v xml:space="preserve"> </v>
      </c>
      <c r="AN75" s="29" t="str">
        <f t="shared" si="20"/>
        <v xml:space="preserve"> </v>
      </c>
      <c r="AO75" s="55"/>
      <c r="AP75" s="29" t="str">
        <f t="shared" si="21"/>
        <v/>
      </c>
    </row>
    <row r="76" spans="1:42" s="57" customFormat="1" ht="16.5" thickTop="1" thickBot="1" x14ac:dyDescent="0.3">
      <c r="A76" s="32"/>
      <c r="B76" s="25"/>
      <c r="C76" s="25"/>
      <c r="D76" s="25"/>
      <c r="E76" s="46"/>
      <c r="F76" s="25">
        <v>5</v>
      </c>
      <c r="G76" s="94" t="e">
        <v>#N/A</v>
      </c>
      <c r="H76" s="94" t="e">
        <v>#N/A</v>
      </c>
      <c r="I76" s="26"/>
      <c r="J76" s="26"/>
      <c r="K76" s="69" t="str">
        <f>IFERROR(IF(G76&gt;=(VLOOKUP(D76&amp;E76,'Tab 2 Aerobic Capacity (unprot)'!L$10:$M$27,2,FALSE)),"HFZ","NI")," ")</f>
        <v xml:space="preserve"> </v>
      </c>
      <c r="L76" s="69" t="str">
        <f>IFERROR(IF(H76&gt;=(VLOOKUP(D76&amp;E76,'Tab 2 Aerobic Capacity (unprot)'!L$34:$M$51,2,FALSE)),"HFZ","NI")," ")</f>
        <v xml:space="preserve"> </v>
      </c>
      <c r="M76" s="62" t="str">
        <f t="shared" si="13"/>
        <v xml:space="preserve"> </v>
      </c>
      <c r="N76" s="63" t="str">
        <f t="shared" si="22"/>
        <v xml:space="preserve"> </v>
      </c>
      <c r="O76" s="33"/>
      <c r="P76" s="54" t="str">
        <f t="shared" si="14"/>
        <v/>
      </c>
      <c r="Q76" s="33"/>
      <c r="R76" s="54" t="str">
        <f t="shared" si="23"/>
        <v/>
      </c>
      <c r="S76" s="95" t="e">
        <v>#N/A</v>
      </c>
      <c r="T76" s="95" t="e">
        <v>#N/A</v>
      </c>
      <c r="U76" s="95" t="e">
        <v>#N/A</v>
      </c>
      <c r="V76" s="34"/>
      <c r="W76" s="70" t="str">
        <f>IFERROR(IF(S76&gt;=(VLOOKUP(D76&amp;E76, 'Tab 3 Flex,Strng,Endur(unprot)'!AG$10:$AH$37,2,FALSE)),"HFZ", "NI")," ")</f>
        <v xml:space="preserve"> </v>
      </c>
      <c r="X76" s="70" t="str">
        <f>IFERROR(IF(T76&gt;=(VLOOKUP(D76&amp;E76, 'Tab 3 Flex,Strng,Endur(unprot)'!AG$10:$AH$37,2,FALSE)),"HFZ", "NI")," ")</f>
        <v xml:space="preserve"> </v>
      </c>
      <c r="Y76" s="71" t="str">
        <f t="shared" si="12"/>
        <v xml:space="preserve"> </v>
      </c>
      <c r="Z76" s="71" t="str">
        <f t="shared" si="15"/>
        <v xml:space="preserve"> </v>
      </c>
      <c r="AA76" s="71" t="str">
        <f>IFERROR(IF(U76&gt;=(VLOOKUP(D76&amp;E76, 'Tab 3 Flex,Strng,Endur(unprot)'!W$10:X$37,2,FALSE)),"HFZ", "NI"), " ")</f>
        <v xml:space="preserve"> </v>
      </c>
      <c r="AB76" s="28" t="str">
        <f t="shared" si="16"/>
        <v xml:space="preserve"> </v>
      </c>
      <c r="AC76" s="33"/>
      <c r="AD76" s="28" t="str">
        <f t="shared" si="17"/>
        <v/>
      </c>
      <c r="AE76" s="96" t="e">
        <v>#N/A</v>
      </c>
      <c r="AF76" s="35"/>
      <c r="AG76" s="72" t="str">
        <f>IFERROR(IF(AE76&gt;=(VLOOKUP(D76&amp;E76, 'Tab 3 Flex,Strng,Endur(unprot)'!R$10:$S$37,2,FALSE)),"HFZ", "NI")," ")</f>
        <v xml:space="preserve"> </v>
      </c>
      <c r="AH76" s="55" t="str">
        <f t="shared" si="18"/>
        <v xml:space="preserve"> </v>
      </c>
      <c r="AI76" s="33"/>
      <c r="AJ76" s="55" t="str">
        <f t="shared" si="19"/>
        <v/>
      </c>
      <c r="AK76" s="97" t="e">
        <v>#N/A</v>
      </c>
      <c r="AL76" s="36"/>
      <c r="AM76" s="73" t="str">
        <f>IFERROR(IF(AK76&gt;=(VLOOKUP(D76&amp;E76,'Tab 3 Flex,Strng,Endur(unprot)'!AB$10:$AC$37,2,FALSE)),"HFZ", "NI")," ")</f>
        <v xml:space="preserve"> </v>
      </c>
      <c r="AN76" s="29" t="str">
        <f t="shared" si="20"/>
        <v xml:space="preserve"> </v>
      </c>
      <c r="AO76" s="55"/>
      <c r="AP76" s="29" t="str">
        <f t="shared" si="21"/>
        <v/>
      </c>
    </row>
    <row r="77" spans="1:42" s="57" customFormat="1" ht="16.5" thickTop="1" thickBot="1" x14ac:dyDescent="0.3">
      <c r="A77" s="32"/>
      <c r="B77" s="25"/>
      <c r="C77" s="25"/>
      <c r="D77" s="25"/>
      <c r="E77" s="46"/>
      <c r="F77" s="25">
        <v>5</v>
      </c>
      <c r="G77" s="94" t="e">
        <v>#N/A</v>
      </c>
      <c r="H77" s="94" t="e">
        <v>#N/A</v>
      </c>
      <c r="I77" s="26"/>
      <c r="J77" s="26"/>
      <c r="K77" s="69" t="str">
        <f>IFERROR(IF(G77&gt;=(VLOOKUP(D77&amp;E77,'Tab 2 Aerobic Capacity (unprot)'!L$10:$M$27,2,FALSE)),"HFZ","NI")," ")</f>
        <v xml:space="preserve"> </v>
      </c>
      <c r="L77" s="69" t="str">
        <f>IFERROR(IF(H77&gt;=(VLOOKUP(D77&amp;E77,'Tab 2 Aerobic Capacity (unprot)'!L$34:$M$51,2,FALSE)),"HFZ","NI")," ")</f>
        <v xml:space="preserve"> </v>
      </c>
      <c r="M77" s="62" t="str">
        <f t="shared" si="13"/>
        <v xml:space="preserve"> </v>
      </c>
      <c r="N77" s="63" t="str">
        <f t="shared" si="22"/>
        <v xml:space="preserve"> </v>
      </c>
      <c r="O77" s="33"/>
      <c r="P77" s="54" t="str">
        <f t="shared" si="14"/>
        <v/>
      </c>
      <c r="Q77" s="33"/>
      <c r="R77" s="54" t="str">
        <f t="shared" si="23"/>
        <v/>
      </c>
      <c r="S77" s="95" t="e">
        <v>#N/A</v>
      </c>
      <c r="T77" s="95" t="e">
        <v>#N/A</v>
      </c>
      <c r="U77" s="95" t="e">
        <v>#N/A</v>
      </c>
      <c r="V77" s="34"/>
      <c r="W77" s="70" t="str">
        <f>IFERROR(IF(S77&gt;=(VLOOKUP(D77&amp;E77, 'Tab 3 Flex,Strng,Endur(unprot)'!AG$10:$AH$37,2,FALSE)),"HFZ", "NI")," ")</f>
        <v xml:space="preserve"> </v>
      </c>
      <c r="X77" s="70" t="str">
        <f>IFERROR(IF(T77&gt;=(VLOOKUP(D77&amp;E77, 'Tab 3 Flex,Strng,Endur(unprot)'!AG$10:$AH$37,2,FALSE)),"HFZ", "NI")," ")</f>
        <v xml:space="preserve"> </v>
      </c>
      <c r="Y77" s="71" t="str">
        <f t="shared" si="12"/>
        <v xml:space="preserve"> </v>
      </c>
      <c r="Z77" s="71" t="str">
        <f t="shared" si="15"/>
        <v xml:space="preserve"> </v>
      </c>
      <c r="AA77" s="71" t="str">
        <f>IFERROR(IF(U77&gt;=(VLOOKUP(D77&amp;E77, 'Tab 3 Flex,Strng,Endur(unprot)'!W$10:X$37,2,FALSE)),"HFZ", "NI"), " ")</f>
        <v xml:space="preserve"> </v>
      </c>
      <c r="AB77" s="28" t="str">
        <f t="shared" si="16"/>
        <v xml:space="preserve"> </v>
      </c>
      <c r="AC77" s="33"/>
      <c r="AD77" s="28" t="str">
        <f t="shared" si="17"/>
        <v/>
      </c>
      <c r="AE77" s="96" t="e">
        <v>#N/A</v>
      </c>
      <c r="AF77" s="35"/>
      <c r="AG77" s="72" t="str">
        <f>IFERROR(IF(AE77&gt;=(VLOOKUP(D77&amp;E77, 'Tab 3 Flex,Strng,Endur(unprot)'!R$10:$S$37,2,FALSE)),"HFZ", "NI")," ")</f>
        <v xml:space="preserve"> </v>
      </c>
      <c r="AH77" s="55" t="str">
        <f t="shared" si="18"/>
        <v xml:space="preserve"> </v>
      </c>
      <c r="AI77" s="33"/>
      <c r="AJ77" s="55" t="str">
        <f t="shared" si="19"/>
        <v/>
      </c>
      <c r="AK77" s="97" t="e">
        <v>#N/A</v>
      </c>
      <c r="AL77" s="36"/>
      <c r="AM77" s="73" t="str">
        <f>IFERROR(IF(AK77&gt;=(VLOOKUP(D77&amp;E77,'Tab 3 Flex,Strng,Endur(unprot)'!AB$10:$AC$37,2,FALSE)),"HFZ", "NI")," ")</f>
        <v xml:space="preserve"> </v>
      </c>
      <c r="AN77" s="29" t="str">
        <f t="shared" si="20"/>
        <v xml:space="preserve"> </v>
      </c>
      <c r="AO77" s="55"/>
      <c r="AP77" s="29" t="str">
        <f t="shared" si="21"/>
        <v/>
      </c>
    </row>
    <row r="78" spans="1:42" s="57" customFormat="1" ht="16.5" thickTop="1" thickBot="1" x14ac:dyDescent="0.3">
      <c r="A78" s="32"/>
      <c r="B78" s="25"/>
      <c r="C78" s="25"/>
      <c r="D78" s="25"/>
      <c r="E78" s="46"/>
      <c r="F78" s="25">
        <v>5</v>
      </c>
      <c r="G78" s="94" t="e">
        <v>#N/A</v>
      </c>
      <c r="H78" s="94" t="e">
        <v>#N/A</v>
      </c>
      <c r="I78" s="26"/>
      <c r="J78" s="26"/>
      <c r="K78" s="69" t="str">
        <f>IFERROR(IF(G78&gt;=(VLOOKUP(D78&amp;E78,'Tab 2 Aerobic Capacity (unprot)'!L$10:$M$27,2,FALSE)),"HFZ","NI")," ")</f>
        <v xml:space="preserve"> </v>
      </c>
      <c r="L78" s="69" t="str">
        <f>IFERROR(IF(H78&gt;=(VLOOKUP(D78&amp;E78,'Tab 2 Aerobic Capacity (unprot)'!L$34:$M$51,2,FALSE)),"HFZ","NI")," ")</f>
        <v xml:space="preserve"> </v>
      </c>
      <c r="M78" s="62" t="str">
        <f t="shared" si="13"/>
        <v xml:space="preserve"> </v>
      </c>
      <c r="N78" s="63" t="str">
        <f t="shared" si="22"/>
        <v xml:space="preserve"> </v>
      </c>
      <c r="O78" s="33"/>
      <c r="P78" s="54" t="str">
        <f t="shared" si="14"/>
        <v/>
      </c>
      <c r="Q78" s="33"/>
      <c r="R78" s="54" t="str">
        <f t="shared" si="23"/>
        <v/>
      </c>
      <c r="S78" s="95" t="e">
        <v>#N/A</v>
      </c>
      <c r="T78" s="95" t="e">
        <v>#N/A</v>
      </c>
      <c r="U78" s="95" t="e">
        <v>#N/A</v>
      </c>
      <c r="V78" s="34"/>
      <c r="W78" s="70" t="str">
        <f>IFERROR(IF(S78&gt;=(VLOOKUP(D78&amp;E78, 'Tab 3 Flex,Strng,Endur(unprot)'!AG$10:$AH$37,2,FALSE)),"HFZ", "NI")," ")</f>
        <v xml:space="preserve"> </v>
      </c>
      <c r="X78" s="70" t="str">
        <f>IFERROR(IF(T78&gt;=(VLOOKUP(D78&amp;E78, 'Tab 3 Flex,Strng,Endur(unprot)'!AG$10:$AH$37,2,FALSE)),"HFZ", "NI")," ")</f>
        <v xml:space="preserve"> </v>
      </c>
      <c r="Y78" s="71" t="str">
        <f t="shared" ref="Y78:Y141" si="24">IF(AND(W78="HFZ",X78="HFZ"),"HFZ",IF(AND(W78="HFZ",X78="NI"),"NI",IF(AND(W78="NI",X78="HFZ"),"NI",IF(AND(W78="#N/A",X78="#N/A"),"#N/A",IF(AND(W78="NI",X78="NI"),"NI", IF(AND(W78=" ",X78=" ")," ", ))))))</f>
        <v xml:space="preserve"> </v>
      </c>
      <c r="Z78" s="71" t="str">
        <f t="shared" si="15"/>
        <v xml:space="preserve"> </v>
      </c>
      <c r="AA78" s="71" t="str">
        <f>IFERROR(IF(U78&gt;=(VLOOKUP(D78&amp;E78, 'Tab 3 Flex,Strng,Endur(unprot)'!W$10:X$37,2,FALSE)),"HFZ", "NI"), " ")</f>
        <v xml:space="preserve"> </v>
      </c>
      <c r="AB78" s="28" t="str">
        <f t="shared" si="16"/>
        <v xml:space="preserve"> </v>
      </c>
      <c r="AC78" s="33"/>
      <c r="AD78" s="28" t="str">
        <f t="shared" si="17"/>
        <v/>
      </c>
      <c r="AE78" s="96" t="e">
        <v>#N/A</v>
      </c>
      <c r="AF78" s="35"/>
      <c r="AG78" s="72" t="str">
        <f>IFERROR(IF(AE78&gt;=(VLOOKUP(D78&amp;E78, 'Tab 3 Flex,Strng,Endur(unprot)'!R$10:$S$37,2,FALSE)),"HFZ", "NI")," ")</f>
        <v xml:space="preserve"> </v>
      </c>
      <c r="AH78" s="55" t="str">
        <f t="shared" si="18"/>
        <v xml:space="preserve"> </v>
      </c>
      <c r="AI78" s="33"/>
      <c r="AJ78" s="55" t="str">
        <f t="shared" si="19"/>
        <v/>
      </c>
      <c r="AK78" s="97" t="e">
        <v>#N/A</v>
      </c>
      <c r="AL78" s="36"/>
      <c r="AM78" s="73" t="str">
        <f>IFERROR(IF(AK78&gt;=(VLOOKUP(D78&amp;E78,'Tab 3 Flex,Strng,Endur(unprot)'!AB$10:$AC$37,2,FALSE)),"HFZ", "NI")," ")</f>
        <v xml:space="preserve"> </v>
      </c>
      <c r="AN78" s="29" t="str">
        <f t="shared" si="20"/>
        <v xml:space="preserve"> </v>
      </c>
      <c r="AO78" s="55"/>
      <c r="AP78" s="29" t="str">
        <f t="shared" si="21"/>
        <v/>
      </c>
    </row>
    <row r="79" spans="1:42" s="57" customFormat="1" ht="16.5" thickTop="1" thickBot="1" x14ac:dyDescent="0.3">
      <c r="A79" s="32"/>
      <c r="B79" s="25"/>
      <c r="C79" s="25"/>
      <c r="D79" s="25"/>
      <c r="E79" s="46"/>
      <c r="F79" s="25">
        <v>5</v>
      </c>
      <c r="G79" s="94" t="e">
        <v>#N/A</v>
      </c>
      <c r="H79" s="94" t="e">
        <v>#N/A</v>
      </c>
      <c r="I79" s="26"/>
      <c r="J79" s="26"/>
      <c r="K79" s="69" t="str">
        <f>IFERROR(IF(G79&gt;=(VLOOKUP(D79&amp;E79,'Tab 2 Aerobic Capacity (unprot)'!L$10:$M$27,2,FALSE)),"HFZ","NI")," ")</f>
        <v xml:space="preserve"> </v>
      </c>
      <c r="L79" s="69" t="str">
        <f>IFERROR(IF(H79&gt;=(VLOOKUP(D79&amp;E79,'Tab 2 Aerobic Capacity (unprot)'!L$34:$M$51,2,FALSE)),"HFZ","NI")," ")</f>
        <v xml:space="preserve"> </v>
      </c>
      <c r="M79" s="62" t="str">
        <f t="shared" si="13"/>
        <v xml:space="preserve"> </v>
      </c>
      <c r="N79" s="63" t="str">
        <f t="shared" si="22"/>
        <v xml:space="preserve"> </v>
      </c>
      <c r="O79" s="33"/>
      <c r="P79" s="54" t="str">
        <f t="shared" si="14"/>
        <v/>
      </c>
      <c r="Q79" s="33"/>
      <c r="R79" s="54" t="str">
        <f t="shared" si="23"/>
        <v/>
      </c>
      <c r="S79" s="95" t="e">
        <v>#N/A</v>
      </c>
      <c r="T79" s="95" t="e">
        <v>#N/A</v>
      </c>
      <c r="U79" s="95" t="e">
        <v>#N/A</v>
      </c>
      <c r="V79" s="34"/>
      <c r="W79" s="70" t="str">
        <f>IFERROR(IF(S79&gt;=(VLOOKUP(D79&amp;E79, 'Tab 3 Flex,Strng,Endur(unprot)'!AG$10:$AH$37,2,FALSE)),"HFZ", "NI")," ")</f>
        <v xml:space="preserve"> </v>
      </c>
      <c r="X79" s="70" t="str">
        <f>IFERROR(IF(T79&gt;=(VLOOKUP(D79&amp;E79, 'Tab 3 Flex,Strng,Endur(unprot)'!AG$10:$AH$37,2,FALSE)),"HFZ", "NI")," ")</f>
        <v xml:space="preserve"> </v>
      </c>
      <c r="Y79" s="71" t="str">
        <f t="shared" si="24"/>
        <v xml:space="preserve"> </v>
      </c>
      <c r="Z79" s="71" t="str">
        <f t="shared" si="15"/>
        <v xml:space="preserve"> </v>
      </c>
      <c r="AA79" s="71" t="str">
        <f>IFERROR(IF(U79&gt;=(VLOOKUP(D79&amp;E79, 'Tab 3 Flex,Strng,Endur(unprot)'!W$10:X$37,2,FALSE)),"HFZ", "NI"), " ")</f>
        <v xml:space="preserve"> </v>
      </c>
      <c r="AB79" s="28" t="str">
        <f t="shared" si="16"/>
        <v xml:space="preserve"> </v>
      </c>
      <c r="AC79" s="33"/>
      <c r="AD79" s="28" t="str">
        <f t="shared" si="17"/>
        <v/>
      </c>
      <c r="AE79" s="96" t="e">
        <v>#N/A</v>
      </c>
      <c r="AF79" s="35"/>
      <c r="AG79" s="72" t="str">
        <f>IFERROR(IF(AE79&gt;=(VLOOKUP(D79&amp;E79, 'Tab 3 Flex,Strng,Endur(unprot)'!R$10:$S$37,2,FALSE)),"HFZ", "NI")," ")</f>
        <v xml:space="preserve"> </v>
      </c>
      <c r="AH79" s="55" t="str">
        <f t="shared" si="18"/>
        <v xml:space="preserve"> </v>
      </c>
      <c r="AI79" s="33"/>
      <c r="AJ79" s="55" t="str">
        <f t="shared" si="19"/>
        <v/>
      </c>
      <c r="AK79" s="97" t="e">
        <v>#N/A</v>
      </c>
      <c r="AL79" s="36"/>
      <c r="AM79" s="73" t="str">
        <f>IFERROR(IF(AK79&gt;=(VLOOKUP(D79&amp;E79,'Tab 3 Flex,Strng,Endur(unprot)'!AB$10:$AC$37,2,FALSE)),"HFZ", "NI")," ")</f>
        <v xml:space="preserve"> </v>
      </c>
      <c r="AN79" s="29" t="str">
        <f t="shared" si="20"/>
        <v xml:space="preserve"> </v>
      </c>
      <c r="AO79" s="55"/>
      <c r="AP79" s="29" t="str">
        <f t="shared" si="21"/>
        <v/>
      </c>
    </row>
    <row r="80" spans="1:42" s="57" customFormat="1" ht="16.5" thickTop="1" thickBot="1" x14ac:dyDescent="0.3">
      <c r="A80" s="32"/>
      <c r="B80" s="25"/>
      <c r="C80" s="25"/>
      <c r="D80" s="25"/>
      <c r="E80" s="46"/>
      <c r="F80" s="25">
        <v>5</v>
      </c>
      <c r="G80" s="94" t="e">
        <v>#N/A</v>
      </c>
      <c r="H80" s="94" t="e">
        <v>#N/A</v>
      </c>
      <c r="I80" s="26"/>
      <c r="J80" s="26"/>
      <c r="K80" s="69" t="str">
        <f>IFERROR(IF(G80&gt;=(VLOOKUP(D80&amp;E80,'Tab 2 Aerobic Capacity (unprot)'!L$10:$M$27,2,FALSE)),"HFZ","NI")," ")</f>
        <v xml:space="preserve"> </v>
      </c>
      <c r="L80" s="69" t="str">
        <f>IFERROR(IF(H80&gt;=(VLOOKUP(D80&amp;E80,'Tab 2 Aerobic Capacity (unprot)'!L$34:$M$51,2,FALSE)),"HFZ","NI")," ")</f>
        <v xml:space="preserve"> </v>
      </c>
      <c r="M80" s="62" t="str">
        <f t="shared" si="13"/>
        <v xml:space="preserve"> </v>
      </c>
      <c r="N80" s="63" t="str">
        <f t="shared" si="22"/>
        <v xml:space="preserve"> </v>
      </c>
      <c r="O80" s="33"/>
      <c r="P80" s="54" t="str">
        <f t="shared" si="14"/>
        <v/>
      </c>
      <c r="Q80" s="33"/>
      <c r="R80" s="54" t="str">
        <f t="shared" si="23"/>
        <v/>
      </c>
      <c r="S80" s="95" t="e">
        <v>#N/A</v>
      </c>
      <c r="T80" s="95" t="e">
        <v>#N/A</v>
      </c>
      <c r="U80" s="95" t="e">
        <v>#N/A</v>
      </c>
      <c r="V80" s="34"/>
      <c r="W80" s="70" t="str">
        <f>IFERROR(IF(S80&gt;=(VLOOKUP(D80&amp;E80, 'Tab 3 Flex,Strng,Endur(unprot)'!AG$10:$AH$37,2,FALSE)),"HFZ", "NI")," ")</f>
        <v xml:space="preserve"> </v>
      </c>
      <c r="X80" s="70" t="str">
        <f>IFERROR(IF(T80&gt;=(VLOOKUP(D80&amp;E80, 'Tab 3 Flex,Strng,Endur(unprot)'!AG$10:$AH$37,2,FALSE)),"HFZ", "NI")," ")</f>
        <v xml:space="preserve"> </v>
      </c>
      <c r="Y80" s="71" t="str">
        <f>IF(AND(W80="HFZ",X80="HFZ"),"HFZ",IF(AND(W80="HFZ",X80="NI"),"NI",IF(AND(W80="NI",X80="HFZ"),"NI",IF(AND(W80="#N/A",X80="#N/A"),"#N/A",IF(AND(W80="NI",X80="NI"),"NI", IF(AND(W80=" ",X80=" ")," ", ))))))</f>
        <v xml:space="preserve"> </v>
      </c>
      <c r="Z80" s="71" t="str">
        <f t="shared" si="15"/>
        <v xml:space="preserve"> </v>
      </c>
      <c r="AA80" s="71" t="str">
        <f>IFERROR(IF(U80&gt;=(VLOOKUP(D80&amp;E80, 'Tab 3 Flex,Strng,Endur(unprot)'!W$10:X$37,2,FALSE)),"HFZ", "NI"), " ")</f>
        <v xml:space="preserve"> </v>
      </c>
      <c r="AB80" s="28" t="str">
        <f t="shared" si="16"/>
        <v xml:space="preserve"> </v>
      </c>
      <c r="AC80" s="33"/>
      <c r="AD80" s="28" t="str">
        <f t="shared" si="17"/>
        <v/>
      </c>
      <c r="AE80" s="96" t="e">
        <v>#N/A</v>
      </c>
      <c r="AF80" s="35"/>
      <c r="AG80" s="72" t="str">
        <f>IFERROR(IF(AE80&gt;=(VLOOKUP(D80&amp;E80, 'Tab 3 Flex,Strng,Endur(unprot)'!R$10:$S$37,2,FALSE)),"HFZ", "NI")," ")</f>
        <v xml:space="preserve"> </v>
      </c>
      <c r="AH80" s="55" t="str">
        <f t="shared" si="18"/>
        <v xml:space="preserve"> </v>
      </c>
      <c r="AI80" s="33"/>
      <c r="AJ80" s="55" t="str">
        <f t="shared" si="19"/>
        <v/>
      </c>
      <c r="AK80" s="97" t="e">
        <v>#N/A</v>
      </c>
      <c r="AL80" s="36"/>
      <c r="AM80" s="73" t="str">
        <f>IFERROR(IF(AK80&gt;=(VLOOKUP(D80&amp;E80,'Tab 3 Flex,Strng,Endur(unprot)'!AB$10:$AC$37,2,FALSE)),"HFZ", "NI")," ")</f>
        <v xml:space="preserve"> </v>
      </c>
      <c r="AN80" s="29" t="str">
        <f t="shared" si="20"/>
        <v xml:space="preserve"> </v>
      </c>
      <c r="AO80" s="55"/>
      <c r="AP80" s="29" t="str">
        <f t="shared" si="21"/>
        <v/>
      </c>
    </row>
    <row r="81" spans="1:42" s="57" customFormat="1" ht="16.5" thickTop="1" thickBot="1" x14ac:dyDescent="0.3">
      <c r="A81" s="32"/>
      <c r="B81" s="25"/>
      <c r="C81" s="25"/>
      <c r="D81" s="25"/>
      <c r="E81" s="46"/>
      <c r="F81" s="25">
        <v>5</v>
      </c>
      <c r="G81" s="94" t="e">
        <v>#N/A</v>
      </c>
      <c r="H81" s="94" t="e">
        <v>#N/A</v>
      </c>
      <c r="I81" s="26"/>
      <c r="J81" s="26"/>
      <c r="K81" s="69" t="str">
        <f>IFERROR(IF(G81&gt;=(VLOOKUP(D81&amp;E81,'Tab 2 Aerobic Capacity (unprot)'!L$10:$M$27,2,FALSE)),"HFZ","NI")," ")</f>
        <v xml:space="preserve"> </v>
      </c>
      <c r="L81" s="69" t="str">
        <f>IFERROR(IF(H81&gt;=(VLOOKUP(D81&amp;E81,'Tab 2 Aerobic Capacity (unprot)'!L$34:$M$51,2,FALSE)),"HFZ","NI")," ")</f>
        <v xml:space="preserve"> </v>
      </c>
      <c r="M81" s="62" t="str">
        <f t="shared" si="13"/>
        <v xml:space="preserve"> </v>
      </c>
      <c r="N81" s="63" t="str">
        <f t="shared" si="22"/>
        <v xml:space="preserve"> </v>
      </c>
      <c r="O81" s="33"/>
      <c r="P81" s="54" t="str">
        <f t="shared" si="14"/>
        <v/>
      </c>
      <c r="Q81" s="33"/>
      <c r="R81" s="54" t="str">
        <f t="shared" si="23"/>
        <v/>
      </c>
      <c r="S81" s="95" t="e">
        <v>#N/A</v>
      </c>
      <c r="T81" s="95" t="e">
        <v>#N/A</v>
      </c>
      <c r="U81" s="95" t="e">
        <v>#N/A</v>
      </c>
      <c r="V81" s="34"/>
      <c r="W81" s="70" t="str">
        <f>IFERROR(IF(S81&gt;=(VLOOKUP(D81&amp;E81, 'Tab 3 Flex,Strng,Endur(unprot)'!AG$10:$AH$37,2,FALSE)),"HFZ", "NI")," ")</f>
        <v xml:space="preserve"> </v>
      </c>
      <c r="X81" s="70" t="str">
        <f>IFERROR(IF(T81&gt;=(VLOOKUP(D81&amp;E81, 'Tab 3 Flex,Strng,Endur(unprot)'!AG$10:$AH$37,2,FALSE)),"HFZ", "NI")," ")</f>
        <v xml:space="preserve"> </v>
      </c>
      <c r="Y81" s="71" t="str">
        <f t="shared" si="24"/>
        <v xml:space="preserve"> </v>
      </c>
      <c r="Z81" s="71" t="str">
        <f t="shared" si="15"/>
        <v xml:space="preserve"> </v>
      </c>
      <c r="AA81" s="71" t="str">
        <f>IFERROR(IF(U81&gt;=(VLOOKUP(D81&amp;E81, 'Tab 3 Flex,Strng,Endur(unprot)'!W$10:X$37,2,FALSE)),"HFZ", "NI"), " ")</f>
        <v xml:space="preserve"> </v>
      </c>
      <c r="AB81" s="28" t="str">
        <f t="shared" si="16"/>
        <v xml:space="preserve"> </v>
      </c>
      <c r="AC81" s="33"/>
      <c r="AD81" s="28" t="str">
        <f t="shared" si="17"/>
        <v/>
      </c>
      <c r="AE81" s="96" t="e">
        <v>#N/A</v>
      </c>
      <c r="AF81" s="35"/>
      <c r="AG81" s="72" t="str">
        <f>IFERROR(IF(AE81&gt;=(VLOOKUP(D81&amp;E81, 'Tab 3 Flex,Strng,Endur(unprot)'!R$10:$S$37,2,FALSE)),"HFZ", "NI")," ")</f>
        <v xml:space="preserve"> </v>
      </c>
      <c r="AH81" s="55" t="str">
        <f t="shared" si="18"/>
        <v xml:space="preserve"> </v>
      </c>
      <c r="AI81" s="33"/>
      <c r="AJ81" s="55" t="str">
        <f t="shared" si="19"/>
        <v/>
      </c>
      <c r="AK81" s="97" t="e">
        <v>#N/A</v>
      </c>
      <c r="AL81" s="36"/>
      <c r="AM81" s="73" t="str">
        <f>IFERROR(IF(AK81&gt;=(VLOOKUP(D81&amp;E81,'Tab 3 Flex,Strng,Endur(unprot)'!AB$10:$AC$37,2,FALSE)),"HFZ", "NI")," ")</f>
        <v xml:space="preserve"> </v>
      </c>
      <c r="AN81" s="29" t="str">
        <f t="shared" si="20"/>
        <v xml:space="preserve"> </v>
      </c>
      <c r="AO81" s="55"/>
      <c r="AP81" s="29" t="str">
        <f t="shared" si="21"/>
        <v/>
      </c>
    </row>
    <row r="82" spans="1:42" s="57" customFormat="1" ht="16.5" thickTop="1" thickBot="1" x14ac:dyDescent="0.3">
      <c r="A82" s="32"/>
      <c r="B82" s="25"/>
      <c r="C82" s="25"/>
      <c r="D82" s="25"/>
      <c r="E82" s="46"/>
      <c r="F82" s="25">
        <v>5</v>
      </c>
      <c r="G82" s="94" t="e">
        <v>#N/A</v>
      </c>
      <c r="H82" s="94" t="e">
        <v>#N/A</v>
      </c>
      <c r="I82" s="26"/>
      <c r="J82" s="26"/>
      <c r="K82" s="69" t="str">
        <f>IFERROR(IF(G82&gt;=(VLOOKUP(D82&amp;E82,'Tab 2 Aerobic Capacity (unprot)'!L$10:$M$27,2,FALSE)),"HFZ","NI")," ")</f>
        <v xml:space="preserve"> </v>
      </c>
      <c r="L82" s="69" t="str">
        <f>IFERROR(IF(H82&gt;=(VLOOKUP(D82&amp;E82,'Tab 2 Aerobic Capacity (unprot)'!L$34:$M$51,2,FALSE)),"HFZ","NI")," ")</f>
        <v xml:space="preserve"> </v>
      </c>
      <c r="M82" s="62" t="str">
        <f t="shared" si="13"/>
        <v xml:space="preserve"> </v>
      </c>
      <c r="N82" s="63" t="str">
        <f t="shared" si="22"/>
        <v xml:space="preserve"> </v>
      </c>
      <c r="O82" s="33"/>
      <c r="P82" s="54" t="str">
        <f t="shared" si="14"/>
        <v/>
      </c>
      <c r="Q82" s="33"/>
      <c r="R82" s="54" t="str">
        <f t="shared" si="23"/>
        <v/>
      </c>
      <c r="S82" s="95" t="e">
        <v>#N/A</v>
      </c>
      <c r="T82" s="95" t="e">
        <v>#N/A</v>
      </c>
      <c r="U82" s="95" t="e">
        <v>#N/A</v>
      </c>
      <c r="V82" s="34"/>
      <c r="W82" s="70" t="str">
        <f>IFERROR(IF(S82&gt;=(VLOOKUP(D82&amp;E82, 'Tab 3 Flex,Strng,Endur(unprot)'!AG$10:$AH$37,2,FALSE)),"HFZ", "NI")," ")</f>
        <v xml:space="preserve"> </v>
      </c>
      <c r="X82" s="70" t="str">
        <f>IFERROR(IF(T82&gt;=(VLOOKUP(D82&amp;E82, 'Tab 3 Flex,Strng,Endur(unprot)'!AG$10:$AH$37,2,FALSE)),"HFZ", "NI")," ")</f>
        <v xml:space="preserve"> </v>
      </c>
      <c r="Y82" s="71" t="str">
        <f t="shared" si="24"/>
        <v xml:space="preserve"> </v>
      </c>
      <c r="Z82" s="71" t="str">
        <f t="shared" si="15"/>
        <v xml:space="preserve"> </v>
      </c>
      <c r="AA82" s="71" t="str">
        <f>IFERROR(IF(U82&gt;=(VLOOKUP(D82&amp;E82, 'Tab 3 Flex,Strng,Endur(unprot)'!W$10:X$37,2,FALSE)),"HFZ", "NI"), " ")</f>
        <v xml:space="preserve"> </v>
      </c>
      <c r="AB82" s="28" t="str">
        <f t="shared" si="16"/>
        <v xml:space="preserve"> </v>
      </c>
      <c r="AC82" s="33"/>
      <c r="AD82" s="28" t="str">
        <f t="shared" si="17"/>
        <v/>
      </c>
      <c r="AE82" s="96" t="e">
        <v>#N/A</v>
      </c>
      <c r="AF82" s="35"/>
      <c r="AG82" s="72" t="str">
        <f>IFERROR(IF(AE82&gt;=(VLOOKUP(D82&amp;E82, 'Tab 3 Flex,Strng,Endur(unprot)'!R$10:$S$37,2,FALSE)),"HFZ", "NI")," ")</f>
        <v xml:space="preserve"> </v>
      </c>
      <c r="AH82" s="55" t="str">
        <f t="shared" si="18"/>
        <v xml:space="preserve"> </v>
      </c>
      <c r="AI82" s="33"/>
      <c r="AJ82" s="55" t="str">
        <f t="shared" si="19"/>
        <v/>
      </c>
      <c r="AK82" s="97" t="e">
        <v>#N/A</v>
      </c>
      <c r="AL82" s="36"/>
      <c r="AM82" s="73" t="str">
        <f>IFERROR(IF(AK82&gt;=(VLOOKUP(D82&amp;E82,'Tab 3 Flex,Strng,Endur(unprot)'!AB$10:$AC$37,2,FALSE)),"HFZ", "NI")," ")</f>
        <v xml:space="preserve"> </v>
      </c>
      <c r="AN82" s="29" t="str">
        <f t="shared" si="20"/>
        <v xml:space="preserve"> </v>
      </c>
      <c r="AO82" s="55"/>
      <c r="AP82" s="29" t="str">
        <f t="shared" si="21"/>
        <v/>
      </c>
    </row>
    <row r="83" spans="1:42" s="57" customFormat="1" ht="16.5" thickTop="1" thickBot="1" x14ac:dyDescent="0.3">
      <c r="A83" s="32"/>
      <c r="B83" s="25"/>
      <c r="C83" s="25"/>
      <c r="D83" s="25"/>
      <c r="E83" s="46"/>
      <c r="F83" s="25">
        <v>5</v>
      </c>
      <c r="G83" s="94" t="e">
        <v>#N/A</v>
      </c>
      <c r="H83" s="94" t="e">
        <v>#N/A</v>
      </c>
      <c r="I83" s="26"/>
      <c r="J83" s="26"/>
      <c r="K83" s="69" t="str">
        <f>IFERROR(IF(G83&gt;=(VLOOKUP(D83&amp;E83,'Tab 2 Aerobic Capacity (unprot)'!L$10:$M$27,2,FALSE)),"HFZ","NI")," ")</f>
        <v xml:space="preserve"> </v>
      </c>
      <c r="L83" s="69" t="str">
        <f>IFERROR(IF(H83&gt;=(VLOOKUP(D83&amp;E83,'Tab 2 Aerobic Capacity (unprot)'!L$34:$M$51,2,FALSE)),"HFZ","NI")," ")</f>
        <v xml:space="preserve"> </v>
      </c>
      <c r="M83" s="62" t="str">
        <f t="shared" si="13"/>
        <v xml:space="preserve"> </v>
      </c>
      <c r="N83" s="63" t="str">
        <f t="shared" si="22"/>
        <v xml:space="preserve"> </v>
      </c>
      <c r="O83" s="33"/>
      <c r="P83" s="54" t="str">
        <f t="shared" si="14"/>
        <v/>
      </c>
      <c r="Q83" s="33"/>
      <c r="R83" s="54" t="str">
        <f t="shared" si="23"/>
        <v/>
      </c>
      <c r="S83" s="95" t="e">
        <v>#N/A</v>
      </c>
      <c r="T83" s="95" t="e">
        <v>#N/A</v>
      </c>
      <c r="U83" s="95" t="e">
        <v>#N/A</v>
      </c>
      <c r="V83" s="34"/>
      <c r="W83" s="70" t="str">
        <f>IFERROR(IF(S83&gt;=(VLOOKUP(D83&amp;E83, 'Tab 3 Flex,Strng,Endur(unprot)'!AG$10:$AH$37,2,FALSE)),"HFZ", "NI")," ")</f>
        <v xml:space="preserve"> </v>
      </c>
      <c r="X83" s="70" t="str">
        <f>IFERROR(IF(T83&gt;=(VLOOKUP(D83&amp;E83, 'Tab 3 Flex,Strng,Endur(unprot)'!AG$10:$AH$37,2,FALSE)),"HFZ", "NI")," ")</f>
        <v xml:space="preserve"> </v>
      </c>
      <c r="Y83" s="71" t="str">
        <f t="shared" si="24"/>
        <v xml:space="preserve"> </v>
      </c>
      <c r="Z83" s="71" t="str">
        <f t="shared" si="15"/>
        <v xml:space="preserve"> </v>
      </c>
      <c r="AA83" s="71" t="str">
        <f>IFERROR(IF(U83&gt;=(VLOOKUP(D83&amp;E83, 'Tab 3 Flex,Strng,Endur(unprot)'!W$10:X$37,2,FALSE)),"HFZ", "NI"), " ")</f>
        <v xml:space="preserve"> </v>
      </c>
      <c r="AB83" s="28" t="str">
        <f t="shared" si="16"/>
        <v xml:space="preserve"> </v>
      </c>
      <c r="AC83" s="33"/>
      <c r="AD83" s="28" t="str">
        <f t="shared" si="17"/>
        <v/>
      </c>
      <c r="AE83" s="96" t="e">
        <v>#N/A</v>
      </c>
      <c r="AF83" s="35"/>
      <c r="AG83" s="72" t="str">
        <f>IFERROR(IF(AE83&gt;=(VLOOKUP(D83&amp;E83, 'Tab 3 Flex,Strng,Endur(unprot)'!R$10:$S$37,2,FALSE)),"HFZ", "NI")," ")</f>
        <v xml:space="preserve"> </v>
      </c>
      <c r="AH83" s="55" t="str">
        <f t="shared" si="18"/>
        <v xml:space="preserve"> </v>
      </c>
      <c r="AI83" s="33"/>
      <c r="AJ83" s="55" t="str">
        <f t="shared" si="19"/>
        <v/>
      </c>
      <c r="AK83" s="97" t="e">
        <v>#N/A</v>
      </c>
      <c r="AL83" s="36"/>
      <c r="AM83" s="73" t="str">
        <f>IFERROR(IF(AK83&gt;=(VLOOKUP(D83&amp;E83,'Tab 3 Flex,Strng,Endur(unprot)'!AB$10:$AC$37,2,FALSE)),"HFZ", "NI")," ")</f>
        <v xml:space="preserve"> </v>
      </c>
      <c r="AN83" s="29" t="str">
        <f t="shared" si="20"/>
        <v xml:space="preserve"> </v>
      </c>
      <c r="AO83" s="55"/>
      <c r="AP83" s="29" t="str">
        <f t="shared" si="21"/>
        <v/>
      </c>
    </row>
    <row r="84" spans="1:42" s="57" customFormat="1" ht="16.5" thickTop="1" thickBot="1" x14ac:dyDescent="0.3">
      <c r="A84" s="32"/>
      <c r="B84" s="25"/>
      <c r="C84" s="25"/>
      <c r="D84" s="25"/>
      <c r="E84" s="46"/>
      <c r="F84" s="25">
        <v>5</v>
      </c>
      <c r="G84" s="94" t="e">
        <v>#N/A</v>
      </c>
      <c r="H84" s="94" t="e">
        <v>#N/A</v>
      </c>
      <c r="I84" s="26"/>
      <c r="J84" s="26"/>
      <c r="K84" s="69" t="str">
        <f>IFERROR(IF(G84&gt;=(VLOOKUP(D84&amp;E84,'Tab 2 Aerobic Capacity (unprot)'!L$10:$M$27,2,FALSE)),"HFZ","NI")," ")</f>
        <v xml:space="preserve"> </v>
      </c>
      <c r="L84" s="69" t="str">
        <f>IFERROR(IF(H84&gt;=(VLOOKUP(D84&amp;E84,'Tab 2 Aerobic Capacity (unprot)'!L$34:$M$51,2,FALSE)),"HFZ","NI")," ")</f>
        <v xml:space="preserve"> </v>
      </c>
      <c r="M84" s="62" t="str">
        <f t="shared" si="13"/>
        <v xml:space="preserve"> </v>
      </c>
      <c r="N84" s="63" t="str">
        <f t="shared" si="22"/>
        <v xml:space="preserve"> </v>
      </c>
      <c r="O84" s="33"/>
      <c r="P84" s="54" t="str">
        <f t="shared" si="14"/>
        <v/>
      </c>
      <c r="Q84" s="33"/>
      <c r="R84" s="54" t="str">
        <f t="shared" si="23"/>
        <v/>
      </c>
      <c r="S84" s="95" t="e">
        <v>#N/A</v>
      </c>
      <c r="T84" s="95" t="e">
        <v>#N/A</v>
      </c>
      <c r="U84" s="95" t="e">
        <v>#N/A</v>
      </c>
      <c r="V84" s="34"/>
      <c r="W84" s="70" t="str">
        <f>IFERROR(IF(S84&gt;=(VLOOKUP(D84&amp;E84, 'Tab 3 Flex,Strng,Endur(unprot)'!AG$10:$AH$37,2,FALSE)),"HFZ", "NI")," ")</f>
        <v xml:space="preserve"> </v>
      </c>
      <c r="X84" s="70" t="str">
        <f>IFERROR(IF(T84&gt;=(VLOOKUP(D84&amp;E84, 'Tab 3 Flex,Strng,Endur(unprot)'!AG$10:$AH$37,2,FALSE)),"HFZ", "NI")," ")</f>
        <v xml:space="preserve"> </v>
      </c>
      <c r="Y84" s="71" t="str">
        <f t="shared" si="24"/>
        <v xml:space="preserve"> </v>
      </c>
      <c r="Z84" s="71" t="str">
        <f t="shared" si="15"/>
        <v xml:space="preserve"> </v>
      </c>
      <c r="AA84" s="71" t="str">
        <f>IFERROR(IF(U84&gt;=(VLOOKUP(D84&amp;E84, 'Tab 3 Flex,Strng,Endur(unprot)'!W$10:X$37,2,FALSE)),"HFZ", "NI"), " ")</f>
        <v xml:space="preserve"> </v>
      </c>
      <c r="AB84" s="28" t="str">
        <f t="shared" si="16"/>
        <v xml:space="preserve"> </v>
      </c>
      <c r="AC84" s="33"/>
      <c r="AD84" s="28" t="str">
        <f t="shared" si="17"/>
        <v/>
      </c>
      <c r="AE84" s="96" t="e">
        <v>#N/A</v>
      </c>
      <c r="AF84" s="35"/>
      <c r="AG84" s="72" t="str">
        <f>IFERROR(IF(AE84&gt;=(VLOOKUP(D84&amp;E84, 'Tab 3 Flex,Strng,Endur(unprot)'!R$10:$S$37,2,FALSE)),"HFZ", "NI")," ")</f>
        <v xml:space="preserve"> </v>
      </c>
      <c r="AH84" s="55" t="str">
        <f t="shared" si="18"/>
        <v xml:space="preserve"> </v>
      </c>
      <c r="AI84" s="33"/>
      <c r="AJ84" s="55" t="str">
        <f t="shared" si="19"/>
        <v/>
      </c>
      <c r="AK84" s="97" t="e">
        <v>#N/A</v>
      </c>
      <c r="AL84" s="36"/>
      <c r="AM84" s="73" t="str">
        <f>IFERROR(IF(AK84&gt;=(VLOOKUP(D84&amp;E84,'Tab 3 Flex,Strng,Endur(unprot)'!AB$10:$AC$37,2,FALSE)),"HFZ", "NI")," ")</f>
        <v xml:space="preserve"> </v>
      </c>
      <c r="AN84" s="29" t="str">
        <f t="shared" si="20"/>
        <v xml:space="preserve"> </v>
      </c>
      <c r="AO84" s="55"/>
      <c r="AP84" s="29" t="str">
        <f t="shared" si="21"/>
        <v/>
      </c>
    </row>
    <row r="85" spans="1:42" s="57" customFormat="1" ht="16.5" thickTop="1" thickBot="1" x14ac:dyDescent="0.3">
      <c r="A85" s="32"/>
      <c r="B85" s="25"/>
      <c r="C85" s="25"/>
      <c r="D85" s="25"/>
      <c r="E85" s="46"/>
      <c r="F85" s="25">
        <v>5</v>
      </c>
      <c r="G85" s="94" t="e">
        <v>#N/A</v>
      </c>
      <c r="H85" s="94" t="e">
        <v>#N/A</v>
      </c>
      <c r="I85" s="26"/>
      <c r="J85" s="26"/>
      <c r="K85" s="69" t="str">
        <f>IFERROR(IF(G85&gt;=(VLOOKUP(D85&amp;E85,'Tab 2 Aerobic Capacity (unprot)'!L$10:$M$27,2,FALSE)),"HFZ","NI")," ")</f>
        <v xml:space="preserve"> </v>
      </c>
      <c r="L85" s="69" t="str">
        <f>IFERROR(IF(H85&gt;=(VLOOKUP(D85&amp;E85,'Tab 2 Aerobic Capacity (unprot)'!L$34:$M$51,2,FALSE)),"HFZ","NI")," ")</f>
        <v xml:space="preserve"> </v>
      </c>
      <c r="M85" s="62" t="str">
        <f t="shared" si="13"/>
        <v xml:space="preserve"> </v>
      </c>
      <c r="N85" s="63" t="str">
        <f t="shared" si="22"/>
        <v xml:space="preserve"> </v>
      </c>
      <c r="O85" s="33"/>
      <c r="P85" s="54" t="str">
        <f t="shared" si="14"/>
        <v/>
      </c>
      <c r="Q85" s="33"/>
      <c r="R85" s="54" t="str">
        <f t="shared" si="23"/>
        <v/>
      </c>
      <c r="S85" s="95" t="e">
        <v>#N/A</v>
      </c>
      <c r="T85" s="95" t="e">
        <v>#N/A</v>
      </c>
      <c r="U85" s="95" t="e">
        <v>#N/A</v>
      </c>
      <c r="V85" s="34"/>
      <c r="W85" s="70" t="str">
        <f>IFERROR(IF(S85&gt;=(VLOOKUP(D85&amp;E85, 'Tab 3 Flex,Strng,Endur(unprot)'!AG$10:$AH$37,2,FALSE)),"HFZ", "NI")," ")</f>
        <v xml:space="preserve"> </v>
      </c>
      <c r="X85" s="70" t="str">
        <f>IFERROR(IF(T85&gt;=(VLOOKUP(D85&amp;E85, 'Tab 3 Flex,Strng,Endur(unprot)'!AG$10:$AH$37,2,FALSE)),"HFZ", "NI")," ")</f>
        <v xml:space="preserve"> </v>
      </c>
      <c r="Y85" s="71" t="str">
        <f t="shared" si="24"/>
        <v xml:space="preserve"> </v>
      </c>
      <c r="Z85" s="71" t="str">
        <f t="shared" si="15"/>
        <v xml:space="preserve"> </v>
      </c>
      <c r="AA85" s="71" t="str">
        <f>IFERROR(IF(U85&gt;=(VLOOKUP(D85&amp;E85, 'Tab 3 Flex,Strng,Endur(unprot)'!W$10:X$37,2,FALSE)),"HFZ", "NI"), " ")</f>
        <v xml:space="preserve"> </v>
      </c>
      <c r="AB85" s="28" t="str">
        <f t="shared" si="16"/>
        <v xml:space="preserve"> </v>
      </c>
      <c r="AC85" s="33"/>
      <c r="AD85" s="28" t="str">
        <f t="shared" si="17"/>
        <v/>
      </c>
      <c r="AE85" s="96" t="e">
        <v>#N/A</v>
      </c>
      <c r="AF85" s="35"/>
      <c r="AG85" s="72" t="str">
        <f>IFERROR(IF(AE85&gt;=(VLOOKUP(D85&amp;E85, 'Tab 3 Flex,Strng,Endur(unprot)'!R$10:$S$37,2,FALSE)),"HFZ", "NI")," ")</f>
        <v xml:space="preserve"> </v>
      </c>
      <c r="AH85" s="55" t="str">
        <f t="shared" si="18"/>
        <v xml:space="preserve"> </v>
      </c>
      <c r="AI85" s="33"/>
      <c r="AJ85" s="55" t="str">
        <f t="shared" si="19"/>
        <v/>
      </c>
      <c r="AK85" s="97" t="e">
        <v>#N/A</v>
      </c>
      <c r="AL85" s="36"/>
      <c r="AM85" s="73" t="str">
        <f>IFERROR(IF(AK85&gt;=(VLOOKUP(D85&amp;E85,'Tab 3 Flex,Strng,Endur(unprot)'!AB$10:$AC$37,2,FALSE)),"HFZ", "NI")," ")</f>
        <v xml:space="preserve"> </v>
      </c>
      <c r="AN85" s="29" t="str">
        <f t="shared" si="20"/>
        <v xml:space="preserve"> </v>
      </c>
      <c r="AO85" s="55"/>
      <c r="AP85" s="29" t="str">
        <f t="shared" si="21"/>
        <v/>
      </c>
    </row>
    <row r="86" spans="1:42" s="57" customFormat="1" ht="16.5" thickTop="1" thickBot="1" x14ac:dyDescent="0.3">
      <c r="A86" s="32"/>
      <c r="B86" s="25"/>
      <c r="C86" s="25"/>
      <c r="D86" s="25"/>
      <c r="E86" s="46"/>
      <c r="F86" s="25">
        <v>5</v>
      </c>
      <c r="G86" s="94" t="e">
        <v>#N/A</v>
      </c>
      <c r="H86" s="94" t="e">
        <v>#N/A</v>
      </c>
      <c r="I86" s="26"/>
      <c r="J86" s="26"/>
      <c r="K86" s="69" t="str">
        <f>IFERROR(IF(G86&gt;=(VLOOKUP(D86&amp;E86,'Tab 2 Aerobic Capacity (unprot)'!L$10:$M$27,2,FALSE)),"HFZ","NI")," ")</f>
        <v xml:space="preserve"> </v>
      </c>
      <c r="L86" s="69" t="str">
        <f>IFERROR(IF(H86&gt;=(VLOOKUP(D86&amp;E86,'Tab 2 Aerobic Capacity (unprot)'!L$34:$M$51,2,FALSE)),"HFZ","NI")," ")</f>
        <v xml:space="preserve"> </v>
      </c>
      <c r="M86" s="62" t="str">
        <f t="shared" si="13"/>
        <v xml:space="preserve"> </v>
      </c>
      <c r="N86" s="63" t="str">
        <f t="shared" si="22"/>
        <v xml:space="preserve"> </v>
      </c>
      <c r="O86" s="33"/>
      <c r="P86" s="54" t="str">
        <f t="shared" si="14"/>
        <v/>
      </c>
      <c r="Q86" s="33"/>
      <c r="R86" s="54" t="str">
        <f t="shared" si="23"/>
        <v/>
      </c>
      <c r="S86" s="95" t="e">
        <v>#N/A</v>
      </c>
      <c r="T86" s="95" t="e">
        <v>#N/A</v>
      </c>
      <c r="U86" s="95" t="e">
        <v>#N/A</v>
      </c>
      <c r="V86" s="34"/>
      <c r="W86" s="70" t="str">
        <f>IFERROR(IF(S86&gt;=(VLOOKUP(D86&amp;E86, 'Tab 3 Flex,Strng,Endur(unprot)'!AG$10:$AH$37,2,FALSE)),"HFZ", "NI")," ")</f>
        <v xml:space="preserve"> </v>
      </c>
      <c r="X86" s="70" t="str">
        <f>IFERROR(IF(T86&gt;=(VLOOKUP(D86&amp;E86, 'Tab 3 Flex,Strng,Endur(unprot)'!AG$10:$AH$37,2,FALSE)),"HFZ", "NI")," ")</f>
        <v xml:space="preserve"> </v>
      </c>
      <c r="Y86" s="71" t="str">
        <f t="shared" si="24"/>
        <v xml:space="preserve"> </v>
      </c>
      <c r="Z86" s="71" t="str">
        <f t="shared" si="15"/>
        <v xml:space="preserve"> </v>
      </c>
      <c r="AA86" s="71" t="str">
        <f>IFERROR(IF(U86&gt;=(VLOOKUP(D86&amp;E86, 'Tab 3 Flex,Strng,Endur(unprot)'!W$10:X$37,2,FALSE)),"HFZ", "NI"), " ")</f>
        <v xml:space="preserve"> </v>
      </c>
      <c r="AB86" s="28" t="str">
        <f t="shared" si="16"/>
        <v xml:space="preserve"> </v>
      </c>
      <c r="AC86" s="33"/>
      <c r="AD86" s="28" t="str">
        <f t="shared" si="17"/>
        <v/>
      </c>
      <c r="AE86" s="96" t="e">
        <v>#N/A</v>
      </c>
      <c r="AF86" s="35"/>
      <c r="AG86" s="72" t="str">
        <f>IFERROR(IF(AE86&gt;=(VLOOKUP(D86&amp;E86, 'Tab 3 Flex,Strng,Endur(unprot)'!R$10:$S$37,2,FALSE)),"HFZ", "NI")," ")</f>
        <v xml:space="preserve"> </v>
      </c>
      <c r="AH86" s="55" t="str">
        <f t="shared" si="18"/>
        <v xml:space="preserve"> </v>
      </c>
      <c r="AI86" s="33"/>
      <c r="AJ86" s="55" t="str">
        <f t="shared" si="19"/>
        <v/>
      </c>
      <c r="AK86" s="97" t="e">
        <v>#N/A</v>
      </c>
      <c r="AL86" s="36"/>
      <c r="AM86" s="73" t="str">
        <f>IFERROR(IF(AK86&gt;=(VLOOKUP(D86&amp;E86,'Tab 3 Flex,Strng,Endur(unprot)'!AB$10:$AC$37,2,FALSE)),"HFZ", "NI")," ")</f>
        <v xml:space="preserve"> </v>
      </c>
      <c r="AN86" s="29" t="str">
        <f t="shared" si="20"/>
        <v xml:space="preserve"> </v>
      </c>
      <c r="AO86" s="55"/>
      <c r="AP86" s="29" t="str">
        <f t="shared" si="21"/>
        <v/>
      </c>
    </row>
    <row r="87" spans="1:42" s="57" customFormat="1" ht="16.5" thickTop="1" thickBot="1" x14ac:dyDescent="0.3">
      <c r="A87" s="32"/>
      <c r="B87" s="25"/>
      <c r="C87" s="25"/>
      <c r="D87" s="25"/>
      <c r="E87" s="46"/>
      <c r="F87" s="25">
        <v>5</v>
      </c>
      <c r="G87" s="94" t="e">
        <v>#N/A</v>
      </c>
      <c r="H87" s="94" t="e">
        <v>#N/A</v>
      </c>
      <c r="I87" s="26"/>
      <c r="J87" s="26"/>
      <c r="K87" s="69" t="str">
        <f>IFERROR(IF(G87&gt;=(VLOOKUP(D87&amp;E87,'Tab 2 Aerobic Capacity (unprot)'!L$10:$M$27,2,FALSE)),"HFZ","NI")," ")</f>
        <v xml:space="preserve"> </v>
      </c>
      <c r="L87" s="69" t="str">
        <f>IFERROR(IF(H87&gt;=(VLOOKUP(D87&amp;E87,'Tab 2 Aerobic Capacity (unprot)'!L$34:$M$51,2,FALSE)),"HFZ","NI")," ")</f>
        <v xml:space="preserve"> </v>
      </c>
      <c r="M87" s="62" t="str">
        <f t="shared" si="13"/>
        <v xml:space="preserve"> </v>
      </c>
      <c r="N87" s="63" t="str">
        <f t="shared" si="22"/>
        <v xml:space="preserve"> </v>
      </c>
      <c r="O87" s="33"/>
      <c r="P87" s="54" t="str">
        <f t="shared" si="14"/>
        <v/>
      </c>
      <c r="Q87" s="33"/>
      <c r="R87" s="54" t="str">
        <f t="shared" si="23"/>
        <v/>
      </c>
      <c r="S87" s="95" t="e">
        <v>#N/A</v>
      </c>
      <c r="T87" s="95" t="e">
        <v>#N/A</v>
      </c>
      <c r="U87" s="95" t="e">
        <v>#N/A</v>
      </c>
      <c r="V87" s="34"/>
      <c r="W87" s="70" t="str">
        <f>IFERROR(IF(S87&gt;=(VLOOKUP(D87&amp;E87, 'Tab 3 Flex,Strng,Endur(unprot)'!AG$10:$AH$37,2,FALSE)),"HFZ", "NI")," ")</f>
        <v xml:space="preserve"> </v>
      </c>
      <c r="X87" s="70" t="str">
        <f>IFERROR(IF(T87&gt;=(VLOOKUP(D87&amp;E87, 'Tab 3 Flex,Strng,Endur(unprot)'!AG$10:$AH$37,2,FALSE)),"HFZ", "NI")," ")</f>
        <v xml:space="preserve"> </v>
      </c>
      <c r="Y87" s="71" t="str">
        <f t="shared" si="24"/>
        <v xml:space="preserve"> </v>
      </c>
      <c r="Z87" s="71" t="str">
        <f t="shared" si="15"/>
        <v xml:space="preserve"> </v>
      </c>
      <c r="AA87" s="71" t="str">
        <f>IFERROR(IF(U87&gt;=(VLOOKUP(D87&amp;E87, 'Tab 3 Flex,Strng,Endur(unprot)'!W$10:X$37,2,FALSE)),"HFZ", "NI"), " ")</f>
        <v xml:space="preserve"> </v>
      </c>
      <c r="AB87" s="28" t="str">
        <f t="shared" si="16"/>
        <v xml:space="preserve"> </v>
      </c>
      <c r="AC87" s="33"/>
      <c r="AD87" s="28" t="str">
        <f t="shared" si="17"/>
        <v/>
      </c>
      <c r="AE87" s="96" t="e">
        <v>#N/A</v>
      </c>
      <c r="AF87" s="35"/>
      <c r="AG87" s="72" t="str">
        <f>IFERROR(IF(AE87&gt;=(VLOOKUP(D87&amp;E87, 'Tab 3 Flex,Strng,Endur(unprot)'!R$10:$S$37,2,FALSE)),"HFZ", "NI")," ")</f>
        <v xml:space="preserve"> </v>
      </c>
      <c r="AH87" s="55" t="str">
        <f t="shared" si="18"/>
        <v xml:space="preserve"> </v>
      </c>
      <c r="AI87" s="33"/>
      <c r="AJ87" s="55" t="str">
        <f t="shared" si="19"/>
        <v/>
      </c>
      <c r="AK87" s="97" t="e">
        <v>#N/A</v>
      </c>
      <c r="AL87" s="36"/>
      <c r="AM87" s="73" t="str">
        <f>IFERROR(IF(AK87&gt;=(VLOOKUP(D87&amp;E87,'Tab 3 Flex,Strng,Endur(unprot)'!AB$10:$AC$37,2,FALSE)),"HFZ", "NI")," ")</f>
        <v xml:space="preserve"> </v>
      </c>
      <c r="AN87" s="29" t="str">
        <f t="shared" si="20"/>
        <v xml:space="preserve"> </v>
      </c>
      <c r="AO87" s="55"/>
      <c r="AP87" s="29" t="str">
        <f t="shared" si="21"/>
        <v/>
      </c>
    </row>
    <row r="88" spans="1:42" s="57" customFormat="1" ht="16.5" thickTop="1" thickBot="1" x14ac:dyDescent="0.3">
      <c r="A88" s="32"/>
      <c r="B88" s="25"/>
      <c r="C88" s="25"/>
      <c r="D88" s="25"/>
      <c r="E88" s="46"/>
      <c r="F88" s="25">
        <v>5</v>
      </c>
      <c r="G88" s="94" t="e">
        <v>#N/A</v>
      </c>
      <c r="H88" s="94" t="e">
        <v>#N/A</v>
      </c>
      <c r="I88" s="26"/>
      <c r="J88" s="26"/>
      <c r="K88" s="69" t="str">
        <f>IFERROR(IF(G88&gt;=(VLOOKUP(D88&amp;E88,'Tab 2 Aerobic Capacity (unprot)'!L$10:$M$27,2,FALSE)),"HFZ","NI")," ")</f>
        <v xml:space="preserve"> </v>
      </c>
      <c r="L88" s="69" t="str">
        <f>IFERROR(IF(H88&gt;=(VLOOKUP(D88&amp;E88,'Tab 2 Aerobic Capacity (unprot)'!L$34:$M$51,2,FALSE)),"HFZ","NI")," ")</f>
        <v xml:space="preserve"> </v>
      </c>
      <c r="M88" s="62" t="str">
        <f t="shared" si="13"/>
        <v xml:space="preserve"> </v>
      </c>
      <c r="N88" s="63" t="str">
        <f t="shared" si="22"/>
        <v xml:space="preserve"> </v>
      </c>
      <c r="O88" s="33"/>
      <c r="P88" s="54" t="str">
        <f t="shared" si="14"/>
        <v/>
      </c>
      <c r="Q88" s="33"/>
      <c r="R88" s="54" t="str">
        <f t="shared" si="23"/>
        <v/>
      </c>
      <c r="S88" s="95" t="e">
        <v>#N/A</v>
      </c>
      <c r="T88" s="95" t="e">
        <v>#N/A</v>
      </c>
      <c r="U88" s="95" t="e">
        <v>#N/A</v>
      </c>
      <c r="V88" s="34"/>
      <c r="W88" s="70" t="str">
        <f>IFERROR(IF(S88&gt;=(VLOOKUP(D88&amp;E88, 'Tab 3 Flex,Strng,Endur(unprot)'!AG$10:$AH$37,2,FALSE)),"HFZ", "NI")," ")</f>
        <v xml:space="preserve"> </v>
      </c>
      <c r="X88" s="70" t="str">
        <f>IFERROR(IF(T88&gt;=(VLOOKUP(D88&amp;E88, 'Tab 3 Flex,Strng,Endur(unprot)'!AG$10:$AH$37,2,FALSE)),"HFZ", "NI")," ")</f>
        <v xml:space="preserve"> </v>
      </c>
      <c r="Y88" s="71" t="str">
        <f t="shared" si="24"/>
        <v xml:space="preserve"> </v>
      </c>
      <c r="Z88" s="71" t="str">
        <f t="shared" si="15"/>
        <v xml:space="preserve"> </v>
      </c>
      <c r="AA88" s="71" t="str">
        <f>IFERROR(IF(U88&gt;=(VLOOKUP(D88&amp;E88, 'Tab 3 Flex,Strng,Endur(unprot)'!W$10:X$37,2,FALSE)),"HFZ", "NI"), " ")</f>
        <v xml:space="preserve"> </v>
      </c>
      <c r="AB88" s="28" t="str">
        <f t="shared" si="16"/>
        <v xml:space="preserve"> </v>
      </c>
      <c r="AC88" s="33"/>
      <c r="AD88" s="28" t="str">
        <f t="shared" si="17"/>
        <v/>
      </c>
      <c r="AE88" s="96" t="e">
        <v>#N/A</v>
      </c>
      <c r="AF88" s="35"/>
      <c r="AG88" s="72" t="str">
        <f>IFERROR(IF(AE88&gt;=(VLOOKUP(D88&amp;E88, 'Tab 3 Flex,Strng,Endur(unprot)'!R$10:$S$37,2,FALSE)),"HFZ", "NI")," ")</f>
        <v xml:space="preserve"> </v>
      </c>
      <c r="AH88" s="55" t="str">
        <f t="shared" si="18"/>
        <v xml:space="preserve"> </v>
      </c>
      <c r="AI88" s="33"/>
      <c r="AJ88" s="55" t="str">
        <f t="shared" si="19"/>
        <v/>
      </c>
      <c r="AK88" s="97" t="e">
        <v>#N/A</v>
      </c>
      <c r="AL88" s="36"/>
      <c r="AM88" s="73" t="str">
        <f>IFERROR(IF(AK88&gt;=(VLOOKUP(D88&amp;E88,'Tab 3 Flex,Strng,Endur(unprot)'!AB$10:$AC$37,2,FALSE)),"HFZ", "NI")," ")</f>
        <v xml:space="preserve"> </v>
      </c>
      <c r="AN88" s="29" t="str">
        <f t="shared" si="20"/>
        <v xml:space="preserve"> </v>
      </c>
      <c r="AO88" s="55"/>
      <c r="AP88" s="29" t="str">
        <f t="shared" si="21"/>
        <v/>
      </c>
    </row>
    <row r="89" spans="1:42" s="57" customFormat="1" ht="16.5" thickTop="1" thickBot="1" x14ac:dyDescent="0.3">
      <c r="A89" s="32"/>
      <c r="B89" s="25"/>
      <c r="C89" s="25"/>
      <c r="D89" s="25"/>
      <c r="E89" s="46"/>
      <c r="F89" s="25">
        <v>5</v>
      </c>
      <c r="G89" s="94" t="e">
        <v>#N/A</v>
      </c>
      <c r="H89" s="94" t="e">
        <v>#N/A</v>
      </c>
      <c r="I89" s="26"/>
      <c r="J89" s="26"/>
      <c r="K89" s="69" t="str">
        <f>IFERROR(IF(G89&gt;=(VLOOKUP(D89&amp;E89,'Tab 2 Aerobic Capacity (unprot)'!L$10:$M$27,2,FALSE)),"HFZ","NI")," ")</f>
        <v xml:space="preserve"> </v>
      </c>
      <c r="L89" s="69" t="str">
        <f>IFERROR(IF(H89&gt;=(VLOOKUP(D89&amp;E89,'Tab 2 Aerobic Capacity (unprot)'!L$34:$M$51,2,FALSE)),"HFZ","NI")," ")</f>
        <v xml:space="preserve"> </v>
      </c>
      <c r="M89" s="62" t="str">
        <f t="shared" si="13"/>
        <v xml:space="preserve"> </v>
      </c>
      <c r="N89" s="63" t="str">
        <f t="shared" si="22"/>
        <v xml:space="preserve"> </v>
      </c>
      <c r="O89" s="33"/>
      <c r="P89" s="54" t="str">
        <f t="shared" si="14"/>
        <v/>
      </c>
      <c r="Q89" s="33"/>
      <c r="R89" s="54" t="str">
        <f t="shared" si="23"/>
        <v/>
      </c>
      <c r="S89" s="95" t="e">
        <v>#N/A</v>
      </c>
      <c r="T89" s="95" t="e">
        <v>#N/A</v>
      </c>
      <c r="U89" s="95" t="e">
        <v>#N/A</v>
      </c>
      <c r="V89" s="34"/>
      <c r="W89" s="70" t="str">
        <f>IFERROR(IF(S89&gt;=(VLOOKUP(D89&amp;E89, 'Tab 3 Flex,Strng,Endur(unprot)'!AG$10:$AH$37,2,FALSE)),"HFZ", "NI")," ")</f>
        <v xml:space="preserve"> </v>
      </c>
      <c r="X89" s="70" t="str">
        <f>IFERROR(IF(T89&gt;=(VLOOKUP(D89&amp;E89, 'Tab 3 Flex,Strng,Endur(unprot)'!AG$10:$AH$37,2,FALSE)),"HFZ", "NI")," ")</f>
        <v xml:space="preserve"> </v>
      </c>
      <c r="Y89" s="71" t="str">
        <f t="shared" si="24"/>
        <v xml:space="preserve"> </v>
      </c>
      <c r="Z89" s="71" t="str">
        <f t="shared" si="15"/>
        <v xml:space="preserve"> </v>
      </c>
      <c r="AA89" s="71" t="str">
        <f>IFERROR(IF(U89&gt;=(VLOOKUP(D89&amp;E89, 'Tab 3 Flex,Strng,Endur(unprot)'!W$10:X$37,2,FALSE)),"HFZ", "NI"), " ")</f>
        <v xml:space="preserve"> </v>
      </c>
      <c r="AB89" s="28" t="str">
        <f t="shared" si="16"/>
        <v xml:space="preserve"> </v>
      </c>
      <c r="AC89" s="33"/>
      <c r="AD89" s="28" t="str">
        <f t="shared" si="17"/>
        <v/>
      </c>
      <c r="AE89" s="96" t="e">
        <v>#N/A</v>
      </c>
      <c r="AF89" s="35"/>
      <c r="AG89" s="72" t="str">
        <f>IFERROR(IF(AE89&gt;=(VLOOKUP(D89&amp;E89, 'Tab 3 Flex,Strng,Endur(unprot)'!R$10:$S$37,2,FALSE)),"HFZ", "NI")," ")</f>
        <v xml:space="preserve"> </v>
      </c>
      <c r="AH89" s="55" t="str">
        <f t="shared" si="18"/>
        <v xml:space="preserve"> </v>
      </c>
      <c r="AI89" s="33"/>
      <c r="AJ89" s="55" t="str">
        <f t="shared" si="19"/>
        <v/>
      </c>
      <c r="AK89" s="97" t="e">
        <v>#N/A</v>
      </c>
      <c r="AL89" s="36"/>
      <c r="AM89" s="73" t="str">
        <f>IFERROR(IF(AK89&gt;=(VLOOKUP(D89&amp;E89,'Tab 3 Flex,Strng,Endur(unprot)'!AB$10:$AC$37,2,FALSE)),"HFZ", "NI")," ")</f>
        <v xml:space="preserve"> </v>
      </c>
      <c r="AN89" s="29" t="str">
        <f t="shared" si="20"/>
        <v xml:space="preserve"> </v>
      </c>
      <c r="AO89" s="55"/>
      <c r="AP89" s="29" t="str">
        <f t="shared" si="21"/>
        <v/>
      </c>
    </row>
    <row r="90" spans="1:42" s="57" customFormat="1" ht="16.5" thickTop="1" thickBot="1" x14ac:dyDescent="0.3">
      <c r="A90" s="32"/>
      <c r="B90" s="25"/>
      <c r="C90" s="25"/>
      <c r="D90" s="25"/>
      <c r="E90" s="46"/>
      <c r="F90" s="25">
        <v>5</v>
      </c>
      <c r="G90" s="94" t="e">
        <v>#N/A</v>
      </c>
      <c r="H90" s="94" t="e">
        <v>#N/A</v>
      </c>
      <c r="I90" s="26"/>
      <c r="J90" s="26"/>
      <c r="K90" s="69" t="str">
        <f>IFERROR(IF(G90&gt;=(VLOOKUP(D90&amp;E90,'Tab 2 Aerobic Capacity (unprot)'!L$10:$M$27,2,FALSE)),"HFZ","NI")," ")</f>
        <v xml:space="preserve"> </v>
      </c>
      <c r="L90" s="69" t="str">
        <f>IFERROR(IF(H90&gt;=(VLOOKUP(D90&amp;E90,'Tab 2 Aerobic Capacity (unprot)'!L$34:$M$51,2,FALSE)),"HFZ","NI")," ")</f>
        <v xml:space="preserve"> </v>
      </c>
      <c r="M90" s="62" t="str">
        <f t="shared" si="13"/>
        <v xml:space="preserve"> </v>
      </c>
      <c r="N90" s="63" t="str">
        <f t="shared" si="22"/>
        <v xml:space="preserve"> </v>
      </c>
      <c r="O90" s="33"/>
      <c r="P90" s="54" t="str">
        <f t="shared" si="14"/>
        <v/>
      </c>
      <c r="Q90" s="33"/>
      <c r="R90" s="54" t="str">
        <f t="shared" si="23"/>
        <v/>
      </c>
      <c r="S90" s="95" t="e">
        <v>#N/A</v>
      </c>
      <c r="T90" s="95" t="e">
        <v>#N/A</v>
      </c>
      <c r="U90" s="95" t="e">
        <v>#N/A</v>
      </c>
      <c r="V90" s="34"/>
      <c r="W90" s="70" t="str">
        <f>IFERROR(IF(S90&gt;=(VLOOKUP(D90&amp;E90, 'Tab 3 Flex,Strng,Endur(unprot)'!AG$10:$AH$37,2,FALSE)),"HFZ", "NI")," ")</f>
        <v xml:space="preserve"> </v>
      </c>
      <c r="X90" s="70" t="str">
        <f>IFERROR(IF(T90&gt;=(VLOOKUP(D90&amp;E90, 'Tab 3 Flex,Strng,Endur(unprot)'!AG$10:$AH$37,2,FALSE)),"HFZ", "NI")," ")</f>
        <v xml:space="preserve"> </v>
      </c>
      <c r="Y90" s="71" t="str">
        <f t="shared" si="24"/>
        <v xml:space="preserve"> </v>
      </c>
      <c r="Z90" s="71" t="str">
        <f t="shared" si="15"/>
        <v xml:space="preserve"> </v>
      </c>
      <c r="AA90" s="71" t="str">
        <f>IFERROR(IF(U90&gt;=(VLOOKUP(D90&amp;E90, 'Tab 3 Flex,Strng,Endur(unprot)'!W$10:X$37,2,FALSE)),"HFZ", "NI"), " ")</f>
        <v xml:space="preserve"> </v>
      </c>
      <c r="AB90" s="28" t="str">
        <f t="shared" si="16"/>
        <v xml:space="preserve"> </v>
      </c>
      <c r="AC90" s="33"/>
      <c r="AD90" s="28" t="str">
        <f t="shared" si="17"/>
        <v/>
      </c>
      <c r="AE90" s="96" t="e">
        <v>#N/A</v>
      </c>
      <c r="AF90" s="35"/>
      <c r="AG90" s="72" t="str">
        <f>IFERROR(IF(AE90&gt;=(VLOOKUP(D90&amp;E90, 'Tab 3 Flex,Strng,Endur(unprot)'!R$10:$S$37,2,FALSE)),"HFZ", "NI")," ")</f>
        <v xml:space="preserve"> </v>
      </c>
      <c r="AH90" s="55" t="str">
        <f t="shared" si="18"/>
        <v xml:space="preserve"> </v>
      </c>
      <c r="AI90" s="33"/>
      <c r="AJ90" s="55" t="str">
        <f t="shared" si="19"/>
        <v/>
      </c>
      <c r="AK90" s="97" t="e">
        <v>#N/A</v>
      </c>
      <c r="AL90" s="36"/>
      <c r="AM90" s="73" t="str">
        <f>IFERROR(IF(AK90&gt;=(VLOOKUP(D90&amp;E90,'Tab 3 Flex,Strng,Endur(unprot)'!AB$10:$AC$37,2,FALSE)),"HFZ", "NI")," ")</f>
        <v xml:space="preserve"> </v>
      </c>
      <c r="AN90" s="29" t="str">
        <f t="shared" si="20"/>
        <v xml:space="preserve"> </v>
      </c>
      <c r="AO90" s="55"/>
      <c r="AP90" s="29" t="str">
        <f t="shared" si="21"/>
        <v/>
      </c>
    </row>
    <row r="91" spans="1:42" s="57" customFormat="1" ht="16.5" thickTop="1" thickBot="1" x14ac:dyDescent="0.3">
      <c r="A91" s="32"/>
      <c r="B91" s="25"/>
      <c r="C91" s="25"/>
      <c r="D91" s="25"/>
      <c r="E91" s="46"/>
      <c r="F91" s="25">
        <v>5</v>
      </c>
      <c r="G91" s="94" t="e">
        <v>#N/A</v>
      </c>
      <c r="H91" s="94" t="e">
        <v>#N/A</v>
      </c>
      <c r="I91" s="26"/>
      <c r="J91" s="26"/>
      <c r="K91" s="69" t="str">
        <f>IFERROR(IF(G91&gt;=(VLOOKUP(D91&amp;E91,'Tab 2 Aerobic Capacity (unprot)'!L$10:$M$27,2,FALSE)),"HFZ","NI")," ")</f>
        <v xml:space="preserve"> </v>
      </c>
      <c r="L91" s="69" t="str">
        <f>IFERROR(IF(H91&gt;=(VLOOKUP(D91&amp;E91,'Tab 2 Aerobic Capacity (unprot)'!L$34:$M$51,2,FALSE)),"HFZ","NI")," ")</f>
        <v xml:space="preserve"> </v>
      </c>
      <c r="M91" s="62" t="str">
        <f t="shared" si="13"/>
        <v xml:space="preserve"> </v>
      </c>
      <c r="N91" s="63" t="str">
        <f t="shared" si="22"/>
        <v xml:space="preserve"> </v>
      </c>
      <c r="O91" s="33"/>
      <c r="P91" s="54" t="str">
        <f t="shared" si="14"/>
        <v/>
      </c>
      <c r="Q91" s="33"/>
      <c r="R91" s="54" t="str">
        <f t="shared" si="23"/>
        <v/>
      </c>
      <c r="S91" s="95" t="e">
        <v>#N/A</v>
      </c>
      <c r="T91" s="95" t="e">
        <v>#N/A</v>
      </c>
      <c r="U91" s="95" t="e">
        <v>#N/A</v>
      </c>
      <c r="V91" s="34"/>
      <c r="W91" s="70" t="str">
        <f>IFERROR(IF(S91&gt;=(VLOOKUP(D91&amp;E91, 'Tab 3 Flex,Strng,Endur(unprot)'!AG$10:$AH$37,2,FALSE)),"HFZ", "NI")," ")</f>
        <v xml:space="preserve"> </v>
      </c>
      <c r="X91" s="70" t="str">
        <f>IFERROR(IF(T91&gt;=(VLOOKUP(D91&amp;E91, 'Tab 3 Flex,Strng,Endur(unprot)'!AG$10:$AH$37,2,FALSE)),"HFZ", "NI")," ")</f>
        <v xml:space="preserve"> </v>
      </c>
      <c r="Y91" s="71" t="str">
        <f t="shared" si="24"/>
        <v xml:space="preserve"> </v>
      </c>
      <c r="Z91" s="71" t="str">
        <f t="shared" si="15"/>
        <v xml:space="preserve"> </v>
      </c>
      <c r="AA91" s="71" t="str">
        <f>IFERROR(IF(U91&gt;=(VLOOKUP(D91&amp;E91, 'Tab 3 Flex,Strng,Endur(unprot)'!W$10:X$37,2,FALSE)),"HFZ", "NI"), " ")</f>
        <v xml:space="preserve"> </v>
      </c>
      <c r="AB91" s="28" t="str">
        <f t="shared" si="16"/>
        <v xml:space="preserve"> </v>
      </c>
      <c r="AC91" s="33"/>
      <c r="AD91" s="28" t="str">
        <f t="shared" si="17"/>
        <v/>
      </c>
      <c r="AE91" s="96" t="e">
        <v>#N/A</v>
      </c>
      <c r="AF91" s="35"/>
      <c r="AG91" s="72" t="str">
        <f>IFERROR(IF(AE91&gt;=(VLOOKUP(D91&amp;E91, 'Tab 3 Flex,Strng,Endur(unprot)'!R$10:$S$37,2,FALSE)),"HFZ", "NI")," ")</f>
        <v xml:space="preserve"> </v>
      </c>
      <c r="AH91" s="55" t="str">
        <f t="shared" si="18"/>
        <v xml:space="preserve"> </v>
      </c>
      <c r="AI91" s="33"/>
      <c r="AJ91" s="55" t="str">
        <f t="shared" si="19"/>
        <v/>
      </c>
      <c r="AK91" s="97" t="e">
        <v>#N/A</v>
      </c>
      <c r="AL91" s="36"/>
      <c r="AM91" s="73" t="str">
        <f>IFERROR(IF(AK91&gt;=(VLOOKUP(D91&amp;E91,'Tab 3 Flex,Strng,Endur(unprot)'!AB$10:$AC$37,2,FALSE)),"HFZ", "NI")," ")</f>
        <v xml:space="preserve"> </v>
      </c>
      <c r="AN91" s="29" t="str">
        <f t="shared" si="20"/>
        <v xml:space="preserve"> </v>
      </c>
      <c r="AO91" s="55"/>
      <c r="AP91" s="29" t="str">
        <f t="shared" si="21"/>
        <v/>
      </c>
    </row>
    <row r="92" spans="1:42" s="57" customFormat="1" ht="16.5" thickTop="1" thickBot="1" x14ac:dyDescent="0.3">
      <c r="A92" s="32"/>
      <c r="B92" s="25"/>
      <c r="C92" s="25"/>
      <c r="D92" s="25"/>
      <c r="E92" s="46"/>
      <c r="F92" s="25">
        <v>5</v>
      </c>
      <c r="G92" s="94" t="e">
        <v>#N/A</v>
      </c>
      <c r="H92" s="94" t="e">
        <v>#N/A</v>
      </c>
      <c r="I92" s="26"/>
      <c r="J92" s="26"/>
      <c r="K92" s="69" t="str">
        <f>IFERROR(IF(G92&gt;=(VLOOKUP(D92&amp;E92,'Tab 2 Aerobic Capacity (unprot)'!L$10:$M$27,2,FALSE)),"HFZ","NI")," ")</f>
        <v xml:space="preserve"> </v>
      </c>
      <c r="L92" s="69" t="str">
        <f>IFERROR(IF(H92&gt;=(VLOOKUP(D92&amp;E92,'Tab 2 Aerobic Capacity (unprot)'!L$34:$M$51,2,FALSE)),"HFZ","NI")," ")</f>
        <v xml:space="preserve"> </v>
      </c>
      <c r="M92" s="62" t="str">
        <f t="shared" si="13"/>
        <v xml:space="preserve"> </v>
      </c>
      <c r="N92" s="63" t="str">
        <f t="shared" si="22"/>
        <v xml:space="preserve"> </v>
      </c>
      <c r="O92" s="33"/>
      <c r="P92" s="54" t="str">
        <f t="shared" si="14"/>
        <v/>
      </c>
      <c r="Q92" s="33"/>
      <c r="R92" s="54" t="str">
        <f t="shared" si="23"/>
        <v/>
      </c>
      <c r="S92" s="95" t="e">
        <v>#N/A</v>
      </c>
      <c r="T92" s="95" t="e">
        <v>#N/A</v>
      </c>
      <c r="U92" s="95" t="e">
        <v>#N/A</v>
      </c>
      <c r="V92" s="34"/>
      <c r="W92" s="70" t="str">
        <f>IFERROR(IF(S92&gt;=(VLOOKUP(D92&amp;E92, 'Tab 3 Flex,Strng,Endur(unprot)'!AG$10:$AH$37,2,FALSE)),"HFZ", "NI")," ")</f>
        <v xml:space="preserve"> </v>
      </c>
      <c r="X92" s="70" t="str">
        <f>IFERROR(IF(T92&gt;=(VLOOKUP(D92&amp;E92, 'Tab 3 Flex,Strng,Endur(unprot)'!AG$10:$AH$37,2,FALSE)),"HFZ", "NI")," ")</f>
        <v xml:space="preserve"> </v>
      </c>
      <c r="Y92" s="71" t="str">
        <f t="shared" si="24"/>
        <v xml:space="preserve"> </v>
      </c>
      <c r="Z92" s="71" t="str">
        <f t="shared" si="15"/>
        <v xml:space="preserve"> </v>
      </c>
      <c r="AA92" s="71" t="str">
        <f>IFERROR(IF(U92&gt;=(VLOOKUP(D92&amp;E92, 'Tab 3 Flex,Strng,Endur(unprot)'!W$10:X$37,2,FALSE)),"HFZ", "NI"), " ")</f>
        <v xml:space="preserve"> </v>
      </c>
      <c r="AB92" s="28" t="str">
        <f t="shared" si="16"/>
        <v xml:space="preserve"> </v>
      </c>
      <c r="AC92" s="33"/>
      <c r="AD92" s="28" t="str">
        <f t="shared" si="17"/>
        <v/>
      </c>
      <c r="AE92" s="96" t="e">
        <v>#N/A</v>
      </c>
      <c r="AF92" s="35"/>
      <c r="AG92" s="72" t="str">
        <f>IFERROR(IF(AE92&gt;=(VLOOKUP(D92&amp;E92, 'Tab 3 Flex,Strng,Endur(unprot)'!R$10:$S$37,2,FALSE)),"HFZ", "NI")," ")</f>
        <v xml:space="preserve"> </v>
      </c>
      <c r="AH92" s="55" t="str">
        <f t="shared" si="18"/>
        <v xml:space="preserve"> </v>
      </c>
      <c r="AI92" s="33"/>
      <c r="AJ92" s="55" t="str">
        <f t="shared" si="19"/>
        <v/>
      </c>
      <c r="AK92" s="97" t="e">
        <v>#N/A</v>
      </c>
      <c r="AL92" s="36"/>
      <c r="AM92" s="73" t="str">
        <f>IFERROR(IF(AK92&gt;=(VLOOKUP(D92&amp;E92,'Tab 3 Flex,Strng,Endur(unprot)'!AB$10:$AC$37,2,FALSE)),"HFZ", "NI")," ")</f>
        <v xml:space="preserve"> </v>
      </c>
      <c r="AN92" s="29" t="str">
        <f t="shared" si="20"/>
        <v xml:space="preserve"> </v>
      </c>
      <c r="AO92" s="55"/>
      <c r="AP92" s="29" t="str">
        <f t="shared" si="21"/>
        <v/>
      </c>
    </row>
    <row r="93" spans="1:42" s="57" customFormat="1" ht="16.5" thickTop="1" thickBot="1" x14ac:dyDescent="0.3">
      <c r="A93" s="32"/>
      <c r="B93" s="25"/>
      <c r="C93" s="25"/>
      <c r="D93" s="25"/>
      <c r="E93" s="46"/>
      <c r="F93" s="25">
        <v>5</v>
      </c>
      <c r="G93" s="94" t="e">
        <v>#N/A</v>
      </c>
      <c r="H93" s="94" t="e">
        <v>#N/A</v>
      </c>
      <c r="I93" s="26"/>
      <c r="J93" s="26"/>
      <c r="K93" s="69" t="str">
        <f>IFERROR(IF(G93&gt;=(VLOOKUP(D93&amp;E93,'Tab 2 Aerobic Capacity (unprot)'!L$10:$M$27,2,FALSE)),"HFZ","NI")," ")</f>
        <v xml:space="preserve"> </v>
      </c>
      <c r="L93" s="69" t="str">
        <f>IFERROR(IF(H93&gt;=(VLOOKUP(D93&amp;E93,'Tab 2 Aerobic Capacity (unprot)'!L$34:$M$51,2,FALSE)),"HFZ","NI")," ")</f>
        <v xml:space="preserve"> </v>
      </c>
      <c r="M93" s="62" t="str">
        <f t="shared" si="13"/>
        <v xml:space="preserve"> </v>
      </c>
      <c r="N93" s="63" t="str">
        <f t="shared" si="22"/>
        <v xml:space="preserve"> </v>
      </c>
      <c r="O93" s="33"/>
      <c r="P93" s="54" t="str">
        <f t="shared" si="14"/>
        <v/>
      </c>
      <c r="Q93" s="33"/>
      <c r="R93" s="54" t="str">
        <f t="shared" si="23"/>
        <v/>
      </c>
      <c r="S93" s="95" t="e">
        <v>#N/A</v>
      </c>
      <c r="T93" s="95" t="e">
        <v>#N/A</v>
      </c>
      <c r="U93" s="95" t="e">
        <v>#N/A</v>
      </c>
      <c r="V93" s="34"/>
      <c r="W93" s="70" t="str">
        <f>IFERROR(IF(S93&gt;=(VLOOKUP(D93&amp;E93, 'Tab 3 Flex,Strng,Endur(unprot)'!AG$10:$AH$37,2,FALSE)),"HFZ", "NI")," ")</f>
        <v xml:space="preserve"> </v>
      </c>
      <c r="X93" s="70" t="str">
        <f>IFERROR(IF(T93&gt;=(VLOOKUP(D93&amp;E93, 'Tab 3 Flex,Strng,Endur(unprot)'!AG$10:$AH$37,2,FALSE)),"HFZ", "NI")," ")</f>
        <v xml:space="preserve"> </v>
      </c>
      <c r="Y93" s="71" t="str">
        <f t="shared" si="24"/>
        <v xml:space="preserve"> </v>
      </c>
      <c r="Z93" s="71" t="str">
        <f t="shared" si="15"/>
        <v xml:space="preserve"> </v>
      </c>
      <c r="AA93" s="71" t="str">
        <f>IFERROR(IF(U93&gt;=(VLOOKUP(D93&amp;E93, 'Tab 3 Flex,Strng,Endur(unprot)'!W$10:X$37,2,FALSE)),"HFZ", "NI"), " ")</f>
        <v xml:space="preserve"> </v>
      </c>
      <c r="AB93" s="28" t="str">
        <f t="shared" si="16"/>
        <v xml:space="preserve"> </v>
      </c>
      <c r="AC93" s="33"/>
      <c r="AD93" s="28" t="str">
        <f t="shared" si="17"/>
        <v/>
      </c>
      <c r="AE93" s="96" t="e">
        <v>#N/A</v>
      </c>
      <c r="AF93" s="35"/>
      <c r="AG93" s="72" t="str">
        <f>IFERROR(IF(AE93&gt;=(VLOOKUP(D93&amp;E93, 'Tab 3 Flex,Strng,Endur(unprot)'!R$10:$S$37,2,FALSE)),"HFZ", "NI")," ")</f>
        <v xml:space="preserve"> </v>
      </c>
      <c r="AH93" s="55" t="str">
        <f t="shared" si="18"/>
        <v xml:space="preserve"> </v>
      </c>
      <c r="AI93" s="33"/>
      <c r="AJ93" s="55" t="str">
        <f t="shared" si="19"/>
        <v/>
      </c>
      <c r="AK93" s="97" t="e">
        <v>#N/A</v>
      </c>
      <c r="AL93" s="36"/>
      <c r="AM93" s="73" t="str">
        <f>IFERROR(IF(AK93&gt;=(VLOOKUP(D93&amp;E93,'Tab 3 Flex,Strng,Endur(unprot)'!AB$10:$AC$37,2,FALSE)),"HFZ", "NI")," ")</f>
        <v xml:space="preserve"> </v>
      </c>
      <c r="AN93" s="29" t="str">
        <f t="shared" si="20"/>
        <v xml:space="preserve"> </v>
      </c>
      <c r="AO93" s="55"/>
      <c r="AP93" s="29" t="str">
        <f t="shared" si="21"/>
        <v/>
      </c>
    </row>
    <row r="94" spans="1:42" s="57" customFormat="1" ht="16.5" thickTop="1" thickBot="1" x14ac:dyDescent="0.3">
      <c r="A94" s="32"/>
      <c r="B94" s="25"/>
      <c r="C94" s="25"/>
      <c r="D94" s="25"/>
      <c r="E94" s="46"/>
      <c r="F94" s="25">
        <v>5</v>
      </c>
      <c r="G94" s="94" t="e">
        <v>#N/A</v>
      </c>
      <c r="H94" s="94" t="e">
        <v>#N/A</v>
      </c>
      <c r="I94" s="26"/>
      <c r="J94" s="26"/>
      <c r="K94" s="69" t="str">
        <f>IFERROR(IF(G94&gt;=(VLOOKUP(D94&amp;E94,'Tab 2 Aerobic Capacity (unprot)'!L$10:$M$27,2,FALSE)),"HFZ","NI")," ")</f>
        <v xml:space="preserve"> </v>
      </c>
      <c r="L94" s="69" t="str">
        <f>IFERROR(IF(H94&gt;=(VLOOKUP(D94&amp;E94,'Tab 2 Aerobic Capacity (unprot)'!L$34:$M$51,2,FALSE)),"HFZ","NI")," ")</f>
        <v xml:space="preserve"> </v>
      </c>
      <c r="M94" s="62" t="str">
        <f t="shared" si="13"/>
        <v xml:space="preserve"> </v>
      </c>
      <c r="N94" s="63" t="str">
        <f t="shared" si="22"/>
        <v xml:space="preserve"> </v>
      </c>
      <c r="O94" s="33"/>
      <c r="P94" s="54" t="str">
        <f t="shared" si="14"/>
        <v/>
      </c>
      <c r="Q94" s="33"/>
      <c r="R94" s="54" t="str">
        <f t="shared" si="23"/>
        <v/>
      </c>
      <c r="S94" s="95" t="e">
        <v>#N/A</v>
      </c>
      <c r="T94" s="95" t="e">
        <v>#N/A</v>
      </c>
      <c r="U94" s="95" t="e">
        <v>#N/A</v>
      </c>
      <c r="V94" s="34"/>
      <c r="W94" s="70" t="str">
        <f>IFERROR(IF(S94&gt;=(VLOOKUP(D94&amp;E94, 'Tab 3 Flex,Strng,Endur(unprot)'!AG$10:$AH$37,2,FALSE)),"HFZ", "NI")," ")</f>
        <v xml:space="preserve"> </v>
      </c>
      <c r="X94" s="70" t="str">
        <f>IFERROR(IF(T94&gt;=(VLOOKUP(D94&amp;E94, 'Tab 3 Flex,Strng,Endur(unprot)'!AG$10:$AH$37,2,FALSE)),"HFZ", "NI")," ")</f>
        <v xml:space="preserve"> </v>
      </c>
      <c r="Y94" s="71" t="str">
        <f t="shared" si="24"/>
        <v xml:space="preserve"> </v>
      </c>
      <c r="Z94" s="71" t="str">
        <f t="shared" si="15"/>
        <v xml:space="preserve"> </v>
      </c>
      <c r="AA94" s="71" t="str">
        <f>IFERROR(IF(U94&gt;=(VLOOKUP(D94&amp;E94, 'Tab 3 Flex,Strng,Endur(unprot)'!W$10:X$37,2,FALSE)),"HFZ", "NI"), " ")</f>
        <v xml:space="preserve"> </v>
      </c>
      <c r="AB94" s="28" t="str">
        <f t="shared" si="16"/>
        <v xml:space="preserve"> </v>
      </c>
      <c r="AC94" s="33"/>
      <c r="AD94" s="28" t="str">
        <f t="shared" si="17"/>
        <v/>
      </c>
      <c r="AE94" s="96" t="e">
        <v>#N/A</v>
      </c>
      <c r="AF94" s="35"/>
      <c r="AG94" s="72" t="str">
        <f>IFERROR(IF(AE94&gt;=(VLOOKUP(D94&amp;E94, 'Tab 3 Flex,Strng,Endur(unprot)'!R$10:$S$37,2,FALSE)),"HFZ", "NI")," ")</f>
        <v xml:space="preserve"> </v>
      </c>
      <c r="AH94" s="55" t="str">
        <f t="shared" si="18"/>
        <v xml:space="preserve"> </v>
      </c>
      <c r="AI94" s="33"/>
      <c r="AJ94" s="55" t="str">
        <f t="shared" si="19"/>
        <v/>
      </c>
      <c r="AK94" s="97" t="e">
        <v>#N/A</v>
      </c>
      <c r="AL94" s="36"/>
      <c r="AM94" s="73" t="str">
        <f>IFERROR(IF(AK94&gt;=(VLOOKUP(D94&amp;E94,'Tab 3 Flex,Strng,Endur(unprot)'!AB$10:$AC$37,2,FALSE)),"HFZ", "NI")," ")</f>
        <v xml:space="preserve"> </v>
      </c>
      <c r="AN94" s="29" t="str">
        <f t="shared" si="20"/>
        <v xml:space="preserve"> </v>
      </c>
      <c r="AO94" s="55"/>
      <c r="AP94" s="29" t="str">
        <f t="shared" si="21"/>
        <v/>
      </c>
    </row>
    <row r="95" spans="1:42" s="57" customFormat="1" ht="16.5" thickTop="1" thickBot="1" x14ac:dyDescent="0.3">
      <c r="A95" s="32"/>
      <c r="B95" s="25"/>
      <c r="C95" s="25"/>
      <c r="D95" s="25"/>
      <c r="E95" s="46"/>
      <c r="F95" s="25">
        <v>5</v>
      </c>
      <c r="G95" s="94" t="e">
        <v>#N/A</v>
      </c>
      <c r="H95" s="94" t="e">
        <v>#N/A</v>
      </c>
      <c r="I95" s="26"/>
      <c r="J95" s="26"/>
      <c r="K95" s="69" t="str">
        <f>IFERROR(IF(G95&gt;=(VLOOKUP(D95&amp;E95,'Tab 2 Aerobic Capacity (unprot)'!L$10:$M$27,2,FALSE)),"HFZ","NI")," ")</f>
        <v xml:space="preserve"> </v>
      </c>
      <c r="L95" s="69" t="str">
        <f>IFERROR(IF(H95&gt;=(VLOOKUP(D95&amp;E95,'Tab 2 Aerobic Capacity (unprot)'!L$34:$M$51,2,FALSE)),"HFZ","NI")," ")</f>
        <v xml:space="preserve"> </v>
      </c>
      <c r="M95" s="62" t="str">
        <f t="shared" si="13"/>
        <v xml:space="preserve"> </v>
      </c>
      <c r="N95" s="63" t="str">
        <f t="shared" si="22"/>
        <v xml:space="preserve"> </v>
      </c>
      <c r="O95" s="33"/>
      <c r="P95" s="54" t="str">
        <f t="shared" si="14"/>
        <v/>
      </c>
      <c r="Q95" s="33"/>
      <c r="R95" s="54" t="str">
        <f t="shared" si="23"/>
        <v/>
      </c>
      <c r="S95" s="95" t="e">
        <v>#N/A</v>
      </c>
      <c r="T95" s="95" t="e">
        <v>#N/A</v>
      </c>
      <c r="U95" s="95" t="e">
        <v>#N/A</v>
      </c>
      <c r="V95" s="34"/>
      <c r="W95" s="70" t="str">
        <f>IFERROR(IF(S95&gt;=(VLOOKUP(D95&amp;E95, 'Tab 3 Flex,Strng,Endur(unprot)'!AG$10:$AH$37,2,FALSE)),"HFZ", "NI")," ")</f>
        <v xml:space="preserve"> </v>
      </c>
      <c r="X95" s="70" t="str">
        <f>IFERROR(IF(T95&gt;=(VLOOKUP(D95&amp;E95, 'Tab 3 Flex,Strng,Endur(unprot)'!AG$10:$AH$37,2,FALSE)),"HFZ", "NI")," ")</f>
        <v xml:space="preserve"> </v>
      </c>
      <c r="Y95" s="71" t="str">
        <f t="shared" si="24"/>
        <v xml:space="preserve"> </v>
      </c>
      <c r="Z95" s="71" t="str">
        <f t="shared" si="15"/>
        <v xml:space="preserve"> </v>
      </c>
      <c r="AA95" s="71" t="str">
        <f>IFERROR(IF(U95&gt;=(VLOOKUP(D95&amp;E95, 'Tab 3 Flex,Strng,Endur(unprot)'!W$10:X$37,2,FALSE)),"HFZ", "NI"), " ")</f>
        <v xml:space="preserve"> </v>
      </c>
      <c r="AB95" s="28" t="str">
        <f t="shared" si="16"/>
        <v xml:space="preserve"> </v>
      </c>
      <c r="AC95" s="33"/>
      <c r="AD95" s="28" t="str">
        <f t="shared" si="17"/>
        <v/>
      </c>
      <c r="AE95" s="96" t="e">
        <v>#N/A</v>
      </c>
      <c r="AF95" s="35"/>
      <c r="AG95" s="72" t="str">
        <f>IFERROR(IF(AE95&gt;=(VLOOKUP(D95&amp;E95, 'Tab 3 Flex,Strng,Endur(unprot)'!R$10:$S$37,2,FALSE)),"HFZ", "NI")," ")</f>
        <v xml:space="preserve"> </v>
      </c>
      <c r="AH95" s="55" t="str">
        <f t="shared" si="18"/>
        <v xml:space="preserve"> </v>
      </c>
      <c r="AI95" s="33"/>
      <c r="AJ95" s="55" t="str">
        <f t="shared" si="19"/>
        <v/>
      </c>
      <c r="AK95" s="97" t="e">
        <v>#N/A</v>
      </c>
      <c r="AL95" s="36"/>
      <c r="AM95" s="73" t="str">
        <f>IFERROR(IF(AK95&gt;=(VLOOKUP(D95&amp;E95,'Tab 3 Flex,Strng,Endur(unprot)'!AB$10:$AC$37,2,FALSE)),"HFZ", "NI")," ")</f>
        <v xml:space="preserve"> </v>
      </c>
      <c r="AN95" s="29" t="str">
        <f t="shared" si="20"/>
        <v xml:space="preserve"> </v>
      </c>
      <c r="AO95" s="55"/>
      <c r="AP95" s="29" t="str">
        <f t="shared" si="21"/>
        <v/>
      </c>
    </row>
    <row r="96" spans="1:42" s="57" customFormat="1" ht="16.5" thickTop="1" thickBot="1" x14ac:dyDescent="0.3">
      <c r="A96" s="32"/>
      <c r="B96" s="25"/>
      <c r="C96" s="25"/>
      <c r="D96" s="25"/>
      <c r="E96" s="46"/>
      <c r="F96" s="25">
        <v>5</v>
      </c>
      <c r="G96" s="94" t="e">
        <v>#N/A</v>
      </c>
      <c r="H96" s="94" t="e">
        <v>#N/A</v>
      </c>
      <c r="I96" s="26"/>
      <c r="J96" s="26"/>
      <c r="K96" s="69" t="str">
        <f>IFERROR(IF(G96&gt;=(VLOOKUP(D96&amp;E96,'Tab 2 Aerobic Capacity (unprot)'!L$10:$M$27,2,FALSE)),"HFZ","NI")," ")</f>
        <v xml:space="preserve"> </v>
      </c>
      <c r="L96" s="69" t="str">
        <f>IFERROR(IF(H96&gt;=(VLOOKUP(D96&amp;E96,'Tab 2 Aerobic Capacity (unprot)'!L$34:$M$51,2,FALSE)),"HFZ","NI")," ")</f>
        <v xml:space="preserve"> </v>
      </c>
      <c r="M96" s="62" t="str">
        <f t="shared" si="13"/>
        <v xml:space="preserve"> </v>
      </c>
      <c r="N96" s="63" t="str">
        <f t="shared" si="22"/>
        <v xml:space="preserve"> </v>
      </c>
      <c r="O96" s="33"/>
      <c r="P96" s="54" t="str">
        <f t="shared" si="14"/>
        <v/>
      </c>
      <c r="Q96" s="33"/>
      <c r="R96" s="54" t="str">
        <f t="shared" si="23"/>
        <v/>
      </c>
      <c r="S96" s="95" t="e">
        <v>#N/A</v>
      </c>
      <c r="T96" s="95" t="e">
        <v>#N/A</v>
      </c>
      <c r="U96" s="95" t="e">
        <v>#N/A</v>
      </c>
      <c r="V96" s="34"/>
      <c r="W96" s="70" t="str">
        <f>IFERROR(IF(S96&gt;=(VLOOKUP(D96&amp;E96, 'Tab 3 Flex,Strng,Endur(unprot)'!AG$10:$AH$37,2,FALSE)),"HFZ", "NI")," ")</f>
        <v xml:space="preserve"> </v>
      </c>
      <c r="X96" s="70" t="str">
        <f>IFERROR(IF(T96&gt;=(VLOOKUP(D96&amp;E96, 'Tab 3 Flex,Strng,Endur(unprot)'!AG$10:$AH$37,2,FALSE)),"HFZ", "NI")," ")</f>
        <v xml:space="preserve"> </v>
      </c>
      <c r="Y96" s="71" t="str">
        <f t="shared" si="24"/>
        <v xml:space="preserve"> </v>
      </c>
      <c r="Z96" s="71" t="str">
        <f t="shared" si="15"/>
        <v xml:space="preserve"> </v>
      </c>
      <c r="AA96" s="71" t="str">
        <f>IFERROR(IF(U96&gt;=(VLOOKUP(D96&amp;E96, 'Tab 3 Flex,Strng,Endur(unprot)'!W$10:X$37,2,FALSE)),"HFZ", "NI"), " ")</f>
        <v xml:space="preserve"> </v>
      </c>
      <c r="AB96" s="28" t="str">
        <f t="shared" si="16"/>
        <v xml:space="preserve"> </v>
      </c>
      <c r="AC96" s="33"/>
      <c r="AD96" s="28" t="str">
        <f t="shared" si="17"/>
        <v/>
      </c>
      <c r="AE96" s="96" t="e">
        <v>#N/A</v>
      </c>
      <c r="AF96" s="35"/>
      <c r="AG96" s="72" t="str">
        <f>IFERROR(IF(AE96&gt;=(VLOOKUP(D96&amp;E96, 'Tab 3 Flex,Strng,Endur(unprot)'!R$10:$S$37,2,FALSE)),"HFZ", "NI")," ")</f>
        <v xml:space="preserve"> </v>
      </c>
      <c r="AH96" s="55" t="str">
        <f t="shared" si="18"/>
        <v xml:space="preserve"> </v>
      </c>
      <c r="AI96" s="33"/>
      <c r="AJ96" s="55" t="str">
        <f t="shared" si="19"/>
        <v/>
      </c>
      <c r="AK96" s="97" t="e">
        <v>#N/A</v>
      </c>
      <c r="AL96" s="36"/>
      <c r="AM96" s="73" t="str">
        <f>IFERROR(IF(AK96&gt;=(VLOOKUP(D96&amp;E96,'Tab 3 Flex,Strng,Endur(unprot)'!AB$10:$AC$37,2,FALSE)),"HFZ", "NI")," ")</f>
        <v xml:space="preserve"> </v>
      </c>
      <c r="AN96" s="29" t="str">
        <f t="shared" si="20"/>
        <v xml:space="preserve"> </v>
      </c>
      <c r="AO96" s="55"/>
      <c r="AP96" s="29" t="str">
        <f t="shared" si="21"/>
        <v/>
      </c>
    </row>
    <row r="97" spans="1:42" s="57" customFormat="1" ht="16.5" thickTop="1" thickBot="1" x14ac:dyDescent="0.3">
      <c r="A97" s="32"/>
      <c r="B97" s="25"/>
      <c r="C97" s="25"/>
      <c r="D97" s="25"/>
      <c r="E97" s="46"/>
      <c r="F97" s="25">
        <v>5</v>
      </c>
      <c r="G97" s="94" t="e">
        <v>#N/A</v>
      </c>
      <c r="H97" s="94" t="e">
        <v>#N/A</v>
      </c>
      <c r="I97" s="26"/>
      <c r="J97" s="26"/>
      <c r="K97" s="69" t="str">
        <f>IFERROR(IF(G97&gt;=(VLOOKUP(D97&amp;E97,'Tab 2 Aerobic Capacity (unprot)'!L$10:$M$27,2,FALSE)),"HFZ","NI")," ")</f>
        <v xml:space="preserve"> </v>
      </c>
      <c r="L97" s="69" t="str">
        <f>IFERROR(IF(H97&gt;=(VLOOKUP(D97&amp;E97,'Tab 2 Aerobic Capacity (unprot)'!L$34:$M$51,2,FALSE)),"HFZ","NI")," ")</f>
        <v xml:space="preserve"> </v>
      </c>
      <c r="M97" s="62" t="str">
        <f t="shared" si="13"/>
        <v xml:space="preserve"> </v>
      </c>
      <c r="N97" s="63" t="str">
        <f t="shared" si="22"/>
        <v xml:space="preserve"> </v>
      </c>
      <c r="O97" s="33"/>
      <c r="P97" s="54" t="str">
        <f t="shared" si="14"/>
        <v/>
      </c>
      <c r="Q97" s="33"/>
      <c r="R97" s="54" t="str">
        <f t="shared" si="23"/>
        <v/>
      </c>
      <c r="S97" s="95" t="e">
        <v>#N/A</v>
      </c>
      <c r="T97" s="95" t="e">
        <v>#N/A</v>
      </c>
      <c r="U97" s="95" t="e">
        <v>#N/A</v>
      </c>
      <c r="V97" s="34"/>
      <c r="W97" s="70" t="str">
        <f>IFERROR(IF(S97&gt;=(VLOOKUP(D97&amp;E97, 'Tab 3 Flex,Strng,Endur(unprot)'!AG$10:$AH$37,2,FALSE)),"HFZ", "NI")," ")</f>
        <v xml:space="preserve"> </v>
      </c>
      <c r="X97" s="70" t="str">
        <f>IFERROR(IF(T97&gt;=(VLOOKUP(D97&amp;E97, 'Tab 3 Flex,Strng,Endur(unprot)'!AG$10:$AH$37,2,FALSE)),"HFZ", "NI")," ")</f>
        <v xml:space="preserve"> </v>
      </c>
      <c r="Y97" s="71" t="str">
        <f t="shared" si="24"/>
        <v xml:space="preserve"> </v>
      </c>
      <c r="Z97" s="71" t="str">
        <f t="shared" si="15"/>
        <v xml:space="preserve"> </v>
      </c>
      <c r="AA97" s="71" t="str">
        <f>IFERROR(IF(U97&gt;=(VLOOKUP(D97&amp;E97, 'Tab 3 Flex,Strng,Endur(unprot)'!W$10:X$37,2,FALSE)),"HFZ", "NI"), " ")</f>
        <v xml:space="preserve"> </v>
      </c>
      <c r="AB97" s="28" t="str">
        <f t="shared" si="16"/>
        <v xml:space="preserve"> </v>
      </c>
      <c r="AC97" s="33"/>
      <c r="AD97" s="28" t="str">
        <f t="shared" si="17"/>
        <v/>
      </c>
      <c r="AE97" s="96" t="e">
        <v>#N/A</v>
      </c>
      <c r="AF97" s="35"/>
      <c r="AG97" s="72" t="str">
        <f>IFERROR(IF(AE97&gt;=(VLOOKUP(D97&amp;E97, 'Tab 3 Flex,Strng,Endur(unprot)'!R$10:$S$37,2,FALSE)),"HFZ", "NI")," ")</f>
        <v xml:space="preserve"> </v>
      </c>
      <c r="AH97" s="55" t="str">
        <f t="shared" si="18"/>
        <v xml:space="preserve"> </v>
      </c>
      <c r="AI97" s="33"/>
      <c r="AJ97" s="55" t="str">
        <f t="shared" si="19"/>
        <v/>
      </c>
      <c r="AK97" s="97" t="e">
        <v>#N/A</v>
      </c>
      <c r="AL97" s="36"/>
      <c r="AM97" s="73" t="str">
        <f>IFERROR(IF(AK97&gt;=(VLOOKUP(D97&amp;E97,'Tab 3 Flex,Strng,Endur(unprot)'!AB$10:$AC$37,2,FALSE)),"HFZ", "NI")," ")</f>
        <v xml:space="preserve"> </v>
      </c>
      <c r="AN97" s="29" t="str">
        <f t="shared" si="20"/>
        <v xml:space="preserve"> </v>
      </c>
      <c r="AO97" s="55"/>
      <c r="AP97" s="29" t="str">
        <f t="shared" si="21"/>
        <v/>
      </c>
    </row>
    <row r="98" spans="1:42" s="57" customFormat="1" ht="16.5" thickTop="1" thickBot="1" x14ac:dyDescent="0.3">
      <c r="A98" s="32"/>
      <c r="B98" s="25"/>
      <c r="C98" s="25"/>
      <c r="D98" s="25"/>
      <c r="E98" s="46"/>
      <c r="F98" s="25">
        <v>5</v>
      </c>
      <c r="G98" s="94" t="e">
        <v>#N/A</v>
      </c>
      <c r="H98" s="94" t="e">
        <v>#N/A</v>
      </c>
      <c r="I98" s="26"/>
      <c r="J98" s="26"/>
      <c r="K98" s="69" t="str">
        <f>IFERROR(IF(G98&gt;=(VLOOKUP(D98&amp;E98,'Tab 2 Aerobic Capacity (unprot)'!L$10:$M$27,2,FALSE)),"HFZ","NI")," ")</f>
        <v xml:space="preserve"> </v>
      </c>
      <c r="L98" s="69" t="str">
        <f>IFERROR(IF(H98&gt;=(VLOOKUP(D98&amp;E98,'Tab 2 Aerobic Capacity (unprot)'!L$34:$M$51,2,FALSE)),"HFZ","NI")," ")</f>
        <v xml:space="preserve"> </v>
      </c>
      <c r="M98" s="62" t="str">
        <f t="shared" si="13"/>
        <v xml:space="preserve"> </v>
      </c>
      <c r="N98" s="63" t="str">
        <f t="shared" si="22"/>
        <v xml:space="preserve"> </v>
      </c>
      <c r="O98" s="33"/>
      <c r="P98" s="54" t="str">
        <f t="shared" si="14"/>
        <v/>
      </c>
      <c r="Q98" s="33"/>
      <c r="R98" s="54" t="str">
        <f t="shared" si="23"/>
        <v/>
      </c>
      <c r="S98" s="95" t="e">
        <v>#N/A</v>
      </c>
      <c r="T98" s="95" t="e">
        <v>#N/A</v>
      </c>
      <c r="U98" s="95" t="e">
        <v>#N/A</v>
      </c>
      <c r="V98" s="34"/>
      <c r="W98" s="70" t="str">
        <f>IFERROR(IF(S98&gt;=(VLOOKUP(D98&amp;E98, 'Tab 3 Flex,Strng,Endur(unprot)'!AG$10:$AH$37,2,FALSE)),"HFZ", "NI")," ")</f>
        <v xml:space="preserve"> </v>
      </c>
      <c r="X98" s="70" t="str">
        <f>IFERROR(IF(T98&gt;=(VLOOKUP(D98&amp;E98, 'Tab 3 Flex,Strng,Endur(unprot)'!AG$10:$AH$37,2,FALSE)),"HFZ", "NI")," ")</f>
        <v xml:space="preserve"> </v>
      </c>
      <c r="Y98" s="71" t="str">
        <f t="shared" si="24"/>
        <v xml:space="preserve"> </v>
      </c>
      <c r="Z98" s="71" t="str">
        <f t="shared" si="15"/>
        <v xml:space="preserve"> </v>
      </c>
      <c r="AA98" s="71" t="str">
        <f>IFERROR(IF(U98&gt;=(VLOOKUP(D98&amp;E98, 'Tab 3 Flex,Strng,Endur(unprot)'!W$10:X$37,2,FALSE)),"HFZ", "NI"), " ")</f>
        <v xml:space="preserve"> </v>
      </c>
      <c r="AB98" s="28" t="str">
        <f t="shared" si="16"/>
        <v xml:space="preserve"> </v>
      </c>
      <c r="AC98" s="33"/>
      <c r="AD98" s="28" t="str">
        <f t="shared" si="17"/>
        <v/>
      </c>
      <c r="AE98" s="96" t="e">
        <v>#N/A</v>
      </c>
      <c r="AF98" s="35"/>
      <c r="AG98" s="72" t="str">
        <f>IFERROR(IF(AE98&gt;=(VLOOKUP(D98&amp;E98, 'Tab 3 Flex,Strng,Endur(unprot)'!R$10:$S$37,2,FALSE)),"HFZ", "NI")," ")</f>
        <v xml:space="preserve"> </v>
      </c>
      <c r="AH98" s="55" t="str">
        <f t="shared" si="18"/>
        <v xml:space="preserve"> </v>
      </c>
      <c r="AI98" s="33"/>
      <c r="AJ98" s="55" t="str">
        <f t="shared" si="19"/>
        <v/>
      </c>
      <c r="AK98" s="97" t="e">
        <v>#N/A</v>
      </c>
      <c r="AL98" s="36"/>
      <c r="AM98" s="73" t="str">
        <f>IFERROR(IF(AK98&gt;=(VLOOKUP(D98&amp;E98,'Tab 3 Flex,Strng,Endur(unprot)'!AB$10:$AC$37,2,FALSE)),"HFZ", "NI")," ")</f>
        <v xml:space="preserve"> </v>
      </c>
      <c r="AN98" s="29" t="str">
        <f t="shared" si="20"/>
        <v xml:space="preserve"> </v>
      </c>
      <c r="AO98" s="55"/>
      <c r="AP98" s="29" t="str">
        <f t="shared" si="21"/>
        <v/>
      </c>
    </row>
    <row r="99" spans="1:42" s="57" customFormat="1" ht="16.5" thickTop="1" thickBot="1" x14ac:dyDescent="0.3">
      <c r="A99" s="32"/>
      <c r="B99" s="25"/>
      <c r="C99" s="25"/>
      <c r="D99" s="25"/>
      <c r="E99" s="46"/>
      <c r="F99" s="25">
        <v>5</v>
      </c>
      <c r="G99" s="94" t="e">
        <v>#N/A</v>
      </c>
      <c r="H99" s="94" t="e">
        <v>#N/A</v>
      </c>
      <c r="I99" s="26"/>
      <c r="J99" s="26"/>
      <c r="K99" s="69" t="str">
        <f>IFERROR(IF(G99&gt;=(VLOOKUP(D99&amp;E99,'Tab 2 Aerobic Capacity (unprot)'!L$10:$M$27,2,FALSE)),"HFZ","NI")," ")</f>
        <v xml:space="preserve"> </v>
      </c>
      <c r="L99" s="69" t="str">
        <f>IFERROR(IF(H99&gt;=(VLOOKUP(D99&amp;E99,'Tab 2 Aerobic Capacity (unprot)'!L$34:$M$51,2,FALSE)),"HFZ","NI")," ")</f>
        <v xml:space="preserve"> </v>
      </c>
      <c r="M99" s="62" t="str">
        <f t="shared" si="13"/>
        <v xml:space="preserve"> </v>
      </c>
      <c r="N99" s="63" t="str">
        <f t="shared" si="22"/>
        <v xml:space="preserve"> </v>
      </c>
      <c r="O99" s="33"/>
      <c r="P99" s="54" t="str">
        <f t="shared" si="14"/>
        <v/>
      </c>
      <c r="Q99" s="33"/>
      <c r="R99" s="54" t="str">
        <f t="shared" si="23"/>
        <v/>
      </c>
      <c r="S99" s="95" t="e">
        <v>#N/A</v>
      </c>
      <c r="T99" s="95" t="e">
        <v>#N/A</v>
      </c>
      <c r="U99" s="95" t="e">
        <v>#N/A</v>
      </c>
      <c r="V99" s="34"/>
      <c r="W99" s="70" t="str">
        <f>IFERROR(IF(S99&gt;=(VLOOKUP(D99&amp;E99, 'Tab 3 Flex,Strng,Endur(unprot)'!AG$10:$AH$37,2,FALSE)),"HFZ", "NI")," ")</f>
        <v xml:space="preserve"> </v>
      </c>
      <c r="X99" s="70" t="str">
        <f>IFERROR(IF(T99&gt;=(VLOOKUP(D99&amp;E99, 'Tab 3 Flex,Strng,Endur(unprot)'!AG$10:$AH$37,2,FALSE)),"HFZ", "NI")," ")</f>
        <v xml:space="preserve"> </v>
      </c>
      <c r="Y99" s="71" t="str">
        <f t="shared" si="24"/>
        <v xml:space="preserve"> </v>
      </c>
      <c r="Z99" s="71" t="str">
        <f t="shared" si="15"/>
        <v xml:space="preserve"> </v>
      </c>
      <c r="AA99" s="71" t="str">
        <f>IFERROR(IF(U99&gt;=(VLOOKUP(D99&amp;E99, 'Tab 3 Flex,Strng,Endur(unprot)'!W$10:X$37,2,FALSE)),"HFZ", "NI"), " ")</f>
        <v xml:space="preserve"> </v>
      </c>
      <c r="AB99" s="28" t="str">
        <f t="shared" si="16"/>
        <v xml:space="preserve"> </v>
      </c>
      <c r="AC99" s="33"/>
      <c r="AD99" s="28" t="str">
        <f t="shared" si="17"/>
        <v/>
      </c>
      <c r="AE99" s="96" t="e">
        <v>#N/A</v>
      </c>
      <c r="AF99" s="35"/>
      <c r="AG99" s="72" t="str">
        <f>IFERROR(IF(AE99&gt;=(VLOOKUP(D99&amp;E99, 'Tab 3 Flex,Strng,Endur(unprot)'!R$10:$S$37,2,FALSE)),"HFZ", "NI")," ")</f>
        <v xml:space="preserve"> </v>
      </c>
      <c r="AH99" s="55" t="str">
        <f t="shared" si="18"/>
        <v xml:space="preserve"> </v>
      </c>
      <c r="AI99" s="33"/>
      <c r="AJ99" s="55" t="str">
        <f t="shared" si="19"/>
        <v/>
      </c>
      <c r="AK99" s="97" t="e">
        <v>#N/A</v>
      </c>
      <c r="AL99" s="36"/>
      <c r="AM99" s="73" t="str">
        <f>IFERROR(IF(AK99&gt;=(VLOOKUP(D99&amp;E99,'Tab 3 Flex,Strng,Endur(unprot)'!AB$10:$AC$37,2,FALSE)),"HFZ", "NI")," ")</f>
        <v xml:space="preserve"> </v>
      </c>
      <c r="AN99" s="29" t="str">
        <f t="shared" si="20"/>
        <v xml:space="preserve"> </v>
      </c>
      <c r="AO99" s="55"/>
      <c r="AP99" s="29" t="str">
        <f t="shared" si="21"/>
        <v/>
      </c>
    </row>
    <row r="100" spans="1:42" s="57" customFormat="1" ht="16.5" thickTop="1" thickBot="1" x14ac:dyDescent="0.3">
      <c r="A100" s="32"/>
      <c r="B100" s="25"/>
      <c r="C100" s="25"/>
      <c r="D100" s="25"/>
      <c r="E100" s="46"/>
      <c r="F100" s="25">
        <v>5</v>
      </c>
      <c r="G100" s="94" t="e">
        <v>#N/A</v>
      </c>
      <c r="H100" s="94" t="e">
        <v>#N/A</v>
      </c>
      <c r="I100" s="26"/>
      <c r="J100" s="26"/>
      <c r="K100" s="69" t="str">
        <f>IFERROR(IF(G100&gt;=(VLOOKUP(D100&amp;E100,'Tab 2 Aerobic Capacity (unprot)'!L$10:$M$27,2,FALSE)),"HFZ","NI")," ")</f>
        <v xml:space="preserve"> </v>
      </c>
      <c r="L100" s="69" t="str">
        <f>IFERROR(IF(H100&gt;=(VLOOKUP(D100&amp;E100,'Tab 2 Aerobic Capacity (unprot)'!L$34:$M$51,2,FALSE)),"HFZ","NI")," ")</f>
        <v xml:space="preserve"> </v>
      </c>
      <c r="M100" s="62" t="str">
        <f t="shared" si="13"/>
        <v xml:space="preserve"> </v>
      </c>
      <c r="N100" s="63" t="str">
        <f t="shared" si="22"/>
        <v xml:space="preserve"> </v>
      </c>
      <c r="O100" s="33"/>
      <c r="P100" s="54" t="str">
        <f t="shared" si="14"/>
        <v/>
      </c>
      <c r="Q100" s="33"/>
      <c r="R100" s="54" t="str">
        <f t="shared" si="23"/>
        <v/>
      </c>
      <c r="S100" s="95" t="e">
        <v>#N/A</v>
      </c>
      <c r="T100" s="95" t="e">
        <v>#N/A</v>
      </c>
      <c r="U100" s="95" t="e">
        <v>#N/A</v>
      </c>
      <c r="V100" s="34"/>
      <c r="W100" s="70" t="str">
        <f>IFERROR(IF(S100&gt;=(VLOOKUP(D100&amp;E100, 'Tab 3 Flex,Strng,Endur(unprot)'!AG$10:$AH$37,2,FALSE)),"HFZ", "NI")," ")</f>
        <v xml:space="preserve"> </v>
      </c>
      <c r="X100" s="70" t="str">
        <f>IFERROR(IF(T100&gt;=(VLOOKUP(D100&amp;E100, 'Tab 3 Flex,Strng,Endur(unprot)'!AG$10:$AH$37,2,FALSE)),"HFZ", "NI")," ")</f>
        <v xml:space="preserve"> </v>
      </c>
      <c r="Y100" s="71" t="str">
        <f t="shared" si="24"/>
        <v xml:space="preserve"> </v>
      </c>
      <c r="Z100" s="71" t="str">
        <f t="shared" si="15"/>
        <v xml:space="preserve"> </v>
      </c>
      <c r="AA100" s="71" t="str">
        <f>IFERROR(IF(U100&gt;=(VLOOKUP(D100&amp;E100, 'Tab 3 Flex,Strng,Endur(unprot)'!W$10:X$37,2,FALSE)),"HFZ", "NI"), " ")</f>
        <v xml:space="preserve"> </v>
      </c>
      <c r="AB100" s="28" t="str">
        <f t="shared" si="16"/>
        <v xml:space="preserve"> </v>
      </c>
      <c r="AC100" s="33"/>
      <c r="AD100" s="28" t="str">
        <f t="shared" si="17"/>
        <v/>
      </c>
      <c r="AE100" s="96" t="e">
        <v>#N/A</v>
      </c>
      <c r="AF100" s="35"/>
      <c r="AG100" s="72" t="str">
        <f>IFERROR(IF(AE100&gt;=(VLOOKUP(D100&amp;E100, 'Tab 3 Flex,Strng,Endur(unprot)'!R$10:$S$37,2,FALSE)),"HFZ", "NI")," ")</f>
        <v xml:space="preserve"> </v>
      </c>
      <c r="AH100" s="55" t="str">
        <f t="shared" si="18"/>
        <v xml:space="preserve"> </v>
      </c>
      <c r="AI100" s="33"/>
      <c r="AJ100" s="55" t="str">
        <f t="shared" si="19"/>
        <v/>
      </c>
      <c r="AK100" s="97" t="e">
        <v>#N/A</v>
      </c>
      <c r="AL100" s="36"/>
      <c r="AM100" s="73" t="str">
        <f>IFERROR(IF(AK100&gt;=(VLOOKUP(D100&amp;E100,'Tab 3 Flex,Strng,Endur(unprot)'!AB$10:$AC$37,2,FALSE)),"HFZ", "NI")," ")</f>
        <v xml:space="preserve"> </v>
      </c>
      <c r="AN100" s="29" t="str">
        <f t="shared" si="20"/>
        <v xml:space="preserve"> </v>
      </c>
      <c r="AO100" s="55"/>
      <c r="AP100" s="29" t="str">
        <f t="shared" si="21"/>
        <v/>
      </c>
    </row>
    <row r="101" spans="1:42" s="57" customFormat="1" ht="16.5" thickTop="1" thickBot="1" x14ac:dyDescent="0.3">
      <c r="A101" s="32"/>
      <c r="B101" s="25"/>
      <c r="C101" s="25"/>
      <c r="D101" s="25"/>
      <c r="E101" s="46"/>
      <c r="F101" s="25">
        <v>5</v>
      </c>
      <c r="G101" s="94" t="e">
        <v>#N/A</v>
      </c>
      <c r="H101" s="94" t="e">
        <v>#N/A</v>
      </c>
      <c r="I101" s="26"/>
      <c r="J101" s="26"/>
      <c r="K101" s="69" t="str">
        <f>IFERROR(IF(G101&gt;=(VLOOKUP(D101&amp;E101,'Tab 2 Aerobic Capacity (unprot)'!L$10:$M$27,2,FALSE)),"HFZ","NI")," ")</f>
        <v xml:space="preserve"> </v>
      </c>
      <c r="L101" s="69" t="str">
        <f>IFERROR(IF(H101&gt;=(VLOOKUP(D101&amp;E101,'Tab 2 Aerobic Capacity (unprot)'!L$34:$M$51,2,FALSE)),"HFZ","NI")," ")</f>
        <v xml:space="preserve"> </v>
      </c>
      <c r="M101" s="62" t="str">
        <f t="shared" si="13"/>
        <v xml:space="preserve"> </v>
      </c>
      <c r="N101" s="63" t="str">
        <f t="shared" si="22"/>
        <v xml:space="preserve"> </v>
      </c>
      <c r="O101" s="33"/>
      <c r="P101" s="54" t="str">
        <f t="shared" si="14"/>
        <v/>
      </c>
      <c r="Q101" s="33"/>
      <c r="R101" s="54" t="str">
        <f t="shared" si="23"/>
        <v/>
      </c>
      <c r="S101" s="95" t="e">
        <v>#N/A</v>
      </c>
      <c r="T101" s="95" t="e">
        <v>#N/A</v>
      </c>
      <c r="U101" s="95" t="e">
        <v>#N/A</v>
      </c>
      <c r="V101" s="34"/>
      <c r="W101" s="70" t="str">
        <f>IFERROR(IF(S101&gt;=(VLOOKUP(D101&amp;E101, 'Tab 3 Flex,Strng,Endur(unprot)'!AG$10:$AH$37,2,FALSE)),"HFZ", "NI")," ")</f>
        <v xml:space="preserve"> </v>
      </c>
      <c r="X101" s="70" t="str">
        <f>IFERROR(IF(T101&gt;=(VLOOKUP(D101&amp;E101, 'Tab 3 Flex,Strng,Endur(unprot)'!AG$10:$AH$37,2,FALSE)),"HFZ", "NI")," ")</f>
        <v xml:space="preserve"> </v>
      </c>
      <c r="Y101" s="71" t="str">
        <f t="shared" si="24"/>
        <v xml:space="preserve"> </v>
      </c>
      <c r="Z101" s="71" t="str">
        <f t="shared" si="15"/>
        <v xml:space="preserve"> </v>
      </c>
      <c r="AA101" s="71" t="str">
        <f>IFERROR(IF(U101&gt;=(VLOOKUP(D101&amp;E101, 'Tab 3 Flex,Strng,Endur(unprot)'!W$10:X$37,2,FALSE)),"HFZ", "NI"), " ")</f>
        <v xml:space="preserve"> </v>
      </c>
      <c r="AB101" s="28" t="str">
        <f t="shared" si="16"/>
        <v xml:space="preserve"> </v>
      </c>
      <c r="AC101" s="33"/>
      <c r="AD101" s="28" t="str">
        <f t="shared" si="17"/>
        <v/>
      </c>
      <c r="AE101" s="96" t="e">
        <v>#N/A</v>
      </c>
      <c r="AF101" s="35"/>
      <c r="AG101" s="72" t="str">
        <f>IFERROR(IF(AE101&gt;=(VLOOKUP(D101&amp;E101, 'Tab 3 Flex,Strng,Endur(unprot)'!R$10:$S$37,2,FALSE)),"HFZ", "NI")," ")</f>
        <v xml:space="preserve"> </v>
      </c>
      <c r="AH101" s="55" t="str">
        <f t="shared" si="18"/>
        <v xml:space="preserve"> </v>
      </c>
      <c r="AI101" s="33"/>
      <c r="AJ101" s="55" t="str">
        <f t="shared" si="19"/>
        <v/>
      </c>
      <c r="AK101" s="97" t="e">
        <v>#N/A</v>
      </c>
      <c r="AL101" s="36"/>
      <c r="AM101" s="73" t="str">
        <f>IFERROR(IF(AK101&gt;=(VLOOKUP(D101&amp;E101,'Tab 3 Flex,Strng,Endur(unprot)'!AB$10:$AC$37,2,FALSE)),"HFZ", "NI")," ")</f>
        <v xml:space="preserve"> </v>
      </c>
      <c r="AN101" s="29" t="str">
        <f t="shared" si="20"/>
        <v xml:space="preserve"> </v>
      </c>
      <c r="AO101" s="55"/>
      <c r="AP101" s="29" t="str">
        <f t="shared" si="21"/>
        <v/>
      </c>
    </row>
    <row r="102" spans="1:42" s="57" customFormat="1" ht="16.5" thickTop="1" thickBot="1" x14ac:dyDescent="0.3">
      <c r="A102" s="32"/>
      <c r="B102" s="25"/>
      <c r="C102" s="25"/>
      <c r="D102" s="25"/>
      <c r="E102" s="46"/>
      <c r="F102" s="25">
        <v>5</v>
      </c>
      <c r="G102" s="94" t="e">
        <v>#N/A</v>
      </c>
      <c r="H102" s="94" t="e">
        <v>#N/A</v>
      </c>
      <c r="I102" s="26"/>
      <c r="J102" s="26"/>
      <c r="K102" s="69" t="str">
        <f>IFERROR(IF(G102&gt;=(VLOOKUP(D102&amp;E102,'Tab 2 Aerobic Capacity (unprot)'!L$10:$M$27,2,FALSE)),"HFZ","NI")," ")</f>
        <v xml:space="preserve"> </v>
      </c>
      <c r="L102" s="69" t="str">
        <f>IFERROR(IF(H102&gt;=(VLOOKUP(D102&amp;E102,'Tab 2 Aerobic Capacity (unprot)'!L$34:$M$51,2,FALSE)),"HFZ","NI")," ")</f>
        <v xml:space="preserve"> </v>
      </c>
      <c r="M102" s="62" t="str">
        <f t="shared" si="13"/>
        <v xml:space="preserve"> </v>
      </c>
      <c r="N102" s="63" t="str">
        <f t="shared" si="22"/>
        <v xml:space="preserve"> </v>
      </c>
      <c r="O102" s="33"/>
      <c r="P102" s="54" t="str">
        <f t="shared" si="14"/>
        <v/>
      </c>
      <c r="Q102" s="33"/>
      <c r="R102" s="54" t="str">
        <f t="shared" si="23"/>
        <v/>
      </c>
      <c r="S102" s="95" t="e">
        <v>#N/A</v>
      </c>
      <c r="T102" s="95" t="e">
        <v>#N/A</v>
      </c>
      <c r="U102" s="95" t="e">
        <v>#N/A</v>
      </c>
      <c r="V102" s="34"/>
      <c r="W102" s="70" t="str">
        <f>IFERROR(IF(S102&gt;=(VLOOKUP(D102&amp;E102, 'Tab 3 Flex,Strng,Endur(unprot)'!AG$10:$AH$37,2,FALSE)),"HFZ", "NI")," ")</f>
        <v xml:space="preserve"> </v>
      </c>
      <c r="X102" s="70" t="str">
        <f>IFERROR(IF(T102&gt;=(VLOOKUP(D102&amp;E102, 'Tab 3 Flex,Strng,Endur(unprot)'!AG$10:$AH$37,2,FALSE)),"HFZ", "NI")," ")</f>
        <v xml:space="preserve"> </v>
      </c>
      <c r="Y102" s="71" t="str">
        <f t="shared" si="24"/>
        <v xml:space="preserve"> </v>
      </c>
      <c r="Z102" s="71" t="str">
        <f t="shared" si="15"/>
        <v xml:space="preserve"> </v>
      </c>
      <c r="AA102" s="71" t="str">
        <f>IFERROR(IF(U102&gt;=(VLOOKUP(D102&amp;E102, 'Tab 3 Flex,Strng,Endur(unprot)'!W$10:X$37,2,FALSE)),"HFZ", "NI"), " ")</f>
        <v xml:space="preserve"> </v>
      </c>
      <c r="AB102" s="28" t="str">
        <f t="shared" si="16"/>
        <v xml:space="preserve"> </v>
      </c>
      <c r="AC102" s="33"/>
      <c r="AD102" s="28" t="str">
        <f t="shared" si="17"/>
        <v/>
      </c>
      <c r="AE102" s="96" t="e">
        <v>#N/A</v>
      </c>
      <c r="AF102" s="35"/>
      <c r="AG102" s="72" t="str">
        <f>IFERROR(IF(AE102&gt;=(VLOOKUP(D102&amp;E102, 'Tab 3 Flex,Strng,Endur(unprot)'!R$10:$S$37,2,FALSE)),"HFZ", "NI")," ")</f>
        <v xml:space="preserve"> </v>
      </c>
      <c r="AH102" s="55" t="str">
        <f t="shared" si="18"/>
        <v xml:space="preserve"> </v>
      </c>
      <c r="AI102" s="33"/>
      <c r="AJ102" s="55" t="str">
        <f t="shared" si="19"/>
        <v/>
      </c>
      <c r="AK102" s="97" t="e">
        <v>#N/A</v>
      </c>
      <c r="AL102" s="36"/>
      <c r="AM102" s="73" t="str">
        <f>IFERROR(IF(AK102&gt;=(VLOOKUP(D102&amp;E102,'Tab 3 Flex,Strng,Endur(unprot)'!AB$10:$AC$37,2,FALSE)),"HFZ", "NI")," ")</f>
        <v xml:space="preserve"> </v>
      </c>
      <c r="AN102" s="29" t="str">
        <f t="shared" si="20"/>
        <v xml:space="preserve"> </v>
      </c>
      <c r="AO102" s="55"/>
      <c r="AP102" s="29" t="str">
        <f t="shared" si="21"/>
        <v/>
      </c>
    </row>
    <row r="103" spans="1:42" s="57" customFormat="1" ht="16.5" thickTop="1" thickBot="1" x14ac:dyDescent="0.3">
      <c r="A103" s="32"/>
      <c r="B103" s="25"/>
      <c r="C103" s="25"/>
      <c r="D103" s="25"/>
      <c r="E103" s="46"/>
      <c r="F103" s="25">
        <v>5</v>
      </c>
      <c r="G103" s="94" t="e">
        <v>#N/A</v>
      </c>
      <c r="H103" s="94" t="e">
        <v>#N/A</v>
      </c>
      <c r="I103" s="26"/>
      <c r="J103" s="26"/>
      <c r="K103" s="69" t="str">
        <f>IFERROR(IF(G103&gt;=(VLOOKUP(D103&amp;E103,'Tab 2 Aerobic Capacity (unprot)'!L$10:$M$27,2,FALSE)),"HFZ","NI")," ")</f>
        <v xml:space="preserve"> </v>
      </c>
      <c r="L103" s="69" t="str">
        <f>IFERROR(IF(H103&gt;=(VLOOKUP(D103&amp;E103,'Tab 2 Aerobic Capacity (unprot)'!L$34:$M$51,2,FALSE)),"HFZ","NI")," ")</f>
        <v xml:space="preserve"> </v>
      </c>
      <c r="M103" s="62" t="str">
        <f t="shared" si="13"/>
        <v xml:space="preserve"> </v>
      </c>
      <c r="N103" s="63" t="str">
        <f t="shared" si="22"/>
        <v xml:space="preserve"> </v>
      </c>
      <c r="O103" s="33"/>
      <c r="P103" s="54" t="str">
        <f t="shared" si="14"/>
        <v/>
      </c>
      <c r="Q103" s="33"/>
      <c r="R103" s="54" t="str">
        <f t="shared" si="23"/>
        <v/>
      </c>
      <c r="S103" s="95" t="e">
        <v>#N/A</v>
      </c>
      <c r="T103" s="95" t="e">
        <v>#N/A</v>
      </c>
      <c r="U103" s="95" t="e">
        <v>#N/A</v>
      </c>
      <c r="V103" s="34"/>
      <c r="W103" s="70" t="str">
        <f>IFERROR(IF(S103&gt;=(VLOOKUP(D103&amp;E103, 'Tab 3 Flex,Strng,Endur(unprot)'!AG$10:$AH$37,2,FALSE)),"HFZ", "NI")," ")</f>
        <v xml:space="preserve"> </v>
      </c>
      <c r="X103" s="70" t="str">
        <f>IFERROR(IF(T103&gt;=(VLOOKUP(D103&amp;E103, 'Tab 3 Flex,Strng,Endur(unprot)'!AG$10:$AH$37,2,FALSE)),"HFZ", "NI")," ")</f>
        <v xml:space="preserve"> </v>
      </c>
      <c r="Y103" s="71" t="str">
        <f t="shared" si="24"/>
        <v xml:space="preserve"> </v>
      </c>
      <c r="Z103" s="71" t="str">
        <f t="shared" si="15"/>
        <v xml:space="preserve"> </v>
      </c>
      <c r="AA103" s="71" t="str">
        <f>IFERROR(IF(U103&gt;=(VLOOKUP(D103&amp;E103, 'Tab 3 Flex,Strng,Endur(unprot)'!W$10:X$37,2,FALSE)),"HFZ", "NI"), " ")</f>
        <v xml:space="preserve"> </v>
      </c>
      <c r="AB103" s="28" t="str">
        <f t="shared" si="16"/>
        <v xml:space="preserve"> </v>
      </c>
      <c r="AC103" s="33"/>
      <c r="AD103" s="28" t="str">
        <f t="shared" si="17"/>
        <v/>
      </c>
      <c r="AE103" s="96" t="e">
        <v>#N/A</v>
      </c>
      <c r="AF103" s="35"/>
      <c r="AG103" s="72" t="str">
        <f>IFERROR(IF(AE103&gt;=(VLOOKUP(D103&amp;E103, 'Tab 3 Flex,Strng,Endur(unprot)'!R$10:$S$37,2,FALSE)),"HFZ", "NI")," ")</f>
        <v xml:space="preserve"> </v>
      </c>
      <c r="AH103" s="55" t="str">
        <f t="shared" si="18"/>
        <v xml:space="preserve"> </v>
      </c>
      <c r="AI103" s="33"/>
      <c r="AJ103" s="55" t="str">
        <f t="shared" si="19"/>
        <v/>
      </c>
      <c r="AK103" s="97" t="e">
        <v>#N/A</v>
      </c>
      <c r="AL103" s="36"/>
      <c r="AM103" s="73" t="str">
        <f>IFERROR(IF(AK103&gt;=(VLOOKUP(D103&amp;E103,'Tab 3 Flex,Strng,Endur(unprot)'!AB$10:$AC$37,2,FALSE)),"HFZ", "NI")," ")</f>
        <v xml:space="preserve"> </v>
      </c>
      <c r="AN103" s="29" t="str">
        <f t="shared" si="20"/>
        <v xml:space="preserve"> </v>
      </c>
      <c r="AO103" s="55"/>
      <c r="AP103" s="29" t="str">
        <f t="shared" si="21"/>
        <v/>
      </c>
    </row>
    <row r="104" spans="1:42" s="57" customFormat="1" ht="16.5" thickTop="1" thickBot="1" x14ac:dyDescent="0.3">
      <c r="A104" s="32"/>
      <c r="B104" s="25"/>
      <c r="C104" s="25"/>
      <c r="D104" s="25"/>
      <c r="E104" s="46"/>
      <c r="F104" s="25">
        <v>5</v>
      </c>
      <c r="G104" s="94" t="e">
        <v>#N/A</v>
      </c>
      <c r="H104" s="94" t="e">
        <v>#N/A</v>
      </c>
      <c r="I104" s="26"/>
      <c r="J104" s="26"/>
      <c r="K104" s="69" t="str">
        <f>IFERROR(IF(G104&gt;=(VLOOKUP(D104&amp;E104,'Tab 2 Aerobic Capacity (unprot)'!L$10:$M$27,2,FALSE)),"HFZ","NI")," ")</f>
        <v xml:space="preserve"> </v>
      </c>
      <c r="L104" s="69" t="str">
        <f>IFERROR(IF(H104&gt;=(VLOOKUP(D104&amp;E104,'Tab 2 Aerobic Capacity (unprot)'!L$34:$M$51,2,FALSE)),"HFZ","NI")," ")</f>
        <v xml:space="preserve"> </v>
      </c>
      <c r="M104" s="62" t="str">
        <f t="shared" si="13"/>
        <v xml:space="preserve"> </v>
      </c>
      <c r="N104" s="63" t="str">
        <f t="shared" si="22"/>
        <v xml:space="preserve"> </v>
      </c>
      <c r="O104" s="33"/>
      <c r="P104" s="54" t="str">
        <f t="shared" si="14"/>
        <v/>
      </c>
      <c r="Q104" s="33"/>
      <c r="R104" s="54" t="str">
        <f t="shared" si="23"/>
        <v/>
      </c>
      <c r="S104" s="95" t="e">
        <v>#N/A</v>
      </c>
      <c r="T104" s="95" t="e">
        <v>#N/A</v>
      </c>
      <c r="U104" s="95" t="e">
        <v>#N/A</v>
      </c>
      <c r="V104" s="34"/>
      <c r="W104" s="70" t="str">
        <f>IFERROR(IF(S104&gt;=(VLOOKUP(D104&amp;E104, 'Tab 3 Flex,Strng,Endur(unprot)'!AG$10:$AH$37,2,FALSE)),"HFZ", "NI")," ")</f>
        <v xml:space="preserve"> </v>
      </c>
      <c r="X104" s="70" t="str">
        <f>IFERROR(IF(T104&gt;=(VLOOKUP(D104&amp;E104, 'Tab 3 Flex,Strng,Endur(unprot)'!AG$10:$AH$37,2,FALSE)),"HFZ", "NI")," ")</f>
        <v xml:space="preserve"> </v>
      </c>
      <c r="Y104" s="71" t="str">
        <f t="shared" si="24"/>
        <v xml:space="preserve"> </v>
      </c>
      <c r="Z104" s="71" t="str">
        <f t="shared" si="15"/>
        <v xml:space="preserve"> </v>
      </c>
      <c r="AA104" s="71" t="str">
        <f>IFERROR(IF(U104&gt;=(VLOOKUP(D104&amp;E104, 'Tab 3 Flex,Strng,Endur(unprot)'!W$10:X$37,2,FALSE)),"HFZ", "NI"), " ")</f>
        <v xml:space="preserve"> </v>
      </c>
      <c r="AB104" s="28" t="str">
        <f t="shared" si="16"/>
        <v xml:space="preserve"> </v>
      </c>
      <c r="AC104" s="33"/>
      <c r="AD104" s="28" t="str">
        <f t="shared" si="17"/>
        <v/>
      </c>
      <c r="AE104" s="96" t="e">
        <v>#N/A</v>
      </c>
      <c r="AF104" s="35"/>
      <c r="AG104" s="72" t="str">
        <f>IFERROR(IF(AE104&gt;=(VLOOKUP(D104&amp;E104, 'Tab 3 Flex,Strng,Endur(unprot)'!R$10:$S$37,2,FALSE)),"HFZ", "NI")," ")</f>
        <v xml:space="preserve"> </v>
      </c>
      <c r="AH104" s="55" t="str">
        <f t="shared" si="18"/>
        <v xml:space="preserve"> </v>
      </c>
      <c r="AI104" s="33"/>
      <c r="AJ104" s="55" t="str">
        <f t="shared" si="19"/>
        <v/>
      </c>
      <c r="AK104" s="97" t="e">
        <v>#N/A</v>
      </c>
      <c r="AL104" s="36"/>
      <c r="AM104" s="73" t="str">
        <f>IFERROR(IF(AK104&gt;=(VLOOKUP(D104&amp;E104,'Tab 3 Flex,Strng,Endur(unprot)'!AB$10:$AC$37,2,FALSE)),"HFZ", "NI")," ")</f>
        <v xml:space="preserve"> </v>
      </c>
      <c r="AN104" s="29" t="str">
        <f t="shared" si="20"/>
        <v xml:space="preserve"> </v>
      </c>
      <c r="AO104" s="55"/>
      <c r="AP104" s="29" t="str">
        <f t="shared" si="21"/>
        <v/>
      </c>
    </row>
    <row r="105" spans="1:42" s="57" customFormat="1" ht="16.5" thickTop="1" thickBot="1" x14ac:dyDescent="0.3">
      <c r="A105" s="32"/>
      <c r="B105" s="25"/>
      <c r="C105" s="25"/>
      <c r="D105" s="25"/>
      <c r="E105" s="46"/>
      <c r="F105" s="25">
        <v>5</v>
      </c>
      <c r="G105" s="94" t="e">
        <v>#N/A</v>
      </c>
      <c r="H105" s="94" t="e">
        <v>#N/A</v>
      </c>
      <c r="I105" s="26"/>
      <c r="J105" s="26"/>
      <c r="K105" s="69" t="str">
        <f>IFERROR(IF(G105&gt;=(VLOOKUP(D105&amp;E105,'Tab 2 Aerobic Capacity (unprot)'!L$10:$M$27,2,FALSE)),"HFZ","NI")," ")</f>
        <v xml:space="preserve"> </v>
      </c>
      <c r="L105" s="69" t="str">
        <f>IFERROR(IF(H105&gt;=(VLOOKUP(D105&amp;E105,'Tab 2 Aerobic Capacity (unprot)'!L$34:$M$51,2,FALSE)),"HFZ","NI")," ")</f>
        <v xml:space="preserve"> </v>
      </c>
      <c r="M105" s="62" t="str">
        <f t="shared" si="13"/>
        <v xml:space="preserve"> </v>
      </c>
      <c r="N105" s="63" t="str">
        <f t="shared" si="22"/>
        <v xml:space="preserve"> </v>
      </c>
      <c r="O105" s="33"/>
      <c r="P105" s="54" t="str">
        <f t="shared" si="14"/>
        <v/>
      </c>
      <c r="Q105" s="33"/>
      <c r="R105" s="54" t="str">
        <f t="shared" si="23"/>
        <v/>
      </c>
      <c r="S105" s="95" t="e">
        <v>#N/A</v>
      </c>
      <c r="T105" s="95" t="e">
        <v>#N/A</v>
      </c>
      <c r="U105" s="95" t="e">
        <v>#N/A</v>
      </c>
      <c r="V105" s="34"/>
      <c r="W105" s="70" t="str">
        <f>IFERROR(IF(S105&gt;=(VLOOKUP(D105&amp;E105, 'Tab 3 Flex,Strng,Endur(unprot)'!AG$10:$AH$37,2,FALSE)),"HFZ", "NI")," ")</f>
        <v xml:space="preserve"> </v>
      </c>
      <c r="X105" s="70" t="str">
        <f>IFERROR(IF(T105&gt;=(VLOOKUP(D105&amp;E105, 'Tab 3 Flex,Strng,Endur(unprot)'!AG$10:$AH$37,2,FALSE)),"HFZ", "NI")," ")</f>
        <v xml:space="preserve"> </v>
      </c>
      <c r="Y105" s="71" t="str">
        <f t="shared" si="24"/>
        <v xml:space="preserve"> </v>
      </c>
      <c r="Z105" s="71" t="str">
        <f t="shared" si="15"/>
        <v xml:space="preserve"> </v>
      </c>
      <c r="AA105" s="71" t="str">
        <f>IFERROR(IF(U105&gt;=(VLOOKUP(D105&amp;E105, 'Tab 3 Flex,Strng,Endur(unprot)'!W$10:X$37,2,FALSE)),"HFZ", "NI"), " ")</f>
        <v xml:space="preserve"> </v>
      </c>
      <c r="AB105" s="28" t="str">
        <f t="shared" si="16"/>
        <v xml:space="preserve"> </v>
      </c>
      <c r="AC105" s="33"/>
      <c r="AD105" s="28" t="str">
        <f t="shared" si="17"/>
        <v/>
      </c>
      <c r="AE105" s="96" t="e">
        <v>#N/A</v>
      </c>
      <c r="AF105" s="35"/>
      <c r="AG105" s="72" t="str">
        <f>IFERROR(IF(AE105&gt;=(VLOOKUP(D105&amp;E105, 'Tab 3 Flex,Strng,Endur(unprot)'!R$10:$S$37,2,FALSE)),"HFZ", "NI")," ")</f>
        <v xml:space="preserve"> </v>
      </c>
      <c r="AH105" s="55" t="str">
        <f t="shared" si="18"/>
        <v xml:space="preserve"> </v>
      </c>
      <c r="AI105" s="33"/>
      <c r="AJ105" s="55" t="str">
        <f t="shared" si="19"/>
        <v/>
      </c>
      <c r="AK105" s="97" t="e">
        <v>#N/A</v>
      </c>
      <c r="AL105" s="36"/>
      <c r="AM105" s="73" t="str">
        <f>IFERROR(IF(AK105&gt;=(VLOOKUP(D105&amp;E105,'Tab 3 Flex,Strng,Endur(unprot)'!AB$10:$AC$37,2,FALSE)),"HFZ", "NI")," ")</f>
        <v xml:space="preserve"> </v>
      </c>
      <c r="AN105" s="29" t="str">
        <f t="shared" si="20"/>
        <v xml:space="preserve"> </v>
      </c>
      <c r="AO105" s="55"/>
      <c r="AP105" s="29" t="str">
        <f t="shared" si="21"/>
        <v/>
      </c>
    </row>
    <row r="106" spans="1:42" s="57" customFormat="1" ht="16.5" thickTop="1" thickBot="1" x14ac:dyDescent="0.3">
      <c r="A106" s="32"/>
      <c r="B106" s="25"/>
      <c r="C106" s="25"/>
      <c r="D106" s="25"/>
      <c r="E106" s="46"/>
      <c r="F106" s="25">
        <v>5</v>
      </c>
      <c r="G106" s="94" t="e">
        <v>#N/A</v>
      </c>
      <c r="H106" s="94" t="e">
        <v>#N/A</v>
      </c>
      <c r="I106" s="26"/>
      <c r="J106" s="26"/>
      <c r="K106" s="69" t="str">
        <f>IFERROR(IF(G106&gt;=(VLOOKUP(D106&amp;E106,'Tab 2 Aerobic Capacity (unprot)'!L$10:$M$27,2,FALSE)),"HFZ","NI")," ")</f>
        <v xml:space="preserve"> </v>
      </c>
      <c r="L106" s="69" t="str">
        <f>IFERROR(IF(H106&gt;=(VLOOKUP(D106&amp;E106,'Tab 2 Aerobic Capacity (unprot)'!L$34:$M$51,2,FALSE)),"HFZ","NI")," ")</f>
        <v xml:space="preserve"> </v>
      </c>
      <c r="M106" s="62" t="str">
        <f t="shared" si="13"/>
        <v xml:space="preserve"> </v>
      </c>
      <c r="N106" s="63" t="str">
        <f t="shared" si="22"/>
        <v xml:space="preserve"> </v>
      </c>
      <c r="O106" s="33"/>
      <c r="P106" s="54" t="str">
        <f t="shared" si="14"/>
        <v/>
      </c>
      <c r="Q106" s="33"/>
      <c r="R106" s="54" t="str">
        <f t="shared" si="23"/>
        <v/>
      </c>
      <c r="S106" s="95" t="e">
        <v>#N/A</v>
      </c>
      <c r="T106" s="95" t="e">
        <v>#N/A</v>
      </c>
      <c r="U106" s="95" t="e">
        <v>#N/A</v>
      </c>
      <c r="V106" s="34"/>
      <c r="W106" s="70" t="str">
        <f>IFERROR(IF(S106&gt;=(VLOOKUP(D106&amp;E106, 'Tab 3 Flex,Strng,Endur(unprot)'!AG$10:$AH$37,2,FALSE)),"HFZ", "NI")," ")</f>
        <v xml:space="preserve"> </v>
      </c>
      <c r="X106" s="70" t="str">
        <f>IFERROR(IF(T106&gt;=(VLOOKUP(D106&amp;E106, 'Tab 3 Flex,Strng,Endur(unprot)'!AG$10:$AH$37,2,FALSE)),"HFZ", "NI")," ")</f>
        <v xml:space="preserve"> </v>
      </c>
      <c r="Y106" s="71" t="str">
        <f t="shared" si="24"/>
        <v xml:space="preserve"> </v>
      </c>
      <c r="Z106" s="71" t="str">
        <f t="shared" si="15"/>
        <v xml:space="preserve"> </v>
      </c>
      <c r="AA106" s="71" t="str">
        <f>IFERROR(IF(U106&gt;=(VLOOKUP(D106&amp;E106, 'Tab 3 Flex,Strng,Endur(unprot)'!W$10:X$37,2,FALSE)),"HFZ", "NI"), " ")</f>
        <v xml:space="preserve"> </v>
      </c>
      <c r="AB106" s="28" t="str">
        <f t="shared" si="16"/>
        <v xml:space="preserve"> </v>
      </c>
      <c r="AC106" s="33"/>
      <c r="AD106" s="28" t="str">
        <f t="shared" si="17"/>
        <v/>
      </c>
      <c r="AE106" s="96" t="e">
        <v>#N/A</v>
      </c>
      <c r="AF106" s="35"/>
      <c r="AG106" s="72" t="str">
        <f>IFERROR(IF(AE106&gt;=(VLOOKUP(D106&amp;E106, 'Tab 3 Flex,Strng,Endur(unprot)'!R$10:$S$37,2,FALSE)),"HFZ", "NI")," ")</f>
        <v xml:space="preserve"> </v>
      </c>
      <c r="AH106" s="55" t="str">
        <f t="shared" si="18"/>
        <v xml:space="preserve"> </v>
      </c>
      <c r="AI106" s="33"/>
      <c r="AJ106" s="55" t="str">
        <f t="shared" si="19"/>
        <v/>
      </c>
      <c r="AK106" s="97" t="e">
        <v>#N/A</v>
      </c>
      <c r="AL106" s="36"/>
      <c r="AM106" s="73" t="str">
        <f>IFERROR(IF(AK106&gt;=(VLOOKUP(D106&amp;E106,'Tab 3 Flex,Strng,Endur(unprot)'!AB$10:$AC$37,2,FALSE)),"HFZ", "NI")," ")</f>
        <v xml:space="preserve"> </v>
      </c>
      <c r="AN106" s="29" t="str">
        <f t="shared" si="20"/>
        <v xml:space="preserve"> </v>
      </c>
      <c r="AO106" s="55"/>
      <c r="AP106" s="29" t="str">
        <f t="shared" si="21"/>
        <v/>
      </c>
    </row>
    <row r="107" spans="1:42" s="57" customFormat="1" ht="16.5" thickTop="1" thickBot="1" x14ac:dyDescent="0.3">
      <c r="A107" s="32"/>
      <c r="B107" s="25"/>
      <c r="C107" s="25"/>
      <c r="D107" s="25"/>
      <c r="E107" s="46"/>
      <c r="F107" s="25">
        <v>5</v>
      </c>
      <c r="G107" s="94" t="e">
        <v>#N/A</v>
      </c>
      <c r="H107" s="94" t="e">
        <v>#N/A</v>
      </c>
      <c r="I107" s="26"/>
      <c r="J107" s="26"/>
      <c r="K107" s="69" t="str">
        <f>IFERROR(IF(G107&gt;=(VLOOKUP(D107&amp;E107,'Tab 2 Aerobic Capacity (unprot)'!L$10:$M$27,2,FALSE)),"HFZ","NI")," ")</f>
        <v xml:space="preserve"> </v>
      </c>
      <c r="L107" s="69" t="str">
        <f>IFERROR(IF(H107&gt;=(VLOOKUP(D107&amp;E107,'Tab 2 Aerobic Capacity (unprot)'!L$34:$M$51,2,FALSE)),"HFZ","NI")," ")</f>
        <v xml:space="preserve"> </v>
      </c>
      <c r="M107" s="62" t="str">
        <f t="shared" si="13"/>
        <v xml:space="preserve"> </v>
      </c>
      <c r="N107" s="63" t="str">
        <f t="shared" si="22"/>
        <v xml:space="preserve"> </v>
      </c>
      <c r="O107" s="33"/>
      <c r="P107" s="54" t="str">
        <f t="shared" si="14"/>
        <v/>
      </c>
      <c r="Q107" s="33"/>
      <c r="R107" s="54" t="str">
        <f t="shared" si="23"/>
        <v/>
      </c>
      <c r="S107" s="95" t="e">
        <v>#N/A</v>
      </c>
      <c r="T107" s="95" t="e">
        <v>#N/A</v>
      </c>
      <c r="U107" s="95" t="e">
        <v>#N/A</v>
      </c>
      <c r="V107" s="34"/>
      <c r="W107" s="70" t="str">
        <f>IFERROR(IF(S107&gt;=(VLOOKUP(D107&amp;E107, 'Tab 3 Flex,Strng,Endur(unprot)'!AG$10:$AH$37,2,FALSE)),"HFZ", "NI")," ")</f>
        <v xml:space="preserve"> </v>
      </c>
      <c r="X107" s="70" t="str">
        <f>IFERROR(IF(T107&gt;=(VLOOKUP(D107&amp;E107, 'Tab 3 Flex,Strng,Endur(unprot)'!AG$10:$AH$37,2,FALSE)),"HFZ", "NI")," ")</f>
        <v xml:space="preserve"> </v>
      </c>
      <c r="Y107" s="71" t="str">
        <f t="shared" si="24"/>
        <v xml:space="preserve"> </v>
      </c>
      <c r="Z107" s="71" t="str">
        <f t="shared" si="15"/>
        <v xml:space="preserve"> </v>
      </c>
      <c r="AA107" s="71" t="str">
        <f>IFERROR(IF(U107&gt;=(VLOOKUP(D107&amp;E107, 'Tab 3 Flex,Strng,Endur(unprot)'!W$10:X$37,2,FALSE)),"HFZ", "NI"), " ")</f>
        <v xml:space="preserve"> </v>
      </c>
      <c r="AB107" s="28" t="str">
        <f t="shared" si="16"/>
        <v xml:space="preserve"> </v>
      </c>
      <c r="AC107" s="33"/>
      <c r="AD107" s="28" t="str">
        <f t="shared" si="17"/>
        <v/>
      </c>
      <c r="AE107" s="96" t="e">
        <v>#N/A</v>
      </c>
      <c r="AF107" s="35"/>
      <c r="AG107" s="72" t="str">
        <f>IFERROR(IF(AE107&gt;=(VLOOKUP(D107&amp;E107, 'Tab 3 Flex,Strng,Endur(unprot)'!R$10:$S$37,2,FALSE)),"HFZ", "NI")," ")</f>
        <v xml:space="preserve"> </v>
      </c>
      <c r="AH107" s="55" t="str">
        <f t="shared" si="18"/>
        <v xml:space="preserve"> </v>
      </c>
      <c r="AI107" s="33"/>
      <c r="AJ107" s="55" t="str">
        <f t="shared" si="19"/>
        <v/>
      </c>
      <c r="AK107" s="97" t="e">
        <v>#N/A</v>
      </c>
      <c r="AL107" s="36"/>
      <c r="AM107" s="73" t="str">
        <f>IFERROR(IF(AK107&gt;=(VLOOKUP(D107&amp;E107,'Tab 3 Flex,Strng,Endur(unprot)'!AB$10:$AC$37,2,FALSE)),"HFZ", "NI")," ")</f>
        <v xml:space="preserve"> </v>
      </c>
      <c r="AN107" s="29" t="str">
        <f t="shared" si="20"/>
        <v xml:space="preserve"> </v>
      </c>
      <c r="AO107" s="55"/>
      <c r="AP107" s="29" t="str">
        <f t="shared" si="21"/>
        <v/>
      </c>
    </row>
    <row r="108" spans="1:42" s="57" customFormat="1" ht="16.5" thickTop="1" thickBot="1" x14ac:dyDescent="0.3">
      <c r="A108" s="32"/>
      <c r="B108" s="25"/>
      <c r="C108" s="25"/>
      <c r="D108" s="25"/>
      <c r="E108" s="46"/>
      <c r="F108" s="25">
        <v>5</v>
      </c>
      <c r="G108" s="94" t="e">
        <v>#N/A</v>
      </c>
      <c r="H108" s="94" t="e">
        <v>#N/A</v>
      </c>
      <c r="I108" s="26"/>
      <c r="J108" s="26"/>
      <c r="K108" s="69" t="str">
        <f>IFERROR(IF(G108&gt;=(VLOOKUP(D108&amp;E108,'Tab 2 Aerobic Capacity (unprot)'!L$10:$M$27,2,FALSE)),"HFZ","NI")," ")</f>
        <v xml:space="preserve"> </v>
      </c>
      <c r="L108" s="69" t="str">
        <f>IFERROR(IF(H108&gt;=(VLOOKUP(D108&amp;E108,'Tab 2 Aerobic Capacity (unprot)'!L$34:$M$51,2,FALSE)),"HFZ","NI")," ")</f>
        <v xml:space="preserve"> </v>
      </c>
      <c r="M108" s="62" t="str">
        <f t="shared" si="13"/>
        <v xml:space="preserve"> </v>
      </c>
      <c r="N108" s="63" t="str">
        <f t="shared" si="22"/>
        <v xml:space="preserve"> </v>
      </c>
      <c r="O108" s="33"/>
      <c r="P108" s="54" t="str">
        <f t="shared" si="14"/>
        <v/>
      </c>
      <c r="Q108" s="33"/>
      <c r="R108" s="54" t="str">
        <f t="shared" si="23"/>
        <v/>
      </c>
      <c r="S108" s="95" t="e">
        <v>#N/A</v>
      </c>
      <c r="T108" s="95" t="e">
        <v>#N/A</v>
      </c>
      <c r="U108" s="95" t="e">
        <v>#N/A</v>
      </c>
      <c r="V108" s="34"/>
      <c r="W108" s="70" t="str">
        <f>IFERROR(IF(S108&gt;=(VLOOKUP(D108&amp;E108, 'Tab 3 Flex,Strng,Endur(unprot)'!AG$10:$AH$37,2,FALSE)),"HFZ", "NI")," ")</f>
        <v xml:space="preserve"> </v>
      </c>
      <c r="X108" s="70" t="str">
        <f>IFERROR(IF(T108&gt;=(VLOOKUP(D108&amp;E108, 'Tab 3 Flex,Strng,Endur(unprot)'!AG$10:$AH$37,2,FALSE)),"HFZ", "NI")," ")</f>
        <v xml:space="preserve"> </v>
      </c>
      <c r="Y108" s="71" t="str">
        <f t="shared" si="24"/>
        <v xml:space="preserve"> </v>
      </c>
      <c r="Z108" s="71" t="str">
        <f t="shared" si="15"/>
        <v xml:space="preserve"> </v>
      </c>
      <c r="AA108" s="71" t="str">
        <f>IFERROR(IF(U108&gt;=(VLOOKUP(D108&amp;E108, 'Tab 3 Flex,Strng,Endur(unprot)'!W$10:X$37,2,FALSE)),"HFZ", "NI"), " ")</f>
        <v xml:space="preserve"> </v>
      </c>
      <c r="AB108" s="28" t="str">
        <f t="shared" si="16"/>
        <v xml:space="preserve"> </v>
      </c>
      <c r="AC108" s="33"/>
      <c r="AD108" s="28" t="str">
        <f t="shared" si="17"/>
        <v/>
      </c>
      <c r="AE108" s="96" t="e">
        <v>#N/A</v>
      </c>
      <c r="AF108" s="35"/>
      <c r="AG108" s="72" t="str">
        <f>IFERROR(IF(AE108&gt;=(VLOOKUP(D108&amp;E108, 'Tab 3 Flex,Strng,Endur(unprot)'!R$10:$S$37,2,FALSE)),"HFZ", "NI")," ")</f>
        <v xml:space="preserve"> </v>
      </c>
      <c r="AH108" s="55" t="str">
        <f t="shared" si="18"/>
        <v xml:space="preserve"> </v>
      </c>
      <c r="AI108" s="33"/>
      <c r="AJ108" s="55" t="str">
        <f t="shared" si="19"/>
        <v/>
      </c>
      <c r="AK108" s="97" t="e">
        <v>#N/A</v>
      </c>
      <c r="AL108" s="36"/>
      <c r="AM108" s="73" t="str">
        <f>IFERROR(IF(AK108&gt;=(VLOOKUP(D108&amp;E108,'Tab 3 Flex,Strng,Endur(unprot)'!AB$10:$AC$37,2,FALSE)),"HFZ", "NI")," ")</f>
        <v xml:space="preserve"> </v>
      </c>
      <c r="AN108" s="29" t="str">
        <f t="shared" si="20"/>
        <v xml:space="preserve"> </v>
      </c>
      <c r="AO108" s="55"/>
      <c r="AP108" s="29" t="str">
        <f t="shared" si="21"/>
        <v/>
      </c>
    </row>
    <row r="109" spans="1:42" s="57" customFormat="1" ht="16.5" thickTop="1" thickBot="1" x14ac:dyDescent="0.3">
      <c r="A109" s="32"/>
      <c r="B109" s="25"/>
      <c r="C109" s="25"/>
      <c r="D109" s="25"/>
      <c r="E109" s="46"/>
      <c r="F109" s="25">
        <v>5</v>
      </c>
      <c r="G109" s="94" t="e">
        <v>#N/A</v>
      </c>
      <c r="H109" s="94" t="e">
        <v>#N/A</v>
      </c>
      <c r="I109" s="26"/>
      <c r="J109" s="26"/>
      <c r="K109" s="69" t="str">
        <f>IFERROR(IF(G109&gt;=(VLOOKUP(D109&amp;E109,'Tab 2 Aerobic Capacity (unprot)'!L$10:$M$27,2,FALSE)),"HFZ","NI")," ")</f>
        <v xml:space="preserve"> </v>
      </c>
      <c r="L109" s="69" t="str">
        <f>IFERROR(IF(H109&gt;=(VLOOKUP(D109&amp;E109,'Tab 2 Aerobic Capacity (unprot)'!L$34:$M$51,2,FALSE)),"HFZ","NI")," ")</f>
        <v xml:space="preserve"> </v>
      </c>
      <c r="M109" s="62" t="str">
        <f t="shared" si="13"/>
        <v xml:space="preserve"> </v>
      </c>
      <c r="N109" s="63" t="str">
        <f t="shared" si="22"/>
        <v xml:space="preserve"> </v>
      </c>
      <c r="O109" s="33"/>
      <c r="P109" s="54" t="str">
        <f t="shared" si="14"/>
        <v/>
      </c>
      <c r="Q109" s="33"/>
      <c r="R109" s="54" t="str">
        <f t="shared" si="23"/>
        <v/>
      </c>
      <c r="S109" s="95" t="e">
        <v>#N/A</v>
      </c>
      <c r="T109" s="95" t="e">
        <v>#N/A</v>
      </c>
      <c r="U109" s="95" t="e">
        <v>#N/A</v>
      </c>
      <c r="V109" s="34"/>
      <c r="W109" s="70" t="str">
        <f>IFERROR(IF(S109&gt;=(VLOOKUP(D109&amp;E109, 'Tab 3 Flex,Strng,Endur(unprot)'!AG$10:$AH$37,2,FALSE)),"HFZ", "NI")," ")</f>
        <v xml:space="preserve"> </v>
      </c>
      <c r="X109" s="70" t="str">
        <f>IFERROR(IF(T109&gt;=(VLOOKUP(D109&amp;E109, 'Tab 3 Flex,Strng,Endur(unprot)'!AG$10:$AH$37,2,FALSE)),"HFZ", "NI")," ")</f>
        <v xml:space="preserve"> </v>
      </c>
      <c r="Y109" s="71" t="str">
        <f t="shared" si="24"/>
        <v xml:space="preserve"> </v>
      </c>
      <c r="Z109" s="71" t="str">
        <f t="shared" si="15"/>
        <v xml:space="preserve"> </v>
      </c>
      <c r="AA109" s="71" t="str">
        <f>IFERROR(IF(U109&gt;=(VLOOKUP(D109&amp;E109, 'Tab 3 Flex,Strng,Endur(unprot)'!W$10:X$37,2,FALSE)),"HFZ", "NI"), " ")</f>
        <v xml:space="preserve"> </v>
      </c>
      <c r="AB109" s="28" t="str">
        <f t="shared" si="16"/>
        <v xml:space="preserve"> </v>
      </c>
      <c r="AC109" s="33"/>
      <c r="AD109" s="28" t="str">
        <f t="shared" si="17"/>
        <v/>
      </c>
      <c r="AE109" s="96" t="e">
        <v>#N/A</v>
      </c>
      <c r="AF109" s="35"/>
      <c r="AG109" s="72" t="str">
        <f>IFERROR(IF(AE109&gt;=(VLOOKUP(D109&amp;E109, 'Tab 3 Flex,Strng,Endur(unprot)'!R$10:$S$37,2,FALSE)),"HFZ", "NI")," ")</f>
        <v xml:space="preserve"> </v>
      </c>
      <c r="AH109" s="55" t="str">
        <f t="shared" si="18"/>
        <v xml:space="preserve"> </v>
      </c>
      <c r="AI109" s="33"/>
      <c r="AJ109" s="55" t="str">
        <f t="shared" si="19"/>
        <v/>
      </c>
      <c r="AK109" s="97" t="e">
        <v>#N/A</v>
      </c>
      <c r="AL109" s="36"/>
      <c r="AM109" s="73" t="str">
        <f>IFERROR(IF(AK109&gt;=(VLOOKUP(D109&amp;E109,'Tab 3 Flex,Strng,Endur(unprot)'!AB$10:$AC$37,2,FALSE)),"HFZ", "NI")," ")</f>
        <v xml:space="preserve"> </v>
      </c>
      <c r="AN109" s="29" t="str">
        <f t="shared" si="20"/>
        <v xml:space="preserve"> </v>
      </c>
      <c r="AO109" s="55"/>
      <c r="AP109" s="29" t="str">
        <f t="shared" si="21"/>
        <v/>
      </c>
    </row>
    <row r="110" spans="1:42" s="57" customFormat="1" ht="16.5" thickTop="1" thickBot="1" x14ac:dyDescent="0.3">
      <c r="A110" s="32"/>
      <c r="B110" s="25"/>
      <c r="C110" s="25"/>
      <c r="D110" s="25"/>
      <c r="E110" s="46"/>
      <c r="F110" s="25">
        <v>5</v>
      </c>
      <c r="G110" s="94" t="e">
        <v>#N/A</v>
      </c>
      <c r="H110" s="94" t="e">
        <v>#N/A</v>
      </c>
      <c r="I110" s="26"/>
      <c r="J110" s="26"/>
      <c r="K110" s="69" t="str">
        <f>IFERROR(IF(G110&gt;=(VLOOKUP(D110&amp;E110,'Tab 2 Aerobic Capacity (unprot)'!L$10:$M$27,2,FALSE)),"HFZ","NI")," ")</f>
        <v xml:space="preserve"> </v>
      </c>
      <c r="L110" s="69" t="str">
        <f>IFERROR(IF(H110&gt;=(VLOOKUP(D110&amp;E110,'Tab 2 Aerobic Capacity (unprot)'!L$34:$M$51,2,FALSE)),"HFZ","NI")," ")</f>
        <v xml:space="preserve"> </v>
      </c>
      <c r="M110" s="62" t="str">
        <f t="shared" si="13"/>
        <v xml:space="preserve"> </v>
      </c>
      <c r="N110" s="63" t="str">
        <f t="shared" si="22"/>
        <v xml:space="preserve"> </v>
      </c>
      <c r="O110" s="33"/>
      <c r="P110" s="54" t="str">
        <f t="shared" si="14"/>
        <v/>
      </c>
      <c r="Q110" s="33"/>
      <c r="R110" s="54" t="str">
        <f t="shared" si="23"/>
        <v/>
      </c>
      <c r="S110" s="95" t="e">
        <v>#N/A</v>
      </c>
      <c r="T110" s="95" t="e">
        <v>#N/A</v>
      </c>
      <c r="U110" s="95" t="e">
        <v>#N/A</v>
      </c>
      <c r="V110" s="34"/>
      <c r="W110" s="70" t="str">
        <f>IFERROR(IF(S110&gt;=(VLOOKUP(D110&amp;E110, 'Tab 3 Flex,Strng,Endur(unprot)'!AG$10:$AH$37,2,FALSE)),"HFZ", "NI")," ")</f>
        <v xml:space="preserve"> </v>
      </c>
      <c r="X110" s="70" t="str">
        <f>IFERROR(IF(T110&gt;=(VLOOKUP(D110&amp;E110, 'Tab 3 Flex,Strng,Endur(unprot)'!AG$10:$AH$37,2,FALSE)),"HFZ", "NI")," ")</f>
        <v xml:space="preserve"> </v>
      </c>
      <c r="Y110" s="71" t="str">
        <f t="shared" si="24"/>
        <v xml:space="preserve"> </v>
      </c>
      <c r="Z110" s="71" t="str">
        <f t="shared" si="15"/>
        <v xml:space="preserve"> </v>
      </c>
      <c r="AA110" s="71" t="str">
        <f>IFERROR(IF(U110&gt;=(VLOOKUP(D110&amp;E110, 'Tab 3 Flex,Strng,Endur(unprot)'!W$10:X$37,2,FALSE)),"HFZ", "NI"), " ")</f>
        <v xml:space="preserve"> </v>
      </c>
      <c r="AB110" s="28" t="str">
        <f t="shared" si="16"/>
        <v xml:space="preserve"> </v>
      </c>
      <c r="AC110" s="33"/>
      <c r="AD110" s="28" t="str">
        <f t="shared" si="17"/>
        <v/>
      </c>
      <c r="AE110" s="96" t="e">
        <v>#N/A</v>
      </c>
      <c r="AF110" s="35"/>
      <c r="AG110" s="72" t="str">
        <f>IFERROR(IF(AE110&gt;=(VLOOKUP(D110&amp;E110, 'Tab 3 Flex,Strng,Endur(unprot)'!R$10:$S$37,2,FALSE)),"HFZ", "NI")," ")</f>
        <v xml:space="preserve"> </v>
      </c>
      <c r="AH110" s="55" t="str">
        <f t="shared" si="18"/>
        <v xml:space="preserve"> </v>
      </c>
      <c r="AI110" s="33"/>
      <c r="AJ110" s="55" t="str">
        <f t="shared" si="19"/>
        <v/>
      </c>
      <c r="AK110" s="97" t="e">
        <v>#N/A</v>
      </c>
      <c r="AL110" s="36"/>
      <c r="AM110" s="73" t="str">
        <f>IFERROR(IF(AK110&gt;=(VLOOKUP(D110&amp;E110,'Tab 3 Flex,Strng,Endur(unprot)'!AB$10:$AC$37,2,FALSE)),"HFZ", "NI")," ")</f>
        <v xml:space="preserve"> </v>
      </c>
      <c r="AN110" s="29" t="str">
        <f t="shared" si="20"/>
        <v xml:space="preserve"> </v>
      </c>
      <c r="AO110" s="55"/>
      <c r="AP110" s="29" t="str">
        <f t="shared" si="21"/>
        <v/>
      </c>
    </row>
    <row r="111" spans="1:42" s="57" customFormat="1" ht="16.5" thickTop="1" thickBot="1" x14ac:dyDescent="0.3">
      <c r="A111" s="32"/>
      <c r="B111" s="25"/>
      <c r="C111" s="25"/>
      <c r="D111" s="25"/>
      <c r="E111" s="46"/>
      <c r="F111" s="25">
        <v>5</v>
      </c>
      <c r="G111" s="94" t="e">
        <v>#N/A</v>
      </c>
      <c r="H111" s="94" t="e">
        <v>#N/A</v>
      </c>
      <c r="I111" s="26"/>
      <c r="J111" s="26"/>
      <c r="K111" s="69" t="str">
        <f>IFERROR(IF(G111&gt;=(VLOOKUP(D111&amp;E111,'Tab 2 Aerobic Capacity (unprot)'!L$10:$M$27,2,FALSE)),"HFZ","NI")," ")</f>
        <v xml:space="preserve"> </v>
      </c>
      <c r="L111" s="69" t="str">
        <f>IFERROR(IF(H111&gt;=(VLOOKUP(D111&amp;E111,'Tab 2 Aerobic Capacity (unprot)'!L$34:$M$51,2,FALSE)),"HFZ","NI")," ")</f>
        <v xml:space="preserve"> </v>
      </c>
      <c r="M111" s="62" t="str">
        <f t="shared" si="13"/>
        <v xml:space="preserve"> </v>
      </c>
      <c r="N111" s="63" t="str">
        <f t="shared" si="22"/>
        <v xml:space="preserve"> </v>
      </c>
      <c r="O111" s="33"/>
      <c r="P111" s="54" t="str">
        <f t="shared" si="14"/>
        <v/>
      </c>
      <c r="Q111" s="33"/>
      <c r="R111" s="54" t="str">
        <f t="shared" si="23"/>
        <v/>
      </c>
      <c r="S111" s="95" t="e">
        <v>#N/A</v>
      </c>
      <c r="T111" s="95" t="e">
        <v>#N/A</v>
      </c>
      <c r="U111" s="95" t="e">
        <v>#N/A</v>
      </c>
      <c r="V111" s="34"/>
      <c r="W111" s="70" t="str">
        <f>IFERROR(IF(S111&gt;=(VLOOKUP(D111&amp;E111, 'Tab 3 Flex,Strng,Endur(unprot)'!AG$10:$AH$37,2,FALSE)),"HFZ", "NI")," ")</f>
        <v xml:space="preserve"> </v>
      </c>
      <c r="X111" s="70" t="str">
        <f>IFERROR(IF(T111&gt;=(VLOOKUP(D111&amp;E111, 'Tab 3 Flex,Strng,Endur(unprot)'!AG$10:$AH$37,2,FALSE)),"HFZ", "NI")," ")</f>
        <v xml:space="preserve"> </v>
      </c>
      <c r="Y111" s="71" t="str">
        <f t="shared" si="24"/>
        <v xml:space="preserve"> </v>
      </c>
      <c r="Z111" s="71" t="str">
        <f t="shared" si="15"/>
        <v xml:space="preserve"> </v>
      </c>
      <c r="AA111" s="71" t="str">
        <f>IFERROR(IF(U111&gt;=(VLOOKUP(D111&amp;E111, 'Tab 3 Flex,Strng,Endur(unprot)'!W$10:X$37,2,FALSE)),"HFZ", "NI"), " ")</f>
        <v xml:space="preserve"> </v>
      </c>
      <c r="AB111" s="28" t="str">
        <f t="shared" si="16"/>
        <v xml:space="preserve"> </v>
      </c>
      <c r="AC111" s="33"/>
      <c r="AD111" s="28" t="str">
        <f t="shared" si="17"/>
        <v/>
      </c>
      <c r="AE111" s="96" t="e">
        <v>#N/A</v>
      </c>
      <c r="AF111" s="35"/>
      <c r="AG111" s="72" t="str">
        <f>IFERROR(IF(AE111&gt;=(VLOOKUP(D111&amp;E111, 'Tab 3 Flex,Strng,Endur(unprot)'!R$10:$S$37,2,FALSE)),"HFZ", "NI")," ")</f>
        <v xml:space="preserve"> </v>
      </c>
      <c r="AH111" s="55" t="str">
        <f t="shared" si="18"/>
        <v xml:space="preserve"> </v>
      </c>
      <c r="AI111" s="33"/>
      <c r="AJ111" s="55" t="str">
        <f t="shared" si="19"/>
        <v/>
      </c>
      <c r="AK111" s="97" t="e">
        <v>#N/A</v>
      </c>
      <c r="AL111" s="36"/>
      <c r="AM111" s="73" t="str">
        <f>IFERROR(IF(AK111&gt;=(VLOOKUP(D111&amp;E111,'Tab 3 Flex,Strng,Endur(unprot)'!AB$10:$AC$37,2,FALSE)),"HFZ", "NI")," ")</f>
        <v xml:space="preserve"> </v>
      </c>
      <c r="AN111" s="29" t="str">
        <f t="shared" si="20"/>
        <v xml:space="preserve"> </v>
      </c>
      <c r="AO111" s="55"/>
      <c r="AP111" s="29" t="str">
        <f t="shared" si="21"/>
        <v/>
      </c>
    </row>
    <row r="112" spans="1:42" s="57" customFormat="1" ht="16.5" thickTop="1" thickBot="1" x14ac:dyDescent="0.3">
      <c r="A112" s="32"/>
      <c r="B112" s="25"/>
      <c r="C112" s="25"/>
      <c r="D112" s="25"/>
      <c r="E112" s="46"/>
      <c r="F112" s="25">
        <v>5</v>
      </c>
      <c r="G112" s="94" t="e">
        <v>#N/A</v>
      </c>
      <c r="H112" s="94" t="e">
        <v>#N/A</v>
      </c>
      <c r="I112" s="26"/>
      <c r="J112" s="26"/>
      <c r="K112" s="69" t="str">
        <f>IFERROR(IF(G112&gt;=(VLOOKUP(D112&amp;E112,'Tab 2 Aerobic Capacity (unprot)'!L$10:$M$27,2,FALSE)),"HFZ","NI")," ")</f>
        <v xml:space="preserve"> </v>
      </c>
      <c r="L112" s="69" t="str">
        <f>IFERROR(IF(H112&gt;=(VLOOKUP(D112&amp;E112,'Tab 2 Aerobic Capacity (unprot)'!L$34:$M$51,2,FALSE)),"HFZ","NI")," ")</f>
        <v xml:space="preserve"> </v>
      </c>
      <c r="M112" s="62" t="str">
        <f t="shared" si="13"/>
        <v xml:space="preserve"> </v>
      </c>
      <c r="N112" s="63" t="str">
        <f t="shared" si="22"/>
        <v xml:space="preserve"> </v>
      </c>
      <c r="O112" s="33"/>
      <c r="P112" s="54" t="str">
        <f t="shared" si="14"/>
        <v/>
      </c>
      <c r="Q112" s="33"/>
      <c r="R112" s="54" t="str">
        <f t="shared" si="23"/>
        <v/>
      </c>
      <c r="S112" s="95" t="e">
        <v>#N/A</v>
      </c>
      <c r="T112" s="95" t="e">
        <v>#N/A</v>
      </c>
      <c r="U112" s="95" t="e">
        <v>#N/A</v>
      </c>
      <c r="V112" s="34"/>
      <c r="W112" s="70" t="str">
        <f>IFERROR(IF(S112&gt;=(VLOOKUP(D112&amp;E112, 'Tab 3 Flex,Strng,Endur(unprot)'!AG$10:$AH$37,2,FALSE)),"HFZ", "NI")," ")</f>
        <v xml:space="preserve"> </v>
      </c>
      <c r="X112" s="70" t="str">
        <f>IFERROR(IF(T112&gt;=(VLOOKUP(D112&amp;E112, 'Tab 3 Flex,Strng,Endur(unprot)'!AG$10:$AH$37,2,FALSE)),"HFZ", "NI")," ")</f>
        <v xml:space="preserve"> </v>
      </c>
      <c r="Y112" s="71" t="str">
        <f t="shared" si="24"/>
        <v xml:space="preserve"> </v>
      </c>
      <c r="Z112" s="71" t="str">
        <f t="shared" si="15"/>
        <v xml:space="preserve"> </v>
      </c>
      <c r="AA112" s="71" t="str">
        <f>IFERROR(IF(U112&gt;=(VLOOKUP(D112&amp;E112, 'Tab 3 Flex,Strng,Endur(unprot)'!W$10:X$37,2,FALSE)),"HFZ", "NI"), " ")</f>
        <v xml:space="preserve"> </v>
      </c>
      <c r="AB112" s="28" t="str">
        <f t="shared" si="16"/>
        <v xml:space="preserve"> </v>
      </c>
      <c r="AC112" s="33"/>
      <c r="AD112" s="28" t="str">
        <f t="shared" si="17"/>
        <v/>
      </c>
      <c r="AE112" s="96" t="e">
        <v>#N/A</v>
      </c>
      <c r="AF112" s="35"/>
      <c r="AG112" s="72" t="str">
        <f>IFERROR(IF(AE112&gt;=(VLOOKUP(D112&amp;E112, 'Tab 3 Flex,Strng,Endur(unprot)'!R$10:$S$37,2,FALSE)),"HFZ", "NI")," ")</f>
        <v xml:space="preserve"> </v>
      </c>
      <c r="AH112" s="55" t="str">
        <f t="shared" si="18"/>
        <v xml:space="preserve"> </v>
      </c>
      <c r="AI112" s="33"/>
      <c r="AJ112" s="55" t="str">
        <f t="shared" si="19"/>
        <v/>
      </c>
      <c r="AK112" s="97" t="e">
        <v>#N/A</v>
      </c>
      <c r="AL112" s="36"/>
      <c r="AM112" s="73" t="str">
        <f>IFERROR(IF(AK112&gt;=(VLOOKUP(D112&amp;E112,'Tab 3 Flex,Strng,Endur(unprot)'!AB$10:$AC$37,2,FALSE)),"HFZ", "NI")," ")</f>
        <v xml:space="preserve"> </v>
      </c>
      <c r="AN112" s="29" t="str">
        <f t="shared" si="20"/>
        <v xml:space="preserve"> </v>
      </c>
      <c r="AO112" s="55"/>
      <c r="AP112" s="29" t="str">
        <f t="shared" si="21"/>
        <v/>
      </c>
    </row>
    <row r="113" spans="1:42" s="57" customFormat="1" ht="16.5" thickTop="1" thickBot="1" x14ac:dyDescent="0.3">
      <c r="A113" s="32"/>
      <c r="B113" s="25"/>
      <c r="C113" s="25"/>
      <c r="D113" s="25"/>
      <c r="E113" s="46"/>
      <c r="F113" s="25">
        <v>5</v>
      </c>
      <c r="G113" s="94" t="e">
        <v>#N/A</v>
      </c>
      <c r="H113" s="94" t="e">
        <v>#N/A</v>
      </c>
      <c r="I113" s="26"/>
      <c r="J113" s="26"/>
      <c r="K113" s="69" t="str">
        <f>IFERROR(IF(G113&gt;=(VLOOKUP(D113&amp;E113,'Tab 2 Aerobic Capacity (unprot)'!L$10:$M$27,2,FALSE)),"HFZ","NI")," ")</f>
        <v xml:space="preserve"> </v>
      </c>
      <c r="L113" s="69" t="str">
        <f>IFERROR(IF(H113&gt;=(VLOOKUP(D113&amp;E113,'Tab 2 Aerobic Capacity (unprot)'!L$34:$M$51,2,FALSE)),"HFZ","NI")," ")</f>
        <v xml:space="preserve"> </v>
      </c>
      <c r="M113" s="62" t="str">
        <f t="shared" si="13"/>
        <v xml:space="preserve"> </v>
      </c>
      <c r="N113" s="63" t="str">
        <f t="shared" si="22"/>
        <v xml:space="preserve"> </v>
      </c>
      <c r="O113" s="33"/>
      <c r="P113" s="54" t="str">
        <f t="shared" si="14"/>
        <v/>
      </c>
      <c r="Q113" s="33"/>
      <c r="R113" s="54" t="str">
        <f t="shared" si="23"/>
        <v/>
      </c>
      <c r="S113" s="95" t="e">
        <v>#N/A</v>
      </c>
      <c r="T113" s="95" t="e">
        <v>#N/A</v>
      </c>
      <c r="U113" s="95" t="e">
        <v>#N/A</v>
      </c>
      <c r="V113" s="34"/>
      <c r="W113" s="70" t="str">
        <f>IFERROR(IF(S113&gt;=(VLOOKUP(D113&amp;E113, 'Tab 3 Flex,Strng,Endur(unprot)'!AG$10:$AH$37,2,FALSE)),"HFZ", "NI")," ")</f>
        <v xml:space="preserve"> </v>
      </c>
      <c r="X113" s="70" t="str">
        <f>IFERROR(IF(T113&gt;=(VLOOKUP(D113&amp;E113, 'Tab 3 Flex,Strng,Endur(unprot)'!AG$10:$AH$37,2,FALSE)),"HFZ", "NI")," ")</f>
        <v xml:space="preserve"> </v>
      </c>
      <c r="Y113" s="71" t="str">
        <f t="shared" si="24"/>
        <v xml:space="preserve"> </v>
      </c>
      <c r="Z113" s="71" t="str">
        <f t="shared" si="15"/>
        <v xml:space="preserve"> </v>
      </c>
      <c r="AA113" s="71" t="str">
        <f>IFERROR(IF(U113&gt;=(VLOOKUP(D113&amp;E113, 'Tab 3 Flex,Strng,Endur(unprot)'!W$10:X$37,2,FALSE)),"HFZ", "NI"), " ")</f>
        <v xml:space="preserve"> </v>
      </c>
      <c r="AB113" s="28" t="str">
        <f t="shared" si="16"/>
        <v xml:space="preserve"> </v>
      </c>
      <c r="AC113" s="33"/>
      <c r="AD113" s="28" t="str">
        <f t="shared" si="17"/>
        <v/>
      </c>
      <c r="AE113" s="96" t="e">
        <v>#N/A</v>
      </c>
      <c r="AF113" s="35"/>
      <c r="AG113" s="72" t="str">
        <f>IFERROR(IF(AE113&gt;=(VLOOKUP(D113&amp;E113, 'Tab 3 Flex,Strng,Endur(unprot)'!R$10:$S$37,2,FALSE)),"HFZ", "NI")," ")</f>
        <v xml:space="preserve"> </v>
      </c>
      <c r="AH113" s="55" t="str">
        <f t="shared" si="18"/>
        <v xml:space="preserve"> </v>
      </c>
      <c r="AI113" s="33"/>
      <c r="AJ113" s="55" t="str">
        <f t="shared" si="19"/>
        <v/>
      </c>
      <c r="AK113" s="97" t="e">
        <v>#N/A</v>
      </c>
      <c r="AL113" s="36"/>
      <c r="AM113" s="73" t="str">
        <f>IFERROR(IF(AK113&gt;=(VLOOKUP(D113&amp;E113,'Tab 3 Flex,Strng,Endur(unprot)'!AB$10:$AC$37,2,FALSE)),"HFZ", "NI")," ")</f>
        <v xml:space="preserve"> </v>
      </c>
      <c r="AN113" s="29" t="str">
        <f t="shared" si="20"/>
        <v xml:space="preserve"> </v>
      </c>
      <c r="AO113" s="55"/>
      <c r="AP113" s="29" t="str">
        <f t="shared" si="21"/>
        <v/>
      </c>
    </row>
    <row r="114" spans="1:42" s="57" customFormat="1" ht="16.5" thickTop="1" thickBot="1" x14ac:dyDescent="0.3">
      <c r="A114" s="32"/>
      <c r="B114" s="25"/>
      <c r="C114" s="25"/>
      <c r="D114" s="25"/>
      <c r="E114" s="46"/>
      <c r="F114" s="25">
        <v>5</v>
      </c>
      <c r="G114" s="94" t="e">
        <v>#N/A</v>
      </c>
      <c r="H114" s="94" t="e">
        <v>#N/A</v>
      </c>
      <c r="I114" s="26"/>
      <c r="J114" s="26"/>
      <c r="K114" s="69" t="str">
        <f>IFERROR(IF(G114&gt;=(VLOOKUP(D114&amp;E114,'Tab 2 Aerobic Capacity (unprot)'!L$10:$M$27,2,FALSE)),"HFZ","NI")," ")</f>
        <v xml:space="preserve"> </v>
      </c>
      <c r="L114" s="69" t="str">
        <f>IFERROR(IF(H114&gt;=(VLOOKUP(D114&amp;E114,'Tab 2 Aerobic Capacity (unprot)'!L$34:$M$51,2,FALSE)),"HFZ","NI")," ")</f>
        <v xml:space="preserve"> </v>
      </c>
      <c r="M114" s="62" t="str">
        <f t="shared" si="13"/>
        <v xml:space="preserve"> </v>
      </c>
      <c r="N114" s="63" t="str">
        <f t="shared" si="22"/>
        <v xml:space="preserve"> </v>
      </c>
      <c r="O114" s="33"/>
      <c r="P114" s="54" t="str">
        <f t="shared" si="14"/>
        <v/>
      </c>
      <c r="Q114" s="33"/>
      <c r="R114" s="54" t="str">
        <f t="shared" si="23"/>
        <v/>
      </c>
      <c r="S114" s="95" t="e">
        <v>#N/A</v>
      </c>
      <c r="T114" s="95" t="e">
        <v>#N/A</v>
      </c>
      <c r="U114" s="95" t="e">
        <v>#N/A</v>
      </c>
      <c r="V114" s="34"/>
      <c r="W114" s="70" t="str">
        <f>IFERROR(IF(S114&gt;=(VLOOKUP(D114&amp;E114, 'Tab 3 Flex,Strng,Endur(unprot)'!AG$10:$AH$37,2,FALSE)),"HFZ", "NI")," ")</f>
        <v xml:space="preserve"> </v>
      </c>
      <c r="X114" s="70" t="str">
        <f>IFERROR(IF(T114&gt;=(VLOOKUP(D114&amp;E114, 'Tab 3 Flex,Strng,Endur(unprot)'!AG$10:$AH$37,2,FALSE)),"HFZ", "NI")," ")</f>
        <v xml:space="preserve"> </v>
      </c>
      <c r="Y114" s="71" t="str">
        <f t="shared" si="24"/>
        <v xml:space="preserve"> </v>
      </c>
      <c r="Z114" s="71" t="str">
        <f t="shared" si="15"/>
        <v xml:space="preserve"> </v>
      </c>
      <c r="AA114" s="71" t="str">
        <f>IFERROR(IF(U114&gt;=(VLOOKUP(D114&amp;E114, 'Tab 3 Flex,Strng,Endur(unprot)'!W$10:X$37,2,FALSE)),"HFZ", "NI"), " ")</f>
        <v xml:space="preserve"> </v>
      </c>
      <c r="AB114" s="28" t="str">
        <f t="shared" si="16"/>
        <v xml:space="preserve"> </v>
      </c>
      <c r="AC114" s="33"/>
      <c r="AD114" s="28" t="str">
        <f t="shared" si="17"/>
        <v/>
      </c>
      <c r="AE114" s="96" t="e">
        <v>#N/A</v>
      </c>
      <c r="AF114" s="35"/>
      <c r="AG114" s="72" t="str">
        <f>IFERROR(IF(AE114&gt;=(VLOOKUP(D114&amp;E114, 'Tab 3 Flex,Strng,Endur(unprot)'!R$10:$S$37,2,FALSE)),"HFZ", "NI")," ")</f>
        <v xml:space="preserve"> </v>
      </c>
      <c r="AH114" s="55" t="str">
        <f t="shared" si="18"/>
        <v xml:space="preserve"> </v>
      </c>
      <c r="AI114" s="33"/>
      <c r="AJ114" s="55" t="str">
        <f t="shared" si="19"/>
        <v/>
      </c>
      <c r="AK114" s="97" t="e">
        <v>#N/A</v>
      </c>
      <c r="AL114" s="36"/>
      <c r="AM114" s="73" t="str">
        <f>IFERROR(IF(AK114&gt;=(VLOOKUP(D114&amp;E114,'Tab 3 Flex,Strng,Endur(unprot)'!AB$10:$AC$37,2,FALSE)),"HFZ", "NI")," ")</f>
        <v xml:space="preserve"> </v>
      </c>
      <c r="AN114" s="29" t="str">
        <f t="shared" si="20"/>
        <v xml:space="preserve"> </v>
      </c>
      <c r="AO114" s="55"/>
      <c r="AP114" s="29" t="str">
        <f t="shared" si="21"/>
        <v/>
      </c>
    </row>
    <row r="115" spans="1:42" s="57" customFormat="1" ht="16.5" thickTop="1" thickBot="1" x14ac:dyDescent="0.3">
      <c r="A115" s="32"/>
      <c r="B115" s="25"/>
      <c r="C115" s="25"/>
      <c r="D115" s="25"/>
      <c r="E115" s="46"/>
      <c r="F115" s="25">
        <v>5</v>
      </c>
      <c r="G115" s="94" t="e">
        <v>#N/A</v>
      </c>
      <c r="H115" s="94" t="e">
        <v>#N/A</v>
      </c>
      <c r="I115" s="26"/>
      <c r="J115" s="26"/>
      <c r="K115" s="69" t="str">
        <f>IFERROR(IF(G115&gt;=(VLOOKUP(D115&amp;E115,'Tab 2 Aerobic Capacity (unprot)'!L$10:$M$27,2,FALSE)),"HFZ","NI")," ")</f>
        <v xml:space="preserve"> </v>
      </c>
      <c r="L115" s="69" t="str">
        <f>IFERROR(IF(H115&gt;=(VLOOKUP(D115&amp;E115,'Tab 2 Aerobic Capacity (unprot)'!L$34:$M$51,2,FALSE)),"HFZ","NI")," ")</f>
        <v xml:space="preserve"> </v>
      </c>
      <c r="M115" s="62" t="str">
        <f t="shared" si="13"/>
        <v xml:space="preserve"> </v>
      </c>
      <c r="N115" s="63" t="str">
        <f t="shared" si="22"/>
        <v xml:space="preserve"> </v>
      </c>
      <c r="O115" s="33"/>
      <c r="P115" s="54" t="str">
        <f t="shared" si="14"/>
        <v/>
      </c>
      <c r="Q115" s="33"/>
      <c r="R115" s="54" t="str">
        <f t="shared" si="23"/>
        <v/>
      </c>
      <c r="S115" s="95" t="e">
        <v>#N/A</v>
      </c>
      <c r="T115" s="95" t="e">
        <v>#N/A</v>
      </c>
      <c r="U115" s="95" t="e">
        <v>#N/A</v>
      </c>
      <c r="V115" s="34"/>
      <c r="W115" s="70" t="str">
        <f>IFERROR(IF(S115&gt;=(VLOOKUP(D115&amp;E115, 'Tab 3 Flex,Strng,Endur(unprot)'!AG$10:$AH$37,2,FALSE)),"HFZ", "NI")," ")</f>
        <v xml:space="preserve"> </v>
      </c>
      <c r="X115" s="70" t="str">
        <f>IFERROR(IF(T115&gt;=(VLOOKUP(D115&amp;E115, 'Tab 3 Flex,Strng,Endur(unprot)'!AG$10:$AH$37,2,FALSE)),"HFZ", "NI")," ")</f>
        <v xml:space="preserve"> </v>
      </c>
      <c r="Y115" s="71" t="str">
        <f t="shared" si="24"/>
        <v xml:space="preserve"> </v>
      </c>
      <c r="Z115" s="71" t="str">
        <f t="shared" si="15"/>
        <v xml:space="preserve"> </v>
      </c>
      <c r="AA115" s="71" t="str">
        <f>IFERROR(IF(U115&gt;=(VLOOKUP(D115&amp;E115, 'Tab 3 Flex,Strng,Endur(unprot)'!W$10:X$37,2,FALSE)),"HFZ", "NI"), " ")</f>
        <v xml:space="preserve"> </v>
      </c>
      <c r="AB115" s="28" t="str">
        <f t="shared" si="16"/>
        <v xml:space="preserve"> </v>
      </c>
      <c r="AC115" s="33"/>
      <c r="AD115" s="28" t="str">
        <f t="shared" si="17"/>
        <v/>
      </c>
      <c r="AE115" s="96" t="e">
        <v>#N/A</v>
      </c>
      <c r="AF115" s="35"/>
      <c r="AG115" s="72" t="str">
        <f>IFERROR(IF(AE115&gt;=(VLOOKUP(D115&amp;E115, 'Tab 3 Flex,Strng,Endur(unprot)'!R$10:$S$37,2,FALSE)),"HFZ", "NI")," ")</f>
        <v xml:space="preserve"> </v>
      </c>
      <c r="AH115" s="55" t="str">
        <f t="shared" si="18"/>
        <v xml:space="preserve"> </v>
      </c>
      <c r="AI115" s="33"/>
      <c r="AJ115" s="55" t="str">
        <f t="shared" si="19"/>
        <v/>
      </c>
      <c r="AK115" s="97" t="e">
        <v>#N/A</v>
      </c>
      <c r="AL115" s="36"/>
      <c r="AM115" s="73" t="str">
        <f>IFERROR(IF(AK115&gt;=(VLOOKUP(D115&amp;E115,'Tab 3 Flex,Strng,Endur(unprot)'!AB$10:$AC$37,2,FALSE)),"HFZ", "NI")," ")</f>
        <v xml:space="preserve"> </v>
      </c>
      <c r="AN115" s="29" t="str">
        <f t="shared" si="20"/>
        <v xml:space="preserve"> </v>
      </c>
      <c r="AO115" s="55"/>
      <c r="AP115" s="29" t="str">
        <f t="shared" si="21"/>
        <v/>
      </c>
    </row>
    <row r="116" spans="1:42" s="57" customFormat="1" ht="16.5" thickTop="1" thickBot="1" x14ac:dyDescent="0.3">
      <c r="A116" s="32"/>
      <c r="B116" s="25"/>
      <c r="C116" s="25"/>
      <c r="D116" s="25"/>
      <c r="E116" s="46"/>
      <c r="F116" s="25">
        <v>5</v>
      </c>
      <c r="G116" s="94" t="e">
        <v>#N/A</v>
      </c>
      <c r="H116" s="94" t="e">
        <v>#N/A</v>
      </c>
      <c r="I116" s="26"/>
      <c r="J116" s="26"/>
      <c r="K116" s="69" t="str">
        <f>IFERROR(IF(G116&gt;=(VLOOKUP(D116&amp;E116,'Tab 2 Aerobic Capacity (unprot)'!L$10:$M$27,2,FALSE)),"HFZ","NI")," ")</f>
        <v xml:space="preserve"> </v>
      </c>
      <c r="L116" s="69" t="str">
        <f>IFERROR(IF(H116&gt;=(VLOOKUP(D116&amp;E116,'Tab 2 Aerobic Capacity (unprot)'!L$34:$M$51,2,FALSE)),"HFZ","NI")," ")</f>
        <v xml:space="preserve"> </v>
      </c>
      <c r="M116" s="62" t="str">
        <f t="shared" si="13"/>
        <v xml:space="preserve"> </v>
      </c>
      <c r="N116" s="63" t="str">
        <f t="shared" si="22"/>
        <v xml:space="preserve"> </v>
      </c>
      <c r="O116" s="33"/>
      <c r="P116" s="54" t="str">
        <f t="shared" si="14"/>
        <v/>
      </c>
      <c r="Q116" s="33"/>
      <c r="R116" s="54" t="str">
        <f t="shared" si="23"/>
        <v/>
      </c>
      <c r="S116" s="95" t="e">
        <v>#N/A</v>
      </c>
      <c r="T116" s="95" t="e">
        <v>#N/A</v>
      </c>
      <c r="U116" s="95" t="e">
        <v>#N/A</v>
      </c>
      <c r="V116" s="34"/>
      <c r="W116" s="70" t="str">
        <f>IFERROR(IF(S116&gt;=(VLOOKUP(D116&amp;E116, 'Tab 3 Flex,Strng,Endur(unprot)'!AG$10:$AH$37,2,FALSE)),"HFZ", "NI")," ")</f>
        <v xml:space="preserve"> </v>
      </c>
      <c r="X116" s="70" t="str">
        <f>IFERROR(IF(T116&gt;=(VLOOKUP(D116&amp;E116, 'Tab 3 Flex,Strng,Endur(unprot)'!AG$10:$AH$37,2,FALSE)),"HFZ", "NI")," ")</f>
        <v xml:space="preserve"> </v>
      </c>
      <c r="Y116" s="71" t="str">
        <f t="shared" si="24"/>
        <v xml:space="preserve"> </v>
      </c>
      <c r="Z116" s="71" t="str">
        <f t="shared" si="15"/>
        <v xml:space="preserve"> </v>
      </c>
      <c r="AA116" s="71" t="str">
        <f>IFERROR(IF(U116&gt;=(VLOOKUP(D116&amp;E116, 'Tab 3 Flex,Strng,Endur(unprot)'!W$10:X$37,2,FALSE)),"HFZ", "NI"), " ")</f>
        <v xml:space="preserve"> </v>
      </c>
      <c r="AB116" s="28" t="str">
        <f t="shared" si="16"/>
        <v xml:space="preserve"> </v>
      </c>
      <c r="AC116" s="33"/>
      <c r="AD116" s="28" t="str">
        <f t="shared" si="17"/>
        <v/>
      </c>
      <c r="AE116" s="96" t="e">
        <v>#N/A</v>
      </c>
      <c r="AF116" s="35"/>
      <c r="AG116" s="72" t="str">
        <f>IFERROR(IF(AE116&gt;=(VLOOKUP(D116&amp;E116, 'Tab 3 Flex,Strng,Endur(unprot)'!R$10:$S$37,2,FALSE)),"HFZ", "NI")," ")</f>
        <v xml:space="preserve"> </v>
      </c>
      <c r="AH116" s="55" t="str">
        <f t="shared" si="18"/>
        <v xml:space="preserve"> </v>
      </c>
      <c r="AI116" s="33"/>
      <c r="AJ116" s="55" t="str">
        <f t="shared" si="19"/>
        <v/>
      </c>
      <c r="AK116" s="97" t="e">
        <v>#N/A</v>
      </c>
      <c r="AL116" s="36"/>
      <c r="AM116" s="73" t="str">
        <f>IFERROR(IF(AK116&gt;=(VLOOKUP(D116&amp;E116,'Tab 3 Flex,Strng,Endur(unprot)'!AB$10:$AC$37,2,FALSE)),"HFZ", "NI")," ")</f>
        <v xml:space="preserve"> </v>
      </c>
      <c r="AN116" s="29" t="str">
        <f t="shared" si="20"/>
        <v xml:space="preserve"> </v>
      </c>
      <c r="AO116" s="55"/>
      <c r="AP116" s="29" t="str">
        <f t="shared" si="21"/>
        <v/>
      </c>
    </row>
    <row r="117" spans="1:42" s="57" customFormat="1" ht="16.5" thickTop="1" thickBot="1" x14ac:dyDescent="0.3">
      <c r="A117" s="32"/>
      <c r="B117" s="25"/>
      <c r="C117" s="25"/>
      <c r="D117" s="25"/>
      <c r="E117" s="46"/>
      <c r="F117" s="25">
        <v>5</v>
      </c>
      <c r="G117" s="94" t="e">
        <v>#N/A</v>
      </c>
      <c r="H117" s="94" t="e">
        <v>#N/A</v>
      </c>
      <c r="I117" s="26"/>
      <c r="J117" s="26"/>
      <c r="K117" s="69" t="str">
        <f>IFERROR(IF(G117&gt;=(VLOOKUP(D117&amp;E117,'Tab 2 Aerobic Capacity (unprot)'!L$10:$M$27,2,FALSE)),"HFZ","NI")," ")</f>
        <v xml:space="preserve"> </v>
      </c>
      <c r="L117" s="69" t="str">
        <f>IFERROR(IF(H117&gt;=(VLOOKUP(D117&amp;E117,'Tab 2 Aerobic Capacity (unprot)'!L$34:$M$51,2,FALSE)),"HFZ","NI")," ")</f>
        <v xml:space="preserve"> </v>
      </c>
      <c r="M117" s="62" t="str">
        <f t="shared" si="13"/>
        <v xml:space="preserve"> </v>
      </c>
      <c r="N117" s="63" t="str">
        <f t="shared" si="22"/>
        <v xml:space="preserve"> </v>
      </c>
      <c r="O117" s="33"/>
      <c r="P117" s="54" t="str">
        <f t="shared" si="14"/>
        <v/>
      </c>
      <c r="Q117" s="33"/>
      <c r="R117" s="54" t="str">
        <f t="shared" si="23"/>
        <v/>
      </c>
      <c r="S117" s="95" t="e">
        <v>#N/A</v>
      </c>
      <c r="T117" s="95" t="e">
        <v>#N/A</v>
      </c>
      <c r="U117" s="95" t="e">
        <v>#N/A</v>
      </c>
      <c r="V117" s="34"/>
      <c r="W117" s="70" t="str">
        <f>IFERROR(IF(S117&gt;=(VLOOKUP(D117&amp;E117, 'Tab 3 Flex,Strng,Endur(unprot)'!AG$10:$AH$37,2,FALSE)),"HFZ", "NI")," ")</f>
        <v xml:space="preserve"> </v>
      </c>
      <c r="X117" s="70" t="str">
        <f>IFERROR(IF(T117&gt;=(VLOOKUP(D117&amp;E117, 'Tab 3 Flex,Strng,Endur(unprot)'!AG$10:$AH$37,2,FALSE)),"HFZ", "NI")," ")</f>
        <v xml:space="preserve"> </v>
      </c>
      <c r="Y117" s="71" t="str">
        <f t="shared" si="24"/>
        <v xml:space="preserve"> </v>
      </c>
      <c r="Z117" s="71" t="str">
        <f t="shared" si="15"/>
        <v xml:space="preserve"> </v>
      </c>
      <c r="AA117" s="71" t="str">
        <f>IFERROR(IF(U117&gt;=(VLOOKUP(D117&amp;E117, 'Tab 3 Flex,Strng,Endur(unprot)'!W$10:X$37,2,FALSE)),"HFZ", "NI"), " ")</f>
        <v xml:space="preserve"> </v>
      </c>
      <c r="AB117" s="28" t="str">
        <f t="shared" si="16"/>
        <v xml:space="preserve"> </v>
      </c>
      <c r="AC117" s="33"/>
      <c r="AD117" s="28" t="str">
        <f t="shared" si="17"/>
        <v/>
      </c>
      <c r="AE117" s="96" t="e">
        <v>#N/A</v>
      </c>
      <c r="AF117" s="35"/>
      <c r="AG117" s="72" t="str">
        <f>IFERROR(IF(AE117&gt;=(VLOOKUP(D117&amp;E117, 'Tab 3 Flex,Strng,Endur(unprot)'!R$10:$S$37,2,FALSE)),"HFZ", "NI")," ")</f>
        <v xml:space="preserve"> </v>
      </c>
      <c r="AH117" s="55" t="str">
        <f t="shared" si="18"/>
        <v xml:space="preserve"> </v>
      </c>
      <c r="AI117" s="33"/>
      <c r="AJ117" s="55" t="str">
        <f t="shared" si="19"/>
        <v/>
      </c>
      <c r="AK117" s="97" t="e">
        <v>#N/A</v>
      </c>
      <c r="AL117" s="36"/>
      <c r="AM117" s="73" t="str">
        <f>IFERROR(IF(AK117&gt;=(VLOOKUP(D117&amp;E117,'Tab 3 Flex,Strng,Endur(unprot)'!AB$10:$AC$37,2,FALSE)),"HFZ", "NI")," ")</f>
        <v xml:space="preserve"> </v>
      </c>
      <c r="AN117" s="29" t="str">
        <f t="shared" si="20"/>
        <v xml:space="preserve"> </v>
      </c>
      <c r="AO117" s="55"/>
      <c r="AP117" s="29" t="str">
        <f t="shared" si="21"/>
        <v/>
      </c>
    </row>
    <row r="118" spans="1:42" s="57" customFormat="1" ht="16.5" thickTop="1" thickBot="1" x14ac:dyDescent="0.3">
      <c r="A118" s="32"/>
      <c r="B118" s="25"/>
      <c r="C118" s="25"/>
      <c r="D118" s="25"/>
      <c r="E118" s="46"/>
      <c r="F118" s="25">
        <v>5</v>
      </c>
      <c r="G118" s="94" t="e">
        <v>#N/A</v>
      </c>
      <c r="H118" s="94" t="e">
        <v>#N/A</v>
      </c>
      <c r="I118" s="26"/>
      <c r="J118" s="26"/>
      <c r="K118" s="69" t="str">
        <f>IFERROR(IF(G118&gt;=(VLOOKUP(D118&amp;E118,'Tab 2 Aerobic Capacity (unprot)'!L$10:$M$27,2,FALSE)),"HFZ","NI")," ")</f>
        <v xml:space="preserve"> </v>
      </c>
      <c r="L118" s="69" t="str">
        <f>IFERROR(IF(H118&gt;=(VLOOKUP(D118&amp;E118,'Tab 2 Aerobic Capacity (unprot)'!L$34:$M$51,2,FALSE)),"HFZ","NI")," ")</f>
        <v xml:space="preserve"> </v>
      </c>
      <c r="M118" s="62" t="str">
        <f t="shared" si="13"/>
        <v xml:space="preserve"> </v>
      </c>
      <c r="N118" s="63" t="str">
        <f t="shared" si="22"/>
        <v xml:space="preserve"> </v>
      </c>
      <c r="O118" s="33"/>
      <c r="P118" s="54" t="str">
        <f t="shared" si="14"/>
        <v/>
      </c>
      <c r="Q118" s="33"/>
      <c r="R118" s="54" t="str">
        <f t="shared" si="23"/>
        <v/>
      </c>
      <c r="S118" s="95" t="e">
        <v>#N/A</v>
      </c>
      <c r="T118" s="95" t="e">
        <v>#N/A</v>
      </c>
      <c r="U118" s="95" t="e">
        <v>#N/A</v>
      </c>
      <c r="V118" s="34"/>
      <c r="W118" s="70" t="str">
        <f>IFERROR(IF(S118&gt;=(VLOOKUP(D118&amp;E118, 'Tab 3 Flex,Strng,Endur(unprot)'!AG$10:$AH$37,2,FALSE)),"HFZ", "NI")," ")</f>
        <v xml:space="preserve"> </v>
      </c>
      <c r="X118" s="70" t="str">
        <f>IFERROR(IF(T118&gt;=(VLOOKUP(D118&amp;E118, 'Tab 3 Flex,Strng,Endur(unprot)'!AG$10:$AH$37,2,FALSE)),"HFZ", "NI")," ")</f>
        <v xml:space="preserve"> </v>
      </c>
      <c r="Y118" s="71" t="str">
        <f t="shared" si="24"/>
        <v xml:space="preserve"> </v>
      </c>
      <c r="Z118" s="71" t="str">
        <f t="shared" si="15"/>
        <v xml:space="preserve"> </v>
      </c>
      <c r="AA118" s="71" t="str">
        <f>IFERROR(IF(U118&gt;=(VLOOKUP(D118&amp;E118, 'Tab 3 Flex,Strng,Endur(unprot)'!W$10:X$37,2,FALSE)),"HFZ", "NI"), " ")</f>
        <v xml:space="preserve"> </v>
      </c>
      <c r="AB118" s="28" t="str">
        <f t="shared" si="16"/>
        <v xml:space="preserve"> </v>
      </c>
      <c r="AC118" s="33"/>
      <c r="AD118" s="28" t="str">
        <f t="shared" si="17"/>
        <v/>
      </c>
      <c r="AE118" s="96" t="e">
        <v>#N/A</v>
      </c>
      <c r="AF118" s="35"/>
      <c r="AG118" s="72" t="str">
        <f>IFERROR(IF(AE118&gt;=(VLOOKUP(D118&amp;E118, 'Tab 3 Flex,Strng,Endur(unprot)'!R$10:$S$37,2,FALSE)),"HFZ", "NI")," ")</f>
        <v xml:space="preserve"> </v>
      </c>
      <c r="AH118" s="55" t="str">
        <f t="shared" si="18"/>
        <v xml:space="preserve"> </v>
      </c>
      <c r="AI118" s="33"/>
      <c r="AJ118" s="55" t="str">
        <f t="shared" si="19"/>
        <v/>
      </c>
      <c r="AK118" s="97" t="e">
        <v>#N/A</v>
      </c>
      <c r="AL118" s="36"/>
      <c r="AM118" s="73" t="str">
        <f>IFERROR(IF(AK118&gt;=(VLOOKUP(D118&amp;E118,'Tab 3 Flex,Strng,Endur(unprot)'!AB$10:$AC$37,2,FALSE)),"HFZ", "NI")," ")</f>
        <v xml:space="preserve"> </v>
      </c>
      <c r="AN118" s="29" t="str">
        <f t="shared" si="20"/>
        <v xml:space="preserve"> </v>
      </c>
      <c r="AO118" s="55"/>
      <c r="AP118" s="29" t="str">
        <f t="shared" si="21"/>
        <v/>
      </c>
    </row>
    <row r="119" spans="1:42" s="57" customFormat="1" ht="16.5" thickTop="1" thickBot="1" x14ac:dyDescent="0.3">
      <c r="A119" s="32"/>
      <c r="B119" s="25"/>
      <c r="C119" s="25"/>
      <c r="D119" s="25"/>
      <c r="E119" s="46"/>
      <c r="F119" s="25">
        <v>5</v>
      </c>
      <c r="G119" s="94" t="e">
        <v>#N/A</v>
      </c>
      <c r="H119" s="94" t="e">
        <v>#N/A</v>
      </c>
      <c r="I119" s="26"/>
      <c r="J119" s="26"/>
      <c r="K119" s="69" t="str">
        <f>IFERROR(IF(G119&gt;=(VLOOKUP(D119&amp;E119,'Tab 2 Aerobic Capacity (unprot)'!L$10:$M$27,2,FALSE)),"HFZ","NI")," ")</f>
        <v xml:space="preserve"> </v>
      </c>
      <c r="L119" s="69" t="str">
        <f>IFERROR(IF(H119&gt;=(VLOOKUP(D119&amp;E119,'Tab 2 Aerobic Capacity (unprot)'!L$34:$M$51,2,FALSE)),"HFZ","NI")," ")</f>
        <v xml:space="preserve"> </v>
      </c>
      <c r="M119" s="62" t="str">
        <f t="shared" si="13"/>
        <v xml:space="preserve"> </v>
      </c>
      <c r="N119" s="63" t="str">
        <f t="shared" si="22"/>
        <v xml:space="preserve"> </v>
      </c>
      <c r="O119" s="33"/>
      <c r="P119" s="54" t="str">
        <f t="shared" si="14"/>
        <v/>
      </c>
      <c r="Q119" s="33"/>
      <c r="R119" s="54" t="str">
        <f t="shared" si="23"/>
        <v/>
      </c>
      <c r="S119" s="95" t="e">
        <v>#N/A</v>
      </c>
      <c r="T119" s="95" t="e">
        <v>#N/A</v>
      </c>
      <c r="U119" s="95" t="e">
        <v>#N/A</v>
      </c>
      <c r="V119" s="34"/>
      <c r="W119" s="70" t="str">
        <f>IFERROR(IF(S119&gt;=(VLOOKUP(D119&amp;E119, 'Tab 3 Flex,Strng,Endur(unprot)'!AG$10:$AH$37,2,FALSE)),"HFZ", "NI")," ")</f>
        <v xml:space="preserve"> </v>
      </c>
      <c r="X119" s="70" t="str">
        <f>IFERROR(IF(T119&gt;=(VLOOKUP(D119&amp;E119, 'Tab 3 Flex,Strng,Endur(unprot)'!AG$10:$AH$37,2,FALSE)),"HFZ", "NI")," ")</f>
        <v xml:space="preserve"> </v>
      </c>
      <c r="Y119" s="71" t="str">
        <f t="shared" si="24"/>
        <v xml:space="preserve"> </v>
      </c>
      <c r="Z119" s="71" t="str">
        <f t="shared" si="15"/>
        <v xml:space="preserve"> </v>
      </c>
      <c r="AA119" s="71" t="str">
        <f>IFERROR(IF(U119&gt;=(VLOOKUP(D119&amp;E119, 'Tab 3 Flex,Strng,Endur(unprot)'!W$10:X$37,2,FALSE)),"HFZ", "NI"), " ")</f>
        <v xml:space="preserve"> </v>
      </c>
      <c r="AB119" s="28" t="str">
        <f t="shared" si="16"/>
        <v xml:space="preserve"> </v>
      </c>
      <c r="AC119" s="33"/>
      <c r="AD119" s="28" t="str">
        <f t="shared" si="17"/>
        <v/>
      </c>
      <c r="AE119" s="96" t="e">
        <v>#N/A</v>
      </c>
      <c r="AF119" s="35"/>
      <c r="AG119" s="72" t="str">
        <f>IFERROR(IF(AE119&gt;=(VLOOKUP(D119&amp;E119, 'Tab 3 Flex,Strng,Endur(unprot)'!R$10:$S$37,2,FALSE)),"HFZ", "NI")," ")</f>
        <v xml:space="preserve"> </v>
      </c>
      <c r="AH119" s="55" t="str">
        <f t="shared" si="18"/>
        <v xml:space="preserve"> </v>
      </c>
      <c r="AI119" s="33"/>
      <c r="AJ119" s="55" t="str">
        <f t="shared" si="19"/>
        <v/>
      </c>
      <c r="AK119" s="97" t="e">
        <v>#N/A</v>
      </c>
      <c r="AL119" s="36"/>
      <c r="AM119" s="73" t="str">
        <f>IFERROR(IF(AK119&gt;=(VLOOKUP(D119&amp;E119,'Tab 3 Flex,Strng,Endur(unprot)'!AB$10:$AC$37,2,FALSE)),"HFZ", "NI")," ")</f>
        <v xml:space="preserve"> </v>
      </c>
      <c r="AN119" s="29" t="str">
        <f t="shared" si="20"/>
        <v xml:space="preserve"> </v>
      </c>
      <c r="AO119" s="55"/>
      <c r="AP119" s="29" t="str">
        <f t="shared" si="21"/>
        <v/>
      </c>
    </row>
    <row r="120" spans="1:42" s="57" customFormat="1" ht="16.5" thickTop="1" thickBot="1" x14ac:dyDescent="0.3">
      <c r="A120" s="32"/>
      <c r="B120" s="25"/>
      <c r="C120" s="25"/>
      <c r="D120" s="25"/>
      <c r="E120" s="46"/>
      <c r="F120" s="25">
        <v>5</v>
      </c>
      <c r="G120" s="94" t="e">
        <v>#N/A</v>
      </c>
      <c r="H120" s="94" t="e">
        <v>#N/A</v>
      </c>
      <c r="I120" s="26"/>
      <c r="J120" s="26"/>
      <c r="K120" s="69" t="str">
        <f>IFERROR(IF(G120&gt;=(VLOOKUP(D120&amp;E120,'Tab 2 Aerobic Capacity (unprot)'!L$10:$M$27,2,FALSE)),"HFZ","NI")," ")</f>
        <v xml:space="preserve"> </v>
      </c>
      <c r="L120" s="69" t="str">
        <f>IFERROR(IF(H120&gt;=(VLOOKUP(D120&amp;E120,'Tab 2 Aerobic Capacity (unprot)'!L$34:$M$51,2,FALSE)),"HFZ","NI")," ")</f>
        <v xml:space="preserve"> </v>
      </c>
      <c r="M120" s="62" t="str">
        <f t="shared" si="13"/>
        <v xml:space="preserve"> </v>
      </c>
      <c r="N120" s="63" t="str">
        <f t="shared" si="22"/>
        <v xml:space="preserve"> </v>
      </c>
      <c r="O120" s="33"/>
      <c r="P120" s="54" t="str">
        <f t="shared" si="14"/>
        <v/>
      </c>
      <c r="Q120" s="33"/>
      <c r="R120" s="54" t="str">
        <f t="shared" si="23"/>
        <v/>
      </c>
      <c r="S120" s="95" t="e">
        <v>#N/A</v>
      </c>
      <c r="T120" s="95" t="e">
        <v>#N/A</v>
      </c>
      <c r="U120" s="95" t="e">
        <v>#N/A</v>
      </c>
      <c r="V120" s="34"/>
      <c r="W120" s="70" t="str">
        <f>IFERROR(IF(S120&gt;=(VLOOKUP(D120&amp;E120, 'Tab 3 Flex,Strng,Endur(unprot)'!AG$10:$AH$37,2,FALSE)),"HFZ", "NI")," ")</f>
        <v xml:space="preserve"> </v>
      </c>
      <c r="X120" s="70" t="str">
        <f>IFERROR(IF(T120&gt;=(VLOOKUP(D120&amp;E120, 'Tab 3 Flex,Strng,Endur(unprot)'!AG$10:$AH$37,2,FALSE)),"HFZ", "NI")," ")</f>
        <v xml:space="preserve"> </v>
      </c>
      <c r="Y120" s="71" t="str">
        <f t="shared" si="24"/>
        <v xml:space="preserve"> </v>
      </c>
      <c r="Z120" s="71" t="str">
        <f t="shared" si="15"/>
        <v xml:space="preserve"> </v>
      </c>
      <c r="AA120" s="71" t="str">
        <f>IFERROR(IF(U120&gt;=(VLOOKUP(D120&amp;E120, 'Tab 3 Flex,Strng,Endur(unprot)'!W$10:X$37,2,FALSE)),"HFZ", "NI"), " ")</f>
        <v xml:space="preserve"> </v>
      </c>
      <c r="AB120" s="28" t="str">
        <f t="shared" si="16"/>
        <v xml:space="preserve"> </v>
      </c>
      <c r="AC120" s="33"/>
      <c r="AD120" s="28" t="str">
        <f t="shared" si="17"/>
        <v/>
      </c>
      <c r="AE120" s="96" t="e">
        <v>#N/A</v>
      </c>
      <c r="AF120" s="35"/>
      <c r="AG120" s="72" t="str">
        <f>IFERROR(IF(AE120&gt;=(VLOOKUP(D120&amp;E120, 'Tab 3 Flex,Strng,Endur(unprot)'!R$10:$S$37,2,FALSE)),"HFZ", "NI")," ")</f>
        <v xml:space="preserve"> </v>
      </c>
      <c r="AH120" s="55" t="str">
        <f t="shared" si="18"/>
        <v xml:space="preserve"> </v>
      </c>
      <c r="AI120" s="33"/>
      <c r="AJ120" s="55" t="str">
        <f t="shared" si="19"/>
        <v/>
      </c>
      <c r="AK120" s="97" t="e">
        <v>#N/A</v>
      </c>
      <c r="AL120" s="36"/>
      <c r="AM120" s="73" t="str">
        <f>IFERROR(IF(AK120&gt;=(VLOOKUP(D120&amp;E120,'Tab 3 Flex,Strng,Endur(unprot)'!AB$10:$AC$37,2,FALSE)),"HFZ", "NI")," ")</f>
        <v xml:space="preserve"> </v>
      </c>
      <c r="AN120" s="29" t="str">
        <f t="shared" si="20"/>
        <v xml:space="preserve"> </v>
      </c>
      <c r="AO120" s="55"/>
      <c r="AP120" s="29" t="str">
        <f t="shared" si="21"/>
        <v/>
      </c>
    </row>
    <row r="121" spans="1:42" s="57" customFormat="1" ht="16.5" thickTop="1" thickBot="1" x14ac:dyDescent="0.3">
      <c r="A121" s="32"/>
      <c r="B121" s="25"/>
      <c r="C121" s="25"/>
      <c r="D121" s="25"/>
      <c r="E121" s="46"/>
      <c r="F121" s="25">
        <v>5</v>
      </c>
      <c r="G121" s="94" t="e">
        <v>#N/A</v>
      </c>
      <c r="H121" s="94" t="e">
        <v>#N/A</v>
      </c>
      <c r="I121" s="26"/>
      <c r="J121" s="26"/>
      <c r="K121" s="69" t="str">
        <f>IFERROR(IF(G121&gt;=(VLOOKUP(D121&amp;E121,'Tab 2 Aerobic Capacity (unprot)'!L$10:$M$27,2,FALSE)),"HFZ","NI")," ")</f>
        <v xml:space="preserve"> </v>
      </c>
      <c r="L121" s="69" t="str">
        <f>IFERROR(IF(H121&gt;=(VLOOKUP(D121&amp;E121,'Tab 2 Aerobic Capacity (unprot)'!L$34:$M$51,2,FALSE)),"HFZ","NI")," ")</f>
        <v xml:space="preserve"> </v>
      </c>
      <c r="M121" s="62" t="str">
        <f t="shared" si="13"/>
        <v xml:space="preserve"> </v>
      </c>
      <c r="N121" s="63" t="str">
        <f t="shared" si="22"/>
        <v xml:space="preserve"> </v>
      </c>
      <c r="O121" s="33"/>
      <c r="P121" s="54" t="str">
        <f t="shared" si="14"/>
        <v/>
      </c>
      <c r="Q121" s="33"/>
      <c r="R121" s="54" t="str">
        <f t="shared" si="23"/>
        <v/>
      </c>
      <c r="S121" s="95" t="e">
        <v>#N/A</v>
      </c>
      <c r="T121" s="95" t="e">
        <v>#N/A</v>
      </c>
      <c r="U121" s="95" t="e">
        <v>#N/A</v>
      </c>
      <c r="V121" s="34"/>
      <c r="W121" s="70" t="str">
        <f>IFERROR(IF(S121&gt;=(VLOOKUP(D121&amp;E121, 'Tab 3 Flex,Strng,Endur(unprot)'!AG$10:$AH$37,2,FALSE)),"HFZ", "NI")," ")</f>
        <v xml:space="preserve"> </v>
      </c>
      <c r="X121" s="70" t="str">
        <f>IFERROR(IF(T121&gt;=(VLOOKUP(D121&amp;E121, 'Tab 3 Flex,Strng,Endur(unprot)'!AG$10:$AH$37,2,FALSE)),"HFZ", "NI")," ")</f>
        <v xml:space="preserve"> </v>
      </c>
      <c r="Y121" s="71" t="str">
        <f t="shared" si="24"/>
        <v xml:space="preserve"> </v>
      </c>
      <c r="Z121" s="71" t="str">
        <f t="shared" si="15"/>
        <v xml:space="preserve"> </v>
      </c>
      <c r="AA121" s="71" t="str">
        <f>IFERROR(IF(U121&gt;=(VLOOKUP(D121&amp;E121, 'Tab 3 Flex,Strng,Endur(unprot)'!W$10:X$37,2,FALSE)),"HFZ", "NI"), " ")</f>
        <v xml:space="preserve"> </v>
      </c>
      <c r="AB121" s="28" t="str">
        <f t="shared" si="16"/>
        <v xml:space="preserve"> </v>
      </c>
      <c r="AC121" s="33"/>
      <c r="AD121" s="28" t="str">
        <f t="shared" si="17"/>
        <v/>
      </c>
      <c r="AE121" s="96" t="e">
        <v>#N/A</v>
      </c>
      <c r="AF121" s="35"/>
      <c r="AG121" s="72" t="str">
        <f>IFERROR(IF(AE121&gt;=(VLOOKUP(D121&amp;E121, 'Tab 3 Flex,Strng,Endur(unprot)'!R$10:$S$37,2,FALSE)),"HFZ", "NI")," ")</f>
        <v xml:space="preserve"> </v>
      </c>
      <c r="AH121" s="55" t="str">
        <f t="shared" si="18"/>
        <v xml:space="preserve"> </v>
      </c>
      <c r="AI121" s="33"/>
      <c r="AJ121" s="55" t="str">
        <f t="shared" si="19"/>
        <v/>
      </c>
      <c r="AK121" s="97" t="e">
        <v>#N/A</v>
      </c>
      <c r="AL121" s="36"/>
      <c r="AM121" s="73" t="str">
        <f>IFERROR(IF(AK121&gt;=(VLOOKUP(D121&amp;E121,'Tab 3 Flex,Strng,Endur(unprot)'!AB$10:$AC$37,2,FALSE)),"HFZ", "NI")," ")</f>
        <v xml:space="preserve"> </v>
      </c>
      <c r="AN121" s="29" t="str">
        <f t="shared" si="20"/>
        <v xml:space="preserve"> </v>
      </c>
      <c r="AO121" s="55"/>
      <c r="AP121" s="29" t="str">
        <f t="shared" si="21"/>
        <v/>
      </c>
    </row>
    <row r="122" spans="1:42" s="57" customFormat="1" ht="16.5" thickTop="1" thickBot="1" x14ac:dyDescent="0.3">
      <c r="A122" s="32"/>
      <c r="B122" s="25"/>
      <c r="C122" s="25"/>
      <c r="D122" s="25"/>
      <c r="E122" s="46"/>
      <c r="F122" s="25">
        <v>5</v>
      </c>
      <c r="G122" s="94" t="e">
        <v>#N/A</v>
      </c>
      <c r="H122" s="94" t="e">
        <v>#N/A</v>
      </c>
      <c r="I122" s="26"/>
      <c r="J122" s="26"/>
      <c r="K122" s="69" t="str">
        <f>IFERROR(IF(G122&gt;=(VLOOKUP(D122&amp;E122,'Tab 2 Aerobic Capacity (unprot)'!L$10:$M$27,2,FALSE)),"HFZ","NI")," ")</f>
        <v xml:space="preserve"> </v>
      </c>
      <c r="L122" s="69" t="str">
        <f>IFERROR(IF(H122&gt;=(VLOOKUP(D122&amp;E122,'Tab 2 Aerobic Capacity (unprot)'!L$34:$M$51,2,FALSE)),"HFZ","NI")," ")</f>
        <v xml:space="preserve"> </v>
      </c>
      <c r="M122" s="62" t="str">
        <f t="shared" si="13"/>
        <v xml:space="preserve"> </v>
      </c>
      <c r="N122" s="63" t="str">
        <f t="shared" si="22"/>
        <v xml:space="preserve"> </v>
      </c>
      <c r="O122" s="33"/>
      <c r="P122" s="54" t="str">
        <f t="shared" si="14"/>
        <v/>
      </c>
      <c r="Q122" s="33"/>
      <c r="R122" s="54" t="str">
        <f t="shared" si="23"/>
        <v/>
      </c>
      <c r="S122" s="95" t="e">
        <v>#N/A</v>
      </c>
      <c r="T122" s="95" t="e">
        <v>#N/A</v>
      </c>
      <c r="U122" s="95" t="e">
        <v>#N/A</v>
      </c>
      <c r="V122" s="34"/>
      <c r="W122" s="70" t="str">
        <f>IFERROR(IF(S122&gt;=(VLOOKUP(D122&amp;E122, 'Tab 3 Flex,Strng,Endur(unprot)'!AG$10:$AH$37,2,FALSE)),"HFZ", "NI")," ")</f>
        <v xml:space="preserve"> </v>
      </c>
      <c r="X122" s="70" t="str">
        <f>IFERROR(IF(T122&gt;=(VLOOKUP(D122&amp;E122, 'Tab 3 Flex,Strng,Endur(unprot)'!AG$10:$AH$37,2,FALSE)),"HFZ", "NI")," ")</f>
        <v xml:space="preserve"> </v>
      </c>
      <c r="Y122" s="71" t="str">
        <f t="shared" si="24"/>
        <v xml:space="preserve"> </v>
      </c>
      <c r="Z122" s="71" t="str">
        <f t="shared" si="15"/>
        <v xml:space="preserve"> </v>
      </c>
      <c r="AA122" s="71" t="str">
        <f>IFERROR(IF(U122&gt;=(VLOOKUP(D122&amp;E122, 'Tab 3 Flex,Strng,Endur(unprot)'!W$10:X$37,2,FALSE)),"HFZ", "NI"), " ")</f>
        <v xml:space="preserve"> </v>
      </c>
      <c r="AB122" s="28" t="str">
        <f t="shared" si="16"/>
        <v xml:space="preserve"> </v>
      </c>
      <c r="AC122" s="33"/>
      <c r="AD122" s="28" t="str">
        <f t="shared" si="17"/>
        <v/>
      </c>
      <c r="AE122" s="96" t="e">
        <v>#N/A</v>
      </c>
      <c r="AF122" s="35"/>
      <c r="AG122" s="72" t="str">
        <f>IFERROR(IF(AE122&gt;=(VLOOKUP(D122&amp;E122, 'Tab 3 Flex,Strng,Endur(unprot)'!R$10:$S$37,2,FALSE)),"HFZ", "NI")," ")</f>
        <v xml:space="preserve"> </v>
      </c>
      <c r="AH122" s="55" t="str">
        <f t="shared" si="18"/>
        <v xml:space="preserve"> </v>
      </c>
      <c r="AI122" s="33"/>
      <c r="AJ122" s="55" t="str">
        <f t="shared" si="19"/>
        <v/>
      </c>
      <c r="AK122" s="97" t="e">
        <v>#N/A</v>
      </c>
      <c r="AL122" s="36"/>
      <c r="AM122" s="73" t="str">
        <f>IFERROR(IF(AK122&gt;=(VLOOKUP(D122&amp;E122,'Tab 3 Flex,Strng,Endur(unprot)'!AB$10:$AC$37,2,FALSE)),"HFZ", "NI")," ")</f>
        <v xml:space="preserve"> </v>
      </c>
      <c r="AN122" s="29" t="str">
        <f t="shared" si="20"/>
        <v xml:space="preserve"> </v>
      </c>
      <c r="AO122" s="55"/>
      <c r="AP122" s="29" t="str">
        <f t="shared" si="21"/>
        <v/>
      </c>
    </row>
    <row r="123" spans="1:42" s="57" customFormat="1" ht="16.5" thickTop="1" thickBot="1" x14ac:dyDescent="0.3">
      <c r="A123" s="32"/>
      <c r="B123" s="25"/>
      <c r="C123" s="25"/>
      <c r="D123" s="25"/>
      <c r="E123" s="46"/>
      <c r="F123" s="25">
        <v>5</v>
      </c>
      <c r="G123" s="94" t="e">
        <v>#N/A</v>
      </c>
      <c r="H123" s="94" t="e">
        <v>#N/A</v>
      </c>
      <c r="I123" s="26"/>
      <c r="J123" s="26"/>
      <c r="K123" s="69" t="str">
        <f>IFERROR(IF(G123&gt;=(VLOOKUP(D123&amp;E123,'Tab 2 Aerobic Capacity (unprot)'!L$10:$M$27,2,FALSE)),"HFZ","NI")," ")</f>
        <v xml:space="preserve"> </v>
      </c>
      <c r="L123" s="69" t="str">
        <f>IFERROR(IF(H123&gt;=(VLOOKUP(D123&amp;E123,'Tab 2 Aerobic Capacity (unprot)'!L$34:$M$51,2,FALSE)),"HFZ","NI")," ")</f>
        <v xml:space="preserve"> </v>
      </c>
      <c r="M123" s="62" t="str">
        <f t="shared" si="13"/>
        <v xml:space="preserve"> </v>
      </c>
      <c r="N123" s="63" t="str">
        <f t="shared" si="22"/>
        <v xml:space="preserve"> </v>
      </c>
      <c r="O123" s="33"/>
      <c r="P123" s="54" t="str">
        <f t="shared" si="14"/>
        <v/>
      </c>
      <c r="Q123" s="33"/>
      <c r="R123" s="54" t="str">
        <f t="shared" si="23"/>
        <v/>
      </c>
      <c r="S123" s="95" t="e">
        <v>#N/A</v>
      </c>
      <c r="T123" s="95" t="e">
        <v>#N/A</v>
      </c>
      <c r="U123" s="95" t="e">
        <v>#N/A</v>
      </c>
      <c r="V123" s="34"/>
      <c r="W123" s="70" t="str">
        <f>IFERROR(IF(S123&gt;=(VLOOKUP(D123&amp;E123, 'Tab 3 Flex,Strng,Endur(unprot)'!AG$10:$AH$37,2,FALSE)),"HFZ", "NI")," ")</f>
        <v xml:space="preserve"> </v>
      </c>
      <c r="X123" s="70" t="str">
        <f>IFERROR(IF(T123&gt;=(VLOOKUP(D123&amp;E123, 'Tab 3 Flex,Strng,Endur(unprot)'!AG$10:$AH$37,2,FALSE)),"HFZ", "NI")," ")</f>
        <v xml:space="preserve"> </v>
      </c>
      <c r="Y123" s="71" t="str">
        <f t="shared" si="24"/>
        <v xml:space="preserve"> </v>
      </c>
      <c r="Z123" s="71" t="str">
        <f t="shared" si="15"/>
        <v xml:space="preserve"> </v>
      </c>
      <c r="AA123" s="71" t="str">
        <f>IFERROR(IF(U123&gt;=(VLOOKUP(D123&amp;E123, 'Tab 3 Flex,Strng,Endur(unprot)'!W$10:X$37,2,FALSE)),"HFZ", "NI"), " ")</f>
        <v xml:space="preserve"> </v>
      </c>
      <c r="AB123" s="28" t="str">
        <f t="shared" si="16"/>
        <v xml:space="preserve"> </v>
      </c>
      <c r="AC123" s="33"/>
      <c r="AD123" s="28" t="str">
        <f t="shared" si="17"/>
        <v/>
      </c>
      <c r="AE123" s="96" t="e">
        <v>#N/A</v>
      </c>
      <c r="AF123" s="35"/>
      <c r="AG123" s="72" t="str">
        <f>IFERROR(IF(AE123&gt;=(VLOOKUP(D123&amp;E123, 'Tab 3 Flex,Strng,Endur(unprot)'!R$10:$S$37,2,FALSE)),"HFZ", "NI")," ")</f>
        <v xml:space="preserve"> </v>
      </c>
      <c r="AH123" s="55" t="str">
        <f t="shared" si="18"/>
        <v xml:space="preserve"> </v>
      </c>
      <c r="AI123" s="33"/>
      <c r="AJ123" s="55" t="str">
        <f t="shared" si="19"/>
        <v/>
      </c>
      <c r="AK123" s="97" t="e">
        <v>#N/A</v>
      </c>
      <c r="AL123" s="36"/>
      <c r="AM123" s="73" t="str">
        <f>IFERROR(IF(AK123&gt;=(VLOOKUP(D123&amp;E123,'Tab 3 Flex,Strng,Endur(unprot)'!AB$10:$AC$37,2,FALSE)),"HFZ", "NI")," ")</f>
        <v xml:space="preserve"> </v>
      </c>
      <c r="AN123" s="29" t="str">
        <f t="shared" si="20"/>
        <v xml:space="preserve"> </v>
      </c>
      <c r="AO123" s="55"/>
      <c r="AP123" s="29" t="str">
        <f t="shared" si="21"/>
        <v/>
      </c>
    </row>
    <row r="124" spans="1:42" s="57" customFormat="1" ht="16.5" thickTop="1" thickBot="1" x14ac:dyDescent="0.3">
      <c r="A124" s="32"/>
      <c r="B124" s="25"/>
      <c r="C124" s="25"/>
      <c r="D124" s="25"/>
      <c r="E124" s="46"/>
      <c r="F124" s="25">
        <v>5</v>
      </c>
      <c r="G124" s="94" t="e">
        <v>#N/A</v>
      </c>
      <c r="H124" s="94" t="e">
        <v>#N/A</v>
      </c>
      <c r="I124" s="26"/>
      <c r="J124" s="26"/>
      <c r="K124" s="69" t="str">
        <f>IFERROR(IF(G124&gt;=(VLOOKUP(D124&amp;E124,'Tab 2 Aerobic Capacity (unprot)'!L$10:$M$27,2,FALSE)),"HFZ","NI")," ")</f>
        <v xml:space="preserve"> </v>
      </c>
      <c r="L124" s="69" t="str">
        <f>IFERROR(IF(H124&gt;=(VLOOKUP(D124&amp;E124,'Tab 2 Aerobic Capacity (unprot)'!L$34:$M$51,2,FALSE)),"HFZ","NI")," ")</f>
        <v xml:space="preserve"> </v>
      </c>
      <c r="M124" s="62" t="str">
        <f t="shared" si="13"/>
        <v xml:space="preserve"> </v>
      </c>
      <c r="N124" s="63" t="str">
        <f t="shared" si="22"/>
        <v xml:space="preserve"> </v>
      </c>
      <c r="O124" s="33"/>
      <c r="P124" s="54" t="str">
        <f t="shared" si="14"/>
        <v/>
      </c>
      <c r="Q124" s="33"/>
      <c r="R124" s="54" t="str">
        <f t="shared" si="23"/>
        <v/>
      </c>
      <c r="S124" s="95" t="e">
        <v>#N/A</v>
      </c>
      <c r="T124" s="95" t="e">
        <v>#N/A</v>
      </c>
      <c r="U124" s="95" t="e">
        <v>#N/A</v>
      </c>
      <c r="V124" s="34"/>
      <c r="W124" s="70" t="str">
        <f>IFERROR(IF(S124&gt;=(VLOOKUP(D124&amp;E124, 'Tab 3 Flex,Strng,Endur(unprot)'!AG$10:$AH$37,2,FALSE)),"HFZ", "NI")," ")</f>
        <v xml:space="preserve"> </v>
      </c>
      <c r="X124" s="70" t="str">
        <f>IFERROR(IF(T124&gt;=(VLOOKUP(D124&amp;E124, 'Tab 3 Flex,Strng,Endur(unprot)'!AG$10:$AH$37,2,FALSE)),"HFZ", "NI")," ")</f>
        <v xml:space="preserve"> </v>
      </c>
      <c r="Y124" s="71" t="str">
        <f t="shared" si="24"/>
        <v xml:space="preserve"> </v>
      </c>
      <c r="Z124" s="71" t="str">
        <f t="shared" si="15"/>
        <v xml:space="preserve"> </v>
      </c>
      <c r="AA124" s="71" t="str">
        <f>IFERROR(IF(U124&gt;=(VLOOKUP(D124&amp;E124, 'Tab 3 Flex,Strng,Endur(unprot)'!W$10:X$37,2,FALSE)),"HFZ", "NI"), " ")</f>
        <v xml:space="preserve"> </v>
      </c>
      <c r="AB124" s="28" t="str">
        <f t="shared" si="16"/>
        <v xml:space="preserve"> </v>
      </c>
      <c r="AC124" s="33"/>
      <c r="AD124" s="28" t="str">
        <f t="shared" si="17"/>
        <v/>
      </c>
      <c r="AE124" s="96" t="e">
        <v>#N/A</v>
      </c>
      <c r="AF124" s="35"/>
      <c r="AG124" s="72" t="str">
        <f>IFERROR(IF(AE124&gt;=(VLOOKUP(D124&amp;E124, 'Tab 3 Flex,Strng,Endur(unprot)'!R$10:$S$37,2,FALSE)),"HFZ", "NI")," ")</f>
        <v xml:space="preserve"> </v>
      </c>
      <c r="AH124" s="55" t="str">
        <f t="shared" si="18"/>
        <v xml:space="preserve"> </v>
      </c>
      <c r="AI124" s="33"/>
      <c r="AJ124" s="55" t="str">
        <f t="shared" si="19"/>
        <v/>
      </c>
      <c r="AK124" s="97" t="e">
        <v>#N/A</v>
      </c>
      <c r="AL124" s="36"/>
      <c r="AM124" s="73" t="str">
        <f>IFERROR(IF(AK124&gt;=(VLOOKUP(D124&amp;E124,'Tab 3 Flex,Strng,Endur(unprot)'!AB$10:$AC$37,2,FALSE)),"HFZ", "NI")," ")</f>
        <v xml:space="preserve"> </v>
      </c>
      <c r="AN124" s="29" t="str">
        <f t="shared" si="20"/>
        <v xml:space="preserve"> </v>
      </c>
      <c r="AO124" s="55"/>
      <c r="AP124" s="29" t="str">
        <f t="shared" si="21"/>
        <v/>
      </c>
    </row>
    <row r="125" spans="1:42" s="57" customFormat="1" ht="16.5" thickTop="1" thickBot="1" x14ac:dyDescent="0.3">
      <c r="A125" s="32"/>
      <c r="B125" s="25"/>
      <c r="C125" s="25"/>
      <c r="D125" s="25"/>
      <c r="E125" s="46"/>
      <c r="F125" s="25">
        <v>5</v>
      </c>
      <c r="G125" s="94" t="e">
        <v>#N/A</v>
      </c>
      <c r="H125" s="94" t="e">
        <v>#N/A</v>
      </c>
      <c r="I125" s="26"/>
      <c r="J125" s="26"/>
      <c r="K125" s="69" t="str">
        <f>IFERROR(IF(G125&gt;=(VLOOKUP(D125&amp;E125,'Tab 2 Aerobic Capacity (unprot)'!L$10:$M$27,2,FALSE)),"HFZ","NI")," ")</f>
        <v xml:space="preserve"> </v>
      </c>
      <c r="L125" s="69" t="str">
        <f>IFERROR(IF(H125&gt;=(VLOOKUP(D125&amp;E125,'Tab 2 Aerobic Capacity (unprot)'!L$34:$M$51,2,FALSE)),"HFZ","NI")," ")</f>
        <v xml:space="preserve"> </v>
      </c>
      <c r="M125" s="62" t="str">
        <f t="shared" si="13"/>
        <v xml:space="preserve"> </v>
      </c>
      <c r="N125" s="63" t="str">
        <f t="shared" si="22"/>
        <v xml:space="preserve"> </v>
      </c>
      <c r="O125" s="33"/>
      <c r="P125" s="54" t="str">
        <f t="shared" si="14"/>
        <v/>
      </c>
      <c r="Q125" s="33"/>
      <c r="R125" s="54" t="str">
        <f t="shared" si="23"/>
        <v/>
      </c>
      <c r="S125" s="95" t="e">
        <v>#N/A</v>
      </c>
      <c r="T125" s="95" t="e">
        <v>#N/A</v>
      </c>
      <c r="U125" s="95" t="e">
        <v>#N/A</v>
      </c>
      <c r="V125" s="34"/>
      <c r="W125" s="70" t="str">
        <f>IFERROR(IF(S125&gt;=(VLOOKUP(D125&amp;E125, 'Tab 3 Flex,Strng,Endur(unprot)'!AG$10:$AH$37,2,FALSE)),"HFZ", "NI")," ")</f>
        <v xml:space="preserve"> </v>
      </c>
      <c r="X125" s="70" t="str">
        <f>IFERROR(IF(T125&gt;=(VLOOKUP(D125&amp;E125, 'Tab 3 Flex,Strng,Endur(unprot)'!AG$10:$AH$37,2,FALSE)),"HFZ", "NI")," ")</f>
        <v xml:space="preserve"> </v>
      </c>
      <c r="Y125" s="71" t="str">
        <f t="shared" si="24"/>
        <v xml:space="preserve"> </v>
      </c>
      <c r="Z125" s="71" t="str">
        <f t="shared" si="15"/>
        <v xml:space="preserve"> </v>
      </c>
      <c r="AA125" s="71" t="str">
        <f>IFERROR(IF(U125&gt;=(VLOOKUP(D125&amp;E125, 'Tab 3 Flex,Strng,Endur(unprot)'!W$10:X$37,2,FALSE)),"HFZ", "NI"), " ")</f>
        <v xml:space="preserve"> </v>
      </c>
      <c r="AB125" s="28" t="str">
        <f t="shared" si="16"/>
        <v xml:space="preserve"> </v>
      </c>
      <c r="AC125" s="33"/>
      <c r="AD125" s="28" t="str">
        <f t="shared" si="17"/>
        <v/>
      </c>
      <c r="AE125" s="96" t="e">
        <v>#N/A</v>
      </c>
      <c r="AF125" s="35"/>
      <c r="AG125" s="72" t="str">
        <f>IFERROR(IF(AE125&gt;=(VLOOKUP(D125&amp;E125, 'Tab 3 Flex,Strng,Endur(unprot)'!R$10:$S$37,2,FALSE)),"HFZ", "NI")," ")</f>
        <v xml:space="preserve"> </v>
      </c>
      <c r="AH125" s="55" t="str">
        <f t="shared" si="18"/>
        <v xml:space="preserve"> </v>
      </c>
      <c r="AI125" s="33"/>
      <c r="AJ125" s="55" t="str">
        <f t="shared" si="19"/>
        <v/>
      </c>
      <c r="AK125" s="97" t="e">
        <v>#N/A</v>
      </c>
      <c r="AL125" s="36"/>
      <c r="AM125" s="73" t="str">
        <f>IFERROR(IF(AK125&gt;=(VLOOKUP(D125&amp;E125,'Tab 3 Flex,Strng,Endur(unprot)'!AB$10:$AC$37,2,FALSE)),"HFZ", "NI")," ")</f>
        <v xml:space="preserve"> </v>
      </c>
      <c r="AN125" s="29" t="str">
        <f t="shared" si="20"/>
        <v xml:space="preserve"> </v>
      </c>
      <c r="AO125" s="55"/>
      <c r="AP125" s="29" t="str">
        <f t="shared" si="21"/>
        <v/>
      </c>
    </row>
    <row r="126" spans="1:42" s="57" customFormat="1" ht="16.5" thickTop="1" thickBot="1" x14ac:dyDescent="0.3">
      <c r="A126" s="32"/>
      <c r="B126" s="25"/>
      <c r="C126" s="25"/>
      <c r="D126" s="25"/>
      <c r="E126" s="46"/>
      <c r="F126" s="25">
        <v>5</v>
      </c>
      <c r="G126" s="94" t="e">
        <v>#N/A</v>
      </c>
      <c r="H126" s="94" t="e">
        <v>#N/A</v>
      </c>
      <c r="I126" s="26"/>
      <c r="J126" s="26"/>
      <c r="K126" s="69" t="str">
        <f>IFERROR(IF(G126&gt;=(VLOOKUP(D126&amp;E126,'Tab 2 Aerobic Capacity (unprot)'!L$10:$M$27,2,FALSE)),"HFZ","NI")," ")</f>
        <v xml:space="preserve"> </v>
      </c>
      <c r="L126" s="69" t="str">
        <f>IFERROR(IF(H126&gt;=(VLOOKUP(D126&amp;E126,'Tab 2 Aerobic Capacity (unprot)'!L$34:$M$51,2,FALSE)),"HFZ","NI")," ")</f>
        <v xml:space="preserve"> </v>
      </c>
      <c r="M126" s="62" t="str">
        <f t="shared" si="13"/>
        <v xml:space="preserve"> </v>
      </c>
      <c r="N126" s="63" t="str">
        <f t="shared" si="22"/>
        <v xml:space="preserve"> </v>
      </c>
      <c r="O126" s="33"/>
      <c r="P126" s="54" t="str">
        <f t="shared" si="14"/>
        <v/>
      </c>
      <c r="Q126" s="33"/>
      <c r="R126" s="54" t="str">
        <f t="shared" si="23"/>
        <v/>
      </c>
      <c r="S126" s="95" t="e">
        <v>#N/A</v>
      </c>
      <c r="T126" s="95" t="e">
        <v>#N/A</v>
      </c>
      <c r="U126" s="95" t="e">
        <v>#N/A</v>
      </c>
      <c r="V126" s="34"/>
      <c r="W126" s="70" t="str">
        <f>IFERROR(IF(S126&gt;=(VLOOKUP(D126&amp;E126, 'Tab 3 Flex,Strng,Endur(unprot)'!AG$10:$AH$37,2,FALSE)),"HFZ", "NI")," ")</f>
        <v xml:space="preserve"> </v>
      </c>
      <c r="X126" s="70" t="str">
        <f>IFERROR(IF(T126&gt;=(VLOOKUP(D126&amp;E126, 'Tab 3 Flex,Strng,Endur(unprot)'!AG$10:$AH$37,2,FALSE)),"HFZ", "NI")," ")</f>
        <v xml:space="preserve"> </v>
      </c>
      <c r="Y126" s="71" t="str">
        <f t="shared" si="24"/>
        <v xml:space="preserve"> </v>
      </c>
      <c r="Z126" s="71" t="str">
        <f t="shared" si="15"/>
        <v xml:space="preserve"> </v>
      </c>
      <c r="AA126" s="71" t="str">
        <f>IFERROR(IF(U126&gt;=(VLOOKUP(D126&amp;E126, 'Tab 3 Flex,Strng,Endur(unprot)'!W$10:X$37,2,FALSE)),"HFZ", "NI"), " ")</f>
        <v xml:space="preserve"> </v>
      </c>
      <c r="AB126" s="28" t="str">
        <f t="shared" si="16"/>
        <v xml:space="preserve"> </v>
      </c>
      <c r="AC126" s="33"/>
      <c r="AD126" s="28" t="str">
        <f t="shared" si="17"/>
        <v/>
      </c>
      <c r="AE126" s="96" t="e">
        <v>#N/A</v>
      </c>
      <c r="AF126" s="35"/>
      <c r="AG126" s="72" t="str">
        <f>IFERROR(IF(AE126&gt;=(VLOOKUP(D126&amp;E126, 'Tab 3 Flex,Strng,Endur(unprot)'!R$10:$S$37,2,FALSE)),"HFZ", "NI")," ")</f>
        <v xml:space="preserve"> </v>
      </c>
      <c r="AH126" s="55" t="str">
        <f t="shared" si="18"/>
        <v xml:space="preserve"> </v>
      </c>
      <c r="AI126" s="33"/>
      <c r="AJ126" s="55" t="str">
        <f t="shared" si="19"/>
        <v/>
      </c>
      <c r="AK126" s="97" t="e">
        <v>#N/A</v>
      </c>
      <c r="AL126" s="36"/>
      <c r="AM126" s="73" t="str">
        <f>IFERROR(IF(AK126&gt;=(VLOOKUP(D126&amp;E126,'Tab 3 Flex,Strng,Endur(unprot)'!AB$10:$AC$37,2,FALSE)),"HFZ", "NI")," ")</f>
        <v xml:space="preserve"> </v>
      </c>
      <c r="AN126" s="29" t="str">
        <f t="shared" si="20"/>
        <v xml:space="preserve"> </v>
      </c>
      <c r="AO126" s="55"/>
      <c r="AP126" s="29" t="str">
        <f t="shared" si="21"/>
        <v/>
      </c>
    </row>
    <row r="127" spans="1:42" s="57" customFormat="1" ht="16.5" thickTop="1" thickBot="1" x14ac:dyDescent="0.3">
      <c r="A127" s="32"/>
      <c r="B127" s="25"/>
      <c r="C127" s="25"/>
      <c r="D127" s="25"/>
      <c r="E127" s="46"/>
      <c r="F127" s="25">
        <v>5</v>
      </c>
      <c r="G127" s="94" t="e">
        <v>#N/A</v>
      </c>
      <c r="H127" s="94" t="e">
        <v>#N/A</v>
      </c>
      <c r="I127" s="26"/>
      <c r="J127" s="26"/>
      <c r="K127" s="69" t="str">
        <f>IFERROR(IF(G127&gt;=(VLOOKUP(D127&amp;E127,'Tab 2 Aerobic Capacity (unprot)'!L$10:$M$27,2,FALSE)),"HFZ","NI")," ")</f>
        <v xml:space="preserve"> </v>
      </c>
      <c r="L127" s="69" t="str">
        <f>IFERROR(IF(H127&gt;=(VLOOKUP(D127&amp;E127,'Tab 2 Aerobic Capacity (unprot)'!L$34:$M$51,2,FALSE)),"HFZ","NI")," ")</f>
        <v xml:space="preserve"> </v>
      </c>
      <c r="M127" s="62" t="str">
        <f t="shared" si="13"/>
        <v xml:space="preserve"> </v>
      </c>
      <c r="N127" s="63" t="str">
        <f t="shared" si="22"/>
        <v xml:space="preserve"> </v>
      </c>
      <c r="O127" s="33"/>
      <c r="P127" s="54" t="str">
        <f t="shared" si="14"/>
        <v/>
      </c>
      <c r="Q127" s="33"/>
      <c r="R127" s="54" t="str">
        <f t="shared" si="23"/>
        <v/>
      </c>
      <c r="S127" s="95" t="e">
        <v>#N/A</v>
      </c>
      <c r="T127" s="95" t="e">
        <v>#N/A</v>
      </c>
      <c r="U127" s="95" t="e">
        <v>#N/A</v>
      </c>
      <c r="V127" s="34"/>
      <c r="W127" s="70" t="str">
        <f>IFERROR(IF(S127&gt;=(VLOOKUP(D127&amp;E127, 'Tab 3 Flex,Strng,Endur(unprot)'!AG$10:$AH$37,2,FALSE)),"HFZ", "NI")," ")</f>
        <v xml:space="preserve"> </v>
      </c>
      <c r="X127" s="70" t="str">
        <f>IFERROR(IF(T127&gt;=(VLOOKUP(D127&amp;E127, 'Tab 3 Flex,Strng,Endur(unprot)'!AG$10:$AH$37,2,FALSE)),"HFZ", "NI")," ")</f>
        <v xml:space="preserve"> </v>
      </c>
      <c r="Y127" s="71" t="str">
        <f t="shared" si="24"/>
        <v xml:space="preserve"> </v>
      </c>
      <c r="Z127" s="71" t="str">
        <f t="shared" si="15"/>
        <v xml:space="preserve"> </v>
      </c>
      <c r="AA127" s="71" t="str">
        <f>IFERROR(IF(U127&gt;=(VLOOKUP(D127&amp;E127, 'Tab 3 Flex,Strng,Endur(unprot)'!W$10:X$37,2,FALSE)),"HFZ", "NI"), " ")</f>
        <v xml:space="preserve"> </v>
      </c>
      <c r="AB127" s="28" t="str">
        <f t="shared" si="16"/>
        <v xml:space="preserve"> </v>
      </c>
      <c r="AC127" s="33"/>
      <c r="AD127" s="28" t="str">
        <f t="shared" si="17"/>
        <v/>
      </c>
      <c r="AE127" s="96" t="e">
        <v>#N/A</v>
      </c>
      <c r="AF127" s="35"/>
      <c r="AG127" s="72" t="str">
        <f>IFERROR(IF(AE127&gt;=(VLOOKUP(D127&amp;E127, 'Tab 3 Flex,Strng,Endur(unprot)'!R$10:$S$37,2,FALSE)),"HFZ", "NI")," ")</f>
        <v xml:space="preserve"> </v>
      </c>
      <c r="AH127" s="55" t="str">
        <f t="shared" si="18"/>
        <v xml:space="preserve"> </v>
      </c>
      <c r="AI127" s="33"/>
      <c r="AJ127" s="55" t="str">
        <f t="shared" si="19"/>
        <v/>
      </c>
      <c r="AK127" s="97" t="e">
        <v>#N/A</v>
      </c>
      <c r="AL127" s="36"/>
      <c r="AM127" s="73" t="str">
        <f>IFERROR(IF(AK127&gt;=(VLOOKUP(D127&amp;E127,'Tab 3 Flex,Strng,Endur(unprot)'!AB$10:$AC$37,2,FALSE)),"HFZ", "NI")," ")</f>
        <v xml:space="preserve"> </v>
      </c>
      <c r="AN127" s="29" t="str">
        <f t="shared" si="20"/>
        <v xml:space="preserve"> </v>
      </c>
      <c r="AO127" s="55"/>
      <c r="AP127" s="29" t="str">
        <f t="shared" si="21"/>
        <v/>
      </c>
    </row>
    <row r="128" spans="1:42" s="57" customFormat="1" ht="16.5" thickTop="1" thickBot="1" x14ac:dyDescent="0.3">
      <c r="A128" s="32"/>
      <c r="B128" s="25"/>
      <c r="C128" s="25"/>
      <c r="D128" s="25"/>
      <c r="E128" s="46"/>
      <c r="F128" s="25">
        <v>5</v>
      </c>
      <c r="G128" s="94" t="e">
        <v>#N/A</v>
      </c>
      <c r="H128" s="94" t="e">
        <v>#N/A</v>
      </c>
      <c r="I128" s="26"/>
      <c r="J128" s="26"/>
      <c r="K128" s="69" t="str">
        <f>IFERROR(IF(G128&gt;=(VLOOKUP(D128&amp;E128,'Tab 2 Aerobic Capacity (unprot)'!L$10:$M$27,2,FALSE)),"HFZ","NI")," ")</f>
        <v xml:space="preserve"> </v>
      </c>
      <c r="L128" s="69" t="str">
        <f>IFERROR(IF(H128&gt;=(VLOOKUP(D128&amp;E128,'Tab 2 Aerobic Capacity (unprot)'!L$34:$M$51,2,FALSE)),"HFZ","NI")," ")</f>
        <v xml:space="preserve"> </v>
      </c>
      <c r="M128" s="62" t="str">
        <f t="shared" si="13"/>
        <v xml:space="preserve"> </v>
      </c>
      <c r="N128" s="63" t="str">
        <f t="shared" si="22"/>
        <v xml:space="preserve"> </v>
      </c>
      <c r="O128" s="33"/>
      <c r="P128" s="54" t="str">
        <f t="shared" si="14"/>
        <v/>
      </c>
      <c r="Q128" s="33"/>
      <c r="R128" s="54" t="str">
        <f t="shared" si="23"/>
        <v/>
      </c>
      <c r="S128" s="95" t="e">
        <v>#N/A</v>
      </c>
      <c r="T128" s="95" t="e">
        <v>#N/A</v>
      </c>
      <c r="U128" s="95" t="e">
        <v>#N/A</v>
      </c>
      <c r="V128" s="34"/>
      <c r="W128" s="70" t="str">
        <f>IFERROR(IF(S128&gt;=(VLOOKUP(D128&amp;E128, 'Tab 3 Flex,Strng,Endur(unprot)'!AG$10:$AH$37,2,FALSE)),"HFZ", "NI")," ")</f>
        <v xml:space="preserve"> </v>
      </c>
      <c r="X128" s="70" t="str">
        <f>IFERROR(IF(T128&gt;=(VLOOKUP(D128&amp;E128, 'Tab 3 Flex,Strng,Endur(unprot)'!AG$10:$AH$37,2,FALSE)),"HFZ", "NI")," ")</f>
        <v xml:space="preserve"> </v>
      </c>
      <c r="Y128" s="71" t="str">
        <f t="shared" si="24"/>
        <v xml:space="preserve"> </v>
      </c>
      <c r="Z128" s="71" t="str">
        <f t="shared" si="15"/>
        <v xml:space="preserve"> </v>
      </c>
      <c r="AA128" s="71" t="str">
        <f>IFERROR(IF(U128&gt;=(VLOOKUP(D128&amp;E128, 'Tab 3 Flex,Strng,Endur(unprot)'!W$10:X$37,2,FALSE)),"HFZ", "NI"), " ")</f>
        <v xml:space="preserve"> </v>
      </c>
      <c r="AB128" s="28" t="str">
        <f t="shared" si="16"/>
        <v xml:space="preserve"> </v>
      </c>
      <c r="AC128" s="33"/>
      <c r="AD128" s="28" t="str">
        <f t="shared" si="17"/>
        <v/>
      </c>
      <c r="AE128" s="96" t="e">
        <v>#N/A</v>
      </c>
      <c r="AF128" s="35"/>
      <c r="AG128" s="72" t="str">
        <f>IFERROR(IF(AE128&gt;=(VLOOKUP(D128&amp;E128, 'Tab 3 Flex,Strng,Endur(unprot)'!R$10:$S$37,2,FALSE)),"HFZ", "NI")," ")</f>
        <v xml:space="preserve"> </v>
      </c>
      <c r="AH128" s="55" t="str">
        <f t="shared" si="18"/>
        <v xml:space="preserve"> </v>
      </c>
      <c r="AI128" s="33"/>
      <c r="AJ128" s="55" t="str">
        <f t="shared" si="19"/>
        <v/>
      </c>
      <c r="AK128" s="97" t="e">
        <v>#N/A</v>
      </c>
      <c r="AL128" s="36"/>
      <c r="AM128" s="73" t="str">
        <f>IFERROR(IF(AK128&gt;=(VLOOKUP(D128&amp;E128,'Tab 3 Flex,Strng,Endur(unprot)'!AB$10:$AC$37,2,FALSE)),"HFZ", "NI")," ")</f>
        <v xml:space="preserve"> </v>
      </c>
      <c r="AN128" s="29" t="str">
        <f t="shared" si="20"/>
        <v xml:space="preserve"> </v>
      </c>
      <c r="AO128" s="55"/>
      <c r="AP128" s="29" t="str">
        <f t="shared" si="21"/>
        <v/>
      </c>
    </row>
    <row r="129" spans="1:42" s="57" customFormat="1" ht="16.5" thickTop="1" thickBot="1" x14ac:dyDescent="0.3">
      <c r="A129" s="32"/>
      <c r="B129" s="25"/>
      <c r="C129" s="25"/>
      <c r="D129" s="25"/>
      <c r="E129" s="46"/>
      <c r="F129" s="25">
        <v>5</v>
      </c>
      <c r="G129" s="94" t="e">
        <v>#N/A</v>
      </c>
      <c r="H129" s="94" t="e">
        <v>#N/A</v>
      </c>
      <c r="I129" s="26"/>
      <c r="J129" s="26"/>
      <c r="K129" s="69" t="str">
        <f>IFERROR(IF(G129&gt;=(VLOOKUP(D129&amp;E129,'Tab 2 Aerobic Capacity (unprot)'!L$10:$M$27,2,FALSE)),"HFZ","NI")," ")</f>
        <v xml:space="preserve"> </v>
      </c>
      <c r="L129" s="69" t="str">
        <f>IFERROR(IF(H129&gt;=(VLOOKUP(D129&amp;E129,'Tab 2 Aerobic Capacity (unprot)'!L$34:$M$51,2,FALSE)),"HFZ","NI")," ")</f>
        <v xml:space="preserve"> </v>
      </c>
      <c r="M129" s="62" t="str">
        <f t="shared" si="13"/>
        <v xml:space="preserve"> </v>
      </c>
      <c r="N129" s="63" t="str">
        <f t="shared" si="22"/>
        <v xml:space="preserve"> </v>
      </c>
      <c r="O129" s="33"/>
      <c r="P129" s="54" t="str">
        <f t="shared" si="14"/>
        <v/>
      </c>
      <c r="Q129" s="33"/>
      <c r="R129" s="54" t="str">
        <f t="shared" si="23"/>
        <v/>
      </c>
      <c r="S129" s="95" t="e">
        <v>#N/A</v>
      </c>
      <c r="T129" s="95" t="e">
        <v>#N/A</v>
      </c>
      <c r="U129" s="95" t="e">
        <v>#N/A</v>
      </c>
      <c r="V129" s="34"/>
      <c r="W129" s="70" t="str">
        <f>IFERROR(IF(S129&gt;=(VLOOKUP(D129&amp;E129, 'Tab 3 Flex,Strng,Endur(unprot)'!AG$10:$AH$37,2,FALSE)),"HFZ", "NI")," ")</f>
        <v xml:space="preserve"> </v>
      </c>
      <c r="X129" s="70" t="str">
        <f>IFERROR(IF(T129&gt;=(VLOOKUP(D129&amp;E129, 'Tab 3 Flex,Strng,Endur(unprot)'!AG$10:$AH$37,2,FALSE)),"HFZ", "NI")," ")</f>
        <v xml:space="preserve"> </v>
      </c>
      <c r="Y129" s="71" t="str">
        <f t="shared" si="24"/>
        <v xml:space="preserve"> </v>
      </c>
      <c r="Z129" s="71" t="str">
        <f t="shared" si="15"/>
        <v xml:space="preserve"> </v>
      </c>
      <c r="AA129" s="71" t="str">
        <f>IFERROR(IF(U129&gt;=(VLOOKUP(D129&amp;E129, 'Tab 3 Flex,Strng,Endur(unprot)'!W$10:X$37,2,FALSE)),"HFZ", "NI"), " ")</f>
        <v xml:space="preserve"> </v>
      </c>
      <c r="AB129" s="28" t="str">
        <f t="shared" si="16"/>
        <v xml:space="preserve"> </v>
      </c>
      <c r="AC129" s="33"/>
      <c r="AD129" s="28" t="str">
        <f t="shared" si="17"/>
        <v/>
      </c>
      <c r="AE129" s="96" t="e">
        <v>#N/A</v>
      </c>
      <c r="AF129" s="35"/>
      <c r="AG129" s="72" t="str">
        <f>IFERROR(IF(AE129&gt;=(VLOOKUP(D129&amp;E129, 'Tab 3 Flex,Strng,Endur(unprot)'!R$10:$S$37,2,FALSE)),"HFZ", "NI")," ")</f>
        <v xml:space="preserve"> </v>
      </c>
      <c r="AH129" s="55" t="str">
        <f t="shared" si="18"/>
        <v xml:space="preserve"> </v>
      </c>
      <c r="AI129" s="33"/>
      <c r="AJ129" s="55" t="str">
        <f t="shared" si="19"/>
        <v/>
      </c>
      <c r="AK129" s="97" t="e">
        <v>#N/A</v>
      </c>
      <c r="AL129" s="36"/>
      <c r="AM129" s="73" t="str">
        <f>IFERROR(IF(AK129&gt;=(VLOOKUP(D129&amp;E129,'Tab 3 Flex,Strng,Endur(unprot)'!AB$10:$AC$37,2,FALSE)),"HFZ", "NI")," ")</f>
        <v xml:space="preserve"> </v>
      </c>
      <c r="AN129" s="29" t="str">
        <f t="shared" si="20"/>
        <v xml:space="preserve"> </v>
      </c>
      <c r="AO129" s="55"/>
      <c r="AP129" s="29" t="str">
        <f t="shared" si="21"/>
        <v/>
      </c>
    </row>
    <row r="130" spans="1:42" s="57" customFormat="1" ht="16.5" thickTop="1" thickBot="1" x14ac:dyDescent="0.3">
      <c r="A130" s="32"/>
      <c r="B130" s="25"/>
      <c r="C130" s="25"/>
      <c r="D130" s="25"/>
      <c r="E130" s="46"/>
      <c r="F130" s="25">
        <v>5</v>
      </c>
      <c r="G130" s="94" t="e">
        <v>#N/A</v>
      </c>
      <c r="H130" s="94" t="e">
        <v>#N/A</v>
      </c>
      <c r="I130" s="26"/>
      <c r="J130" s="26"/>
      <c r="K130" s="69" t="str">
        <f>IFERROR(IF(G130&gt;=(VLOOKUP(D130&amp;E130,'Tab 2 Aerobic Capacity (unprot)'!L$10:$M$27,2,FALSE)),"HFZ","NI")," ")</f>
        <v xml:space="preserve"> </v>
      </c>
      <c r="L130" s="69" t="str">
        <f>IFERROR(IF(H130&gt;=(VLOOKUP(D130&amp;E130,'Tab 2 Aerobic Capacity (unprot)'!L$34:$M$51,2,FALSE)),"HFZ","NI")," ")</f>
        <v xml:space="preserve"> </v>
      </c>
      <c r="M130" s="62" t="str">
        <f t="shared" si="13"/>
        <v xml:space="preserve"> </v>
      </c>
      <c r="N130" s="63" t="str">
        <f t="shared" si="22"/>
        <v xml:space="preserve"> </v>
      </c>
      <c r="O130" s="33"/>
      <c r="P130" s="54" t="str">
        <f t="shared" si="14"/>
        <v/>
      </c>
      <c r="Q130" s="33"/>
      <c r="R130" s="54" t="str">
        <f t="shared" si="23"/>
        <v/>
      </c>
      <c r="S130" s="95" t="e">
        <v>#N/A</v>
      </c>
      <c r="T130" s="95" t="e">
        <v>#N/A</v>
      </c>
      <c r="U130" s="95" t="e">
        <v>#N/A</v>
      </c>
      <c r="V130" s="34"/>
      <c r="W130" s="70" t="str">
        <f>IFERROR(IF(S130&gt;=(VLOOKUP(D130&amp;E130, 'Tab 3 Flex,Strng,Endur(unprot)'!AG$10:$AH$37,2,FALSE)),"HFZ", "NI")," ")</f>
        <v xml:space="preserve"> </v>
      </c>
      <c r="X130" s="70" t="str">
        <f>IFERROR(IF(T130&gt;=(VLOOKUP(D130&amp;E130, 'Tab 3 Flex,Strng,Endur(unprot)'!AG$10:$AH$37,2,FALSE)),"HFZ", "NI")," ")</f>
        <v xml:space="preserve"> </v>
      </c>
      <c r="Y130" s="71" t="str">
        <f t="shared" si="24"/>
        <v xml:space="preserve"> </v>
      </c>
      <c r="Z130" s="71" t="str">
        <f t="shared" si="15"/>
        <v xml:space="preserve"> </v>
      </c>
      <c r="AA130" s="71" t="str">
        <f>IFERROR(IF(U130&gt;=(VLOOKUP(D130&amp;E130, 'Tab 3 Flex,Strng,Endur(unprot)'!W$10:X$37,2,FALSE)),"HFZ", "NI"), " ")</f>
        <v xml:space="preserve"> </v>
      </c>
      <c r="AB130" s="28" t="str">
        <f t="shared" si="16"/>
        <v xml:space="preserve"> </v>
      </c>
      <c r="AC130" s="33"/>
      <c r="AD130" s="28" t="str">
        <f t="shared" si="17"/>
        <v/>
      </c>
      <c r="AE130" s="96" t="e">
        <v>#N/A</v>
      </c>
      <c r="AF130" s="35"/>
      <c r="AG130" s="72" t="str">
        <f>IFERROR(IF(AE130&gt;=(VLOOKUP(D130&amp;E130, 'Tab 3 Flex,Strng,Endur(unprot)'!R$10:$S$37,2,FALSE)),"HFZ", "NI")," ")</f>
        <v xml:space="preserve"> </v>
      </c>
      <c r="AH130" s="55" t="str">
        <f t="shared" si="18"/>
        <v xml:space="preserve"> </v>
      </c>
      <c r="AI130" s="33"/>
      <c r="AJ130" s="55" t="str">
        <f t="shared" si="19"/>
        <v/>
      </c>
      <c r="AK130" s="97" t="e">
        <v>#N/A</v>
      </c>
      <c r="AL130" s="36"/>
      <c r="AM130" s="73" t="str">
        <f>IFERROR(IF(AK130&gt;=(VLOOKUP(D130&amp;E130,'Tab 3 Flex,Strng,Endur(unprot)'!AB$10:$AC$37,2,FALSE)),"HFZ", "NI")," ")</f>
        <v xml:space="preserve"> </v>
      </c>
      <c r="AN130" s="29" t="str">
        <f t="shared" si="20"/>
        <v xml:space="preserve"> </v>
      </c>
      <c r="AO130" s="55"/>
      <c r="AP130" s="29" t="str">
        <f t="shared" si="21"/>
        <v/>
      </c>
    </row>
    <row r="131" spans="1:42" s="57" customFormat="1" ht="16.5" thickTop="1" thickBot="1" x14ac:dyDescent="0.3">
      <c r="A131" s="32"/>
      <c r="B131" s="25"/>
      <c r="C131" s="25"/>
      <c r="D131" s="25"/>
      <c r="E131" s="46"/>
      <c r="F131" s="25">
        <v>5</v>
      </c>
      <c r="G131" s="94" t="e">
        <v>#N/A</v>
      </c>
      <c r="H131" s="94" t="e">
        <v>#N/A</v>
      </c>
      <c r="I131" s="26"/>
      <c r="J131" s="26"/>
      <c r="K131" s="69" t="str">
        <f>IFERROR(IF(G131&gt;=(VLOOKUP(D131&amp;E131,'Tab 2 Aerobic Capacity (unprot)'!L$10:$M$27,2,FALSE)),"HFZ","NI")," ")</f>
        <v xml:space="preserve"> </v>
      </c>
      <c r="L131" s="69" t="str">
        <f>IFERROR(IF(H131&gt;=(VLOOKUP(D131&amp;E131,'Tab 2 Aerobic Capacity (unprot)'!L$34:$M$51,2,FALSE)),"HFZ","NI")," ")</f>
        <v xml:space="preserve"> </v>
      </c>
      <c r="M131" s="62" t="str">
        <f t="shared" si="13"/>
        <v xml:space="preserve"> </v>
      </c>
      <c r="N131" s="63" t="str">
        <f t="shared" si="22"/>
        <v xml:space="preserve"> </v>
      </c>
      <c r="O131" s="33"/>
      <c r="P131" s="54" t="str">
        <f t="shared" si="14"/>
        <v/>
      </c>
      <c r="Q131" s="33"/>
      <c r="R131" s="54" t="str">
        <f t="shared" si="23"/>
        <v/>
      </c>
      <c r="S131" s="95" t="e">
        <v>#N/A</v>
      </c>
      <c r="T131" s="95" t="e">
        <v>#N/A</v>
      </c>
      <c r="U131" s="95" t="e">
        <v>#N/A</v>
      </c>
      <c r="V131" s="34"/>
      <c r="W131" s="70" t="str">
        <f>IFERROR(IF(S131&gt;=(VLOOKUP(D131&amp;E131, 'Tab 3 Flex,Strng,Endur(unprot)'!AG$10:$AH$37,2,FALSE)),"HFZ", "NI")," ")</f>
        <v xml:space="preserve"> </v>
      </c>
      <c r="X131" s="70" t="str">
        <f>IFERROR(IF(T131&gt;=(VLOOKUP(D131&amp;E131, 'Tab 3 Flex,Strng,Endur(unprot)'!AG$10:$AH$37,2,FALSE)),"HFZ", "NI")," ")</f>
        <v xml:space="preserve"> </v>
      </c>
      <c r="Y131" s="71" t="str">
        <f t="shared" si="24"/>
        <v xml:space="preserve"> </v>
      </c>
      <c r="Z131" s="71" t="str">
        <f t="shared" si="15"/>
        <v xml:space="preserve"> </v>
      </c>
      <c r="AA131" s="71" t="str">
        <f>IFERROR(IF(U131&gt;=(VLOOKUP(D131&amp;E131, 'Tab 3 Flex,Strng,Endur(unprot)'!W$10:X$37,2,FALSE)),"HFZ", "NI"), " ")</f>
        <v xml:space="preserve"> </v>
      </c>
      <c r="AB131" s="28" t="str">
        <f t="shared" si="16"/>
        <v xml:space="preserve"> </v>
      </c>
      <c r="AC131" s="33"/>
      <c r="AD131" s="28" t="str">
        <f t="shared" si="17"/>
        <v/>
      </c>
      <c r="AE131" s="96" t="e">
        <v>#N/A</v>
      </c>
      <c r="AF131" s="35"/>
      <c r="AG131" s="72" t="str">
        <f>IFERROR(IF(AE131&gt;=(VLOOKUP(D131&amp;E131, 'Tab 3 Flex,Strng,Endur(unprot)'!R$10:$S$37,2,FALSE)),"HFZ", "NI")," ")</f>
        <v xml:space="preserve"> </v>
      </c>
      <c r="AH131" s="55" t="str">
        <f t="shared" si="18"/>
        <v xml:space="preserve"> </v>
      </c>
      <c r="AI131" s="33"/>
      <c r="AJ131" s="55" t="str">
        <f t="shared" si="19"/>
        <v/>
      </c>
      <c r="AK131" s="97" t="e">
        <v>#N/A</v>
      </c>
      <c r="AL131" s="36"/>
      <c r="AM131" s="73" t="str">
        <f>IFERROR(IF(AK131&gt;=(VLOOKUP(D131&amp;E131,'Tab 3 Flex,Strng,Endur(unprot)'!AB$10:$AC$37,2,FALSE)),"HFZ", "NI")," ")</f>
        <v xml:space="preserve"> </v>
      </c>
      <c r="AN131" s="29" t="str">
        <f t="shared" si="20"/>
        <v xml:space="preserve"> </v>
      </c>
      <c r="AO131" s="55"/>
      <c r="AP131" s="29" t="str">
        <f t="shared" si="21"/>
        <v/>
      </c>
    </row>
    <row r="132" spans="1:42" s="57" customFormat="1" ht="16.5" thickTop="1" thickBot="1" x14ac:dyDescent="0.3">
      <c r="A132" s="32"/>
      <c r="B132" s="25"/>
      <c r="C132" s="25"/>
      <c r="D132" s="25"/>
      <c r="E132" s="46"/>
      <c r="F132" s="25">
        <v>5</v>
      </c>
      <c r="G132" s="94" t="e">
        <v>#N/A</v>
      </c>
      <c r="H132" s="94" t="e">
        <v>#N/A</v>
      </c>
      <c r="I132" s="26"/>
      <c r="J132" s="26"/>
      <c r="K132" s="69" t="str">
        <f>IFERROR(IF(G132&gt;=(VLOOKUP(D132&amp;E132,'Tab 2 Aerobic Capacity (unprot)'!L$10:$M$27,2,FALSE)),"HFZ","NI")," ")</f>
        <v xml:space="preserve"> </v>
      </c>
      <c r="L132" s="69" t="str">
        <f>IFERROR(IF(H132&gt;=(VLOOKUP(D132&amp;E132,'Tab 2 Aerobic Capacity (unprot)'!L$34:$M$51,2,FALSE)),"HFZ","NI")," ")</f>
        <v xml:space="preserve"> </v>
      </c>
      <c r="M132" s="62" t="str">
        <f t="shared" si="13"/>
        <v xml:space="preserve"> </v>
      </c>
      <c r="N132" s="63" t="str">
        <f t="shared" si="22"/>
        <v xml:space="preserve"> </v>
      </c>
      <c r="O132" s="33"/>
      <c r="P132" s="54" t="str">
        <f t="shared" si="14"/>
        <v/>
      </c>
      <c r="Q132" s="33"/>
      <c r="R132" s="54" t="str">
        <f t="shared" si="23"/>
        <v/>
      </c>
      <c r="S132" s="95" t="e">
        <v>#N/A</v>
      </c>
      <c r="T132" s="95" t="e">
        <v>#N/A</v>
      </c>
      <c r="U132" s="95" t="e">
        <v>#N/A</v>
      </c>
      <c r="V132" s="34"/>
      <c r="W132" s="70" t="str">
        <f>IFERROR(IF(S132&gt;=(VLOOKUP(D132&amp;E132, 'Tab 3 Flex,Strng,Endur(unprot)'!AG$10:$AH$37,2,FALSE)),"HFZ", "NI")," ")</f>
        <v xml:space="preserve"> </v>
      </c>
      <c r="X132" s="70" t="str">
        <f>IFERROR(IF(T132&gt;=(VLOOKUP(D132&amp;E132, 'Tab 3 Flex,Strng,Endur(unprot)'!AG$10:$AH$37,2,FALSE)),"HFZ", "NI")," ")</f>
        <v xml:space="preserve"> </v>
      </c>
      <c r="Y132" s="71" t="str">
        <f t="shared" si="24"/>
        <v xml:space="preserve"> </v>
      </c>
      <c r="Z132" s="71" t="str">
        <f t="shared" si="15"/>
        <v xml:space="preserve"> </v>
      </c>
      <c r="AA132" s="71" t="str">
        <f>IFERROR(IF(U132&gt;=(VLOOKUP(D132&amp;E132, 'Tab 3 Flex,Strng,Endur(unprot)'!W$10:X$37,2,FALSE)),"HFZ", "NI"), " ")</f>
        <v xml:space="preserve"> </v>
      </c>
      <c r="AB132" s="28" t="str">
        <f t="shared" si="16"/>
        <v xml:space="preserve"> </v>
      </c>
      <c r="AC132" s="33"/>
      <c r="AD132" s="28" t="str">
        <f t="shared" si="17"/>
        <v/>
      </c>
      <c r="AE132" s="96" t="e">
        <v>#N/A</v>
      </c>
      <c r="AF132" s="35"/>
      <c r="AG132" s="72" t="str">
        <f>IFERROR(IF(AE132&gt;=(VLOOKUP(D132&amp;E132, 'Tab 3 Flex,Strng,Endur(unprot)'!R$10:$S$37,2,FALSE)),"HFZ", "NI")," ")</f>
        <v xml:space="preserve"> </v>
      </c>
      <c r="AH132" s="55" t="str">
        <f t="shared" si="18"/>
        <v xml:space="preserve"> </v>
      </c>
      <c r="AI132" s="33"/>
      <c r="AJ132" s="55" t="str">
        <f t="shared" si="19"/>
        <v/>
      </c>
      <c r="AK132" s="97" t="e">
        <v>#N/A</v>
      </c>
      <c r="AL132" s="36"/>
      <c r="AM132" s="73" t="str">
        <f>IFERROR(IF(AK132&gt;=(VLOOKUP(D132&amp;E132,'Tab 3 Flex,Strng,Endur(unprot)'!AB$10:$AC$37,2,FALSE)),"HFZ", "NI")," ")</f>
        <v xml:space="preserve"> </v>
      </c>
      <c r="AN132" s="29" t="str">
        <f t="shared" si="20"/>
        <v xml:space="preserve"> </v>
      </c>
      <c r="AO132" s="55"/>
      <c r="AP132" s="29" t="str">
        <f t="shared" si="21"/>
        <v/>
      </c>
    </row>
    <row r="133" spans="1:42" s="57" customFormat="1" ht="16.5" thickTop="1" thickBot="1" x14ac:dyDescent="0.3">
      <c r="A133" s="32"/>
      <c r="B133" s="25"/>
      <c r="C133" s="25"/>
      <c r="D133" s="25"/>
      <c r="E133" s="46"/>
      <c r="F133" s="25">
        <v>5</v>
      </c>
      <c r="G133" s="94" t="e">
        <v>#N/A</v>
      </c>
      <c r="H133" s="94" t="e">
        <v>#N/A</v>
      </c>
      <c r="I133" s="26"/>
      <c r="J133" s="26"/>
      <c r="K133" s="69" t="str">
        <f>IFERROR(IF(G133&gt;=(VLOOKUP(D133&amp;E133,'Tab 2 Aerobic Capacity (unprot)'!L$10:$M$27,2,FALSE)),"HFZ","NI")," ")</f>
        <v xml:space="preserve"> </v>
      </c>
      <c r="L133" s="69" t="str">
        <f>IFERROR(IF(H133&gt;=(VLOOKUP(D133&amp;E133,'Tab 2 Aerobic Capacity (unprot)'!L$34:$M$51,2,FALSE)),"HFZ","NI")," ")</f>
        <v xml:space="preserve"> </v>
      </c>
      <c r="M133" s="62" t="str">
        <f t="shared" si="13"/>
        <v xml:space="preserve"> </v>
      </c>
      <c r="N133" s="63" t="str">
        <f t="shared" si="22"/>
        <v xml:space="preserve"> </v>
      </c>
      <c r="O133" s="33"/>
      <c r="P133" s="54" t="str">
        <f t="shared" si="14"/>
        <v/>
      </c>
      <c r="Q133" s="33"/>
      <c r="R133" s="54" t="str">
        <f t="shared" si="23"/>
        <v/>
      </c>
      <c r="S133" s="95" t="e">
        <v>#N/A</v>
      </c>
      <c r="T133" s="95" t="e">
        <v>#N/A</v>
      </c>
      <c r="U133" s="95" t="e">
        <v>#N/A</v>
      </c>
      <c r="V133" s="34"/>
      <c r="W133" s="70" t="str">
        <f>IFERROR(IF(S133&gt;=(VLOOKUP(D133&amp;E133, 'Tab 3 Flex,Strng,Endur(unprot)'!AG$10:$AH$37,2,FALSE)),"HFZ", "NI")," ")</f>
        <v xml:space="preserve"> </v>
      </c>
      <c r="X133" s="70" t="str">
        <f>IFERROR(IF(T133&gt;=(VLOOKUP(D133&amp;E133, 'Tab 3 Flex,Strng,Endur(unprot)'!AG$10:$AH$37,2,FALSE)),"HFZ", "NI")," ")</f>
        <v xml:space="preserve"> </v>
      </c>
      <c r="Y133" s="71" t="str">
        <f t="shared" si="24"/>
        <v xml:space="preserve"> </v>
      </c>
      <c r="Z133" s="71" t="str">
        <f t="shared" si="15"/>
        <v xml:space="preserve"> </v>
      </c>
      <c r="AA133" s="71" t="str">
        <f>IFERROR(IF(U133&gt;=(VLOOKUP(D133&amp;E133, 'Tab 3 Flex,Strng,Endur(unprot)'!W$10:X$37,2,FALSE)),"HFZ", "NI"), " ")</f>
        <v xml:space="preserve"> </v>
      </c>
      <c r="AB133" s="28" t="str">
        <f t="shared" si="16"/>
        <v xml:space="preserve"> </v>
      </c>
      <c r="AC133" s="33"/>
      <c r="AD133" s="28" t="str">
        <f t="shared" si="17"/>
        <v/>
      </c>
      <c r="AE133" s="96" t="e">
        <v>#N/A</v>
      </c>
      <c r="AF133" s="35"/>
      <c r="AG133" s="72" t="str">
        <f>IFERROR(IF(AE133&gt;=(VLOOKUP(D133&amp;E133, 'Tab 3 Flex,Strng,Endur(unprot)'!R$10:$S$37,2,FALSE)),"HFZ", "NI")," ")</f>
        <v xml:space="preserve"> </v>
      </c>
      <c r="AH133" s="55" t="str">
        <f t="shared" si="18"/>
        <v xml:space="preserve"> </v>
      </c>
      <c r="AI133" s="33"/>
      <c r="AJ133" s="55" t="str">
        <f t="shared" si="19"/>
        <v/>
      </c>
      <c r="AK133" s="97" t="e">
        <v>#N/A</v>
      </c>
      <c r="AL133" s="36"/>
      <c r="AM133" s="73" t="str">
        <f>IFERROR(IF(AK133&gt;=(VLOOKUP(D133&amp;E133,'Tab 3 Flex,Strng,Endur(unprot)'!AB$10:$AC$37,2,FALSE)),"HFZ", "NI")," ")</f>
        <v xml:space="preserve"> </v>
      </c>
      <c r="AN133" s="29" t="str">
        <f t="shared" si="20"/>
        <v xml:space="preserve"> </v>
      </c>
      <c r="AO133" s="55"/>
      <c r="AP133" s="29" t="str">
        <f t="shared" si="21"/>
        <v/>
      </c>
    </row>
    <row r="134" spans="1:42" s="57" customFormat="1" ht="16.5" thickTop="1" thickBot="1" x14ac:dyDescent="0.3">
      <c r="A134" s="32"/>
      <c r="B134" s="25"/>
      <c r="C134" s="25"/>
      <c r="D134" s="25"/>
      <c r="E134" s="46"/>
      <c r="F134" s="25">
        <v>5</v>
      </c>
      <c r="G134" s="94" t="e">
        <v>#N/A</v>
      </c>
      <c r="H134" s="94" t="e">
        <v>#N/A</v>
      </c>
      <c r="I134" s="26"/>
      <c r="J134" s="26"/>
      <c r="K134" s="69" t="str">
        <f>IFERROR(IF(G134&gt;=(VLOOKUP(D134&amp;E134,'Tab 2 Aerobic Capacity (unprot)'!L$10:$M$27,2,FALSE)),"HFZ","NI")," ")</f>
        <v xml:space="preserve"> </v>
      </c>
      <c r="L134" s="69" t="str">
        <f>IFERROR(IF(H134&gt;=(VLOOKUP(D134&amp;E134,'Tab 2 Aerobic Capacity (unprot)'!L$34:$M$51,2,FALSE)),"HFZ","NI")," ")</f>
        <v xml:space="preserve"> </v>
      </c>
      <c r="M134" s="62" t="str">
        <f t="shared" si="13"/>
        <v xml:space="preserve"> </v>
      </c>
      <c r="N134" s="63" t="str">
        <f t="shared" si="22"/>
        <v xml:space="preserve"> </v>
      </c>
      <c r="O134" s="33"/>
      <c r="P134" s="54" t="str">
        <f t="shared" si="14"/>
        <v/>
      </c>
      <c r="Q134" s="33"/>
      <c r="R134" s="54" t="str">
        <f t="shared" si="23"/>
        <v/>
      </c>
      <c r="S134" s="95" t="e">
        <v>#N/A</v>
      </c>
      <c r="T134" s="95" t="e">
        <v>#N/A</v>
      </c>
      <c r="U134" s="95" t="e">
        <v>#N/A</v>
      </c>
      <c r="V134" s="34"/>
      <c r="W134" s="70" t="str">
        <f>IFERROR(IF(S134&gt;=(VLOOKUP(D134&amp;E134, 'Tab 3 Flex,Strng,Endur(unprot)'!AG$10:$AH$37,2,FALSE)),"HFZ", "NI")," ")</f>
        <v xml:space="preserve"> </v>
      </c>
      <c r="X134" s="70" t="str">
        <f>IFERROR(IF(T134&gt;=(VLOOKUP(D134&amp;E134, 'Tab 3 Flex,Strng,Endur(unprot)'!AG$10:$AH$37,2,FALSE)),"HFZ", "NI")," ")</f>
        <v xml:space="preserve"> </v>
      </c>
      <c r="Y134" s="71" t="str">
        <f t="shared" si="24"/>
        <v xml:space="preserve"> </v>
      </c>
      <c r="Z134" s="71" t="str">
        <f t="shared" si="15"/>
        <v xml:space="preserve"> </v>
      </c>
      <c r="AA134" s="71" t="str">
        <f>IFERROR(IF(U134&gt;=(VLOOKUP(D134&amp;E134, 'Tab 3 Flex,Strng,Endur(unprot)'!W$10:X$37,2,FALSE)),"HFZ", "NI"), " ")</f>
        <v xml:space="preserve"> </v>
      </c>
      <c r="AB134" s="28" t="str">
        <f t="shared" si="16"/>
        <v xml:space="preserve"> </v>
      </c>
      <c r="AC134" s="33"/>
      <c r="AD134" s="28" t="str">
        <f t="shared" si="17"/>
        <v/>
      </c>
      <c r="AE134" s="96" t="e">
        <v>#N/A</v>
      </c>
      <c r="AF134" s="35"/>
      <c r="AG134" s="72" t="str">
        <f>IFERROR(IF(AE134&gt;=(VLOOKUP(D134&amp;E134, 'Tab 3 Flex,Strng,Endur(unprot)'!R$10:$S$37,2,FALSE)),"HFZ", "NI")," ")</f>
        <v xml:space="preserve"> </v>
      </c>
      <c r="AH134" s="55" t="str">
        <f t="shared" si="18"/>
        <v xml:space="preserve"> </v>
      </c>
      <c r="AI134" s="33"/>
      <c r="AJ134" s="55" t="str">
        <f t="shared" si="19"/>
        <v/>
      </c>
      <c r="AK134" s="97" t="e">
        <v>#N/A</v>
      </c>
      <c r="AL134" s="36"/>
      <c r="AM134" s="73" t="str">
        <f>IFERROR(IF(AK134&gt;=(VLOOKUP(D134&amp;E134,'Tab 3 Flex,Strng,Endur(unprot)'!AB$10:$AC$37,2,FALSE)),"HFZ", "NI")," ")</f>
        <v xml:space="preserve"> </v>
      </c>
      <c r="AN134" s="29" t="str">
        <f t="shared" si="20"/>
        <v xml:space="preserve"> </v>
      </c>
      <c r="AO134" s="55"/>
      <c r="AP134" s="29" t="str">
        <f t="shared" si="21"/>
        <v/>
      </c>
    </row>
    <row r="135" spans="1:42" s="57" customFormat="1" ht="16.5" thickTop="1" thickBot="1" x14ac:dyDescent="0.3">
      <c r="A135" s="32"/>
      <c r="B135" s="25"/>
      <c r="C135" s="25"/>
      <c r="D135" s="25"/>
      <c r="E135" s="46"/>
      <c r="F135" s="25">
        <v>5</v>
      </c>
      <c r="G135" s="94" t="e">
        <v>#N/A</v>
      </c>
      <c r="H135" s="94" t="e">
        <v>#N/A</v>
      </c>
      <c r="I135" s="26"/>
      <c r="J135" s="26"/>
      <c r="K135" s="69" t="str">
        <f>IFERROR(IF(G135&gt;=(VLOOKUP(D135&amp;E135,'Tab 2 Aerobic Capacity (unprot)'!L$10:$M$27,2,FALSE)),"HFZ","NI")," ")</f>
        <v xml:space="preserve"> </v>
      </c>
      <c r="L135" s="69" t="str">
        <f>IFERROR(IF(H135&gt;=(VLOOKUP(D135&amp;E135,'Tab 2 Aerobic Capacity (unprot)'!L$34:$M$51,2,FALSE)),"HFZ","NI")," ")</f>
        <v xml:space="preserve"> </v>
      </c>
      <c r="M135" s="62" t="str">
        <f t="shared" si="13"/>
        <v xml:space="preserve"> </v>
      </c>
      <c r="N135" s="63" t="str">
        <f t="shared" si="22"/>
        <v xml:space="preserve"> </v>
      </c>
      <c r="O135" s="33"/>
      <c r="P135" s="54" t="str">
        <f t="shared" si="14"/>
        <v/>
      </c>
      <c r="Q135" s="33"/>
      <c r="R135" s="54" t="str">
        <f t="shared" si="23"/>
        <v/>
      </c>
      <c r="S135" s="95" t="e">
        <v>#N/A</v>
      </c>
      <c r="T135" s="95" t="e">
        <v>#N/A</v>
      </c>
      <c r="U135" s="95" t="e">
        <v>#N/A</v>
      </c>
      <c r="V135" s="34"/>
      <c r="W135" s="70" t="str">
        <f>IFERROR(IF(S135&gt;=(VLOOKUP(D135&amp;E135, 'Tab 3 Flex,Strng,Endur(unprot)'!AG$10:$AH$37,2,FALSE)),"HFZ", "NI")," ")</f>
        <v xml:space="preserve"> </v>
      </c>
      <c r="X135" s="70" t="str">
        <f>IFERROR(IF(T135&gt;=(VLOOKUP(D135&amp;E135, 'Tab 3 Flex,Strng,Endur(unprot)'!AG$10:$AH$37,2,FALSE)),"HFZ", "NI")," ")</f>
        <v xml:space="preserve"> </v>
      </c>
      <c r="Y135" s="71" t="str">
        <f t="shared" si="24"/>
        <v xml:space="preserve"> </v>
      </c>
      <c r="Z135" s="71" t="str">
        <f t="shared" si="15"/>
        <v xml:space="preserve"> </v>
      </c>
      <c r="AA135" s="71" t="str">
        <f>IFERROR(IF(U135&gt;=(VLOOKUP(D135&amp;E135, 'Tab 3 Flex,Strng,Endur(unprot)'!W$10:X$37,2,FALSE)),"HFZ", "NI"), " ")</f>
        <v xml:space="preserve"> </v>
      </c>
      <c r="AB135" s="28" t="str">
        <f t="shared" si="16"/>
        <v xml:space="preserve"> </v>
      </c>
      <c r="AC135" s="33"/>
      <c r="AD135" s="28" t="str">
        <f t="shared" si="17"/>
        <v/>
      </c>
      <c r="AE135" s="96" t="e">
        <v>#N/A</v>
      </c>
      <c r="AF135" s="35"/>
      <c r="AG135" s="72" t="str">
        <f>IFERROR(IF(AE135&gt;=(VLOOKUP(D135&amp;E135, 'Tab 3 Flex,Strng,Endur(unprot)'!R$10:$S$37,2,FALSE)),"HFZ", "NI")," ")</f>
        <v xml:space="preserve"> </v>
      </c>
      <c r="AH135" s="55" t="str">
        <f t="shared" si="18"/>
        <v xml:space="preserve"> </v>
      </c>
      <c r="AI135" s="33"/>
      <c r="AJ135" s="55" t="str">
        <f t="shared" si="19"/>
        <v/>
      </c>
      <c r="AK135" s="97" t="e">
        <v>#N/A</v>
      </c>
      <c r="AL135" s="36"/>
      <c r="AM135" s="73" t="str">
        <f>IFERROR(IF(AK135&gt;=(VLOOKUP(D135&amp;E135,'Tab 3 Flex,Strng,Endur(unprot)'!AB$10:$AC$37,2,FALSE)),"HFZ", "NI")," ")</f>
        <v xml:space="preserve"> </v>
      </c>
      <c r="AN135" s="29" t="str">
        <f t="shared" si="20"/>
        <v xml:space="preserve"> </v>
      </c>
      <c r="AO135" s="55"/>
      <c r="AP135" s="29" t="str">
        <f t="shared" si="21"/>
        <v/>
      </c>
    </row>
    <row r="136" spans="1:42" s="57" customFormat="1" ht="16.5" thickTop="1" thickBot="1" x14ac:dyDescent="0.3">
      <c r="A136" s="32"/>
      <c r="B136" s="25"/>
      <c r="C136" s="25"/>
      <c r="D136" s="25"/>
      <c r="E136" s="46"/>
      <c r="F136" s="25">
        <v>5</v>
      </c>
      <c r="G136" s="94" t="e">
        <v>#N/A</v>
      </c>
      <c r="H136" s="94" t="e">
        <v>#N/A</v>
      </c>
      <c r="I136" s="26"/>
      <c r="J136" s="26"/>
      <c r="K136" s="69" t="str">
        <f>IFERROR(IF(G136&gt;=(VLOOKUP(D136&amp;E136,'Tab 2 Aerobic Capacity (unprot)'!L$10:$M$27,2,FALSE)),"HFZ","NI")," ")</f>
        <v xml:space="preserve"> </v>
      </c>
      <c r="L136" s="69" t="str">
        <f>IFERROR(IF(H136&gt;=(VLOOKUP(D136&amp;E136,'Tab 2 Aerobic Capacity (unprot)'!L$34:$M$51,2,FALSE)),"HFZ","NI")," ")</f>
        <v xml:space="preserve"> </v>
      </c>
      <c r="M136" s="62" t="str">
        <f t="shared" si="13"/>
        <v xml:space="preserve"> </v>
      </c>
      <c r="N136" s="63" t="str">
        <f t="shared" si="22"/>
        <v xml:space="preserve"> </v>
      </c>
      <c r="O136" s="33"/>
      <c r="P136" s="54" t="str">
        <f t="shared" si="14"/>
        <v/>
      </c>
      <c r="Q136" s="33"/>
      <c r="R136" s="54" t="str">
        <f t="shared" si="23"/>
        <v/>
      </c>
      <c r="S136" s="95" t="e">
        <v>#N/A</v>
      </c>
      <c r="T136" s="95" t="e">
        <v>#N/A</v>
      </c>
      <c r="U136" s="95" t="e">
        <v>#N/A</v>
      </c>
      <c r="V136" s="34"/>
      <c r="W136" s="70" t="str">
        <f>IFERROR(IF(S136&gt;=(VLOOKUP(D136&amp;E136, 'Tab 3 Flex,Strng,Endur(unprot)'!AG$10:$AH$37,2,FALSE)),"HFZ", "NI")," ")</f>
        <v xml:space="preserve"> </v>
      </c>
      <c r="X136" s="70" t="str">
        <f>IFERROR(IF(T136&gt;=(VLOOKUP(D136&amp;E136, 'Tab 3 Flex,Strng,Endur(unprot)'!AG$10:$AH$37,2,FALSE)),"HFZ", "NI")," ")</f>
        <v xml:space="preserve"> </v>
      </c>
      <c r="Y136" s="71" t="str">
        <f t="shared" si="24"/>
        <v xml:space="preserve"> </v>
      </c>
      <c r="Z136" s="71" t="str">
        <f t="shared" si="15"/>
        <v xml:space="preserve"> </v>
      </c>
      <c r="AA136" s="71" t="str">
        <f>IFERROR(IF(U136&gt;=(VLOOKUP(D136&amp;E136, 'Tab 3 Flex,Strng,Endur(unprot)'!W$10:X$37,2,FALSE)),"HFZ", "NI"), " ")</f>
        <v xml:space="preserve"> </v>
      </c>
      <c r="AB136" s="28" t="str">
        <f t="shared" si="16"/>
        <v xml:space="preserve"> </v>
      </c>
      <c r="AC136" s="33"/>
      <c r="AD136" s="28" t="str">
        <f t="shared" si="17"/>
        <v/>
      </c>
      <c r="AE136" s="96" t="e">
        <v>#N/A</v>
      </c>
      <c r="AF136" s="35"/>
      <c r="AG136" s="72" t="str">
        <f>IFERROR(IF(AE136&gt;=(VLOOKUP(D136&amp;E136, 'Tab 3 Flex,Strng,Endur(unprot)'!R$10:$S$37,2,FALSE)),"HFZ", "NI")," ")</f>
        <v xml:space="preserve"> </v>
      </c>
      <c r="AH136" s="55" t="str">
        <f t="shared" si="18"/>
        <v xml:space="preserve"> </v>
      </c>
      <c r="AI136" s="33"/>
      <c r="AJ136" s="55" t="str">
        <f t="shared" si="19"/>
        <v/>
      </c>
      <c r="AK136" s="97" t="e">
        <v>#N/A</v>
      </c>
      <c r="AL136" s="36"/>
      <c r="AM136" s="73" t="str">
        <f>IFERROR(IF(AK136&gt;=(VLOOKUP(D136&amp;E136,'Tab 3 Flex,Strng,Endur(unprot)'!AB$10:$AC$37,2,FALSE)),"HFZ", "NI")," ")</f>
        <v xml:space="preserve"> </v>
      </c>
      <c r="AN136" s="29" t="str">
        <f t="shared" si="20"/>
        <v xml:space="preserve"> </v>
      </c>
      <c r="AO136" s="55"/>
      <c r="AP136" s="29" t="str">
        <f t="shared" si="21"/>
        <v/>
      </c>
    </row>
    <row r="137" spans="1:42" s="57" customFormat="1" ht="16.5" thickTop="1" thickBot="1" x14ac:dyDescent="0.3">
      <c r="A137" s="32"/>
      <c r="B137" s="25"/>
      <c r="C137" s="25"/>
      <c r="D137" s="25"/>
      <c r="E137" s="46"/>
      <c r="F137" s="25">
        <v>5</v>
      </c>
      <c r="G137" s="94" t="e">
        <v>#N/A</v>
      </c>
      <c r="H137" s="94" t="e">
        <v>#N/A</v>
      </c>
      <c r="I137" s="26"/>
      <c r="J137" s="26"/>
      <c r="K137" s="69" t="str">
        <f>IFERROR(IF(G137&gt;=(VLOOKUP(D137&amp;E137,'Tab 2 Aerobic Capacity (unprot)'!L$10:$M$27,2,FALSE)),"HFZ","NI")," ")</f>
        <v xml:space="preserve"> </v>
      </c>
      <c r="L137" s="69" t="str">
        <f>IFERROR(IF(H137&gt;=(VLOOKUP(D137&amp;E137,'Tab 2 Aerobic Capacity (unprot)'!L$34:$M$51,2,FALSE)),"HFZ","NI")," ")</f>
        <v xml:space="preserve"> </v>
      </c>
      <c r="M137" s="62" t="str">
        <f t="shared" si="13"/>
        <v xml:space="preserve"> </v>
      </c>
      <c r="N137" s="63" t="str">
        <f t="shared" si="22"/>
        <v xml:space="preserve"> </v>
      </c>
      <c r="O137" s="33"/>
      <c r="P137" s="54" t="str">
        <f t="shared" si="14"/>
        <v/>
      </c>
      <c r="Q137" s="33"/>
      <c r="R137" s="54" t="str">
        <f t="shared" si="23"/>
        <v/>
      </c>
      <c r="S137" s="95" t="e">
        <v>#N/A</v>
      </c>
      <c r="T137" s="95" t="e">
        <v>#N/A</v>
      </c>
      <c r="U137" s="95" t="e">
        <v>#N/A</v>
      </c>
      <c r="V137" s="34"/>
      <c r="W137" s="70" t="str">
        <f>IFERROR(IF(S137&gt;=(VLOOKUP(D137&amp;E137, 'Tab 3 Flex,Strng,Endur(unprot)'!AG$10:$AH$37,2,FALSE)),"HFZ", "NI")," ")</f>
        <v xml:space="preserve"> </v>
      </c>
      <c r="X137" s="70" t="str">
        <f>IFERROR(IF(T137&gt;=(VLOOKUP(D137&amp;E137, 'Tab 3 Flex,Strng,Endur(unprot)'!AG$10:$AH$37,2,FALSE)),"HFZ", "NI")," ")</f>
        <v xml:space="preserve"> </v>
      </c>
      <c r="Y137" s="71" t="str">
        <f t="shared" si="24"/>
        <v xml:space="preserve"> </v>
      </c>
      <c r="Z137" s="71" t="str">
        <f t="shared" si="15"/>
        <v xml:space="preserve"> </v>
      </c>
      <c r="AA137" s="71" t="str">
        <f>IFERROR(IF(U137&gt;=(VLOOKUP(D137&amp;E137, 'Tab 3 Flex,Strng,Endur(unprot)'!W$10:X$37,2,FALSE)),"HFZ", "NI"), " ")</f>
        <v xml:space="preserve"> </v>
      </c>
      <c r="AB137" s="28" t="str">
        <f t="shared" si="16"/>
        <v xml:space="preserve"> </v>
      </c>
      <c r="AC137" s="33"/>
      <c r="AD137" s="28" t="str">
        <f t="shared" si="17"/>
        <v/>
      </c>
      <c r="AE137" s="96" t="e">
        <v>#N/A</v>
      </c>
      <c r="AF137" s="35"/>
      <c r="AG137" s="72" t="str">
        <f>IFERROR(IF(AE137&gt;=(VLOOKUP(D137&amp;E137, 'Tab 3 Flex,Strng,Endur(unprot)'!R$10:$S$37,2,FALSE)),"HFZ", "NI")," ")</f>
        <v xml:space="preserve"> </v>
      </c>
      <c r="AH137" s="55" t="str">
        <f t="shared" si="18"/>
        <v xml:space="preserve"> </v>
      </c>
      <c r="AI137" s="33"/>
      <c r="AJ137" s="55" t="str">
        <f t="shared" si="19"/>
        <v/>
      </c>
      <c r="AK137" s="97" t="e">
        <v>#N/A</v>
      </c>
      <c r="AL137" s="36"/>
      <c r="AM137" s="73" t="str">
        <f>IFERROR(IF(AK137&gt;=(VLOOKUP(D137&amp;E137,'Tab 3 Flex,Strng,Endur(unprot)'!AB$10:$AC$37,2,FALSE)),"HFZ", "NI")," ")</f>
        <v xml:space="preserve"> </v>
      </c>
      <c r="AN137" s="29" t="str">
        <f t="shared" si="20"/>
        <v xml:space="preserve"> </v>
      </c>
      <c r="AO137" s="55"/>
      <c r="AP137" s="29" t="str">
        <f t="shared" si="21"/>
        <v/>
      </c>
    </row>
    <row r="138" spans="1:42" s="57" customFormat="1" ht="16.5" thickTop="1" thickBot="1" x14ac:dyDescent="0.3">
      <c r="A138" s="32"/>
      <c r="B138" s="25"/>
      <c r="C138" s="25"/>
      <c r="D138" s="25"/>
      <c r="E138" s="46"/>
      <c r="F138" s="25">
        <v>5</v>
      </c>
      <c r="G138" s="94" t="e">
        <v>#N/A</v>
      </c>
      <c r="H138" s="94" t="e">
        <v>#N/A</v>
      </c>
      <c r="I138" s="26"/>
      <c r="J138" s="26"/>
      <c r="K138" s="69" t="str">
        <f>IFERROR(IF(G138&gt;=(VLOOKUP(D138&amp;E138,'Tab 2 Aerobic Capacity (unprot)'!L$10:$M$27,2,FALSE)),"HFZ","NI")," ")</f>
        <v xml:space="preserve"> </v>
      </c>
      <c r="L138" s="69" t="str">
        <f>IFERROR(IF(H138&gt;=(VLOOKUP(D138&amp;E138,'Tab 2 Aerobic Capacity (unprot)'!L$34:$M$51,2,FALSE)),"HFZ","NI")," ")</f>
        <v xml:space="preserve"> </v>
      </c>
      <c r="M138" s="62" t="str">
        <f t="shared" ref="M138:M201" si="25">D138&amp;K138</f>
        <v xml:space="preserve"> </v>
      </c>
      <c r="N138" s="63" t="str">
        <f t="shared" si="22"/>
        <v xml:space="preserve"> </v>
      </c>
      <c r="O138" s="33"/>
      <c r="P138" s="54" t="str">
        <f t="shared" ref="P138:P201" si="26">D138&amp;O138</f>
        <v/>
      </c>
      <c r="Q138" s="33"/>
      <c r="R138" s="54" t="str">
        <f t="shared" si="23"/>
        <v/>
      </c>
      <c r="S138" s="95" t="e">
        <v>#N/A</v>
      </c>
      <c r="T138" s="95" t="e">
        <v>#N/A</v>
      </c>
      <c r="U138" s="95" t="e">
        <v>#N/A</v>
      </c>
      <c r="V138" s="34"/>
      <c r="W138" s="70" t="str">
        <f>IFERROR(IF(S138&gt;=(VLOOKUP(D138&amp;E138, 'Tab 3 Flex,Strng,Endur(unprot)'!AG$10:$AH$37,2,FALSE)),"HFZ", "NI")," ")</f>
        <v xml:space="preserve"> </v>
      </c>
      <c r="X138" s="70" t="str">
        <f>IFERROR(IF(T138&gt;=(VLOOKUP(D138&amp;E138, 'Tab 3 Flex,Strng,Endur(unprot)'!AG$10:$AH$37,2,FALSE)),"HFZ", "NI")," ")</f>
        <v xml:space="preserve"> </v>
      </c>
      <c r="Y138" s="71" t="str">
        <f t="shared" si="24"/>
        <v xml:space="preserve"> </v>
      </c>
      <c r="Z138" s="71" t="str">
        <f t="shared" ref="Z138:Z201" si="27">D138&amp;Y138</f>
        <v xml:space="preserve"> </v>
      </c>
      <c r="AA138" s="71" t="str">
        <f>IFERROR(IF(U138&gt;=(VLOOKUP(D138&amp;E138, 'Tab 3 Flex,Strng,Endur(unprot)'!W$10:X$37,2,FALSE)),"HFZ", "NI"), " ")</f>
        <v xml:space="preserve"> </v>
      </c>
      <c r="AB138" s="28" t="str">
        <f t="shared" ref="AB138:AB201" si="28">D138&amp;AA138</f>
        <v xml:space="preserve"> </v>
      </c>
      <c r="AC138" s="33"/>
      <c r="AD138" s="28" t="str">
        <f t="shared" ref="AD138:AD201" si="29">D138&amp;AC138</f>
        <v/>
      </c>
      <c r="AE138" s="96" t="e">
        <v>#N/A</v>
      </c>
      <c r="AF138" s="35"/>
      <c r="AG138" s="72" t="str">
        <f>IFERROR(IF(AE138&gt;=(VLOOKUP(D138&amp;E138, 'Tab 3 Flex,Strng,Endur(unprot)'!R$10:$S$37,2,FALSE)),"HFZ", "NI")," ")</f>
        <v xml:space="preserve"> </v>
      </c>
      <c r="AH138" s="55" t="str">
        <f t="shared" ref="AH138:AH201" si="30">D138&amp;AG138</f>
        <v xml:space="preserve"> </v>
      </c>
      <c r="AI138" s="33"/>
      <c r="AJ138" s="55" t="str">
        <f t="shared" ref="AJ138:AJ201" si="31">D138&amp;AI138</f>
        <v/>
      </c>
      <c r="AK138" s="97" t="e">
        <v>#N/A</v>
      </c>
      <c r="AL138" s="36"/>
      <c r="AM138" s="73" t="str">
        <f>IFERROR(IF(AK138&gt;=(VLOOKUP(D138&amp;E138,'Tab 3 Flex,Strng,Endur(unprot)'!AB$10:$AC$37,2,FALSE)),"HFZ", "NI")," ")</f>
        <v xml:space="preserve"> </v>
      </c>
      <c r="AN138" s="29" t="str">
        <f t="shared" ref="AN138:AN201" si="32">D138&amp;AM138</f>
        <v xml:space="preserve"> </v>
      </c>
      <c r="AO138" s="55"/>
      <c r="AP138" s="29" t="str">
        <f t="shared" ref="AP138:AP201" si="33">D138&amp;AO138</f>
        <v/>
      </c>
    </row>
    <row r="139" spans="1:42" s="57" customFormat="1" ht="16.5" thickTop="1" thickBot="1" x14ac:dyDescent="0.3">
      <c r="A139" s="32"/>
      <c r="B139" s="25"/>
      <c r="C139" s="25"/>
      <c r="D139" s="25"/>
      <c r="E139" s="46"/>
      <c r="F139" s="25">
        <v>5</v>
      </c>
      <c r="G139" s="94" t="e">
        <v>#N/A</v>
      </c>
      <c r="H139" s="94" t="e">
        <v>#N/A</v>
      </c>
      <c r="I139" s="26"/>
      <c r="J139" s="26"/>
      <c r="K139" s="69" t="str">
        <f>IFERROR(IF(G139&gt;=(VLOOKUP(D139&amp;E139,'Tab 2 Aerobic Capacity (unprot)'!L$10:$M$27,2,FALSE)),"HFZ","NI")," ")</f>
        <v xml:space="preserve"> </v>
      </c>
      <c r="L139" s="69" t="str">
        <f>IFERROR(IF(H139&gt;=(VLOOKUP(D139&amp;E139,'Tab 2 Aerobic Capacity (unprot)'!L$34:$M$51,2,FALSE)),"HFZ","NI")," ")</f>
        <v xml:space="preserve"> </v>
      </c>
      <c r="M139" s="62" t="str">
        <f t="shared" si="25"/>
        <v xml:space="preserve"> </v>
      </c>
      <c r="N139" s="63" t="str">
        <f t="shared" ref="N139:N202" si="34">D139&amp;L139</f>
        <v xml:space="preserve"> </v>
      </c>
      <c r="O139" s="33"/>
      <c r="P139" s="54" t="str">
        <f t="shared" si="26"/>
        <v/>
      </c>
      <c r="Q139" s="33"/>
      <c r="R139" s="54" t="str">
        <f t="shared" ref="R139:R202" si="35">D139&amp;Q139</f>
        <v/>
      </c>
      <c r="S139" s="95" t="e">
        <v>#N/A</v>
      </c>
      <c r="T139" s="95" t="e">
        <v>#N/A</v>
      </c>
      <c r="U139" s="95" t="e">
        <v>#N/A</v>
      </c>
      <c r="V139" s="34"/>
      <c r="W139" s="70" t="str">
        <f>IFERROR(IF(S139&gt;=(VLOOKUP(D139&amp;E139, 'Tab 3 Flex,Strng,Endur(unprot)'!AG$10:$AH$37,2,FALSE)),"HFZ", "NI")," ")</f>
        <v xml:space="preserve"> </v>
      </c>
      <c r="X139" s="70" t="str">
        <f>IFERROR(IF(T139&gt;=(VLOOKUP(D139&amp;E139, 'Tab 3 Flex,Strng,Endur(unprot)'!AG$10:$AH$37,2,FALSE)),"HFZ", "NI")," ")</f>
        <v xml:space="preserve"> </v>
      </c>
      <c r="Y139" s="71" t="str">
        <f t="shared" si="24"/>
        <v xml:space="preserve"> </v>
      </c>
      <c r="Z139" s="71" t="str">
        <f t="shared" si="27"/>
        <v xml:space="preserve"> </v>
      </c>
      <c r="AA139" s="71" t="str">
        <f>IFERROR(IF(U139&gt;=(VLOOKUP(D139&amp;E139, 'Tab 3 Flex,Strng,Endur(unprot)'!W$10:X$37,2,FALSE)),"HFZ", "NI"), " ")</f>
        <v xml:space="preserve"> </v>
      </c>
      <c r="AB139" s="28" t="str">
        <f t="shared" si="28"/>
        <v xml:space="preserve"> </v>
      </c>
      <c r="AC139" s="33"/>
      <c r="AD139" s="28" t="str">
        <f t="shared" si="29"/>
        <v/>
      </c>
      <c r="AE139" s="96" t="e">
        <v>#N/A</v>
      </c>
      <c r="AF139" s="35"/>
      <c r="AG139" s="72" t="str">
        <f>IFERROR(IF(AE139&gt;=(VLOOKUP(D139&amp;E139, 'Tab 3 Flex,Strng,Endur(unprot)'!R$10:$S$37,2,FALSE)),"HFZ", "NI")," ")</f>
        <v xml:space="preserve"> </v>
      </c>
      <c r="AH139" s="55" t="str">
        <f t="shared" si="30"/>
        <v xml:space="preserve"> </v>
      </c>
      <c r="AI139" s="33"/>
      <c r="AJ139" s="55" t="str">
        <f t="shared" si="31"/>
        <v/>
      </c>
      <c r="AK139" s="97" t="e">
        <v>#N/A</v>
      </c>
      <c r="AL139" s="36"/>
      <c r="AM139" s="73" t="str">
        <f>IFERROR(IF(AK139&gt;=(VLOOKUP(D139&amp;E139,'Tab 3 Flex,Strng,Endur(unprot)'!AB$10:$AC$37,2,FALSE)),"HFZ", "NI")," ")</f>
        <v xml:space="preserve"> </v>
      </c>
      <c r="AN139" s="29" t="str">
        <f t="shared" si="32"/>
        <v xml:space="preserve"> </v>
      </c>
      <c r="AO139" s="55"/>
      <c r="AP139" s="29" t="str">
        <f t="shared" si="33"/>
        <v/>
      </c>
    </row>
    <row r="140" spans="1:42" s="57" customFormat="1" ht="16.5" thickTop="1" thickBot="1" x14ac:dyDescent="0.3">
      <c r="A140" s="32"/>
      <c r="B140" s="25"/>
      <c r="C140" s="25"/>
      <c r="D140" s="25"/>
      <c r="E140" s="46"/>
      <c r="F140" s="25">
        <v>5</v>
      </c>
      <c r="G140" s="94" t="e">
        <v>#N/A</v>
      </c>
      <c r="H140" s="94" t="e">
        <v>#N/A</v>
      </c>
      <c r="I140" s="26"/>
      <c r="J140" s="26"/>
      <c r="K140" s="69" t="str">
        <f>IFERROR(IF(G140&gt;=(VLOOKUP(D140&amp;E140,'Tab 2 Aerobic Capacity (unprot)'!L$10:$M$27,2,FALSE)),"HFZ","NI")," ")</f>
        <v xml:space="preserve"> </v>
      </c>
      <c r="L140" s="69" t="str">
        <f>IFERROR(IF(H140&gt;=(VLOOKUP(D140&amp;E140,'Tab 2 Aerobic Capacity (unprot)'!L$34:$M$51,2,FALSE)),"HFZ","NI")," ")</f>
        <v xml:space="preserve"> </v>
      </c>
      <c r="M140" s="62" t="str">
        <f t="shared" si="25"/>
        <v xml:space="preserve"> </v>
      </c>
      <c r="N140" s="63" t="str">
        <f t="shared" si="34"/>
        <v xml:space="preserve"> </v>
      </c>
      <c r="O140" s="33"/>
      <c r="P140" s="54" t="str">
        <f t="shared" si="26"/>
        <v/>
      </c>
      <c r="Q140" s="33"/>
      <c r="R140" s="54" t="str">
        <f t="shared" si="35"/>
        <v/>
      </c>
      <c r="S140" s="95" t="e">
        <v>#N/A</v>
      </c>
      <c r="T140" s="95" t="e">
        <v>#N/A</v>
      </c>
      <c r="U140" s="95" t="e">
        <v>#N/A</v>
      </c>
      <c r="V140" s="34"/>
      <c r="W140" s="70" t="str">
        <f>IFERROR(IF(S140&gt;=(VLOOKUP(D140&amp;E140, 'Tab 3 Flex,Strng,Endur(unprot)'!AG$10:$AH$37,2,FALSE)),"HFZ", "NI")," ")</f>
        <v xml:space="preserve"> </v>
      </c>
      <c r="X140" s="70" t="str">
        <f>IFERROR(IF(T140&gt;=(VLOOKUP(D140&amp;E140, 'Tab 3 Flex,Strng,Endur(unprot)'!AG$10:$AH$37,2,FALSE)),"HFZ", "NI")," ")</f>
        <v xml:space="preserve"> </v>
      </c>
      <c r="Y140" s="71" t="str">
        <f t="shared" si="24"/>
        <v xml:space="preserve"> </v>
      </c>
      <c r="Z140" s="71" t="str">
        <f t="shared" si="27"/>
        <v xml:space="preserve"> </v>
      </c>
      <c r="AA140" s="71" t="str">
        <f>IFERROR(IF(U140&gt;=(VLOOKUP(D140&amp;E140, 'Tab 3 Flex,Strng,Endur(unprot)'!W$10:X$37,2,FALSE)),"HFZ", "NI"), " ")</f>
        <v xml:space="preserve"> </v>
      </c>
      <c r="AB140" s="28" t="str">
        <f t="shared" si="28"/>
        <v xml:space="preserve"> </v>
      </c>
      <c r="AC140" s="33"/>
      <c r="AD140" s="28" t="str">
        <f t="shared" si="29"/>
        <v/>
      </c>
      <c r="AE140" s="96" t="e">
        <v>#N/A</v>
      </c>
      <c r="AF140" s="35"/>
      <c r="AG140" s="72" t="str">
        <f>IFERROR(IF(AE140&gt;=(VLOOKUP(D140&amp;E140, 'Tab 3 Flex,Strng,Endur(unprot)'!R$10:$S$37,2,FALSE)),"HFZ", "NI")," ")</f>
        <v xml:space="preserve"> </v>
      </c>
      <c r="AH140" s="55" t="str">
        <f t="shared" si="30"/>
        <v xml:space="preserve"> </v>
      </c>
      <c r="AI140" s="33"/>
      <c r="AJ140" s="55" t="str">
        <f t="shared" si="31"/>
        <v/>
      </c>
      <c r="AK140" s="97" t="e">
        <v>#N/A</v>
      </c>
      <c r="AL140" s="36"/>
      <c r="AM140" s="73" t="str">
        <f>IFERROR(IF(AK140&gt;=(VLOOKUP(D140&amp;E140,'Tab 3 Flex,Strng,Endur(unprot)'!AB$10:$AC$37,2,FALSE)),"HFZ", "NI")," ")</f>
        <v xml:space="preserve"> </v>
      </c>
      <c r="AN140" s="29" t="str">
        <f t="shared" si="32"/>
        <v xml:space="preserve"> </v>
      </c>
      <c r="AO140" s="55"/>
      <c r="AP140" s="29" t="str">
        <f t="shared" si="33"/>
        <v/>
      </c>
    </row>
    <row r="141" spans="1:42" s="57" customFormat="1" ht="16.5" thickTop="1" thickBot="1" x14ac:dyDescent="0.3">
      <c r="A141" s="32"/>
      <c r="B141" s="25"/>
      <c r="C141" s="25"/>
      <c r="D141" s="25"/>
      <c r="E141" s="46"/>
      <c r="F141" s="25">
        <v>5</v>
      </c>
      <c r="G141" s="94" t="e">
        <v>#N/A</v>
      </c>
      <c r="H141" s="94" t="e">
        <v>#N/A</v>
      </c>
      <c r="I141" s="26"/>
      <c r="J141" s="26"/>
      <c r="K141" s="69" t="str">
        <f>IFERROR(IF(G141&gt;=(VLOOKUP(D141&amp;E141,'Tab 2 Aerobic Capacity (unprot)'!L$10:$M$27,2,FALSE)),"HFZ","NI")," ")</f>
        <v xml:space="preserve"> </v>
      </c>
      <c r="L141" s="69" t="str">
        <f>IFERROR(IF(H141&gt;=(VLOOKUP(D141&amp;E141,'Tab 2 Aerobic Capacity (unprot)'!L$34:$M$51,2,FALSE)),"HFZ","NI")," ")</f>
        <v xml:space="preserve"> </v>
      </c>
      <c r="M141" s="62" t="str">
        <f t="shared" si="25"/>
        <v xml:space="preserve"> </v>
      </c>
      <c r="N141" s="63" t="str">
        <f t="shared" si="34"/>
        <v xml:space="preserve"> </v>
      </c>
      <c r="O141" s="33"/>
      <c r="P141" s="54" t="str">
        <f t="shared" si="26"/>
        <v/>
      </c>
      <c r="Q141" s="33"/>
      <c r="R141" s="54" t="str">
        <f t="shared" si="35"/>
        <v/>
      </c>
      <c r="S141" s="95" t="e">
        <v>#N/A</v>
      </c>
      <c r="T141" s="95" t="e">
        <v>#N/A</v>
      </c>
      <c r="U141" s="95" t="e">
        <v>#N/A</v>
      </c>
      <c r="V141" s="34"/>
      <c r="W141" s="70" t="str">
        <f>IFERROR(IF(S141&gt;=(VLOOKUP(D141&amp;E141, 'Tab 3 Flex,Strng,Endur(unprot)'!AG$10:$AH$37,2,FALSE)),"HFZ", "NI")," ")</f>
        <v xml:space="preserve"> </v>
      </c>
      <c r="X141" s="70" t="str">
        <f>IFERROR(IF(T141&gt;=(VLOOKUP(D141&amp;E141, 'Tab 3 Flex,Strng,Endur(unprot)'!AG$10:$AH$37,2,FALSE)),"HFZ", "NI")," ")</f>
        <v xml:space="preserve"> </v>
      </c>
      <c r="Y141" s="71" t="str">
        <f t="shared" si="24"/>
        <v xml:space="preserve"> </v>
      </c>
      <c r="Z141" s="71" t="str">
        <f t="shared" si="27"/>
        <v xml:space="preserve"> </v>
      </c>
      <c r="AA141" s="71" t="str">
        <f>IFERROR(IF(U141&gt;=(VLOOKUP(D141&amp;E141, 'Tab 3 Flex,Strng,Endur(unprot)'!W$10:X$37,2,FALSE)),"HFZ", "NI"), " ")</f>
        <v xml:space="preserve"> </v>
      </c>
      <c r="AB141" s="28" t="str">
        <f t="shared" si="28"/>
        <v xml:space="preserve"> </v>
      </c>
      <c r="AC141" s="33"/>
      <c r="AD141" s="28" t="str">
        <f t="shared" si="29"/>
        <v/>
      </c>
      <c r="AE141" s="96" t="e">
        <v>#N/A</v>
      </c>
      <c r="AF141" s="35"/>
      <c r="AG141" s="72" t="str">
        <f>IFERROR(IF(AE141&gt;=(VLOOKUP(D141&amp;E141, 'Tab 3 Flex,Strng,Endur(unprot)'!R$10:$S$37,2,FALSE)),"HFZ", "NI")," ")</f>
        <v xml:space="preserve"> </v>
      </c>
      <c r="AH141" s="55" t="str">
        <f t="shared" si="30"/>
        <v xml:space="preserve"> </v>
      </c>
      <c r="AI141" s="33"/>
      <c r="AJ141" s="55" t="str">
        <f t="shared" si="31"/>
        <v/>
      </c>
      <c r="AK141" s="97" t="e">
        <v>#N/A</v>
      </c>
      <c r="AL141" s="36"/>
      <c r="AM141" s="73" t="str">
        <f>IFERROR(IF(AK141&gt;=(VLOOKUP(D141&amp;E141,'Tab 3 Flex,Strng,Endur(unprot)'!AB$10:$AC$37,2,FALSE)),"HFZ", "NI")," ")</f>
        <v xml:space="preserve"> </v>
      </c>
      <c r="AN141" s="29" t="str">
        <f t="shared" si="32"/>
        <v xml:space="preserve"> </v>
      </c>
      <c r="AO141" s="55"/>
      <c r="AP141" s="29" t="str">
        <f t="shared" si="33"/>
        <v/>
      </c>
    </row>
    <row r="142" spans="1:42" s="57" customFormat="1" ht="16.5" thickTop="1" thickBot="1" x14ac:dyDescent="0.3">
      <c r="A142" s="32"/>
      <c r="B142" s="25"/>
      <c r="C142" s="25"/>
      <c r="D142" s="25"/>
      <c r="E142" s="46"/>
      <c r="F142" s="25">
        <v>5</v>
      </c>
      <c r="G142" s="94" t="e">
        <v>#N/A</v>
      </c>
      <c r="H142" s="94" t="e">
        <v>#N/A</v>
      </c>
      <c r="I142" s="26"/>
      <c r="J142" s="26"/>
      <c r="K142" s="69" t="str">
        <f>IFERROR(IF(G142&gt;=(VLOOKUP(D142&amp;E142,'Tab 2 Aerobic Capacity (unprot)'!L$10:$M$27,2,FALSE)),"HFZ","NI")," ")</f>
        <v xml:space="preserve"> </v>
      </c>
      <c r="L142" s="69" t="str">
        <f>IFERROR(IF(H142&gt;=(VLOOKUP(D142&amp;E142,'Tab 2 Aerobic Capacity (unprot)'!L$34:$M$51,2,FALSE)),"HFZ","NI")," ")</f>
        <v xml:space="preserve"> </v>
      </c>
      <c r="M142" s="62" t="str">
        <f t="shared" si="25"/>
        <v xml:space="preserve"> </v>
      </c>
      <c r="N142" s="63" t="str">
        <f t="shared" si="34"/>
        <v xml:space="preserve"> </v>
      </c>
      <c r="O142" s="33"/>
      <c r="P142" s="54" t="str">
        <f t="shared" si="26"/>
        <v/>
      </c>
      <c r="Q142" s="33"/>
      <c r="R142" s="54" t="str">
        <f t="shared" si="35"/>
        <v/>
      </c>
      <c r="S142" s="95" t="e">
        <v>#N/A</v>
      </c>
      <c r="T142" s="95" t="e">
        <v>#N/A</v>
      </c>
      <c r="U142" s="95" t="e">
        <v>#N/A</v>
      </c>
      <c r="V142" s="34"/>
      <c r="W142" s="70" t="str">
        <f>IFERROR(IF(S142&gt;=(VLOOKUP(D142&amp;E142, 'Tab 3 Flex,Strng,Endur(unprot)'!AG$10:$AH$37,2,FALSE)),"HFZ", "NI")," ")</f>
        <v xml:space="preserve"> </v>
      </c>
      <c r="X142" s="70" t="str">
        <f>IFERROR(IF(T142&gt;=(VLOOKUP(D142&amp;E142, 'Tab 3 Flex,Strng,Endur(unprot)'!AG$10:$AH$37,2,FALSE)),"HFZ", "NI")," ")</f>
        <v xml:space="preserve"> </v>
      </c>
      <c r="Y142" s="71" t="str">
        <f t="shared" ref="Y142:Y205" si="36">IF(AND(W142="HFZ",X142="HFZ"),"HFZ",IF(AND(W142="HFZ",X142="NI"),"NI",IF(AND(W142="NI",X142="HFZ"),"NI",IF(AND(W142="#N/A",X142="#N/A"),"#N/A",IF(AND(W142="NI",X142="NI"),"NI", IF(AND(W142=" ",X142=" ")," ", ))))))</f>
        <v xml:space="preserve"> </v>
      </c>
      <c r="Z142" s="71" t="str">
        <f t="shared" si="27"/>
        <v xml:space="preserve"> </v>
      </c>
      <c r="AA142" s="71" t="str">
        <f>IFERROR(IF(U142&gt;=(VLOOKUP(D142&amp;E142, 'Tab 3 Flex,Strng,Endur(unprot)'!W$10:X$37,2,FALSE)),"HFZ", "NI"), " ")</f>
        <v xml:space="preserve"> </v>
      </c>
      <c r="AB142" s="28" t="str">
        <f t="shared" si="28"/>
        <v xml:space="preserve"> </v>
      </c>
      <c r="AC142" s="33"/>
      <c r="AD142" s="28" t="str">
        <f t="shared" si="29"/>
        <v/>
      </c>
      <c r="AE142" s="96" t="e">
        <v>#N/A</v>
      </c>
      <c r="AF142" s="35"/>
      <c r="AG142" s="72" t="str">
        <f>IFERROR(IF(AE142&gt;=(VLOOKUP(D142&amp;E142, 'Tab 3 Flex,Strng,Endur(unprot)'!R$10:$S$37,2,FALSE)),"HFZ", "NI")," ")</f>
        <v xml:space="preserve"> </v>
      </c>
      <c r="AH142" s="55" t="str">
        <f t="shared" si="30"/>
        <v xml:space="preserve"> </v>
      </c>
      <c r="AI142" s="33"/>
      <c r="AJ142" s="55" t="str">
        <f t="shared" si="31"/>
        <v/>
      </c>
      <c r="AK142" s="97" t="e">
        <v>#N/A</v>
      </c>
      <c r="AL142" s="36"/>
      <c r="AM142" s="73" t="str">
        <f>IFERROR(IF(AK142&gt;=(VLOOKUP(D142&amp;E142,'Tab 3 Flex,Strng,Endur(unprot)'!AB$10:$AC$37,2,FALSE)),"HFZ", "NI")," ")</f>
        <v xml:space="preserve"> </v>
      </c>
      <c r="AN142" s="29" t="str">
        <f t="shared" si="32"/>
        <v xml:space="preserve"> </v>
      </c>
      <c r="AO142" s="55"/>
      <c r="AP142" s="29" t="str">
        <f t="shared" si="33"/>
        <v/>
      </c>
    </row>
    <row r="143" spans="1:42" s="57" customFormat="1" ht="16.5" thickTop="1" thickBot="1" x14ac:dyDescent="0.3">
      <c r="A143" s="32"/>
      <c r="B143" s="25"/>
      <c r="C143" s="25"/>
      <c r="D143" s="25"/>
      <c r="E143" s="46"/>
      <c r="F143" s="25">
        <v>5</v>
      </c>
      <c r="G143" s="94" t="e">
        <v>#N/A</v>
      </c>
      <c r="H143" s="94" t="e">
        <v>#N/A</v>
      </c>
      <c r="I143" s="26"/>
      <c r="J143" s="26"/>
      <c r="K143" s="69" t="str">
        <f>IFERROR(IF(G143&gt;=(VLOOKUP(D143&amp;E143,'Tab 2 Aerobic Capacity (unprot)'!L$10:$M$27,2,FALSE)),"HFZ","NI")," ")</f>
        <v xml:space="preserve"> </v>
      </c>
      <c r="L143" s="69" t="str">
        <f>IFERROR(IF(H143&gt;=(VLOOKUP(D143&amp;E143,'Tab 2 Aerobic Capacity (unprot)'!L$34:$M$51,2,FALSE)),"HFZ","NI")," ")</f>
        <v xml:space="preserve"> </v>
      </c>
      <c r="M143" s="62" t="str">
        <f t="shared" si="25"/>
        <v xml:space="preserve"> </v>
      </c>
      <c r="N143" s="63" t="str">
        <f t="shared" si="34"/>
        <v xml:space="preserve"> </v>
      </c>
      <c r="O143" s="33"/>
      <c r="P143" s="54" t="str">
        <f t="shared" si="26"/>
        <v/>
      </c>
      <c r="Q143" s="33"/>
      <c r="R143" s="54" t="str">
        <f t="shared" si="35"/>
        <v/>
      </c>
      <c r="S143" s="95" t="e">
        <v>#N/A</v>
      </c>
      <c r="T143" s="95" t="e">
        <v>#N/A</v>
      </c>
      <c r="U143" s="95" t="e">
        <v>#N/A</v>
      </c>
      <c r="V143" s="34"/>
      <c r="W143" s="70" t="str">
        <f>IFERROR(IF(S143&gt;=(VLOOKUP(D143&amp;E143, 'Tab 3 Flex,Strng,Endur(unprot)'!AG$10:$AH$37,2,FALSE)),"HFZ", "NI")," ")</f>
        <v xml:space="preserve"> </v>
      </c>
      <c r="X143" s="70" t="str">
        <f>IFERROR(IF(T143&gt;=(VLOOKUP(D143&amp;E143, 'Tab 3 Flex,Strng,Endur(unprot)'!AG$10:$AH$37,2,FALSE)),"HFZ", "NI")," ")</f>
        <v xml:space="preserve"> </v>
      </c>
      <c r="Y143" s="71" t="str">
        <f t="shared" si="36"/>
        <v xml:space="preserve"> </v>
      </c>
      <c r="Z143" s="71" t="str">
        <f t="shared" si="27"/>
        <v xml:space="preserve"> </v>
      </c>
      <c r="AA143" s="71" t="str">
        <f>IFERROR(IF(U143&gt;=(VLOOKUP(D143&amp;E143, 'Tab 3 Flex,Strng,Endur(unprot)'!W$10:X$37,2,FALSE)),"HFZ", "NI"), " ")</f>
        <v xml:space="preserve"> </v>
      </c>
      <c r="AB143" s="28" t="str">
        <f t="shared" si="28"/>
        <v xml:space="preserve"> </v>
      </c>
      <c r="AC143" s="33"/>
      <c r="AD143" s="28" t="str">
        <f t="shared" si="29"/>
        <v/>
      </c>
      <c r="AE143" s="96" t="e">
        <v>#N/A</v>
      </c>
      <c r="AF143" s="35"/>
      <c r="AG143" s="72" t="str">
        <f>IFERROR(IF(AE143&gt;=(VLOOKUP(D143&amp;E143, 'Tab 3 Flex,Strng,Endur(unprot)'!R$10:$S$37,2,FALSE)),"HFZ", "NI")," ")</f>
        <v xml:space="preserve"> </v>
      </c>
      <c r="AH143" s="55" t="str">
        <f t="shared" si="30"/>
        <v xml:space="preserve"> </v>
      </c>
      <c r="AI143" s="33"/>
      <c r="AJ143" s="55" t="str">
        <f t="shared" si="31"/>
        <v/>
      </c>
      <c r="AK143" s="97" t="e">
        <v>#N/A</v>
      </c>
      <c r="AL143" s="36"/>
      <c r="AM143" s="73" t="str">
        <f>IFERROR(IF(AK143&gt;=(VLOOKUP(D143&amp;E143,'Tab 3 Flex,Strng,Endur(unprot)'!AB$10:$AC$37,2,FALSE)),"HFZ", "NI")," ")</f>
        <v xml:space="preserve"> </v>
      </c>
      <c r="AN143" s="29" t="str">
        <f t="shared" si="32"/>
        <v xml:space="preserve"> </v>
      </c>
      <c r="AO143" s="55"/>
      <c r="AP143" s="29" t="str">
        <f t="shared" si="33"/>
        <v/>
      </c>
    </row>
    <row r="144" spans="1:42" s="57" customFormat="1" ht="16.5" thickTop="1" thickBot="1" x14ac:dyDescent="0.3">
      <c r="A144" s="32"/>
      <c r="B144" s="25"/>
      <c r="C144" s="25"/>
      <c r="D144" s="25"/>
      <c r="E144" s="46"/>
      <c r="F144" s="25">
        <v>5</v>
      </c>
      <c r="G144" s="94" t="e">
        <v>#N/A</v>
      </c>
      <c r="H144" s="94" t="e">
        <v>#N/A</v>
      </c>
      <c r="I144" s="26"/>
      <c r="J144" s="26"/>
      <c r="K144" s="69" t="str">
        <f>IFERROR(IF(G144&gt;=(VLOOKUP(D144&amp;E144,'Tab 2 Aerobic Capacity (unprot)'!L$10:$M$27,2,FALSE)),"HFZ","NI")," ")</f>
        <v xml:space="preserve"> </v>
      </c>
      <c r="L144" s="69" t="str">
        <f>IFERROR(IF(H144&gt;=(VLOOKUP(D144&amp;E144,'Tab 2 Aerobic Capacity (unprot)'!L$34:$M$51,2,FALSE)),"HFZ","NI")," ")</f>
        <v xml:space="preserve"> </v>
      </c>
      <c r="M144" s="62" t="str">
        <f t="shared" si="25"/>
        <v xml:space="preserve"> </v>
      </c>
      <c r="N144" s="63" t="str">
        <f t="shared" si="34"/>
        <v xml:space="preserve"> </v>
      </c>
      <c r="O144" s="33"/>
      <c r="P144" s="54" t="str">
        <f t="shared" si="26"/>
        <v/>
      </c>
      <c r="Q144" s="33"/>
      <c r="R144" s="54" t="str">
        <f t="shared" si="35"/>
        <v/>
      </c>
      <c r="S144" s="95" t="e">
        <v>#N/A</v>
      </c>
      <c r="T144" s="95" t="e">
        <v>#N/A</v>
      </c>
      <c r="U144" s="95" t="e">
        <v>#N/A</v>
      </c>
      <c r="V144" s="34"/>
      <c r="W144" s="70" t="str">
        <f>IFERROR(IF(S144&gt;=(VLOOKUP(D144&amp;E144, 'Tab 3 Flex,Strng,Endur(unprot)'!AG$10:$AH$37,2,FALSE)),"HFZ", "NI")," ")</f>
        <v xml:space="preserve"> </v>
      </c>
      <c r="X144" s="70" t="str">
        <f>IFERROR(IF(T144&gt;=(VLOOKUP(D144&amp;E144, 'Tab 3 Flex,Strng,Endur(unprot)'!AG$10:$AH$37,2,FALSE)),"HFZ", "NI")," ")</f>
        <v xml:space="preserve"> </v>
      </c>
      <c r="Y144" s="71" t="str">
        <f t="shared" si="36"/>
        <v xml:space="preserve"> </v>
      </c>
      <c r="Z144" s="71" t="str">
        <f t="shared" si="27"/>
        <v xml:space="preserve"> </v>
      </c>
      <c r="AA144" s="71" t="str">
        <f>IFERROR(IF(U144&gt;=(VLOOKUP(D144&amp;E144, 'Tab 3 Flex,Strng,Endur(unprot)'!W$10:X$37,2,FALSE)),"HFZ", "NI"), " ")</f>
        <v xml:space="preserve"> </v>
      </c>
      <c r="AB144" s="28" t="str">
        <f t="shared" si="28"/>
        <v xml:space="preserve"> </v>
      </c>
      <c r="AC144" s="33"/>
      <c r="AD144" s="28" t="str">
        <f t="shared" si="29"/>
        <v/>
      </c>
      <c r="AE144" s="96" t="e">
        <v>#N/A</v>
      </c>
      <c r="AF144" s="35"/>
      <c r="AG144" s="72" t="str">
        <f>IFERROR(IF(AE144&gt;=(VLOOKUP(D144&amp;E144, 'Tab 3 Flex,Strng,Endur(unprot)'!R$10:$S$37,2,FALSE)),"HFZ", "NI")," ")</f>
        <v xml:space="preserve"> </v>
      </c>
      <c r="AH144" s="55" t="str">
        <f t="shared" si="30"/>
        <v xml:space="preserve"> </v>
      </c>
      <c r="AI144" s="33"/>
      <c r="AJ144" s="55" t="str">
        <f t="shared" si="31"/>
        <v/>
      </c>
      <c r="AK144" s="97" t="e">
        <v>#N/A</v>
      </c>
      <c r="AL144" s="36"/>
      <c r="AM144" s="73" t="str">
        <f>IFERROR(IF(AK144&gt;=(VLOOKUP(D144&amp;E144,'Tab 3 Flex,Strng,Endur(unprot)'!AB$10:$AC$37,2,FALSE)),"HFZ", "NI")," ")</f>
        <v xml:space="preserve"> </v>
      </c>
      <c r="AN144" s="29" t="str">
        <f t="shared" si="32"/>
        <v xml:space="preserve"> </v>
      </c>
      <c r="AO144" s="55"/>
      <c r="AP144" s="29" t="str">
        <f t="shared" si="33"/>
        <v/>
      </c>
    </row>
    <row r="145" spans="1:42" s="57" customFormat="1" ht="16.5" thickTop="1" thickBot="1" x14ac:dyDescent="0.3">
      <c r="A145" s="32"/>
      <c r="B145" s="25"/>
      <c r="C145" s="25"/>
      <c r="D145" s="25"/>
      <c r="E145" s="46"/>
      <c r="F145" s="25">
        <v>5</v>
      </c>
      <c r="G145" s="94" t="e">
        <v>#N/A</v>
      </c>
      <c r="H145" s="94" t="e">
        <v>#N/A</v>
      </c>
      <c r="I145" s="26"/>
      <c r="J145" s="26"/>
      <c r="K145" s="69" t="str">
        <f>IFERROR(IF(G145&gt;=(VLOOKUP(D145&amp;E145,'Tab 2 Aerobic Capacity (unprot)'!L$10:$M$27,2,FALSE)),"HFZ","NI")," ")</f>
        <v xml:space="preserve"> </v>
      </c>
      <c r="L145" s="69" t="str">
        <f>IFERROR(IF(H145&gt;=(VLOOKUP(D145&amp;E145,'Tab 2 Aerobic Capacity (unprot)'!L$34:$M$51,2,FALSE)),"HFZ","NI")," ")</f>
        <v xml:space="preserve"> </v>
      </c>
      <c r="M145" s="62" t="str">
        <f t="shared" si="25"/>
        <v xml:space="preserve"> </v>
      </c>
      <c r="N145" s="63" t="str">
        <f t="shared" si="34"/>
        <v xml:space="preserve"> </v>
      </c>
      <c r="O145" s="33"/>
      <c r="P145" s="54" t="str">
        <f t="shared" si="26"/>
        <v/>
      </c>
      <c r="Q145" s="33"/>
      <c r="R145" s="54" t="str">
        <f t="shared" si="35"/>
        <v/>
      </c>
      <c r="S145" s="95" t="e">
        <v>#N/A</v>
      </c>
      <c r="T145" s="95" t="e">
        <v>#N/A</v>
      </c>
      <c r="U145" s="95" t="e">
        <v>#N/A</v>
      </c>
      <c r="V145" s="34"/>
      <c r="W145" s="70" t="str">
        <f>IFERROR(IF(S145&gt;=(VLOOKUP(D145&amp;E145, 'Tab 3 Flex,Strng,Endur(unprot)'!AG$10:$AH$37,2,FALSE)),"HFZ", "NI")," ")</f>
        <v xml:space="preserve"> </v>
      </c>
      <c r="X145" s="70" t="str">
        <f>IFERROR(IF(T145&gt;=(VLOOKUP(D145&amp;E145, 'Tab 3 Flex,Strng,Endur(unprot)'!AG$10:$AH$37,2,FALSE)),"HFZ", "NI")," ")</f>
        <v xml:space="preserve"> </v>
      </c>
      <c r="Y145" s="71" t="str">
        <f t="shared" si="36"/>
        <v xml:space="preserve"> </v>
      </c>
      <c r="Z145" s="71" t="str">
        <f t="shared" si="27"/>
        <v xml:space="preserve"> </v>
      </c>
      <c r="AA145" s="71" t="str">
        <f>IFERROR(IF(U145&gt;=(VLOOKUP(D145&amp;E145, 'Tab 3 Flex,Strng,Endur(unprot)'!W$10:X$37,2,FALSE)),"HFZ", "NI"), " ")</f>
        <v xml:space="preserve"> </v>
      </c>
      <c r="AB145" s="28" t="str">
        <f t="shared" si="28"/>
        <v xml:space="preserve"> </v>
      </c>
      <c r="AC145" s="33"/>
      <c r="AD145" s="28" t="str">
        <f t="shared" si="29"/>
        <v/>
      </c>
      <c r="AE145" s="96" t="e">
        <v>#N/A</v>
      </c>
      <c r="AF145" s="35"/>
      <c r="AG145" s="72" t="str">
        <f>IFERROR(IF(AE145&gt;=(VLOOKUP(D145&amp;E145, 'Tab 3 Flex,Strng,Endur(unprot)'!R$10:$S$37,2,FALSE)),"HFZ", "NI")," ")</f>
        <v xml:space="preserve"> </v>
      </c>
      <c r="AH145" s="55" t="str">
        <f t="shared" si="30"/>
        <v xml:space="preserve"> </v>
      </c>
      <c r="AI145" s="33"/>
      <c r="AJ145" s="55" t="str">
        <f t="shared" si="31"/>
        <v/>
      </c>
      <c r="AK145" s="97" t="e">
        <v>#N/A</v>
      </c>
      <c r="AL145" s="36"/>
      <c r="AM145" s="73" t="str">
        <f>IFERROR(IF(AK145&gt;=(VLOOKUP(D145&amp;E145,'Tab 3 Flex,Strng,Endur(unprot)'!AB$10:$AC$37,2,FALSE)),"HFZ", "NI")," ")</f>
        <v xml:space="preserve"> </v>
      </c>
      <c r="AN145" s="29" t="str">
        <f t="shared" si="32"/>
        <v xml:space="preserve"> </v>
      </c>
      <c r="AO145" s="55"/>
      <c r="AP145" s="29" t="str">
        <f t="shared" si="33"/>
        <v/>
      </c>
    </row>
    <row r="146" spans="1:42" s="57" customFormat="1" ht="16.5" thickTop="1" thickBot="1" x14ac:dyDescent="0.3">
      <c r="A146" s="32"/>
      <c r="B146" s="25"/>
      <c r="C146" s="25"/>
      <c r="D146" s="25"/>
      <c r="E146" s="46"/>
      <c r="F146" s="25">
        <v>5</v>
      </c>
      <c r="G146" s="94" t="e">
        <v>#N/A</v>
      </c>
      <c r="H146" s="94" t="e">
        <v>#N/A</v>
      </c>
      <c r="I146" s="26"/>
      <c r="J146" s="26"/>
      <c r="K146" s="69" t="str">
        <f>IFERROR(IF(G146&gt;=(VLOOKUP(D146&amp;E146,'Tab 2 Aerobic Capacity (unprot)'!L$10:$M$27,2,FALSE)),"HFZ","NI")," ")</f>
        <v xml:space="preserve"> </v>
      </c>
      <c r="L146" s="69" t="str">
        <f>IFERROR(IF(H146&gt;=(VLOOKUP(D146&amp;E146,'Tab 2 Aerobic Capacity (unprot)'!L$34:$M$51,2,FALSE)),"HFZ","NI")," ")</f>
        <v xml:space="preserve"> </v>
      </c>
      <c r="M146" s="62" t="str">
        <f t="shared" si="25"/>
        <v xml:space="preserve"> </v>
      </c>
      <c r="N146" s="63" t="str">
        <f t="shared" si="34"/>
        <v xml:space="preserve"> </v>
      </c>
      <c r="O146" s="33"/>
      <c r="P146" s="54" t="str">
        <f t="shared" si="26"/>
        <v/>
      </c>
      <c r="Q146" s="33"/>
      <c r="R146" s="54" t="str">
        <f t="shared" si="35"/>
        <v/>
      </c>
      <c r="S146" s="95" t="e">
        <v>#N/A</v>
      </c>
      <c r="T146" s="95" t="e">
        <v>#N/A</v>
      </c>
      <c r="U146" s="95" t="e">
        <v>#N/A</v>
      </c>
      <c r="V146" s="34"/>
      <c r="W146" s="70" t="str">
        <f>IFERROR(IF(S146&gt;=(VLOOKUP(D146&amp;E146, 'Tab 3 Flex,Strng,Endur(unprot)'!AG$10:$AH$37,2,FALSE)),"HFZ", "NI")," ")</f>
        <v xml:space="preserve"> </v>
      </c>
      <c r="X146" s="70" t="str">
        <f>IFERROR(IF(T146&gt;=(VLOOKUP(D146&amp;E146, 'Tab 3 Flex,Strng,Endur(unprot)'!AG$10:$AH$37,2,FALSE)),"HFZ", "NI")," ")</f>
        <v xml:space="preserve"> </v>
      </c>
      <c r="Y146" s="71" t="str">
        <f t="shared" si="36"/>
        <v xml:space="preserve"> </v>
      </c>
      <c r="Z146" s="71" t="str">
        <f t="shared" si="27"/>
        <v xml:space="preserve"> </v>
      </c>
      <c r="AA146" s="71" t="str">
        <f>IFERROR(IF(U146&gt;=(VLOOKUP(D146&amp;E146, 'Tab 3 Flex,Strng,Endur(unprot)'!W$10:X$37,2,FALSE)),"HFZ", "NI"), " ")</f>
        <v xml:space="preserve"> </v>
      </c>
      <c r="AB146" s="28" t="str">
        <f t="shared" si="28"/>
        <v xml:space="preserve"> </v>
      </c>
      <c r="AC146" s="33"/>
      <c r="AD146" s="28" t="str">
        <f t="shared" si="29"/>
        <v/>
      </c>
      <c r="AE146" s="96" t="e">
        <v>#N/A</v>
      </c>
      <c r="AF146" s="35"/>
      <c r="AG146" s="72" t="str">
        <f>IFERROR(IF(AE146&gt;=(VLOOKUP(D146&amp;E146, 'Tab 3 Flex,Strng,Endur(unprot)'!R$10:$S$37,2,FALSE)),"HFZ", "NI")," ")</f>
        <v xml:space="preserve"> </v>
      </c>
      <c r="AH146" s="55" t="str">
        <f t="shared" si="30"/>
        <v xml:space="preserve"> </v>
      </c>
      <c r="AI146" s="33"/>
      <c r="AJ146" s="55" t="str">
        <f t="shared" si="31"/>
        <v/>
      </c>
      <c r="AK146" s="97" t="e">
        <v>#N/A</v>
      </c>
      <c r="AL146" s="36"/>
      <c r="AM146" s="73" t="str">
        <f>IFERROR(IF(AK146&gt;=(VLOOKUP(D146&amp;E146,'Tab 3 Flex,Strng,Endur(unprot)'!AB$10:$AC$37,2,FALSE)),"HFZ", "NI")," ")</f>
        <v xml:space="preserve"> </v>
      </c>
      <c r="AN146" s="29" t="str">
        <f t="shared" si="32"/>
        <v xml:space="preserve"> </v>
      </c>
      <c r="AO146" s="55"/>
      <c r="AP146" s="29" t="str">
        <f t="shared" si="33"/>
        <v/>
      </c>
    </row>
    <row r="147" spans="1:42" s="57" customFormat="1" ht="16.5" thickTop="1" thickBot="1" x14ac:dyDescent="0.3">
      <c r="A147" s="32"/>
      <c r="B147" s="25"/>
      <c r="C147" s="25"/>
      <c r="D147" s="25"/>
      <c r="E147" s="46"/>
      <c r="F147" s="25">
        <v>5</v>
      </c>
      <c r="G147" s="94" t="e">
        <v>#N/A</v>
      </c>
      <c r="H147" s="94" t="e">
        <v>#N/A</v>
      </c>
      <c r="I147" s="26"/>
      <c r="J147" s="26"/>
      <c r="K147" s="69" t="str">
        <f>IFERROR(IF(G147&gt;=(VLOOKUP(D147&amp;E147,'Tab 2 Aerobic Capacity (unprot)'!L$10:$M$27,2,FALSE)),"HFZ","NI")," ")</f>
        <v xml:space="preserve"> </v>
      </c>
      <c r="L147" s="69" t="str">
        <f>IFERROR(IF(H147&gt;=(VLOOKUP(D147&amp;E147,'Tab 2 Aerobic Capacity (unprot)'!L$34:$M$51,2,FALSE)),"HFZ","NI")," ")</f>
        <v xml:space="preserve"> </v>
      </c>
      <c r="M147" s="62" t="str">
        <f t="shared" si="25"/>
        <v xml:space="preserve"> </v>
      </c>
      <c r="N147" s="63" t="str">
        <f t="shared" si="34"/>
        <v xml:space="preserve"> </v>
      </c>
      <c r="O147" s="33"/>
      <c r="P147" s="54" t="str">
        <f t="shared" si="26"/>
        <v/>
      </c>
      <c r="Q147" s="33"/>
      <c r="R147" s="54" t="str">
        <f t="shared" si="35"/>
        <v/>
      </c>
      <c r="S147" s="95" t="e">
        <v>#N/A</v>
      </c>
      <c r="T147" s="95" t="e">
        <v>#N/A</v>
      </c>
      <c r="U147" s="95" t="e">
        <v>#N/A</v>
      </c>
      <c r="V147" s="34"/>
      <c r="W147" s="70" t="str">
        <f>IFERROR(IF(S147&gt;=(VLOOKUP(D147&amp;E147, 'Tab 3 Flex,Strng,Endur(unprot)'!AG$10:$AH$37,2,FALSE)),"HFZ", "NI")," ")</f>
        <v xml:space="preserve"> </v>
      </c>
      <c r="X147" s="70" t="str">
        <f>IFERROR(IF(T147&gt;=(VLOOKUP(D147&amp;E147, 'Tab 3 Flex,Strng,Endur(unprot)'!AG$10:$AH$37,2,FALSE)),"HFZ", "NI")," ")</f>
        <v xml:space="preserve"> </v>
      </c>
      <c r="Y147" s="71" t="str">
        <f t="shared" si="36"/>
        <v xml:space="preserve"> </v>
      </c>
      <c r="Z147" s="71" t="str">
        <f t="shared" si="27"/>
        <v xml:space="preserve"> </v>
      </c>
      <c r="AA147" s="71" t="str">
        <f>IFERROR(IF(U147&gt;=(VLOOKUP(D147&amp;E147, 'Tab 3 Flex,Strng,Endur(unprot)'!W$10:X$37,2,FALSE)),"HFZ", "NI"), " ")</f>
        <v xml:space="preserve"> </v>
      </c>
      <c r="AB147" s="28" t="str">
        <f t="shared" si="28"/>
        <v xml:space="preserve"> </v>
      </c>
      <c r="AC147" s="33"/>
      <c r="AD147" s="28" t="str">
        <f t="shared" si="29"/>
        <v/>
      </c>
      <c r="AE147" s="96" t="e">
        <v>#N/A</v>
      </c>
      <c r="AF147" s="35"/>
      <c r="AG147" s="72" t="str">
        <f>IFERROR(IF(AE147&gt;=(VLOOKUP(D147&amp;E147, 'Tab 3 Flex,Strng,Endur(unprot)'!R$10:$S$37,2,FALSE)),"HFZ", "NI")," ")</f>
        <v xml:space="preserve"> </v>
      </c>
      <c r="AH147" s="55" t="str">
        <f t="shared" si="30"/>
        <v xml:space="preserve"> </v>
      </c>
      <c r="AI147" s="33"/>
      <c r="AJ147" s="55" t="str">
        <f t="shared" si="31"/>
        <v/>
      </c>
      <c r="AK147" s="97" t="e">
        <v>#N/A</v>
      </c>
      <c r="AL147" s="36"/>
      <c r="AM147" s="73" t="str">
        <f>IFERROR(IF(AK147&gt;=(VLOOKUP(D147&amp;E147,'Tab 3 Flex,Strng,Endur(unprot)'!AB$10:$AC$37,2,FALSE)),"HFZ", "NI")," ")</f>
        <v xml:space="preserve"> </v>
      </c>
      <c r="AN147" s="29" t="str">
        <f t="shared" si="32"/>
        <v xml:space="preserve"> </v>
      </c>
      <c r="AO147" s="55"/>
      <c r="AP147" s="29" t="str">
        <f t="shared" si="33"/>
        <v/>
      </c>
    </row>
    <row r="148" spans="1:42" s="57" customFormat="1" ht="16.5" thickTop="1" thickBot="1" x14ac:dyDescent="0.3">
      <c r="A148" s="32"/>
      <c r="B148" s="25"/>
      <c r="C148" s="25"/>
      <c r="D148" s="25"/>
      <c r="E148" s="46"/>
      <c r="F148" s="25">
        <v>5</v>
      </c>
      <c r="G148" s="94" t="e">
        <v>#N/A</v>
      </c>
      <c r="H148" s="94" t="e">
        <v>#N/A</v>
      </c>
      <c r="I148" s="26"/>
      <c r="J148" s="26"/>
      <c r="K148" s="69" t="str">
        <f>IFERROR(IF(G148&gt;=(VLOOKUP(D148&amp;E148,'Tab 2 Aerobic Capacity (unprot)'!L$10:$M$27,2,FALSE)),"HFZ","NI")," ")</f>
        <v xml:space="preserve"> </v>
      </c>
      <c r="L148" s="69" t="str">
        <f>IFERROR(IF(H148&gt;=(VLOOKUP(D148&amp;E148,'Tab 2 Aerobic Capacity (unprot)'!L$34:$M$51,2,FALSE)),"HFZ","NI")," ")</f>
        <v xml:space="preserve"> </v>
      </c>
      <c r="M148" s="62" t="str">
        <f t="shared" si="25"/>
        <v xml:space="preserve"> </v>
      </c>
      <c r="N148" s="63" t="str">
        <f t="shared" si="34"/>
        <v xml:space="preserve"> </v>
      </c>
      <c r="O148" s="33"/>
      <c r="P148" s="54" t="str">
        <f t="shared" si="26"/>
        <v/>
      </c>
      <c r="Q148" s="33"/>
      <c r="R148" s="54" t="str">
        <f t="shared" si="35"/>
        <v/>
      </c>
      <c r="S148" s="95" t="e">
        <v>#N/A</v>
      </c>
      <c r="T148" s="95" t="e">
        <v>#N/A</v>
      </c>
      <c r="U148" s="95" t="e">
        <v>#N/A</v>
      </c>
      <c r="V148" s="34"/>
      <c r="W148" s="70" t="str">
        <f>IFERROR(IF(S148&gt;=(VLOOKUP(D148&amp;E148, 'Tab 3 Flex,Strng,Endur(unprot)'!AG$10:$AH$37,2,FALSE)),"HFZ", "NI")," ")</f>
        <v xml:space="preserve"> </v>
      </c>
      <c r="X148" s="70" t="str">
        <f>IFERROR(IF(T148&gt;=(VLOOKUP(D148&amp;E148, 'Tab 3 Flex,Strng,Endur(unprot)'!AG$10:$AH$37,2,FALSE)),"HFZ", "NI")," ")</f>
        <v xml:space="preserve"> </v>
      </c>
      <c r="Y148" s="71" t="str">
        <f t="shared" si="36"/>
        <v xml:space="preserve"> </v>
      </c>
      <c r="Z148" s="71" t="str">
        <f t="shared" si="27"/>
        <v xml:space="preserve"> </v>
      </c>
      <c r="AA148" s="71" t="str">
        <f>IFERROR(IF(U148&gt;=(VLOOKUP(D148&amp;E148, 'Tab 3 Flex,Strng,Endur(unprot)'!W$10:X$37,2,FALSE)),"HFZ", "NI"), " ")</f>
        <v xml:space="preserve"> </v>
      </c>
      <c r="AB148" s="28" t="str">
        <f t="shared" si="28"/>
        <v xml:space="preserve"> </v>
      </c>
      <c r="AC148" s="33"/>
      <c r="AD148" s="28" t="str">
        <f t="shared" si="29"/>
        <v/>
      </c>
      <c r="AE148" s="96" t="e">
        <v>#N/A</v>
      </c>
      <c r="AF148" s="35"/>
      <c r="AG148" s="72" t="str">
        <f>IFERROR(IF(AE148&gt;=(VLOOKUP(D148&amp;E148, 'Tab 3 Flex,Strng,Endur(unprot)'!R$10:$S$37,2,FALSE)),"HFZ", "NI")," ")</f>
        <v xml:space="preserve"> </v>
      </c>
      <c r="AH148" s="55" t="str">
        <f t="shared" si="30"/>
        <v xml:space="preserve"> </v>
      </c>
      <c r="AI148" s="33"/>
      <c r="AJ148" s="55" t="str">
        <f t="shared" si="31"/>
        <v/>
      </c>
      <c r="AK148" s="97" t="e">
        <v>#N/A</v>
      </c>
      <c r="AL148" s="36"/>
      <c r="AM148" s="73" t="str">
        <f>IFERROR(IF(AK148&gt;=(VLOOKUP(D148&amp;E148,'Tab 3 Flex,Strng,Endur(unprot)'!AB$10:$AC$37,2,FALSE)),"HFZ", "NI")," ")</f>
        <v xml:space="preserve"> </v>
      </c>
      <c r="AN148" s="29" t="str">
        <f t="shared" si="32"/>
        <v xml:space="preserve"> </v>
      </c>
      <c r="AO148" s="55"/>
      <c r="AP148" s="29" t="str">
        <f t="shared" si="33"/>
        <v/>
      </c>
    </row>
    <row r="149" spans="1:42" s="57" customFormat="1" ht="16.5" thickTop="1" thickBot="1" x14ac:dyDescent="0.3">
      <c r="A149" s="32"/>
      <c r="B149" s="25"/>
      <c r="C149" s="25"/>
      <c r="D149" s="25"/>
      <c r="E149" s="46"/>
      <c r="F149" s="25">
        <v>5</v>
      </c>
      <c r="G149" s="94" t="e">
        <v>#N/A</v>
      </c>
      <c r="H149" s="94" t="e">
        <v>#N/A</v>
      </c>
      <c r="I149" s="26"/>
      <c r="J149" s="26"/>
      <c r="K149" s="69" t="str">
        <f>IFERROR(IF(G149&gt;=(VLOOKUP(D149&amp;E149,'Tab 2 Aerobic Capacity (unprot)'!L$10:$M$27,2,FALSE)),"HFZ","NI")," ")</f>
        <v xml:space="preserve"> </v>
      </c>
      <c r="L149" s="69" t="str">
        <f>IFERROR(IF(H149&gt;=(VLOOKUP(D149&amp;E149,'Tab 2 Aerobic Capacity (unprot)'!L$34:$M$51,2,FALSE)),"HFZ","NI")," ")</f>
        <v xml:space="preserve"> </v>
      </c>
      <c r="M149" s="62" t="str">
        <f t="shared" si="25"/>
        <v xml:space="preserve"> </v>
      </c>
      <c r="N149" s="63" t="str">
        <f t="shared" si="34"/>
        <v xml:space="preserve"> </v>
      </c>
      <c r="O149" s="33"/>
      <c r="P149" s="54" t="str">
        <f t="shared" si="26"/>
        <v/>
      </c>
      <c r="Q149" s="33"/>
      <c r="R149" s="54" t="str">
        <f t="shared" si="35"/>
        <v/>
      </c>
      <c r="S149" s="95" t="e">
        <v>#N/A</v>
      </c>
      <c r="T149" s="95" t="e">
        <v>#N/A</v>
      </c>
      <c r="U149" s="95" t="e">
        <v>#N/A</v>
      </c>
      <c r="V149" s="34"/>
      <c r="W149" s="70" t="str">
        <f>IFERROR(IF(S149&gt;=(VLOOKUP(D149&amp;E149, 'Tab 3 Flex,Strng,Endur(unprot)'!AG$10:$AH$37,2,FALSE)),"HFZ", "NI")," ")</f>
        <v xml:space="preserve"> </v>
      </c>
      <c r="X149" s="70" t="str">
        <f>IFERROR(IF(T149&gt;=(VLOOKUP(D149&amp;E149, 'Tab 3 Flex,Strng,Endur(unprot)'!AG$10:$AH$37,2,FALSE)),"HFZ", "NI")," ")</f>
        <v xml:space="preserve"> </v>
      </c>
      <c r="Y149" s="71" t="str">
        <f t="shared" si="36"/>
        <v xml:space="preserve"> </v>
      </c>
      <c r="Z149" s="71" t="str">
        <f t="shared" si="27"/>
        <v xml:space="preserve"> </v>
      </c>
      <c r="AA149" s="71" t="str">
        <f>IFERROR(IF(U149&gt;=(VLOOKUP(D149&amp;E149, 'Tab 3 Flex,Strng,Endur(unprot)'!W$10:X$37,2,FALSE)),"HFZ", "NI"), " ")</f>
        <v xml:space="preserve"> </v>
      </c>
      <c r="AB149" s="28" t="str">
        <f t="shared" si="28"/>
        <v xml:space="preserve"> </v>
      </c>
      <c r="AC149" s="33"/>
      <c r="AD149" s="28" t="str">
        <f t="shared" si="29"/>
        <v/>
      </c>
      <c r="AE149" s="96" t="e">
        <v>#N/A</v>
      </c>
      <c r="AF149" s="35"/>
      <c r="AG149" s="72" t="str">
        <f>IFERROR(IF(AE149&gt;=(VLOOKUP(D149&amp;E149, 'Tab 3 Flex,Strng,Endur(unprot)'!R$10:$S$37,2,FALSE)),"HFZ", "NI")," ")</f>
        <v xml:space="preserve"> </v>
      </c>
      <c r="AH149" s="55" t="str">
        <f t="shared" si="30"/>
        <v xml:space="preserve"> </v>
      </c>
      <c r="AI149" s="33"/>
      <c r="AJ149" s="55" t="str">
        <f t="shared" si="31"/>
        <v/>
      </c>
      <c r="AK149" s="97" t="e">
        <v>#N/A</v>
      </c>
      <c r="AL149" s="36"/>
      <c r="AM149" s="73" t="str">
        <f>IFERROR(IF(AK149&gt;=(VLOOKUP(D149&amp;E149,'Tab 3 Flex,Strng,Endur(unprot)'!AB$10:$AC$37,2,FALSE)),"HFZ", "NI")," ")</f>
        <v xml:space="preserve"> </v>
      </c>
      <c r="AN149" s="29" t="str">
        <f t="shared" si="32"/>
        <v xml:space="preserve"> </v>
      </c>
      <c r="AO149" s="55"/>
      <c r="AP149" s="29" t="str">
        <f t="shared" si="33"/>
        <v/>
      </c>
    </row>
    <row r="150" spans="1:42" s="57" customFormat="1" ht="16.5" thickTop="1" thickBot="1" x14ac:dyDescent="0.3">
      <c r="A150" s="32"/>
      <c r="B150" s="25"/>
      <c r="C150" s="25"/>
      <c r="D150" s="25"/>
      <c r="E150" s="46"/>
      <c r="F150" s="25">
        <v>5</v>
      </c>
      <c r="G150" s="94" t="e">
        <v>#N/A</v>
      </c>
      <c r="H150" s="94" t="e">
        <v>#N/A</v>
      </c>
      <c r="I150" s="26"/>
      <c r="J150" s="26"/>
      <c r="K150" s="69" t="str">
        <f>IFERROR(IF(G150&gt;=(VLOOKUP(D150&amp;E150,'Tab 2 Aerobic Capacity (unprot)'!L$10:$M$27,2,FALSE)),"HFZ","NI")," ")</f>
        <v xml:space="preserve"> </v>
      </c>
      <c r="L150" s="69" t="str">
        <f>IFERROR(IF(H150&gt;=(VLOOKUP(D150&amp;E150,'Tab 2 Aerobic Capacity (unprot)'!L$34:$M$51,2,FALSE)),"HFZ","NI")," ")</f>
        <v xml:space="preserve"> </v>
      </c>
      <c r="M150" s="62" t="str">
        <f t="shared" si="25"/>
        <v xml:space="preserve"> </v>
      </c>
      <c r="N150" s="63" t="str">
        <f t="shared" si="34"/>
        <v xml:space="preserve"> </v>
      </c>
      <c r="O150" s="33"/>
      <c r="P150" s="54" t="str">
        <f t="shared" si="26"/>
        <v/>
      </c>
      <c r="Q150" s="33"/>
      <c r="R150" s="54" t="str">
        <f t="shared" si="35"/>
        <v/>
      </c>
      <c r="S150" s="95" t="e">
        <v>#N/A</v>
      </c>
      <c r="T150" s="95" t="e">
        <v>#N/A</v>
      </c>
      <c r="U150" s="95" t="e">
        <v>#N/A</v>
      </c>
      <c r="V150" s="34"/>
      <c r="W150" s="70" t="str">
        <f>IFERROR(IF(S150&gt;=(VLOOKUP(D150&amp;E150, 'Tab 3 Flex,Strng,Endur(unprot)'!AG$10:$AH$37,2,FALSE)),"HFZ", "NI")," ")</f>
        <v xml:space="preserve"> </v>
      </c>
      <c r="X150" s="70" t="str">
        <f>IFERROR(IF(T150&gt;=(VLOOKUP(D150&amp;E150, 'Tab 3 Flex,Strng,Endur(unprot)'!AG$10:$AH$37,2,FALSE)),"HFZ", "NI")," ")</f>
        <v xml:space="preserve"> </v>
      </c>
      <c r="Y150" s="71" t="str">
        <f t="shared" si="36"/>
        <v xml:space="preserve"> </v>
      </c>
      <c r="Z150" s="71" t="str">
        <f t="shared" si="27"/>
        <v xml:space="preserve"> </v>
      </c>
      <c r="AA150" s="71" t="str">
        <f>IFERROR(IF(U150&gt;=(VLOOKUP(D150&amp;E150, 'Tab 3 Flex,Strng,Endur(unprot)'!W$10:X$37,2,FALSE)),"HFZ", "NI"), " ")</f>
        <v xml:space="preserve"> </v>
      </c>
      <c r="AB150" s="28" t="str">
        <f t="shared" si="28"/>
        <v xml:space="preserve"> </v>
      </c>
      <c r="AC150" s="33"/>
      <c r="AD150" s="28" t="str">
        <f t="shared" si="29"/>
        <v/>
      </c>
      <c r="AE150" s="96" t="e">
        <v>#N/A</v>
      </c>
      <c r="AF150" s="35"/>
      <c r="AG150" s="72" t="str">
        <f>IFERROR(IF(AE150&gt;=(VLOOKUP(D150&amp;E150, 'Tab 3 Flex,Strng,Endur(unprot)'!R$10:$S$37,2,FALSE)),"HFZ", "NI")," ")</f>
        <v xml:space="preserve"> </v>
      </c>
      <c r="AH150" s="55" t="str">
        <f t="shared" si="30"/>
        <v xml:space="preserve"> </v>
      </c>
      <c r="AI150" s="33"/>
      <c r="AJ150" s="55" t="str">
        <f t="shared" si="31"/>
        <v/>
      </c>
      <c r="AK150" s="97" t="e">
        <v>#N/A</v>
      </c>
      <c r="AL150" s="36"/>
      <c r="AM150" s="73" t="str">
        <f>IFERROR(IF(AK150&gt;=(VLOOKUP(D150&amp;E150,'Tab 3 Flex,Strng,Endur(unprot)'!AB$10:$AC$37,2,FALSE)),"HFZ", "NI")," ")</f>
        <v xml:space="preserve"> </v>
      </c>
      <c r="AN150" s="29" t="str">
        <f t="shared" si="32"/>
        <v xml:space="preserve"> </v>
      </c>
      <c r="AO150" s="55"/>
      <c r="AP150" s="29" t="str">
        <f t="shared" si="33"/>
        <v/>
      </c>
    </row>
    <row r="151" spans="1:42" s="57" customFormat="1" ht="16.5" thickTop="1" thickBot="1" x14ac:dyDescent="0.3">
      <c r="A151" s="32"/>
      <c r="B151" s="25"/>
      <c r="C151" s="25"/>
      <c r="D151" s="25"/>
      <c r="E151" s="46"/>
      <c r="F151" s="25">
        <v>5</v>
      </c>
      <c r="G151" s="94" t="e">
        <v>#N/A</v>
      </c>
      <c r="H151" s="94" t="e">
        <v>#N/A</v>
      </c>
      <c r="I151" s="26"/>
      <c r="J151" s="26"/>
      <c r="K151" s="69" t="str">
        <f>IFERROR(IF(G151&gt;=(VLOOKUP(D151&amp;E151,'Tab 2 Aerobic Capacity (unprot)'!L$10:$M$27,2,FALSE)),"HFZ","NI")," ")</f>
        <v xml:space="preserve"> </v>
      </c>
      <c r="L151" s="69" t="str">
        <f>IFERROR(IF(H151&gt;=(VLOOKUP(D151&amp;E151,'Tab 2 Aerobic Capacity (unprot)'!L$34:$M$51,2,FALSE)),"HFZ","NI")," ")</f>
        <v xml:space="preserve"> </v>
      </c>
      <c r="M151" s="62" t="str">
        <f t="shared" si="25"/>
        <v xml:space="preserve"> </v>
      </c>
      <c r="N151" s="63" t="str">
        <f t="shared" si="34"/>
        <v xml:space="preserve"> </v>
      </c>
      <c r="O151" s="33"/>
      <c r="P151" s="54" t="str">
        <f t="shared" si="26"/>
        <v/>
      </c>
      <c r="Q151" s="33"/>
      <c r="R151" s="54" t="str">
        <f t="shared" si="35"/>
        <v/>
      </c>
      <c r="S151" s="95" t="e">
        <v>#N/A</v>
      </c>
      <c r="T151" s="95" t="e">
        <v>#N/A</v>
      </c>
      <c r="U151" s="95" t="e">
        <v>#N/A</v>
      </c>
      <c r="V151" s="34"/>
      <c r="W151" s="70" t="str">
        <f>IFERROR(IF(S151&gt;=(VLOOKUP(D151&amp;E151, 'Tab 3 Flex,Strng,Endur(unprot)'!AG$10:$AH$37,2,FALSE)),"HFZ", "NI")," ")</f>
        <v xml:space="preserve"> </v>
      </c>
      <c r="X151" s="70" t="str">
        <f>IFERROR(IF(T151&gt;=(VLOOKUP(D151&amp;E151, 'Tab 3 Flex,Strng,Endur(unprot)'!AG$10:$AH$37,2,FALSE)),"HFZ", "NI")," ")</f>
        <v xml:space="preserve"> </v>
      </c>
      <c r="Y151" s="71" t="str">
        <f t="shared" si="36"/>
        <v xml:space="preserve"> </v>
      </c>
      <c r="Z151" s="71" t="str">
        <f t="shared" si="27"/>
        <v xml:space="preserve"> </v>
      </c>
      <c r="AA151" s="71" t="str">
        <f>IFERROR(IF(U151&gt;=(VLOOKUP(D151&amp;E151, 'Tab 3 Flex,Strng,Endur(unprot)'!W$10:X$37,2,FALSE)),"HFZ", "NI"), " ")</f>
        <v xml:space="preserve"> </v>
      </c>
      <c r="AB151" s="28" t="str">
        <f t="shared" si="28"/>
        <v xml:space="preserve"> </v>
      </c>
      <c r="AC151" s="33"/>
      <c r="AD151" s="28" t="str">
        <f t="shared" si="29"/>
        <v/>
      </c>
      <c r="AE151" s="96" t="e">
        <v>#N/A</v>
      </c>
      <c r="AF151" s="35"/>
      <c r="AG151" s="72" t="str">
        <f>IFERROR(IF(AE151&gt;=(VLOOKUP(D151&amp;E151, 'Tab 3 Flex,Strng,Endur(unprot)'!R$10:$S$37,2,FALSE)),"HFZ", "NI")," ")</f>
        <v xml:space="preserve"> </v>
      </c>
      <c r="AH151" s="55" t="str">
        <f t="shared" si="30"/>
        <v xml:space="preserve"> </v>
      </c>
      <c r="AI151" s="33"/>
      <c r="AJ151" s="55" t="str">
        <f t="shared" si="31"/>
        <v/>
      </c>
      <c r="AK151" s="97" t="e">
        <v>#N/A</v>
      </c>
      <c r="AL151" s="36"/>
      <c r="AM151" s="73" t="str">
        <f>IFERROR(IF(AK151&gt;=(VLOOKUP(D151&amp;E151,'Tab 3 Flex,Strng,Endur(unprot)'!AB$10:$AC$37,2,FALSE)),"HFZ", "NI")," ")</f>
        <v xml:space="preserve"> </v>
      </c>
      <c r="AN151" s="29" t="str">
        <f t="shared" si="32"/>
        <v xml:space="preserve"> </v>
      </c>
      <c r="AO151" s="55"/>
      <c r="AP151" s="29" t="str">
        <f t="shared" si="33"/>
        <v/>
      </c>
    </row>
    <row r="152" spans="1:42" s="57" customFormat="1" ht="16.5" thickTop="1" thickBot="1" x14ac:dyDescent="0.3">
      <c r="A152" s="32"/>
      <c r="B152" s="25"/>
      <c r="C152" s="25"/>
      <c r="D152" s="25"/>
      <c r="E152" s="46"/>
      <c r="F152" s="25">
        <v>5</v>
      </c>
      <c r="G152" s="94" t="e">
        <v>#N/A</v>
      </c>
      <c r="H152" s="94" t="e">
        <v>#N/A</v>
      </c>
      <c r="I152" s="26"/>
      <c r="J152" s="26"/>
      <c r="K152" s="69" t="str">
        <f>IFERROR(IF(G152&gt;=(VLOOKUP(D152&amp;E152,'Tab 2 Aerobic Capacity (unprot)'!L$10:$M$27,2,FALSE)),"HFZ","NI")," ")</f>
        <v xml:space="preserve"> </v>
      </c>
      <c r="L152" s="69" t="str">
        <f>IFERROR(IF(H152&gt;=(VLOOKUP(D152&amp;E152,'Tab 2 Aerobic Capacity (unprot)'!L$34:$M$51,2,FALSE)),"HFZ","NI")," ")</f>
        <v xml:space="preserve"> </v>
      </c>
      <c r="M152" s="62" t="str">
        <f t="shared" si="25"/>
        <v xml:space="preserve"> </v>
      </c>
      <c r="N152" s="63" t="str">
        <f t="shared" si="34"/>
        <v xml:space="preserve"> </v>
      </c>
      <c r="O152" s="33"/>
      <c r="P152" s="54" t="str">
        <f t="shared" si="26"/>
        <v/>
      </c>
      <c r="Q152" s="33"/>
      <c r="R152" s="54" t="str">
        <f t="shared" si="35"/>
        <v/>
      </c>
      <c r="S152" s="95" t="e">
        <v>#N/A</v>
      </c>
      <c r="T152" s="95" t="e">
        <v>#N/A</v>
      </c>
      <c r="U152" s="95" t="e">
        <v>#N/A</v>
      </c>
      <c r="V152" s="34"/>
      <c r="W152" s="70" t="str">
        <f>IFERROR(IF(S152&gt;=(VLOOKUP(D152&amp;E152, 'Tab 3 Flex,Strng,Endur(unprot)'!AG$10:$AH$37,2,FALSE)),"HFZ", "NI")," ")</f>
        <v xml:space="preserve"> </v>
      </c>
      <c r="X152" s="70" t="str">
        <f>IFERROR(IF(T152&gt;=(VLOOKUP(D152&amp;E152, 'Tab 3 Flex,Strng,Endur(unprot)'!AG$10:$AH$37,2,FALSE)),"HFZ", "NI")," ")</f>
        <v xml:space="preserve"> </v>
      </c>
      <c r="Y152" s="71" t="str">
        <f t="shared" si="36"/>
        <v xml:space="preserve"> </v>
      </c>
      <c r="Z152" s="71" t="str">
        <f t="shared" si="27"/>
        <v xml:space="preserve"> </v>
      </c>
      <c r="AA152" s="71" t="str">
        <f>IFERROR(IF(U152&gt;=(VLOOKUP(D152&amp;E152, 'Tab 3 Flex,Strng,Endur(unprot)'!W$10:X$37,2,FALSE)),"HFZ", "NI"), " ")</f>
        <v xml:space="preserve"> </v>
      </c>
      <c r="AB152" s="28" t="str">
        <f t="shared" si="28"/>
        <v xml:space="preserve"> </v>
      </c>
      <c r="AC152" s="33"/>
      <c r="AD152" s="28" t="str">
        <f t="shared" si="29"/>
        <v/>
      </c>
      <c r="AE152" s="96" t="e">
        <v>#N/A</v>
      </c>
      <c r="AF152" s="35"/>
      <c r="AG152" s="72" t="str">
        <f>IFERROR(IF(AE152&gt;=(VLOOKUP(D152&amp;E152, 'Tab 3 Flex,Strng,Endur(unprot)'!R$10:$S$37,2,FALSE)),"HFZ", "NI")," ")</f>
        <v xml:space="preserve"> </v>
      </c>
      <c r="AH152" s="55" t="str">
        <f t="shared" si="30"/>
        <v xml:space="preserve"> </v>
      </c>
      <c r="AI152" s="33"/>
      <c r="AJ152" s="55" t="str">
        <f t="shared" si="31"/>
        <v/>
      </c>
      <c r="AK152" s="97" t="e">
        <v>#N/A</v>
      </c>
      <c r="AL152" s="36"/>
      <c r="AM152" s="73" t="str">
        <f>IFERROR(IF(AK152&gt;=(VLOOKUP(D152&amp;E152,'Tab 3 Flex,Strng,Endur(unprot)'!AB$10:$AC$37,2,FALSE)),"HFZ", "NI")," ")</f>
        <v xml:space="preserve"> </v>
      </c>
      <c r="AN152" s="29" t="str">
        <f t="shared" si="32"/>
        <v xml:space="preserve"> </v>
      </c>
      <c r="AO152" s="55"/>
      <c r="AP152" s="29" t="str">
        <f t="shared" si="33"/>
        <v/>
      </c>
    </row>
    <row r="153" spans="1:42" s="57" customFormat="1" ht="16.5" thickTop="1" thickBot="1" x14ac:dyDescent="0.3">
      <c r="A153" s="32"/>
      <c r="B153" s="25"/>
      <c r="C153" s="25"/>
      <c r="D153" s="25"/>
      <c r="E153" s="46"/>
      <c r="F153" s="25">
        <v>5</v>
      </c>
      <c r="G153" s="94" t="e">
        <v>#N/A</v>
      </c>
      <c r="H153" s="94" t="e">
        <v>#N/A</v>
      </c>
      <c r="I153" s="26"/>
      <c r="J153" s="26"/>
      <c r="K153" s="69" t="str">
        <f>IFERROR(IF(G153&gt;=(VLOOKUP(D153&amp;E153,'Tab 2 Aerobic Capacity (unprot)'!L$10:$M$27,2,FALSE)),"HFZ","NI")," ")</f>
        <v xml:space="preserve"> </v>
      </c>
      <c r="L153" s="69" t="str">
        <f>IFERROR(IF(H153&gt;=(VLOOKUP(D153&amp;E153,'Tab 2 Aerobic Capacity (unprot)'!L$34:$M$51,2,FALSE)),"HFZ","NI")," ")</f>
        <v xml:space="preserve"> </v>
      </c>
      <c r="M153" s="62" t="str">
        <f t="shared" si="25"/>
        <v xml:space="preserve"> </v>
      </c>
      <c r="N153" s="63" t="str">
        <f t="shared" si="34"/>
        <v xml:space="preserve"> </v>
      </c>
      <c r="O153" s="33"/>
      <c r="P153" s="54" t="str">
        <f t="shared" si="26"/>
        <v/>
      </c>
      <c r="Q153" s="33"/>
      <c r="R153" s="54" t="str">
        <f t="shared" si="35"/>
        <v/>
      </c>
      <c r="S153" s="95" t="e">
        <v>#N/A</v>
      </c>
      <c r="T153" s="95" t="e">
        <v>#N/A</v>
      </c>
      <c r="U153" s="95" t="e">
        <v>#N/A</v>
      </c>
      <c r="V153" s="34"/>
      <c r="W153" s="70" t="str">
        <f>IFERROR(IF(S153&gt;=(VLOOKUP(D153&amp;E153, 'Tab 3 Flex,Strng,Endur(unprot)'!AG$10:$AH$37,2,FALSE)),"HFZ", "NI")," ")</f>
        <v xml:space="preserve"> </v>
      </c>
      <c r="X153" s="70" t="str">
        <f>IFERROR(IF(T153&gt;=(VLOOKUP(D153&amp;E153, 'Tab 3 Flex,Strng,Endur(unprot)'!AG$10:$AH$37,2,FALSE)),"HFZ", "NI")," ")</f>
        <v xml:space="preserve"> </v>
      </c>
      <c r="Y153" s="71" t="str">
        <f t="shared" si="36"/>
        <v xml:space="preserve"> </v>
      </c>
      <c r="Z153" s="71" t="str">
        <f t="shared" si="27"/>
        <v xml:space="preserve"> </v>
      </c>
      <c r="AA153" s="71" t="str">
        <f>IFERROR(IF(U153&gt;=(VLOOKUP(D153&amp;E153, 'Tab 3 Flex,Strng,Endur(unprot)'!W$10:X$37,2,FALSE)),"HFZ", "NI"), " ")</f>
        <v xml:space="preserve"> </v>
      </c>
      <c r="AB153" s="28" t="str">
        <f t="shared" si="28"/>
        <v xml:space="preserve"> </v>
      </c>
      <c r="AC153" s="33"/>
      <c r="AD153" s="28" t="str">
        <f t="shared" si="29"/>
        <v/>
      </c>
      <c r="AE153" s="96" t="e">
        <v>#N/A</v>
      </c>
      <c r="AF153" s="35"/>
      <c r="AG153" s="72" t="str">
        <f>IFERROR(IF(AE153&gt;=(VLOOKUP(D153&amp;E153, 'Tab 3 Flex,Strng,Endur(unprot)'!R$10:$S$37,2,FALSE)),"HFZ", "NI")," ")</f>
        <v xml:space="preserve"> </v>
      </c>
      <c r="AH153" s="55" t="str">
        <f t="shared" si="30"/>
        <v xml:space="preserve"> </v>
      </c>
      <c r="AI153" s="33"/>
      <c r="AJ153" s="55" t="str">
        <f t="shared" si="31"/>
        <v/>
      </c>
      <c r="AK153" s="97" t="e">
        <v>#N/A</v>
      </c>
      <c r="AL153" s="36"/>
      <c r="AM153" s="73" t="str">
        <f>IFERROR(IF(AK153&gt;=(VLOOKUP(D153&amp;E153,'Tab 3 Flex,Strng,Endur(unprot)'!AB$10:$AC$37,2,FALSE)),"HFZ", "NI")," ")</f>
        <v xml:space="preserve"> </v>
      </c>
      <c r="AN153" s="29" t="str">
        <f t="shared" si="32"/>
        <v xml:space="preserve"> </v>
      </c>
      <c r="AO153" s="55"/>
      <c r="AP153" s="29" t="str">
        <f t="shared" si="33"/>
        <v/>
      </c>
    </row>
    <row r="154" spans="1:42" s="57" customFormat="1" ht="16.5" thickTop="1" thickBot="1" x14ac:dyDescent="0.3">
      <c r="A154" s="32"/>
      <c r="B154" s="25"/>
      <c r="C154" s="25"/>
      <c r="D154" s="25"/>
      <c r="E154" s="46"/>
      <c r="F154" s="25">
        <v>5</v>
      </c>
      <c r="G154" s="94" t="e">
        <v>#N/A</v>
      </c>
      <c r="H154" s="94" t="e">
        <v>#N/A</v>
      </c>
      <c r="I154" s="26"/>
      <c r="J154" s="26"/>
      <c r="K154" s="69" t="str">
        <f>IFERROR(IF(G154&gt;=(VLOOKUP(D154&amp;E154,'Tab 2 Aerobic Capacity (unprot)'!L$10:$M$27,2,FALSE)),"HFZ","NI")," ")</f>
        <v xml:space="preserve"> </v>
      </c>
      <c r="L154" s="69" t="str">
        <f>IFERROR(IF(H154&gt;=(VLOOKUP(D154&amp;E154,'Tab 2 Aerobic Capacity (unprot)'!L$34:$M$51,2,FALSE)),"HFZ","NI")," ")</f>
        <v xml:space="preserve"> </v>
      </c>
      <c r="M154" s="62" t="str">
        <f t="shared" si="25"/>
        <v xml:space="preserve"> </v>
      </c>
      <c r="N154" s="63" t="str">
        <f t="shared" si="34"/>
        <v xml:space="preserve"> </v>
      </c>
      <c r="O154" s="33"/>
      <c r="P154" s="54" t="str">
        <f t="shared" si="26"/>
        <v/>
      </c>
      <c r="Q154" s="33"/>
      <c r="R154" s="54" t="str">
        <f t="shared" si="35"/>
        <v/>
      </c>
      <c r="S154" s="95" t="e">
        <v>#N/A</v>
      </c>
      <c r="T154" s="95" t="e">
        <v>#N/A</v>
      </c>
      <c r="U154" s="95" t="e">
        <v>#N/A</v>
      </c>
      <c r="V154" s="34"/>
      <c r="W154" s="70" t="str">
        <f>IFERROR(IF(S154&gt;=(VLOOKUP(D154&amp;E154, 'Tab 3 Flex,Strng,Endur(unprot)'!AG$10:$AH$37,2,FALSE)),"HFZ", "NI")," ")</f>
        <v xml:space="preserve"> </v>
      </c>
      <c r="X154" s="70" t="str">
        <f>IFERROR(IF(T154&gt;=(VLOOKUP(D154&amp;E154, 'Tab 3 Flex,Strng,Endur(unprot)'!AG$10:$AH$37,2,FALSE)),"HFZ", "NI")," ")</f>
        <v xml:space="preserve"> </v>
      </c>
      <c r="Y154" s="71" t="str">
        <f t="shared" si="36"/>
        <v xml:space="preserve"> </v>
      </c>
      <c r="Z154" s="71" t="str">
        <f t="shared" si="27"/>
        <v xml:space="preserve"> </v>
      </c>
      <c r="AA154" s="71" t="str">
        <f>IFERROR(IF(U154&gt;=(VLOOKUP(D154&amp;E154, 'Tab 3 Flex,Strng,Endur(unprot)'!W$10:X$37,2,FALSE)),"HFZ", "NI"), " ")</f>
        <v xml:space="preserve"> </v>
      </c>
      <c r="AB154" s="28" t="str">
        <f t="shared" si="28"/>
        <v xml:space="preserve"> </v>
      </c>
      <c r="AC154" s="33"/>
      <c r="AD154" s="28" t="str">
        <f t="shared" si="29"/>
        <v/>
      </c>
      <c r="AE154" s="96" t="e">
        <v>#N/A</v>
      </c>
      <c r="AF154" s="35"/>
      <c r="AG154" s="72" t="str">
        <f>IFERROR(IF(AE154&gt;=(VLOOKUP(D154&amp;E154, 'Tab 3 Flex,Strng,Endur(unprot)'!R$10:$S$37,2,FALSE)),"HFZ", "NI")," ")</f>
        <v xml:space="preserve"> </v>
      </c>
      <c r="AH154" s="55" t="str">
        <f t="shared" si="30"/>
        <v xml:space="preserve"> </v>
      </c>
      <c r="AI154" s="33"/>
      <c r="AJ154" s="55" t="str">
        <f t="shared" si="31"/>
        <v/>
      </c>
      <c r="AK154" s="97" t="e">
        <v>#N/A</v>
      </c>
      <c r="AL154" s="36"/>
      <c r="AM154" s="73" t="str">
        <f>IFERROR(IF(AK154&gt;=(VLOOKUP(D154&amp;E154,'Tab 3 Flex,Strng,Endur(unprot)'!AB$10:$AC$37,2,FALSE)),"HFZ", "NI")," ")</f>
        <v xml:space="preserve"> </v>
      </c>
      <c r="AN154" s="29" t="str">
        <f t="shared" si="32"/>
        <v xml:space="preserve"> </v>
      </c>
      <c r="AO154" s="55"/>
      <c r="AP154" s="29" t="str">
        <f t="shared" si="33"/>
        <v/>
      </c>
    </row>
    <row r="155" spans="1:42" s="57" customFormat="1" ht="16.5" thickTop="1" thickBot="1" x14ac:dyDescent="0.3">
      <c r="A155" s="32"/>
      <c r="B155" s="25"/>
      <c r="C155" s="25"/>
      <c r="D155" s="25"/>
      <c r="E155" s="46"/>
      <c r="F155" s="25">
        <v>5</v>
      </c>
      <c r="G155" s="94" t="e">
        <v>#N/A</v>
      </c>
      <c r="H155" s="94" t="e">
        <v>#N/A</v>
      </c>
      <c r="I155" s="26"/>
      <c r="J155" s="26"/>
      <c r="K155" s="69" t="str">
        <f>IFERROR(IF(G155&gt;=(VLOOKUP(D155&amp;E155,'Tab 2 Aerobic Capacity (unprot)'!L$10:$M$27,2,FALSE)),"HFZ","NI")," ")</f>
        <v xml:space="preserve"> </v>
      </c>
      <c r="L155" s="69" t="str">
        <f>IFERROR(IF(H155&gt;=(VLOOKUP(D155&amp;E155,'Tab 2 Aerobic Capacity (unprot)'!L$34:$M$51,2,FALSE)),"HFZ","NI")," ")</f>
        <v xml:space="preserve"> </v>
      </c>
      <c r="M155" s="62" t="str">
        <f t="shared" si="25"/>
        <v xml:space="preserve"> </v>
      </c>
      <c r="N155" s="63" t="str">
        <f t="shared" si="34"/>
        <v xml:space="preserve"> </v>
      </c>
      <c r="O155" s="33"/>
      <c r="P155" s="54" t="str">
        <f t="shared" si="26"/>
        <v/>
      </c>
      <c r="Q155" s="33"/>
      <c r="R155" s="54" t="str">
        <f t="shared" si="35"/>
        <v/>
      </c>
      <c r="S155" s="95" t="e">
        <v>#N/A</v>
      </c>
      <c r="T155" s="95" t="e">
        <v>#N/A</v>
      </c>
      <c r="U155" s="95" t="e">
        <v>#N/A</v>
      </c>
      <c r="V155" s="34"/>
      <c r="W155" s="70" t="str">
        <f>IFERROR(IF(S155&gt;=(VLOOKUP(D155&amp;E155, 'Tab 3 Flex,Strng,Endur(unprot)'!AG$10:$AH$37,2,FALSE)),"HFZ", "NI")," ")</f>
        <v xml:space="preserve"> </v>
      </c>
      <c r="X155" s="70" t="str">
        <f>IFERROR(IF(T155&gt;=(VLOOKUP(D155&amp;E155, 'Tab 3 Flex,Strng,Endur(unprot)'!AG$10:$AH$37,2,FALSE)),"HFZ", "NI")," ")</f>
        <v xml:space="preserve"> </v>
      </c>
      <c r="Y155" s="71" t="str">
        <f t="shared" si="36"/>
        <v xml:space="preserve"> </v>
      </c>
      <c r="Z155" s="71" t="str">
        <f t="shared" si="27"/>
        <v xml:space="preserve"> </v>
      </c>
      <c r="AA155" s="71" t="str">
        <f>IFERROR(IF(U155&gt;=(VLOOKUP(D155&amp;E155, 'Tab 3 Flex,Strng,Endur(unprot)'!W$10:X$37,2,FALSE)),"HFZ", "NI"), " ")</f>
        <v xml:space="preserve"> </v>
      </c>
      <c r="AB155" s="28" t="str">
        <f t="shared" si="28"/>
        <v xml:space="preserve"> </v>
      </c>
      <c r="AC155" s="33"/>
      <c r="AD155" s="28" t="str">
        <f t="shared" si="29"/>
        <v/>
      </c>
      <c r="AE155" s="96" t="e">
        <v>#N/A</v>
      </c>
      <c r="AF155" s="35"/>
      <c r="AG155" s="72" t="str">
        <f>IFERROR(IF(AE155&gt;=(VLOOKUP(D155&amp;E155, 'Tab 3 Flex,Strng,Endur(unprot)'!R$10:$S$37,2,FALSE)),"HFZ", "NI")," ")</f>
        <v xml:space="preserve"> </v>
      </c>
      <c r="AH155" s="55" t="str">
        <f t="shared" si="30"/>
        <v xml:space="preserve"> </v>
      </c>
      <c r="AI155" s="33"/>
      <c r="AJ155" s="55" t="str">
        <f t="shared" si="31"/>
        <v/>
      </c>
      <c r="AK155" s="97" t="e">
        <v>#N/A</v>
      </c>
      <c r="AL155" s="36"/>
      <c r="AM155" s="73" t="str">
        <f>IFERROR(IF(AK155&gt;=(VLOOKUP(D155&amp;E155,'Tab 3 Flex,Strng,Endur(unprot)'!AB$10:$AC$37,2,FALSE)),"HFZ", "NI")," ")</f>
        <v xml:space="preserve"> </v>
      </c>
      <c r="AN155" s="29" t="str">
        <f t="shared" si="32"/>
        <v xml:space="preserve"> </v>
      </c>
      <c r="AO155" s="55"/>
      <c r="AP155" s="29" t="str">
        <f t="shared" si="33"/>
        <v/>
      </c>
    </row>
    <row r="156" spans="1:42" s="57" customFormat="1" ht="16.5" thickTop="1" thickBot="1" x14ac:dyDescent="0.3">
      <c r="A156" s="32"/>
      <c r="B156" s="25"/>
      <c r="C156" s="25"/>
      <c r="D156" s="25"/>
      <c r="E156" s="46"/>
      <c r="F156" s="25">
        <v>5</v>
      </c>
      <c r="G156" s="94" t="e">
        <v>#N/A</v>
      </c>
      <c r="H156" s="94" t="e">
        <v>#N/A</v>
      </c>
      <c r="I156" s="26"/>
      <c r="J156" s="26"/>
      <c r="K156" s="69" t="str">
        <f>IFERROR(IF(G156&gt;=(VLOOKUP(D156&amp;E156,'Tab 2 Aerobic Capacity (unprot)'!L$10:$M$27,2,FALSE)),"HFZ","NI")," ")</f>
        <v xml:space="preserve"> </v>
      </c>
      <c r="L156" s="69" t="str">
        <f>IFERROR(IF(H156&gt;=(VLOOKUP(D156&amp;E156,'Tab 2 Aerobic Capacity (unprot)'!L$34:$M$51,2,FALSE)),"HFZ","NI")," ")</f>
        <v xml:space="preserve"> </v>
      </c>
      <c r="M156" s="62" t="str">
        <f t="shared" si="25"/>
        <v xml:space="preserve"> </v>
      </c>
      <c r="N156" s="63" t="str">
        <f t="shared" si="34"/>
        <v xml:space="preserve"> </v>
      </c>
      <c r="O156" s="33"/>
      <c r="P156" s="54" t="str">
        <f t="shared" si="26"/>
        <v/>
      </c>
      <c r="Q156" s="33"/>
      <c r="R156" s="54" t="str">
        <f t="shared" si="35"/>
        <v/>
      </c>
      <c r="S156" s="95" t="e">
        <v>#N/A</v>
      </c>
      <c r="T156" s="95" t="e">
        <v>#N/A</v>
      </c>
      <c r="U156" s="95" t="e">
        <v>#N/A</v>
      </c>
      <c r="V156" s="34"/>
      <c r="W156" s="70" t="str">
        <f>IFERROR(IF(S156&gt;=(VLOOKUP(D156&amp;E156, 'Tab 3 Flex,Strng,Endur(unprot)'!AG$10:$AH$37,2,FALSE)),"HFZ", "NI")," ")</f>
        <v xml:space="preserve"> </v>
      </c>
      <c r="X156" s="70" t="str">
        <f>IFERROR(IF(T156&gt;=(VLOOKUP(D156&amp;E156, 'Tab 3 Flex,Strng,Endur(unprot)'!AG$10:$AH$37,2,FALSE)),"HFZ", "NI")," ")</f>
        <v xml:space="preserve"> </v>
      </c>
      <c r="Y156" s="71" t="str">
        <f t="shared" si="36"/>
        <v xml:space="preserve"> </v>
      </c>
      <c r="Z156" s="71" t="str">
        <f t="shared" si="27"/>
        <v xml:space="preserve"> </v>
      </c>
      <c r="AA156" s="71" t="str">
        <f>IFERROR(IF(U156&gt;=(VLOOKUP(D156&amp;E156, 'Tab 3 Flex,Strng,Endur(unprot)'!W$10:X$37,2,FALSE)),"HFZ", "NI"), " ")</f>
        <v xml:space="preserve"> </v>
      </c>
      <c r="AB156" s="28" t="str">
        <f t="shared" si="28"/>
        <v xml:space="preserve"> </v>
      </c>
      <c r="AC156" s="33"/>
      <c r="AD156" s="28" t="str">
        <f t="shared" si="29"/>
        <v/>
      </c>
      <c r="AE156" s="96" t="e">
        <v>#N/A</v>
      </c>
      <c r="AF156" s="35"/>
      <c r="AG156" s="72" t="str">
        <f>IFERROR(IF(AE156&gt;=(VLOOKUP(D156&amp;E156, 'Tab 3 Flex,Strng,Endur(unprot)'!R$10:$S$37,2,FALSE)),"HFZ", "NI")," ")</f>
        <v xml:space="preserve"> </v>
      </c>
      <c r="AH156" s="55" t="str">
        <f t="shared" si="30"/>
        <v xml:space="preserve"> </v>
      </c>
      <c r="AI156" s="33"/>
      <c r="AJ156" s="55" t="str">
        <f t="shared" si="31"/>
        <v/>
      </c>
      <c r="AK156" s="97" t="e">
        <v>#N/A</v>
      </c>
      <c r="AL156" s="36"/>
      <c r="AM156" s="73" t="str">
        <f>IFERROR(IF(AK156&gt;=(VLOOKUP(D156&amp;E156,'Tab 3 Flex,Strng,Endur(unprot)'!AB$10:$AC$37,2,FALSE)),"HFZ", "NI")," ")</f>
        <v xml:space="preserve"> </v>
      </c>
      <c r="AN156" s="29" t="str">
        <f t="shared" si="32"/>
        <v xml:space="preserve"> </v>
      </c>
      <c r="AO156" s="55"/>
      <c r="AP156" s="29" t="str">
        <f t="shared" si="33"/>
        <v/>
      </c>
    </row>
    <row r="157" spans="1:42" s="57" customFormat="1" ht="16.5" thickTop="1" thickBot="1" x14ac:dyDescent="0.3">
      <c r="A157" s="32"/>
      <c r="B157" s="25"/>
      <c r="C157" s="25"/>
      <c r="D157" s="25"/>
      <c r="E157" s="46"/>
      <c r="F157" s="25">
        <v>5</v>
      </c>
      <c r="G157" s="94" t="e">
        <v>#N/A</v>
      </c>
      <c r="H157" s="94" t="e">
        <v>#N/A</v>
      </c>
      <c r="I157" s="26"/>
      <c r="J157" s="26"/>
      <c r="K157" s="69" t="str">
        <f>IFERROR(IF(G157&gt;=(VLOOKUP(D157&amp;E157,'Tab 2 Aerobic Capacity (unprot)'!L$10:$M$27,2,FALSE)),"HFZ","NI")," ")</f>
        <v xml:space="preserve"> </v>
      </c>
      <c r="L157" s="69" t="str">
        <f>IFERROR(IF(H157&gt;=(VLOOKUP(D157&amp;E157,'Tab 2 Aerobic Capacity (unprot)'!L$34:$M$51,2,FALSE)),"HFZ","NI")," ")</f>
        <v xml:space="preserve"> </v>
      </c>
      <c r="M157" s="62" t="str">
        <f t="shared" si="25"/>
        <v xml:space="preserve"> </v>
      </c>
      <c r="N157" s="63" t="str">
        <f t="shared" si="34"/>
        <v xml:space="preserve"> </v>
      </c>
      <c r="O157" s="33"/>
      <c r="P157" s="54" t="str">
        <f t="shared" si="26"/>
        <v/>
      </c>
      <c r="Q157" s="33"/>
      <c r="R157" s="54" t="str">
        <f t="shared" si="35"/>
        <v/>
      </c>
      <c r="S157" s="95" t="e">
        <v>#N/A</v>
      </c>
      <c r="T157" s="95" t="e">
        <v>#N/A</v>
      </c>
      <c r="U157" s="95" t="e">
        <v>#N/A</v>
      </c>
      <c r="V157" s="34"/>
      <c r="W157" s="70" t="str">
        <f>IFERROR(IF(S157&gt;=(VLOOKUP(D157&amp;E157, 'Tab 3 Flex,Strng,Endur(unprot)'!AG$10:$AH$37,2,FALSE)),"HFZ", "NI")," ")</f>
        <v xml:space="preserve"> </v>
      </c>
      <c r="X157" s="70" t="str">
        <f>IFERROR(IF(T157&gt;=(VLOOKUP(D157&amp;E157, 'Tab 3 Flex,Strng,Endur(unprot)'!AG$10:$AH$37,2,FALSE)),"HFZ", "NI")," ")</f>
        <v xml:space="preserve"> </v>
      </c>
      <c r="Y157" s="71" t="str">
        <f t="shared" si="36"/>
        <v xml:space="preserve"> </v>
      </c>
      <c r="Z157" s="71" t="str">
        <f t="shared" si="27"/>
        <v xml:space="preserve"> </v>
      </c>
      <c r="AA157" s="71" t="str">
        <f>IFERROR(IF(U157&gt;=(VLOOKUP(D157&amp;E157, 'Tab 3 Flex,Strng,Endur(unprot)'!W$10:X$37,2,FALSE)),"HFZ", "NI"), " ")</f>
        <v xml:space="preserve"> </v>
      </c>
      <c r="AB157" s="28" t="str">
        <f t="shared" si="28"/>
        <v xml:space="preserve"> </v>
      </c>
      <c r="AC157" s="33"/>
      <c r="AD157" s="28" t="str">
        <f t="shared" si="29"/>
        <v/>
      </c>
      <c r="AE157" s="96" t="e">
        <v>#N/A</v>
      </c>
      <c r="AF157" s="35"/>
      <c r="AG157" s="72" t="str">
        <f>IFERROR(IF(AE157&gt;=(VLOOKUP(D157&amp;E157, 'Tab 3 Flex,Strng,Endur(unprot)'!R$10:$S$37,2,FALSE)),"HFZ", "NI")," ")</f>
        <v xml:space="preserve"> </v>
      </c>
      <c r="AH157" s="55" t="str">
        <f t="shared" si="30"/>
        <v xml:space="preserve"> </v>
      </c>
      <c r="AI157" s="33"/>
      <c r="AJ157" s="55" t="str">
        <f t="shared" si="31"/>
        <v/>
      </c>
      <c r="AK157" s="97" t="e">
        <v>#N/A</v>
      </c>
      <c r="AL157" s="36"/>
      <c r="AM157" s="73" t="str">
        <f>IFERROR(IF(AK157&gt;=(VLOOKUP(D157&amp;E157,'Tab 3 Flex,Strng,Endur(unprot)'!AB$10:$AC$37,2,FALSE)),"HFZ", "NI")," ")</f>
        <v xml:space="preserve"> </v>
      </c>
      <c r="AN157" s="29" t="str">
        <f t="shared" si="32"/>
        <v xml:space="preserve"> </v>
      </c>
      <c r="AO157" s="55"/>
      <c r="AP157" s="29" t="str">
        <f t="shared" si="33"/>
        <v/>
      </c>
    </row>
    <row r="158" spans="1:42" s="57" customFormat="1" ht="16.5" thickTop="1" thickBot="1" x14ac:dyDescent="0.3">
      <c r="A158" s="32"/>
      <c r="B158" s="25"/>
      <c r="C158" s="25"/>
      <c r="D158" s="25"/>
      <c r="E158" s="46"/>
      <c r="F158" s="25">
        <v>5</v>
      </c>
      <c r="G158" s="94" t="e">
        <v>#N/A</v>
      </c>
      <c r="H158" s="94" t="e">
        <v>#N/A</v>
      </c>
      <c r="I158" s="26"/>
      <c r="J158" s="26"/>
      <c r="K158" s="69" t="str">
        <f>IFERROR(IF(G158&gt;=(VLOOKUP(D158&amp;E158,'Tab 2 Aerobic Capacity (unprot)'!L$10:$M$27,2,FALSE)),"HFZ","NI")," ")</f>
        <v xml:space="preserve"> </v>
      </c>
      <c r="L158" s="69" t="str">
        <f>IFERROR(IF(H158&gt;=(VLOOKUP(D158&amp;E158,'Tab 2 Aerobic Capacity (unprot)'!L$34:$M$51,2,FALSE)),"HFZ","NI")," ")</f>
        <v xml:space="preserve"> </v>
      </c>
      <c r="M158" s="62" t="str">
        <f t="shared" si="25"/>
        <v xml:space="preserve"> </v>
      </c>
      <c r="N158" s="63" t="str">
        <f t="shared" si="34"/>
        <v xml:space="preserve"> </v>
      </c>
      <c r="O158" s="33"/>
      <c r="P158" s="54" t="str">
        <f t="shared" si="26"/>
        <v/>
      </c>
      <c r="Q158" s="33"/>
      <c r="R158" s="54" t="str">
        <f t="shared" si="35"/>
        <v/>
      </c>
      <c r="S158" s="95" t="e">
        <v>#N/A</v>
      </c>
      <c r="T158" s="95" t="e">
        <v>#N/A</v>
      </c>
      <c r="U158" s="95" t="e">
        <v>#N/A</v>
      </c>
      <c r="V158" s="34"/>
      <c r="W158" s="70" t="str">
        <f>IFERROR(IF(S158&gt;=(VLOOKUP(D158&amp;E158, 'Tab 3 Flex,Strng,Endur(unprot)'!AG$10:$AH$37,2,FALSE)),"HFZ", "NI")," ")</f>
        <v xml:space="preserve"> </v>
      </c>
      <c r="X158" s="70" t="str">
        <f>IFERROR(IF(T158&gt;=(VLOOKUP(D158&amp;E158, 'Tab 3 Flex,Strng,Endur(unprot)'!AG$10:$AH$37,2,FALSE)),"HFZ", "NI")," ")</f>
        <v xml:space="preserve"> </v>
      </c>
      <c r="Y158" s="71" t="str">
        <f t="shared" si="36"/>
        <v xml:space="preserve"> </v>
      </c>
      <c r="Z158" s="71" t="str">
        <f t="shared" si="27"/>
        <v xml:space="preserve"> </v>
      </c>
      <c r="AA158" s="71" t="str">
        <f>IFERROR(IF(U158&gt;=(VLOOKUP(D158&amp;E158, 'Tab 3 Flex,Strng,Endur(unprot)'!W$10:X$37,2,FALSE)),"HFZ", "NI"), " ")</f>
        <v xml:space="preserve"> </v>
      </c>
      <c r="AB158" s="28" t="str">
        <f t="shared" si="28"/>
        <v xml:space="preserve"> </v>
      </c>
      <c r="AC158" s="33"/>
      <c r="AD158" s="28" t="str">
        <f t="shared" si="29"/>
        <v/>
      </c>
      <c r="AE158" s="96" t="e">
        <v>#N/A</v>
      </c>
      <c r="AF158" s="35"/>
      <c r="AG158" s="72" t="str">
        <f>IFERROR(IF(AE158&gt;=(VLOOKUP(D158&amp;E158, 'Tab 3 Flex,Strng,Endur(unprot)'!R$10:$S$37,2,FALSE)),"HFZ", "NI")," ")</f>
        <v xml:space="preserve"> </v>
      </c>
      <c r="AH158" s="55" t="str">
        <f t="shared" si="30"/>
        <v xml:space="preserve"> </v>
      </c>
      <c r="AI158" s="33"/>
      <c r="AJ158" s="55" t="str">
        <f t="shared" si="31"/>
        <v/>
      </c>
      <c r="AK158" s="97" t="e">
        <v>#N/A</v>
      </c>
      <c r="AL158" s="36"/>
      <c r="AM158" s="73" t="str">
        <f>IFERROR(IF(AK158&gt;=(VLOOKUP(D158&amp;E158,'Tab 3 Flex,Strng,Endur(unprot)'!AB$10:$AC$37,2,FALSE)),"HFZ", "NI")," ")</f>
        <v xml:space="preserve"> </v>
      </c>
      <c r="AN158" s="29" t="str">
        <f t="shared" si="32"/>
        <v xml:space="preserve"> </v>
      </c>
      <c r="AO158" s="55"/>
      <c r="AP158" s="29" t="str">
        <f t="shared" si="33"/>
        <v/>
      </c>
    </row>
    <row r="159" spans="1:42" s="57" customFormat="1" ht="16.5" thickTop="1" thickBot="1" x14ac:dyDescent="0.3">
      <c r="A159" s="32"/>
      <c r="B159" s="25"/>
      <c r="C159" s="25"/>
      <c r="D159" s="25"/>
      <c r="E159" s="46"/>
      <c r="F159" s="25">
        <v>5</v>
      </c>
      <c r="G159" s="94" t="e">
        <v>#N/A</v>
      </c>
      <c r="H159" s="94" t="e">
        <v>#N/A</v>
      </c>
      <c r="I159" s="26"/>
      <c r="J159" s="26"/>
      <c r="K159" s="69" t="str">
        <f>IFERROR(IF(G159&gt;=(VLOOKUP(D159&amp;E159,'Tab 2 Aerobic Capacity (unprot)'!L$10:$M$27,2,FALSE)),"HFZ","NI")," ")</f>
        <v xml:space="preserve"> </v>
      </c>
      <c r="L159" s="69" t="str">
        <f>IFERROR(IF(H159&gt;=(VLOOKUP(D159&amp;E159,'Tab 2 Aerobic Capacity (unprot)'!L$34:$M$51,2,FALSE)),"HFZ","NI")," ")</f>
        <v xml:space="preserve"> </v>
      </c>
      <c r="M159" s="62" t="str">
        <f t="shared" si="25"/>
        <v xml:space="preserve"> </v>
      </c>
      <c r="N159" s="63" t="str">
        <f t="shared" si="34"/>
        <v xml:space="preserve"> </v>
      </c>
      <c r="O159" s="33"/>
      <c r="P159" s="54" t="str">
        <f t="shared" si="26"/>
        <v/>
      </c>
      <c r="Q159" s="33"/>
      <c r="R159" s="54" t="str">
        <f t="shared" si="35"/>
        <v/>
      </c>
      <c r="S159" s="95" t="e">
        <v>#N/A</v>
      </c>
      <c r="T159" s="95" t="e">
        <v>#N/A</v>
      </c>
      <c r="U159" s="95" t="e">
        <v>#N/A</v>
      </c>
      <c r="V159" s="34"/>
      <c r="W159" s="70" t="str">
        <f>IFERROR(IF(S159&gt;=(VLOOKUP(D159&amp;E159, 'Tab 3 Flex,Strng,Endur(unprot)'!AG$10:$AH$37,2,FALSE)),"HFZ", "NI")," ")</f>
        <v xml:space="preserve"> </v>
      </c>
      <c r="X159" s="70" t="str">
        <f>IFERROR(IF(T159&gt;=(VLOOKUP(D159&amp;E159, 'Tab 3 Flex,Strng,Endur(unprot)'!AG$10:$AH$37,2,FALSE)),"HFZ", "NI")," ")</f>
        <v xml:space="preserve"> </v>
      </c>
      <c r="Y159" s="71" t="str">
        <f t="shared" si="36"/>
        <v xml:space="preserve"> </v>
      </c>
      <c r="Z159" s="71" t="str">
        <f t="shared" si="27"/>
        <v xml:space="preserve"> </v>
      </c>
      <c r="AA159" s="71" t="str">
        <f>IFERROR(IF(U159&gt;=(VLOOKUP(D159&amp;E159, 'Tab 3 Flex,Strng,Endur(unprot)'!W$10:X$37,2,FALSE)),"HFZ", "NI"), " ")</f>
        <v xml:space="preserve"> </v>
      </c>
      <c r="AB159" s="28" t="str">
        <f t="shared" si="28"/>
        <v xml:space="preserve"> </v>
      </c>
      <c r="AC159" s="33"/>
      <c r="AD159" s="28" t="str">
        <f t="shared" si="29"/>
        <v/>
      </c>
      <c r="AE159" s="96" t="e">
        <v>#N/A</v>
      </c>
      <c r="AF159" s="35"/>
      <c r="AG159" s="72" t="str">
        <f>IFERROR(IF(AE159&gt;=(VLOOKUP(D159&amp;E159, 'Tab 3 Flex,Strng,Endur(unprot)'!R$10:$S$37,2,FALSE)),"HFZ", "NI")," ")</f>
        <v xml:space="preserve"> </v>
      </c>
      <c r="AH159" s="55" t="str">
        <f t="shared" si="30"/>
        <v xml:space="preserve"> </v>
      </c>
      <c r="AI159" s="33"/>
      <c r="AJ159" s="55" t="str">
        <f t="shared" si="31"/>
        <v/>
      </c>
      <c r="AK159" s="97" t="e">
        <v>#N/A</v>
      </c>
      <c r="AL159" s="36"/>
      <c r="AM159" s="73" t="str">
        <f>IFERROR(IF(AK159&gt;=(VLOOKUP(D159&amp;E159,'Tab 3 Flex,Strng,Endur(unprot)'!AB$10:$AC$37,2,FALSE)),"HFZ", "NI")," ")</f>
        <v xml:space="preserve"> </v>
      </c>
      <c r="AN159" s="29" t="str">
        <f t="shared" si="32"/>
        <v xml:space="preserve"> </v>
      </c>
      <c r="AO159" s="55"/>
      <c r="AP159" s="29" t="str">
        <f t="shared" si="33"/>
        <v/>
      </c>
    </row>
    <row r="160" spans="1:42" s="57" customFormat="1" ht="16.5" thickTop="1" thickBot="1" x14ac:dyDescent="0.3">
      <c r="A160" s="32"/>
      <c r="B160" s="25"/>
      <c r="C160" s="25"/>
      <c r="D160" s="25"/>
      <c r="E160" s="46"/>
      <c r="F160" s="25">
        <v>5</v>
      </c>
      <c r="G160" s="94" t="e">
        <v>#N/A</v>
      </c>
      <c r="H160" s="94" t="e">
        <v>#N/A</v>
      </c>
      <c r="I160" s="26"/>
      <c r="J160" s="26"/>
      <c r="K160" s="69" t="str">
        <f>IFERROR(IF(G160&gt;=(VLOOKUP(D160&amp;E160,'Tab 2 Aerobic Capacity (unprot)'!L$10:$M$27,2,FALSE)),"HFZ","NI")," ")</f>
        <v xml:space="preserve"> </v>
      </c>
      <c r="L160" s="69" t="str">
        <f>IFERROR(IF(H160&gt;=(VLOOKUP(D160&amp;E160,'Tab 2 Aerobic Capacity (unprot)'!L$34:$M$51,2,FALSE)),"HFZ","NI")," ")</f>
        <v xml:space="preserve"> </v>
      </c>
      <c r="M160" s="62" t="str">
        <f t="shared" si="25"/>
        <v xml:space="preserve"> </v>
      </c>
      <c r="N160" s="63" t="str">
        <f t="shared" si="34"/>
        <v xml:space="preserve"> </v>
      </c>
      <c r="O160" s="33"/>
      <c r="P160" s="54" t="str">
        <f t="shared" si="26"/>
        <v/>
      </c>
      <c r="Q160" s="33"/>
      <c r="R160" s="54" t="str">
        <f t="shared" si="35"/>
        <v/>
      </c>
      <c r="S160" s="95" t="e">
        <v>#N/A</v>
      </c>
      <c r="T160" s="95" t="e">
        <v>#N/A</v>
      </c>
      <c r="U160" s="95" t="e">
        <v>#N/A</v>
      </c>
      <c r="V160" s="34"/>
      <c r="W160" s="70" t="str">
        <f>IFERROR(IF(S160&gt;=(VLOOKUP(D160&amp;E160, 'Tab 3 Flex,Strng,Endur(unprot)'!AG$10:$AH$37,2,FALSE)),"HFZ", "NI")," ")</f>
        <v xml:space="preserve"> </v>
      </c>
      <c r="X160" s="70" t="str">
        <f>IFERROR(IF(T160&gt;=(VLOOKUP(D160&amp;E160, 'Tab 3 Flex,Strng,Endur(unprot)'!AG$10:$AH$37,2,FALSE)),"HFZ", "NI")," ")</f>
        <v xml:space="preserve"> </v>
      </c>
      <c r="Y160" s="71" t="str">
        <f t="shared" si="36"/>
        <v xml:space="preserve"> </v>
      </c>
      <c r="Z160" s="71" t="str">
        <f t="shared" si="27"/>
        <v xml:space="preserve"> </v>
      </c>
      <c r="AA160" s="71" t="str">
        <f>IFERROR(IF(U160&gt;=(VLOOKUP(D160&amp;E160, 'Tab 3 Flex,Strng,Endur(unprot)'!W$10:X$37,2,FALSE)),"HFZ", "NI"), " ")</f>
        <v xml:space="preserve"> </v>
      </c>
      <c r="AB160" s="28" t="str">
        <f t="shared" si="28"/>
        <v xml:space="preserve"> </v>
      </c>
      <c r="AC160" s="33"/>
      <c r="AD160" s="28" t="str">
        <f t="shared" si="29"/>
        <v/>
      </c>
      <c r="AE160" s="96" t="e">
        <v>#N/A</v>
      </c>
      <c r="AF160" s="35"/>
      <c r="AG160" s="72" t="str">
        <f>IFERROR(IF(AE160&gt;=(VLOOKUP(D160&amp;E160, 'Tab 3 Flex,Strng,Endur(unprot)'!R$10:$S$37,2,FALSE)),"HFZ", "NI")," ")</f>
        <v xml:space="preserve"> </v>
      </c>
      <c r="AH160" s="55" t="str">
        <f t="shared" si="30"/>
        <v xml:space="preserve"> </v>
      </c>
      <c r="AI160" s="33"/>
      <c r="AJ160" s="55" t="str">
        <f t="shared" si="31"/>
        <v/>
      </c>
      <c r="AK160" s="97" t="e">
        <v>#N/A</v>
      </c>
      <c r="AL160" s="36"/>
      <c r="AM160" s="73" t="str">
        <f>IFERROR(IF(AK160&gt;=(VLOOKUP(D160&amp;E160,'Tab 3 Flex,Strng,Endur(unprot)'!AB$10:$AC$37,2,FALSE)),"HFZ", "NI")," ")</f>
        <v xml:space="preserve"> </v>
      </c>
      <c r="AN160" s="29" t="str">
        <f t="shared" si="32"/>
        <v xml:space="preserve"> </v>
      </c>
      <c r="AO160" s="55"/>
      <c r="AP160" s="29" t="str">
        <f t="shared" si="33"/>
        <v/>
      </c>
    </row>
    <row r="161" spans="1:42" s="57" customFormat="1" ht="16.5" thickTop="1" thickBot="1" x14ac:dyDescent="0.3">
      <c r="A161" s="32"/>
      <c r="B161" s="25"/>
      <c r="C161" s="25"/>
      <c r="D161" s="25"/>
      <c r="E161" s="46"/>
      <c r="F161" s="25">
        <v>5</v>
      </c>
      <c r="G161" s="94" t="e">
        <v>#N/A</v>
      </c>
      <c r="H161" s="94" t="e">
        <v>#N/A</v>
      </c>
      <c r="I161" s="26"/>
      <c r="J161" s="26"/>
      <c r="K161" s="69" t="str">
        <f>IFERROR(IF(G161&gt;=(VLOOKUP(D161&amp;E161,'Tab 2 Aerobic Capacity (unprot)'!L$10:$M$27,2,FALSE)),"HFZ","NI")," ")</f>
        <v xml:space="preserve"> </v>
      </c>
      <c r="L161" s="69" t="str">
        <f>IFERROR(IF(H161&gt;=(VLOOKUP(D161&amp;E161,'Tab 2 Aerobic Capacity (unprot)'!L$34:$M$51,2,FALSE)),"HFZ","NI")," ")</f>
        <v xml:space="preserve"> </v>
      </c>
      <c r="M161" s="62" t="str">
        <f t="shared" si="25"/>
        <v xml:space="preserve"> </v>
      </c>
      <c r="N161" s="63" t="str">
        <f t="shared" si="34"/>
        <v xml:space="preserve"> </v>
      </c>
      <c r="O161" s="33"/>
      <c r="P161" s="54" t="str">
        <f t="shared" si="26"/>
        <v/>
      </c>
      <c r="Q161" s="33"/>
      <c r="R161" s="54" t="str">
        <f t="shared" si="35"/>
        <v/>
      </c>
      <c r="S161" s="95" t="e">
        <v>#N/A</v>
      </c>
      <c r="T161" s="95" t="e">
        <v>#N/A</v>
      </c>
      <c r="U161" s="95" t="e">
        <v>#N/A</v>
      </c>
      <c r="V161" s="34"/>
      <c r="W161" s="70" t="str">
        <f>IFERROR(IF(S161&gt;=(VLOOKUP(D161&amp;E161, 'Tab 3 Flex,Strng,Endur(unprot)'!AG$10:$AH$37,2,FALSE)),"HFZ", "NI")," ")</f>
        <v xml:space="preserve"> </v>
      </c>
      <c r="X161" s="70" t="str">
        <f>IFERROR(IF(T161&gt;=(VLOOKUP(D161&amp;E161, 'Tab 3 Flex,Strng,Endur(unprot)'!AG$10:$AH$37,2,FALSE)),"HFZ", "NI")," ")</f>
        <v xml:space="preserve"> </v>
      </c>
      <c r="Y161" s="71" t="str">
        <f t="shared" si="36"/>
        <v xml:space="preserve"> </v>
      </c>
      <c r="Z161" s="71" t="str">
        <f t="shared" si="27"/>
        <v xml:space="preserve"> </v>
      </c>
      <c r="AA161" s="71" t="str">
        <f>IFERROR(IF(U161&gt;=(VLOOKUP(D161&amp;E161, 'Tab 3 Flex,Strng,Endur(unprot)'!W$10:X$37,2,FALSE)),"HFZ", "NI"), " ")</f>
        <v xml:space="preserve"> </v>
      </c>
      <c r="AB161" s="28" t="str">
        <f t="shared" si="28"/>
        <v xml:space="preserve"> </v>
      </c>
      <c r="AC161" s="33"/>
      <c r="AD161" s="28" t="str">
        <f t="shared" si="29"/>
        <v/>
      </c>
      <c r="AE161" s="96" t="e">
        <v>#N/A</v>
      </c>
      <c r="AF161" s="35"/>
      <c r="AG161" s="72" t="str">
        <f>IFERROR(IF(AE161&gt;=(VLOOKUP(D161&amp;E161, 'Tab 3 Flex,Strng,Endur(unprot)'!R$10:$S$37,2,FALSE)),"HFZ", "NI")," ")</f>
        <v xml:space="preserve"> </v>
      </c>
      <c r="AH161" s="55" t="str">
        <f t="shared" si="30"/>
        <v xml:space="preserve"> </v>
      </c>
      <c r="AI161" s="33"/>
      <c r="AJ161" s="55" t="str">
        <f t="shared" si="31"/>
        <v/>
      </c>
      <c r="AK161" s="97" t="e">
        <v>#N/A</v>
      </c>
      <c r="AL161" s="36"/>
      <c r="AM161" s="73" t="str">
        <f>IFERROR(IF(AK161&gt;=(VLOOKUP(D161&amp;E161,'Tab 3 Flex,Strng,Endur(unprot)'!AB$10:$AC$37,2,FALSE)),"HFZ", "NI")," ")</f>
        <v xml:space="preserve"> </v>
      </c>
      <c r="AN161" s="29" t="str">
        <f t="shared" si="32"/>
        <v xml:space="preserve"> </v>
      </c>
      <c r="AO161" s="55"/>
      <c r="AP161" s="29" t="str">
        <f t="shared" si="33"/>
        <v/>
      </c>
    </row>
    <row r="162" spans="1:42" s="57" customFormat="1" ht="16.5" thickTop="1" thickBot="1" x14ac:dyDescent="0.3">
      <c r="A162" s="32"/>
      <c r="B162" s="25"/>
      <c r="C162" s="25"/>
      <c r="D162" s="25"/>
      <c r="E162" s="46"/>
      <c r="F162" s="25">
        <v>5</v>
      </c>
      <c r="G162" s="94" t="e">
        <v>#N/A</v>
      </c>
      <c r="H162" s="94" t="e">
        <v>#N/A</v>
      </c>
      <c r="I162" s="26"/>
      <c r="J162" s="26"/>
      <c r="K162" s="69" t="str">
        <f>IFERROR(IF(G162&gt;=(VLOOKUP(D162&amp;E162,'Tab 2 Aerobic Capacity (unprot)'!L$10:$M$27,2,FALSE)),"HFZ","NI")," ")</f>
        <v xml:space="preserve"> </v>
      </c>
      <c r="L162" s="69" t="str">
        <f>IFERROR(IF(H162&gt;=(VLOOKUP(D162&amp;E162,'Tab 2 Aerobic Capacity (unprot)'!L$34:$M$51,2,FALSE)),"HFZ","NI")," ")</f>
        <v xml:space="preserve"> </v>
      </c>
      <c r="M162" s="62" t="str">
        <f t="shared" si="25"/>
        <v xml:space="preserve"> </v>
      </c>
      <c r="N162" s="63" t="str">
        <f t="shared" si="34"/>
        <v xml:space="preserve"> </v>
      </c>
      <c r="O162" s="33"/>
      <c r="P162" s="54" t="str">
        <f t="shared" si="26"/>
        <v/>
      </c>
      <c r="Q162" s="33"/>
      <c r="R162" s="54" t="str">
        <f t="shared" si="35"/>
        <v/>
      </c>
      <c r="S162" s="95" t="e">
        <v>#N/A</v>
      </c>
      <c r="T162" s="95" t="e">
        <v>#N/A</v>
      </c>
      <c r="U162" s="95" t="e">
        <v>#N/A</v>
      </c>
      <c r="V162" s="34"/>
      <c r="W162" s="70" t="str">
        <f>IFERROR(IF(S162&gt;=(VLOOKUP(D162&amp;E162, 'Tab 3 Flex,Strng,Endur(unprot)'!AG$10:$AH$37,2,FALSE)),"HFZ", "NI")," ")</f>
        <v xml:space="preserve"> </v>
      </c>
      <c r="X162" s="70" t="str">
        <f>IFERROR(IF(T162&gt;=(VLOOKUP(D162&amp;E162, 'Tab 3 Flex,Strng,Endur(unprot)'!AG$10:$AH$37,2,FALSE)),"HFZ", "NI")," ")</f>
        <v xml:space="preserve"> </v>
      </c>
      <c r="Y162" s="71" t="str">
        <f t="shared" si="36"/>
        <v xml:space="preserve"> </v>
      </c>
      <c r="Z162" s="71" t="str">
        <f t="shared" si="27"/>
        <v xml:space="preserve"> </v>
      </c>
      <c r="AA162" s="71" t="str">
        <f>IFERROR(IF(U162&gt;=(VLOOKUP(D162&amp;E162, 'Tab 3 Flex,Strng,Endur(unprot)'!W$10:X$37,2,FALSE)),"HFZ", "NI"), " ")</f>
        <v xml:space="preserve"> </v>
      </c>
      <c r="AB162" s="28" t="str">
        <f t="shared" si="28"/>
        <v xml:space="preserve"> </v>
      </c>
      <c r="AC162" s="33"/>
      <c r="AD162" s="28" t="str">
        <f t="shared" si="29"/>
        <v/>
      </c>
      <c r="AE162" s="96" t="e">
        <v>#N/A</v>
      </c>
      <c r="AF162" s="35"/>
      <c r="AG162" s="72" t="str">
        <f>IFERROR(IF(AE162&gt;=(VLOOKUP(D162&amp;E162, 'Tab 3 Flex,Strng,Endur(unprot)'!R$10:$S$37,2,FALSE)),"HFZ", "NI")," ")</f>
        <v xml:space="preserve"> </v>
      </c>
      <c r="AH162" s="55" t="str">
        <f t="shared" si="30"/>
        <v xml:space="preserve"> </v>
      </c>
      <c r="AI162" s="33"/>
      <c r="AJ162" s="55" t="str">
        <f t="shared" si="31"/>
        <v/>
      </c>
      <c r="AK162" s="97" t="e">
        <v>#N/A</v>
      </c>
      <c r="AL162" s="36"/>
      <c r="AM162" s="73" t="str">
        <f>IFERROR(IF(AK162&gt;=(VLOOKUP(D162&amp;E162,'Tab 3 Flex,Strng,Endur(unprot)'!AB$10:$AC$37,2,FALSE)),"HFZ", "NI")," ")</f>
        <v xml:space="preserve"> </v>
      </c>
      <c r="AN162" s="29" t="str">
        <f t="shared" si="32"/>
        <v xml:space="preserve"> </v>
      </c>
      <c r="AO162" s="55"/>
      <c r="AP162" s="29" t="str">
        <f t="shared" si="33"/>
        <v/>
      </c>
    </row>
    <row r="163" spans="1:42" s="57" customFormat="1" ht="16.5" thickTop="1" thickBot="1" x14ac:dyDescent="0.3">
      <c r="A163" s="32"/>
      <c r="B163" s="25"/>
      <c r="C163" s="25"/>
      <c r="D163" s="25"/>
      <c r="E163" s="46"/>
      <c r="F163" s="25">
        <v>5</v>
      </c>
      <c r="G163" s="94" t="e">
        <v>#N/A</v>
      </c>
      <c r="H163" s="94" t="e">
        <v>#N/A</v>
      </c>
      <c r="I163" s="26"/>
      <c r="J163" s="26"/>
      <c r="K163" s="69" t="str">
        <f>IFERROR(IF(G163&gt;=(VLOOKUP(D163&amp;E163,'Tab 2 Aerobic Capacity (unprot)'!L$10:$M$27,2,FALSE)),"HFZ","NI")," ")</f>
        <v xml:space="preserve"> </v>
      </c>
      <c r="L163" s="69" t="str">
        <f>IFERROR(IF(H163&gt;=(VLOOKUP(D163&amp;E163,'Tab 2 Aerobic Capacity (unprot)'!L$34:$M$51,2,FALSE)),"HFZ","NI")," ")</f>
        <v xml:space="preserve"> </v>
      </c>
      <c r="M163" s="62" t="str">
        <f t="shared" si="25"/>
        <v xml:space="preserve"> </v>
      </c>
      <c r="N163" s="63" t="str">
        <f t="shared" si="34"/>
        <v xml:space="preserve"> </v>
      </c>
      <c r="O163" s="33"/>
      <c r="P163" s="54" t="str">
        <f t="shared" si="26"/>
        <v/>
      </c>
      <c r="Q163" s="33"/>
      <c r="R163" s="54" t="str">
        <f t="shared" si="35"/>
        <v/>
      </c>
      <c r="S163" s="95" t="e">
        <v>#N/A</v>
      </c>
      <c r="T163" s="95" t="e">
        <v>#N/A</v>
      </c>
      <c r="U163" s="95" t="e">
        <v>#N/A</v>
      </c>
      <c r="V163" s="34"/>
      <c r="W163" s="70" t="str">
        <f>IFERROR(IF(S163&gt;=(VLOOKUP(D163&amp;E163, 'Tab 3 Flex,Strng,Endur(unprot)'!AG$10:$AH$37,2,FALSE)),"HFZ", "NI")," ")</f>
        <v xml:space="preserve"> </v>
      </c>
      <c r="X163" s="70" t="str">
        <f>IFERROR(IF(T163&gt;=(VLOOKUP(D163&amp;E163, 'Tab 3 Flex,Strng,Endur(unprot)'!AG$10:$AH$37,2,FALSE)),"HFZ", "NI")," ")</f>
        <v xml:space="preserve"> </v>
      </c>
      <c r="Y163" s="71" t="str">
        <f t="shared" si="36"/>
        <v xml:space="preserve"> </v>
      </c>
      <c r="Z163" s="71" t="str">
        <f t="shared" si="27"/>
        <v xml:space="preserve"> </v>
      </c>
      <c r="AA163" s="71" t="str">
        <f>IFERROR(IF(U163&gt;=(VLOOKUP(D163&amp;E163, 'Tab 3 Flex,Strng,Endur(unprot)'!W$10:X$37,2,FALSE)),"HFZ", "NI"), " ")</f>
        <v xml:space="preserve"> </v>
      </c>
      <c r="AB163" s="28" t="str">
        <f t="shared" si="28"/>
        <v xml:space="preserve"> </v>
      </c>
      <c r="AC163" s="33"/>
      <c r="AD163" s="28" t="str">
        <f t="shared" si="29"/>
        <v/>
      </c>
      <c r="AE163" s="96" t="e">
        <v>#N/A</v>
      </c>
      <c r="AF163" s="35"/>
      <c r="AG163" s="72" t="str">
        <f>IFERROR(IF(AE163&gt;=(VLOOKUP(D163&amp;E163, 'Tab 3 Flex,Strng,Endur(unprot)'!R$10:$S$37,2,FALSE)),"HFZ", "NI")," ")</f>
        <v xml:space="preserve"> </v>
      </c>
      <c r="AH163" s="55" t="str">
        <f t="shared" si="30"/>
        <v xml:space="preserve"> </v>
      </c>
      <c r="AI163" s="33"/>
      <c r="AJ163" s="55" t="str">
        <f t="shared" si="31"/>
        <v/>
      </c>
      <c r="AK163" s="97" t="e">
        <v>#N/A</v>
      </c>
      <c r="AL163" s="36"/>
      <c r="AM163" s="73" t="str">
        <f>IFERROR(IF(AK163&gt;=(VLOOKUP(D163&amp;E163,'Tab 3 Flex,Strng,Endur(unprot)'!AB$10:$AC$37,2,FALSE)),"HFZ", "NI")," ")</f>
        <v xml:space="preserve"> </v>
      </c>
      <c r="AN163" s="29" t="str">
        <f t="shared" si="32"/>
        <v xml:space="preserve"> </v>
      </c>
      <c r="AO163" s="55"/>
      <c r="AP163" s="29" t="str">
        <f t="shared" si="33"/>
        <v/>
      </c>
    </row>
    <row r="164" spans="1:42" s="57" customFormat="1" ht="16.5" thickTop="1" thickBot="1" x14ac:dyDescent="0.3">
      <c r="A164" s="32"/>
      <c r="B164" s="25"/>
      <c r="C164" s="25"/>
      <c r="D164" s="25"/>
      <c r="E164" s="46"/>
      <c r="F164" s="25">
        <v>5</v>
      </c>
      <c r="G164" s="94" t="e">
        <v>#N/A</v>
      </c>
      <c r="H164" s="94" t="e">
        <v>#N/A</v>
      </c>
      <c r="I164" s="26"/>
      <c r="J164" s="26"/>
      <c r="K164" s="69" t="str">
        <f>IFERROR(IF(G164&gt;=(VLOOKUP(D164&amp;E164,'Tab 2 Aerobic Capacity (unprot)'!L$10:$M$27,2,FALSE)),"HFZ","NI")," ")</f>
        <v xml:space="preserve"> </v>
      </c>
      <c r="L164" s="69" t="str">
        <f>IFERROR(IF(H164&gt;=(VLOOKUP(D164&amp;E164,'Tab 2 Aerobic Capacity (unprot)'!L$34:$M$51,2,FALSE)),"HFZ","NI")," ")</f>
        <v xml:space="preserve"> </v>
      </c>
      <c r="M164" s="62" t="str">
        <f t="shared" si="25"/>
        <v xml:space="preserve"> </v>
      </c>
      <c r="N164" s="63" t="str">
        <f t="shared" si="34"/>
        <v xml:space="preserve"> </v>
      </c>
      <c r="O164" s="33"/>
      <c r="P164" s="54" t="str">
        <f t="shared" si="26"/>
        <v/>
      </c>
      <c r="Q164" s="33"/>
      <c r="R164" s="54" t="str">
        <f t="shared" si="35"/>
        <v/>
      </c>
      <c r="S164" s="95" t="e">
        <v>#N/A</v>
      </c>
      <c r="T164" s="95" t="e">
        <v>#N/A</v>
      </c>
      <c r="U164" s="95" t="e">
        <v>#N/A</v>
      </c>
      <c r="V164" s="34"/>
      <c r="W164" s="70" t="str">
        <f>IFERROR(IF(S164&gt;=(VLOOKUP(D164&amp;E164, 'Tab 3 Flex,Strng,Endur(unprot)'!AG$10:$AH$37,2,FALSE)),"HFZ", "NI")," ")</f>
        <v xml:space="preserve"> </v>
      </c>
      <c r="X164" s="70" t="str">
        <f>IFERROR(IF(T164&gt;=(VLOOKUP(D164&amp;E164, 'Tab 3 Flex,Strng,Endur(unprot)'!AG$10:$AH$37,2,FALSE)),"HFZ", "NI")," ")</f>
        <v xml:space="preserve"> </v>
      </c>
      <c r="Y164" s="71" t="str">
        <f t="shared" si="36"/>
        <v xml:space="preserve"> </v>
      </c>
      <c r="Z164" s="71" t="str">
        <f t="shared" si="27"/>
        <v xml:space="preserve"> </v>
      </c>
      <c r="AA164" s="71" t="str">
        <f>IFERROR(IF(U164&gt;=(VLOOKUP(D164&amp;E164, 'Tab 3 Flex,Strng,Endur(unprot)'!W$10:X$37,2,FALSE)),"HFZ", "NI"), " ")</f>
        <v xml:space="preserve"> </v>
      </c>
      <c r="AB164" s="28" t="str">
        <f t="shared" si="28"/>
        <v xml:space="preserve"> </v>
      </c>
      <c r="AC164" s="33"/>
      <c r="AD164" s="28" t="str">
        <f t="shared" si="29"/>
        <v/>
      </c>
      <c r="AE164" s="96" t="e">
        <v>#N/A</v>
      </c>
      <c r="AF164" s="35"/>
      <c r="AG164" s="72" t="str">
        <f>IFERROR(IF(AE164&gt;=(VLOOKUP(D164&amp;E164, 'Tab 3 Flex,Strng,Endur(unprot)'!R$10:$S$37,2,FALSE)),"HFZ", "NI")," ")</f>
        <v xml:space="preserve"> </v>
      </c>
      <c r="AH164" s="55" t="str">
        <f t="shared" si="30"/>
        <v xml:space="preserve"> </v>
      </c>
      <c r="AI164" s="33"/>
      <c r="AJ164" s="55" t="str">
        <f t="shared" si="31"/>
        <v/>
      </c>
      <c r="AK164" s="97" t="e">
        <v>#N/A</v>
      </c>
      <c r="AL164" s="36"/>
      <c r="AM164" s="73" t="str">
        <f>IFERROR(IF(AK164&gt;=(VLOOKUP(D164&amp;E164,'Tab 3 Flex,Strng,Endur(unprot)'!AB$10:$AC$37,2,FALSE)),"HFZ", "NI")," ")</f>
        <v xml:space="preserve"> </v>
      </c>
      <c r="AN164" s="29" t="str">
        <f t="shared" si="32"/>
        <v xml:space="preserve"> </v>
      </c>
      <c r="AO164" s="55"/>
      <c r="AP164" s="29" t="str">
        <f t="shared" si="33"/>
        <v/>
      </c>
    </row>
    <row r="165" spans="1:42" s="57" customFormat="1" ht="16.5" thickTop="1" thickBot="1" x14ac:dyDescent="0.3">
      <c r="A165" s="32"/>
      <c r="B165" s="25"/>
      <c r="C165" s="25"/>
      <c r="D165" s="25"/>
      <c r="E165" s="46"/>
      <c r="F165" s="25">
        <v>5</v>
      </c>
      <c r="G165" s="94" t="e">
        <v>#N/A</v>
      </c>
      <c r="H165" s="94" t="e">
        <v>#N/A</v>
      </c>
      <c r="I165" s="26"/>
      <c r="J165" s="26"/>
      <c r="K165" s="69" t="str">
        <f>IFERROR(IF(G165&gt;=(VLOOKUP(D165&amp;E165,'Tab 2 Aerobic Capacity (unprot)'!L$10:$M$27,2,FALSE)),"HFZ","NI")," ")</f>
        <v xml:space="preserve"> </v>
      </c>
      <c r="L165" s="69" t="str">
        <f>IFERROR(IF(H165&gt;=(VLOOKUP(D165&amp;E165,'Tab 2 Aerobic Capacity (unprot)'!L$34:$M$51,2,FALSE)),"HFZ","NI")," ")</f>
        <v xml:space="preserve"> </v>
      </c>
      <c r="M165" s="62" t="str">
        <f t="shared" si="25"/>
        <v xml:space="preserve"> </v>
      </c>
      <c r="N165" s="63" t="str">
        <f t="shared" si="34"/>
        <v xml:space="preserve"> </v>
      </c>
      <c r="O165" s="33"/>
      <c r="P165" s="54" t="str">
        <f t="shared" si="26"/>
        <v/>
      </c>
      <c r="Q165" s="33"/>
      <c r="R165" s="54" t="str">
        <f t="shared" si="35"/>
        <v/>
      </c>
      <c r="S165" s="95" t="e">
        <v>#N/A</v>
      </c>
      <c r="T165" s="95" t="e">
        <v>#N/A</v>
      </c>
      <c r="U165" s="95" t="e">
        <v>#N/A</v>
      </c>
      <c r="V165" s="34"/>
      <c r="W165" s="70" t="str">
        <f>IFERROR(IF(S165&gt;=(VLOOKUP(D165&amp;E165, 'Tab 3 Flex,Strng,Endur(unprot)'!AG$10:$AH$37,2,FALSE)),"HFZ", "NI")," ")</f>
        <v xml:space="preserve"> </v>
      </c>
      <c r="X165" s="70" t="str">
        <f>IFERROR(IF(T165&gt;=(VLOOKUP(D165&amp;E165, 'Tab 3 Flex,Strng,Endur(unprot)'!AG$10:$AH$37,2,FALSE)),"HFZ", "NI")," ")</f>
        <v xml:space="preserve"> </v>
      </c>
      <c r="Y165" s="71" t="str">
        <f t="shared" si="36"/>
        <v xml:space="preserve"> </v>
      </c>
      <c r="Z165" s="71" t="str">
        <f t="shared" si="27"/>
        <v xml:space="preserve"> </v>
      </c>
      <c r="AA165" s="71" t="str">
        <f>IFERROR(IF(U165&gt;=(VLOOKUP(D165&amp;E165, 'Tab 3 Flex,Strng,Endur(unprot)'!W$10:X$37,2,FALSE)),"HFZ", "NI"), " ")</f>
        <v xml:space="preserve"> </v>
      </c>
      <c r="AB165" s="28" t="str">
        <f t="shared" si="28"/>
        <v xml:space="preserve"> </v>
      </c>
      <c r="AC165" s="33"/>
      <c r="AD165" s="28" t="str">
        <f t="shared" si="29"/>
        <v/>
      </c>
      <c r="AE165" s="96" t="e">
        <v>#N/A</v>
      </c>
      <c r="AF165" s="35"/>
      <c r="AG165" s="72" t="str">
        <f>IFERROR(IF(AE165&gt;=(VLOOKUP(D165&amp;E165, 'Tab 3 Flex,Strng,Endur(unprot)'!R$10:$S$37,2,FALSE)),"HFZ", "NI")," ")</f>
        <v xml:space="preserve"> </v>
      </c>
      <c r="AH165" s="55" t="str">
        <f t="shared" si="30"/>
        <v xml:space="preserve"> </v>
      </c>
      <c r="AI165" s="33"/>
      <c r="AJ165" s="55" t="str">
        <f t="shared" si="31"/>
        <v/>
      </c>
      <c r="AK165" s="97" t="e">
        <v>#N/A</v>
      </c>
      <c r="AL165" s="36"/>
      <c r="AM165" s="73" t="str">
        <f>IFERROR(IF(AK165&gt;=(VLOOKUP(D165&amp;E165,'Tab 3 Flex,Strng,Endur(unprot)'!AB$10:$AC$37,2,FALSE)),"HFZ", "NI")," ")</f>
        <v xml:space="preserve"> </v>
      </c>
      <c r="AN165" s="29" t="str">
        <f t="shared" si="32"/>
        <v xml:space="preserve"> </v>
      </c>
      <c r="AO165" s="55"/>
      <c r="AP165" s="29" t="str">
        <f t="shared" si="33"/>
        <v/>
      </c>
    </row>
    <row r="166" spans="1:42" s="57" customFormat="1" ht="16.5" thickTop="1" thickBot="1" x14ac:dyDescent="0.3">
      <c r="A166" s="32"/>
      <c r="B166" s="25"/>
      <c r="C166" s="25"/>
      <c r="D166" s="25"/>
      <c r="E166" s="46"/>
      <c r="F166" s="25">
        <v>5</v>
      </c>
      <c r="G166" s="94" t="e">
        <v>#N/A</v>
      </c>
      <c r="H166" s="94" t="e">
        <v>#N/A</v>
      </c>
      <c r="I166" s="26"/>
      <c r="J166" s="26"/>
      <c r="K166" s="69" t="str">
        <f>IFERROR(IF(G166&gt;=(VLOOKUP(D166&amp;E166,'Tab 2 Aerobic Capacity (unprot)'!L$10:$M$27,2,FALSE)),"HFZ","NI")," ")</f>
        <v xml:space="preserve"> </v>
      </c>
      <c r="L166" s="69" t="str">
        <f>IFERROR(IF(H166&gt;=(VLOOKUP(D166&amp;E166,'Tab 2 Aerobic Capacity (unprot)'!L$34:$M$51,2,FALSE)),"HFZ","NI")," ")</f>
        <v xml:space="preserve"> </v>
      </c>
      <c r="M166" s="62" t="str">
        <f t="shared" si="25"/>
        <v xml:space="preserve"> </v>
      </c>
      <c r="N166" s="63" t="str">
        <f t="shared" si="34"/>
        <v xml:space="preserve"> </v>
      </c>
      <c r="O166" s="33"/>
      <c r="P166" s="54" t="str">
        <f t="shared" si="26"/>
        <v/>
      </c>
      <c r="Q166" s="33"/>
      <c r="R166" s="54" t="str">
        <f t="shared" si="35"/>
        <v/>
      </c>
      <c r="S166" s="95" t="e">
        <v>#N/A</v>
      </c>
      <c r="T166" s="95" t="e">
        <v>#N/A</v>
      </c>
      <c r="U166" s="95" t="e">
        <v>#N/A</v>
      </c>
      <c r="V166" s="34"/>
      <c r="W166" s="70" t="str">
        <f>IFERROR(IF(S166&gt;=(VLOOKUP(D166&amp;E166, 'Tab 3 Flex,Strng,Endur(unprot)'!AG$10:$AH$37,2,FALSE)),"HFZ", "NI")," ")</f>
        <v xml:space="preserve"> </v>
      </c>
      <c r="X166" s="70" t="str">
        <f>IFERROR(IF(T166&gt;=(VLOOKUP(D166&amp;E166, 'Tab 3 Flex,Strng,Endur(unprot)'!AG$10:$AH$37,2,FALSE)),"HFZ", "NI")," ")</f>
        <v xml:space="preserve"> </v>
      </c>
      <c r="Y166" s="71" t="str">
        <f t="shared" si="36"/>
        <v xml:space="preserve"> </v>
      </c>
      <c r="Z166" s="71" t="str">
        <f t="shared" si="27"/>
        <v xml:space="preserve"> </v>
      </c>
      <c r="AA166" s="71" t="str">
        <f>IFERROR(IF(U166&gt;=(VLOOKUP(D166&amp;E166, 'Tab 3 Flex,Strng,Endur(unprot)'!W$10:X$37,2,FALSE)),"HFZ", "NI"), " ")</f>
        <v xml:space="preserve"> </v>
      </c>
      <c r="AB166" s="28" t="str">
        <f t="shared" si="28"/>
        <v xml:space="preserve"> </v>
      </c>
      <c r="AC166" s="33"/>
      <c r="AD166" s="28" t="str">
        <f t="shared" si="29"/>
        <v/>
      </c>
      <c r="AE166" s="96" t="e">
        <v>#N/A</v>
      </c>
      <c r="AF166" s="35"/>
      <c r="AG166" s="72" t="str">
        <f>IFERROR(IF(AE166&gt;=(VLOOKUP(D166&amp;E166, 'Tab 3 Flex,Strng,Endur(unprot)'!R$10:$S$37,2,FALSE)),"HFZ", "NI")," ")</f>
        <v xml:space="preserve"> </v>
      </c>
      <c r="AH166" s="55" t="str">
        <f t="shared" si="30"/>
        <v xml:space="preserve"> </v>
      </c>
      <c r="AI166" s="33"/>
      <c r="AJ166" s="55" t="str">
        <f t="shared" si="31"/>
        <v/>
      </c>
      <c r="AK166" s="97" t="e">
        <v>#N/A</v>
      </c>
      <c r="AL166" s="36"/>
      <c r="AM166" s="73" t="str">
        <f>IFERROR(IF(AK166&gt;=(VLOOKUP(D166&amp;E166,'Tab 3 Flex,Strng,Endur(unprot)'!AB$10:$AC$37,2,FALSE)),"HFZ", "NI")," ")</f>
        <v xml:space="preserve"> </v>
      </c>
      <c r="AN166" s="29" t="str">
        <f t="shared" si="32"/>
        <v xml:space="preserve"> </v>
      </c>
      <c r="AO166" s="55"/>
      <c r="AP166" s="29" t="str">
        <f t="shared" si="33"/>
        <v/>
      </c>
    </row>
    <row r="167" spans="1:42" s="57" customFormat="1" ht="16.5" thickTop="1" thickBot="1" x14ac:dyDescent="0.3">
      <c r="A167" s="32"/>
      <c r="B167" s="25"/>
      <c r="C167" s="25"/>
      <c r="D167" s="25"/>
      <c r="E167" s="46"/>
      <c r="F167" s="25">
        <v>5</v>
      </c>
      <c r="G167" s="94" t="e">
        <v>#N/A</v>
      </c>
      <c r="H167" s="94" t="e">
        <v>#N/A</v>
      </c>
      <c r="I167" s="26"/>
      <c r="J167" s="26"/>
      <c r="K167" s="69" t="str">
        <f>IFERROR(IF(G167&gt;=(VLOOKUP(D167&amp;E167,'Tab 2 Aerobic Capacity (unprot)'!L$10:$M$27,2,FALSE)),"HFZ","NI")," ")</f>
        <v xml:space="preserve"> </v>
      </c>
      <c r="L167" s="69" t="str">
        <f>IFERROR(IF(H167&gt;=(VLOOKUP(D167&amp;E167,'Tab 2 Aerobic Capacity (unprot)'!L$34:$M$51,2,FALSE)),"HFZ","NI")," ")</f>
        <v xml:space="preserve"> </v>
      </c>
      <c r="M167" s="62" t="str">
        <f t="shared" si="25"/>
        <v xml:space="preserve"> </v>
      </c>
      <c r="N167" s="63" t="str">
        <f t="shared" si="34"/>
        <v xml:space="preserve"> </v>
      </c>
      <c r="O167" s="33"/>
      <c r="P167" s="54" t="str">
        <f t="shared" si="26"/>
        <v/>
      </c>
      <c r="Q167" s="33"/>
      <c r="R167" s="54" t="str">
        <f t="shared" si="35"/>
        <v/>
      </c>
      <c r="S167" s="95" t="e">
        <v>#N/A</v>
      </c>
      <c r="T167" s="95" t="e">
        <v>#N/A</v>
      </c>
      <c r="U167" s="95" t="e">
        <v>#N/A</v>
      </c>
      <c r="V167" s="34"/>
      <c r="W167" s="70" t="str">
        <f>IFERROR(IF(S167&gt;=(VLOOKUP(D167&amp;E167, 'Tab 3 Flex,Strng,Endur(unprot)'!AG$10:$AH$37,2,FALSE)),"HFZ", "NI")," ")</f>
        <v xml:space="preserve"> </v>
      </c>
      <c r="X167" s="70" t="str">
        <f>IFERROR(IF(T167&gt;=(VLOOKUP(D167&amp;E167, 'Tab 3 Flex,Strng,Endur(unprot)'!AG$10:$AH$37,2,FALSE)),"HFZ", "NI")," ")</f>
        <v xml:space="preserve"> </v>
      </c>
      <c r="Y167" s="71" t="str">
        <f t="shared" si="36"/>
        <v xml:space="preserve"> </v>
      </c>
      <c r="Z167" s="71" t="str">
        <f t="shared" si="27"/>
        <v xml:space="preserve"> </v>
      </c>
      <c r="AA167" s="71" t="str">
        <f>IFERROR(IF(U167&gt;=(VLOOKUP(D167&amp;E167, 'Tab 3 Flex,Strng,Endur(unprot)'!W$10:X$37,2,FALSE)),"HFZ", "NI"), " ")</f>
        <v xml:space="preserve"> </v>
      </c>
      <c r="AB167" s="28" t="str">
        <f t="shared" si="28"/>
        <v xml:space="preserve"> </v>
      </c>
      <c r="AC167" s="33"/>
      <c r="AD167" s="28" t="str">
        <f t="shared" si="29"/>
        <v/>
      </c>
      <c r="AE167" s="96" t="e">
        <v>#N/A</v>
      </c>
      <c r="AF167" s="35"/>
      <c r="AG167" s="72" t="str">
        <f>IFERROR(IF(AE167&gt;=(VLOOKUP(D167&amp;E167, 'Tab 3 Flex,Strng,Endur(unprot)'!R$10:$S$37,2,FALSE)),"HFZ", "NI")," ")</f>
        <v xml:space="preserve"> </v>
      </c>
      <c r="AH167" s="55" t="str">
        <f t="shared" si="30"/>
        <v xml:space="preserve"> </v>
      </c>
      <c r="AI167" s="33"/>
      <c r="AJ167" s="55" t="str">
        <f t="shared" si="31"/>
        <v/>
      </c>
      <c r="AK167" s="97" t="e">
        <v>#N/A</v>
      </c>
      <c r="AL167" s="36"/>
      <c r="AM167" s="73" t="str">
        <f>IFERROR(IF(AK167&gt;=(VLOOKUP(D167&amp;E167,'Tab 3 Flex,Strng,Endur(unprot)'!AB$10:$AC$37,2,FALSE)),"HFZ", "NI")," ")</f>
        <v xml:space="preserve"> </v>
      </c>
      <c r="AN167" s="29" t="str">
        <f t="shared" si="32"/>
        <v xml:space="preserve"> </v>
      </c>
      <c r="AO167" s="55"/>
      <c r="AP167" s="29" t="str">
        <f t="shared" si="33"/>
        <v/>
      </c>
    </row>
    <row r="168" spans="1:42" s="57" customFormat="1" ht="16.5" thickTop="1" thickBot="1" x14ac:dyDescent="0.3">
      <c r="A168" s="32"/>
      <c r="B168" s="25"/>
      <c r="C168" s="25"/>
      <c r="D168" s="25"/>
      <c r="E168" s="46"/>
      <c r="F168" s="25">
        <v>5</v>
      </c>
      <c r="G168" s="94" t="e">
        <v>#N/A</v>
      </c>
      <c r="H168" s="94" t="e">
        <v>#N/A</v>
      </c>
      <c r="I168" s="26"/>
      <c r="J168" s="26"/>
      <c r="K168" s="69" t="str">
        <f>IFERROR(IF(G168&gt;=(VLOOKUP(D168&amp;E168,'Tab 2 Aerobic Capacity (unprot)'!L$10:$M$27,2,FALSE)),"HFZ","NI")," ")</f>
        <v xml:space="preserve"> </v>
      </c>
      <c r="L168" s="69" t="str">
        <f>IFERROR(IF(H168&gt;=(VLOOKUP(D168&amp;E168,'Tab 2 Aerobic Capacity (unprot)'!L$34:$M$51,2,FALSE)),"HFZ","NI")," ")</f>
        <v xml:space="preserve"> </v>
      </c>
      <c r="M168" s="62" t="str">
        <f t="shared" si="25"/>
        <v xml:space="preserve"> </v>
      </c>
      <c r="N168" s="63" t="str">
        <f t="shared" si="34"/>
        <v xml:space="preserve"> </v>
      </c>
      <c r="O168" s="33"/>
      <c r="P168" s="54" t="str">
        <f t="shared" si="26"/>
        <v/>
      </c>
      <c r="Q168" s="33"/>
      <c r="R168" s="54" t="str">
        <f t="shared" si="35"/>
        <v/>
      </c>
      <c r="S168" s="95" t="e">
        <v>#N/A</v>
      </c>
      <c r="T168" s="95" t="e">
        <v>#N/A</v>
      </c>
      <c r="U168" s="95" t="e">
        <v>#N/A</v>
      </c>
      <c r="V168" s="34"/>
      <c r="W168" s="70" t="str">
        <f>IFERROR(IF(S168&gt;=(VLOOKUP(D168&amp;E168, 'Tab 3 Flex,Strng,Endur(unprot)'!AG$10:$AH$37,2,FALSE)),"HFZ", "NI")," ")</f>
        <v xml:space="preserve"> </v>
      </c>
      <c r="X168" s="70" t="str">
        <f>IFERROR(IF(T168&gt;=(VLOOKUP(D168&amp;E168, 'Tab 3 Flex,Strng,Endur(unprot)'!AG$10:$AH$37,2,FALSE)),"HFZ", "NI")," ")</f>
        <v xml:space="preserve"> </v>
      </c>
      <c r="Y168" s="71" t="str">
        <f t="shared" si="36"/>
        <v xml:space="preserve"> </v>
      </c>
      <c r="Z168" s="71" t="str">
        <f t="shared" si="27"/>
        <v xml:space="preserve"> </v>
      </c>
      <c r="AA168" s="71" t="str">
        <f>IFERROR(IF(U168&gt;=(VLOOKUP(D168&amp;E168, 'Tab 3 Flex,Strng,Endur(unprot)'!W$10:X$37,2,FALSE)),"HFZ", "NI"), " ")</f>
        <v xml:space="preserve"> </v>
      </c>
      <c r="AB168" s="28" t="str">
        <f t="shared" si="28"/>
        <v xml:space="preserve"> </v>
      </c>
      <c r="AC168" s="33"/>
      <c r="AD168" s="28" t="str">
        <f t="shared" si="29"/>
        <v/>
      </c>
      <c r="AE168" s="96" t="e">
        <v>#N/A</v>
      </c>
      <c r="AF168" s="35"/>
      <c r="AG168" s="72" t="str">
        <f>IFERROR(IF(AE168&gt;=(VLOOKUP(D168&amp;E168, 'Tab 3 Flex,Strng,Endur(unprot)'!R$10:$S$37,2,FALSE)),"HFZ", "NI")," ")</f>
        <v xml:space="preserve"> </v>
      </c>
      <c r="AH168" s="55" t="str">
        <f t="shared" si="30"/>
        <v xml:space="preserve"> </v>
      </c>
      <c r="AI168" s="33"/>
      <c r="AJ168" s="55" t="str">
        <f t="shared" si="31"/>
        <v/>
      </c>
      <c r="AK168" s="97" t="e">
        <v>#N/A</v>
      </c>
      <c r="AL168" s="36"/>
      <c r="AM168" s="73" t="str">
        <f>IFERROR(IF(AK168&gt;=(VLOOKUP(D168&amp;E168,'Tab 3 Flex,Strng,Endur(unprot)'!AB$10:$AC$37,2,FALSE)),"HFZ", "NI")," ")</f>
        <v xml:space="preserve"> </v>
      </c>
      <c r="AN168" s="29" t="str">
        <f t="shared" si="32"/>
        <v xml:space="preserve"> </v>
      </c>
      <c r="AO168" s="55"/>
      <c r="AP168" s="29" t="str">
        <f t="shared" si="33"/>
        <v/>
      </c>
    </row>
    <row r="169" spans="1:42" s="57" customFormat="1" ht="16.5" thickTop="1" thickBot="1" x14ac:dyDescent="0.3">
      <c r="A169" s="32"/>
      <c r="B169" s="25"/>
      <c r="C169" s="25"/>
      <c r="D169" s="25"/>
      <c r="E169" s="46"/>
      <c r="F169" s="25">
        <v>5</v>
      </c>
      <c r="G169" s="94" t="e">
        <v>#N/A</v>
      </c>
      <c r="H169" s="94" t="e">
        <v>#N/A</v>
      </c>
      <c r="I169" s="26"/>
      <c r="J169" s="26"/>
      <c r="K169" s="69" t="str">
        <f>IFERROR(IF(G169&gt;=(VLOOKUP(D169&amp;E169,'Tab 2 Aerobic Capacity (unprot)'!L$10:$M$27,2,FALSE)),"HFZ","NI")," ")</f>
        <v xml:space="preserve"> </v>
      </c>
      <c r="L169" s="69" t="str">
        <f>IFERROR(IF(H169&gt;=(VLOOKUP(D169&amp;E169,'Tab 2 Aerobic Capacity (unprot)'!L$34:$M$51,2,FALSE)),"HFZ","NI")," ")</f>
        <v xml:space="preserve"> </v>
      </c>
      <c r="M169" s="62" t="str">
        <f t="shared" si="25"/>
        <v xml:space="preserve"> </v>
      </c>
      <c r="N169" s="63" t="str">
        <f t="shared" si="34"/>
        <v xml:space="preserve"> </v>
      </c>
      <c r="O169" s="33"/>
      <c r="P169" s="54" t="str">
        <f t="shared" si="26"/>
        <v/>
      </c>
      <c r="Q169" s="33"/>
      <c r="R169" s="54" t="str">
        <f t="shared" si="35"/>
        <v/>
      </c>
      <c r="S169" s="95" t="e">
        <v>#N/A</v>
      </c>
      <c r="T169" s="95" t="e">
        <v>#N/A</v>
      </c>
      <c r="U169" s="95" t="e">
        <v>#N/A</v>
      </c>
      <c r="V169" s="34"/>
      <c r="W169" s="70" t="str">
        <f>IFERROR(IF(S169&gt;=(VLOOKUP(D169&amp;E169, 'Tab 3 Flex,Strng,Endur(unprot)'!AG$10:$AH$37,2,FALSE)),"HFZ", "NI")," ")</f>
        <v xml:space="preserve"> </v>
      </c>
      <c r="X169" s="70" t="str">
        <f>IFERROR(IF(T169&gt;=(VLOOKUP(D169&amp;E169, 'Tab 3 Flex,Strng,Endur(unprot)'!AG$10:$AH$37,2,FALSE)),"HFZ", "NI")," ")</f>
        <v xml:space="preserve"> </v>
      </c>
      <c r="Y169" s="71" t="str">
        <f t="shared" si="36"/>
        <v xml:space="preserve"> </v>
      </c>
      <c r="Z169" s="71" t="str">
        <f t="shared" si="27"/>
        <v xml:space="preserve"> </v>
      </c>
      <c r="AA169" s="71" t="str">
        <f>IFERROR(IF(U169&gt;=(VLOOKUP(D169&amp;E169, 'Tab 3 Flex,Strng,Endur(unprot)'!W$10:X$37,2,FALSE)),"HFZ", "NI"), " ")</f>
        <v xml:space="preserve"> </v>
      </c>
      <c r="AB169" s="28" t="str">
        <f t="shared" si="28"/>
        <v xml:space="preserve"> </v>
      </c>
      <c r="AC169" s="33"/>
      <c r="AD169" s="28" t="str">
        <f t="shared" si="29"/>
        <v/>
      </c>
      <c r="AE169" s="96" t="e">
        <v>#N/A</v>
      </c>
      <c r="AF169" s="35"/>
      <c r="AG169" s="72" t="str">
        <f>IFERROR(IF(AE169&gt;=(VLOOKUP(D169&amp;E169, 'Tab 3 Flex,Strng,Endur(unprot)'!R$10:$S$37,2,FALSE)),"HFZ", "NI")," ")</f>
        <v xml:space="preserve"> </v>
      </c>
      <c r="AH169" s="55" t="str">
        <f t="shared" si="30"/>
        <v xml:space="preserve"> </v>
      </c>
      <c r="AI169" s="33"/>
      <c r="AJ169" s="55" t="str">
        <f t="shared" si="31"/>
        <v/>
      </c>
      <c r="AK169" s="97" t="e">
        <v>#N/A</v>
      </c>
      <c r="AL169" s="36"/>
      <c r="AM169" s="73" t="str">
        <f>IFERROR(IF(AK169&gt;=(VLOOKUP(D169&amp;E169,'Tab 3 Flex,Strng,Endur(unprot)'!AB$10:$AC$37,2,FALSE)),"HFZ", "NI")," ")</f>
        <v xml:space="preserve"> </v>
      </c>
      <c r="AN169" s="29" t="str">
        <f t="shared" si="32"/>
        <v xml:space="preserve"> </v>
      </c>
      <c r="AO169" s="55"/>
      <c r="AP169" s="29" t="str">
        <f t="shared" si="33"/>
        <v/>
      </c>
    </row>
    <row r="170" spans="1:42" s="57" customFormat="1" ht="16.5" thickTop="1" thickBot="1" x14ac:dyDescent="0.3">
      <c r="A170" s="32"/>
      <c r="B170" s="25"/>
      <c r="C170" s="25"/>
      <c r="D170" s="25"/>
      <c r="E170" s="46"/>
      <c r="F170" s="25">
        <v>5</v>
      </c>
      <c r="G170" s="94" t="e">
        <v>#N/A</v>
      </c>
      <c r="H170" s="94" t="e">
        <v>#N/A</v>
      </c>
      <c r="I170" s="26"/>
      <c r="J170" s="26"/>
      <c r="K170" s="69" t="str">
        <f>IFERROR(IF(G170&gt;=(VLOOKUP(D170&amp;E170,'Tab 2 Aerobic Capacity (unprot)'!L$10:$M$27,2,FALSE)),"HFZ","NI")," ")</f>
        <v xml:space="preserve"> </v>
      </c>
      <c r="L170" s="69" t="str">
        <f>IFERROR(IF(H170&gt;=(VLOOKUP(D170&amp;E170,'Tab 2 Aerobic Capacity (unprot)'!L$34:$M$51,2,FALSE)),"HFZ","NI")," ")</f>
        <v xml:space="preserve"> </v>
      </c>
      <c r="M170" s="62" t="str">
        <f t="shared" si="25"/>
        <v xml:space="preserve"> </v>
      </c>
      <c r="N170" s="63" t="str">
        <f t="shared" si="34"/>
        <v xml:space="preserve"> </v>
      </c>
      <c r="O170" s="33"/>
      <c r="P170" s="54" t="str">
        <f t="shared" si="26"/>
        <v/>
      </c>
      <c r="Q170" s="33"/>
      <c r="R170" s="54" t="str">
        <f t="shared" si="35"/>
        <v/>
      </c>
      <c r="S170" s="95" t="e">
        <v>#N/A</v>
      </c>
      <c r="T170" s="95" t="e">
        <v>#N/A</v>
      </c>
      <c r="U170" s="95" t="e">
        <v>#N/A</v>
      </c>
      <c r="V170" s="34"/>
      <c r="W170" s="70" t="str">
        <f>IFERROR(IF(S170&gt;=(VLOOKUP(D170&amp;E170, 'Tab 3 Flex,Strng,Endur(unprot)'!AG$10:$AH$37,2,FALSE)),"HFZ", "NI")," ")</f>
        <v xml:space="preserve"> </v>
      </c>
      <c r="X170" s="70" t="str">
        <f>IFERROR(IF(T170&gt;=(VLOOKUP(D170&amp;E170, 'Tab 3 Flex,Strng,Endur(unprot)'!AG$10:$AH$37,2,FALSE)),"HFZ", "NI")," ")</f>
        <v xml:space="preserve"> </v>
      </c>
      <c r="Y170" s="71" t="str">
        <f t="shared" si="36"/>
        <v xml:space="preserve"> </v>
      </c>
      <c r="Z170" s="71" t="str">
        <f t="shared" si="27"/>
        <v xml:space="preserve"> </v>
      </c>
      <c r="AA170" s="71" t="str">
        <f>IFERROR(IF(U170&gt;=(VLOOKUP(D170&amp;E170, 'Tab 3 Flex,Strng,Endur(unprot)'!W$10:X$37,2,FALSE)),"HFZ", "NI"), " ")</f>
        <v xml:space="preserve"> </v>
      </c>
      <c r="AB170" s="28" t="str">
        <f t="shared" si="28"/>
        <v xml:space="preserve"> </v>
      </c>
      <c r="AC170" s="33"/>
      <c r="AD170" s="28" t="str">
        <f t="shared" si="29"/>
        <v/>
      </c>
      <c r="AE170" s="96" t="e">
        <v>#N/A</v>
      </c>
      <c r="AF170" s="35"/>
      <c r="AG170" s="72" t="str">
        <f>IFERROR(IF(AE170&gt;=(VLOOKUP(D170&amp;E170, 'Tab 3 Flex,Strng,Endur(unprot)'!R$10:$S$37,2,FALSE)),"HFZ", "NI")," ")</f>
        <v xml:space="preserve"> </v>
      </c>
      <c r="AH170" s="55" t="str">
        <f t="shared" si="30"/>
        <v xml:space="preserve"> </v>
      </c>
      <c r="AI170" s="33"/>
      <c r="AJ170" s="55" t="str">
        <f t="shared" si="31"/>
        <v/>
      </c>
      <c r="AK170" s="97" t="e">
        <v>#N/A</v>
      </c>
      <c r="AL170" s="36"/>
      <c r="AM170" s="73" t="str">
        <f>IFERROR(IF(AK170&gt;=(VLOOKUP(D170&amp;E170,'Tab 3 Flex,Strng,Endur(unprot)'!AB$10:$AC$37,2,FALSE)),"HFZ", "NI")," ")</f>
        <v xml:space="preserve"> </v>
      </c>
      <c r="AN170" s="29" t="str">
        <f t="shared" si="32"/>
        <v xml:space="preserve"> </v>
      </c>
      <c r="AO170" s="55"/>
      <c r="AP170" s="29" t="str">
        <f t="shared" si="33"/>
        <v/>
      </c>
    </row>
    <row r="171" spans="1:42" s="57" customFormat="1" ht="16.5" thickTop="1" thickBot="1" x14ac:dyDescent="0.3">
      <c r="A171" s="32"/>
      <c r="B171" s="25"/>
      <c r="C171" s="25"/>
      <c r="D171" s="25"/>
      <c r="E171" s="46"/>
      <c r="F171" s="25">
        <v>5</v>
      </c>
      <c r="G171" s="94" t="e">
        <v>#N/A</v>
      </c>
      <c r="H171" s="94" t="e">
        <v>#N/A</v>
      </c>
      <c r="I171" s="26"/>
      <c r="J171" s="26"/>
      <c r="K171" s="69" t="str">
        <f>IFERROR(IF(G171&gt;=(VLOOKUP(D171&amp;E171,'Tab 2 Aerobic Capacity (unprot)'!L$10:$M$27,2,FALSE)),"HFZ","NI")," ")</f>
        <v xml:space="preserve"> </v>
      </c>
      <c r="L171" s="69" t="str">
        <f>IFERROR(IF(H171&gt;=(VLOOKUP(D171&amp;E171,'Tab 2 Aerobic Capacity (unprot)'!L$34:$M$51,2,FALSE)),"HFZ","NI")," ")</f>
        <v xml:space="preserve"> </v>
      </c>
      <c r="M171" s="62" t="str">
        <f t="shared" si="25"/>
        <v xml:space="preserve"> </v>
      </c>
      <c r="N171" s="63" t="str">
        <f t="shared" si="34"/>
        <v xml:space="preserve"> </v>
      </c>
      <c r="O171" s="33"/>
      <c r="P171" s="54" t="str">
        <f t="shared" si="26"/>
        <v/>
      </c>
      <c r="Q171" s="33"/>
      <c r="R171" s="54" t="str">
        <f t="shared" si="35"/>
        <v/>
      </c>
      <c r="S171" s="95" t="e">
        <v>#N/A</v>
      </c>
      <c r="T171" s="95" t="e">
        <v>#N/A</v>
      </c>
      <c r="U171" s="95" t="e">
        <v>#N/A</v>
      </c>
      <c r="V171" s="34"/>
      <c r="W171" s="70" t="str">
        <f>IFERROR(IF(S171&gt;=(VLOOKUP(D171&amp;E171, 'Tab 3 Flex,Strng,Endur(unprot)'!AG$10:$AH$37,2,FALSE)),"HFZ", "NI")," ")</f>
        <v xml:space="preserve"> </v>
      </c>
      <c r="X171" s="70" t="str">
        <f>IFERROR(IF(T171&gt;=(VLOOKUP(D171&amp;E171, 'Tab 3 Flex,Strng,Endur(unprot)'!AG$10:$AH$37,2,FALSE)),"HFZ", "NI")," ")</f>
        <v xml:space="preserve"> </v>
      </c>
      <c r="Y171" s="71" t="str">
        <f t="shared" si="36"/>
        <v xml:space="preserve"> </v>
      </c>
      <c r="Z171" s="71" t="str">
        <f t="shared" si="27"/>
        <v xml:space="preserve"> </v>
      </c>
      <c r="AA171" s="71" t="str">
        <f>IFERROR(IF(U171&gt;=(VLOOKUP(D171&amp;E171, 'Tab 3 Flex,Strng,Endur(unprot)'!W$10:X$37,2,FALSE)),"HFZ", "NI"), " ")</f>
        <v xml:space="preserve"> </v>
      </c>
      <c r="AB171" s="28" t="str">
        <f t="shared" si="28"/>
        <v xml:space="preserve"> </v>
      </c>
      <c r="AC171" s="33"/>
      <c r="AD171" s="28" t="str">
        <f t="shared" si="29"/>
        <v/>
      </c>
      <c r="AE171" s="96" t="e">
        <v>#N/A</v>
      </c>
      <c r="AF171" s="35"/>
      <c r="AG171" s="72" t="str">
        <f>IFERROR(IF(AE171&gt;=(VLOOKUP(D171&amp;E171, 'Tab 3 Flex,Strng,Endur(unprot)'!R$10:$S$37,2,FALSE)),"HFZ", "NI")," ")</f>
        <v xml:space="preserve"> </v>
      </c>
      <c r="AH171" s="55" t="str">
        <f t="shared" si="30"/>
        <v xml:space="preserve"> </v>
      </c>
      <c r="AI171" s="33"/>
      <c r="AJ171" s="55" t="str">
        <f t="shared" si="31"/>
        <v/>
      </c>
      <c r="AK171" s="97" t="e">
        <v>#N/A</v>
      </c>
      <c r="AL171" s="36"/>
      <c r="AM171" s="73" t="str">
        <f>IFERROR(IF(AK171&gt;=(VLOOKUP(D171&amp;E171,'Tab 3 Flex,Strng,Endur(unprot)'!AB$10:$AC$37,2,FALSE)),"HFZ", "NI")," ")</f>
        <v xml:space="preserve"> </v>
      </c>
      <c r="AN171" s="29" t="str">
        <f t="shared" si="32"/>
        <v xml:space="preserve"> </v>
      </c>
      <c r="AO171" s="55"/>
      <c r="AP171" s="29" t="str">
        <f t="shared" si="33"/>
        <v/>
      </c>
    </row>
    <row r="172" spans="1:42" s="57" customFormat="1" ht="16.5" thickTop="1" thickBot="1" x14ac:dyDescent="0.3">
      <c r="A172" s="32"/>
      <c r="B172" s="25"/>
      <c r="C172" s="25"/>
      <c r="D172" s="25"/>
      <c r="E172" s="46"/>
      <c r="F172" s="25">
        <v>5</v>
      </c>
      <c r="G172" s="94" t="e">
        <v>#N/A</v>
      </c>
      <c r="H172" s="94" t="e">
        <v>#N/A</v>
      </c>
      <c r="I172" s="26"/>
      <c r="J172" s="26"/>
      <c r="K172" s="69" t="str">
        <f>IFERROR(IF(G172&gt;=(VLOOKUP(D172&amp;E172,'Tab 2 Aerobic Capacity (unprot)'!L$10:$M$27,2,FALSE)),"HFZ","NI")," ")</f>
        <v xml:space="preserve"> </v>
      </c>
      <c r="L172" s="69" t="str">
        <f>IFERROR(IF(H172&gt;=(VLOOKUP(D172&amp;E172,'Tab 2 Aerobic Capacity (unprot)'!L$34:$M$51,2,FALSE)),"HFZ","NI")," ")</f>
        <v xml:space="preserve"> </v>
      </c>
      <c r="M172" s="62" t="str">
        <f t="shared" si="25"/>
        <v xml:space="preserve"> </v>
      </c>
      <c r="N172" s="63" t="str">
        <f t="shared" si="34"/>
        <v xml:space="preserve"> </v>
      </c>
      <c r="O172" s="33"/>
      <c r="P172" s="54" t="str">
        <f t="shared" si="26"/>
        <v/>
      </c>
      <c r="Q172" s="33"/>
      <c r="R172" s="54" t="str">
        <f t="shared" si="35"/>
        <v/>
      </c>
      <c r="S172" s="95" t="e">
        <v>#N/A</v>
      </c>
      <c r="T172" s="95" t="e">
        <v>#N/A</v>
      </c>
      <c r="U172" s="95" t="e">
        <v>#N/A</v>
      </c>
      <c r="V172" s="34"/>
      <c r="W172" s="70" t="str">
        <f>IFERROR(IF(S172&gt;=(VLOOKUP(D172&amp;E172, 'Tab 3 Flex,Strng,Endur(unprot)'!AG$10:$AH$37,2,FALSE)),"HFZ", "NI")," ")</f>
        <v xml:space="preserve"> </v>
      </c>
      <c r="X172" s="70" t="str">
        <f>IFERROR(IF(T172&gt;=(VLOOKUP(D172&amp;E172, 'Tab 3 Flex,Strng,Endur(unprot)'!AG$10:$AH$37,2,FALSE)),"HFZ", "NI")," ")</f>
        <v xml:space="preserve"> </v>
      </c>
      <c r="Y172" s="71" t="str">
        <f t="shared" si="36"/>
        <v xml:space="preserve"> </v>
      </c>
      <c r="Z172" s="71" t="str">
        <f t="shared" si="27"/>
        <v xml:space="preserve"> </v>
      </c>
      <c r="AA172" s="71" t="str">
        <f>IFERROR(IF(U172&gt;=(VLOOKUP(D172&amp;E172, 'Tab 3 Flex,Strng,Endur(unprot)'!W$10:X$37,2,FALSE)),"HFZ", "NI"), " ")</f>
        <v xml:space="preserve"> </v>
      </c>
      <c r="AB172" s="28" t="str">
        <f t="shared" si="28"/>
        <v xml:space="preserve"> </v>
      </c>
      <c r="AC172" s="33"/>
      <c r="AD172" s="28" t="str">
        <f t="shared" si="29"/>
        <v/>
      </c>
      <c r="AE172" s="96" t="e">
        <v>#N/A</v>
      </c>
      <c r="AF172" s="35"/>
      <c r="AG172" s="72" t="str">
        <f>IFERROR(IF(AE172&gt;=(VLOOKUP(D172&amp;E172, 'Tab 3 Flex,Strng,Endur(unprot)'!R$10:$S$37,2,FALSE)),"HFZ", "NI")," ")</f>
        <v xml:space="preserve"> </v>
      </c>
      <c r="AH172" s="55" t="str">
        <f t="shared" si="30"/>
        <v xml:space="preserve"> </v>
      </c>
      <c r="AI172" s="33"/>
      <c r="AJ172" s="55" t="str">
        <f t="shared" si="31"/>
        <v/>
      </c>
      <c r="AK172" s="97" t="e">
        <v>#N/A</v>
      </c>
      <c r="AL172" s="36"/>
      <c r="AM172" s="73" t="str">
        <f>IFERROR(IF(AK172&gt;=(VLOOKUP(D172&amp;E172,'Tab 3 Flex,Strng,Endur(unprot)'!AB$10:$AC$37,2,FALSE)),"HFZ", "NI")," ")</f>
        <v xml:space="preserve"> </v>
      </c>
      <c r="AN172" s="29" t="str">
        <f t="shared" si="32"/>
        <v xml:space="preserve"> </v>
      </c>
      <c r="AO172" s="55"/>
      <c r="AP172" s="29" t="str">
        <f t="shared" si="33"/>
        <v/>
      </c>
    </row>
    <row r="173" spans="1:42" s="57" customFormat="1" ht="16.5" thickTop="1" thickBot="1" x14ac:dyDescent="0.3">
      <c r="A173" s="32"/>
      <c r="B173" s="25"/>
      <c r="C173" s="25"/>
      <c r="D173" s="25"/>
      <c r="E173" s="46"/>
      <c r="F173" s="25">
        <v>5</v>
      </c>
      <c r="G173" s="94" t="e">
        <v>#N/A</v>
      </c>
      <c r="H173" s="94" t="e">
        <v>#N/A</v>
      </c>
      <c r="I173" s="26"/>
      <c r="J173" s="26"/>
      <c r="K173" s="69" t="str">
        <f>IFERROR(IF(G173&gt;=(VLOOKUP(D173&amp;E173,'Tab 2 Aerobic Capacity (unprot)'!L$10:$M$27,2,FALSE)),"HFZ","NI")," ")</f>
        <v xml:space="preserve"> </v>
      </c>
      <c r="L173" s="69" t="str">
        <f>IFERROR(IF(H173&gt;=(VLOOKUP(D173&amp;E173,'Tab 2 Aerobic Capacity (unprot)'!L$34:$M$51,2,FALSE)),"HFZ","NI")," ")</f>
        <v xml:space="preserve"> </v>
      </c>
      <c r="M173" s="62" t="str">
        <f t="shared" si="25"/>
        <v xml:space="preserve"> </v>
      </c>
      <c r="N173" s="63" t="str">
        <f t="shared" si="34"/>
        <v xml:space="preserve"> </v>
      </c>
      <c r="O173" s="33"/>
      <c r="P173" s="54" t="str">
        <f t="shared" si="26"/>
        <v/>
      </c>
      <c r="Q173" s="33"/>
      <c r="R173" s="54" t="str">
        <f t="shared" si="35"/>
        <v/>
      </c>
      <c r="S173" s="95" t="e">
        <v>#N/A</v>
      </c>
      <c r="T173" s="95" t="e">
        <v>#N/A</v>
      </c>
      <c r="U173" s="95" t="e">
        <v>#N/A</v>
      </c>
      <c r="V173" s="34"/>
      <c r="W173" s="70" t="str">
        <f>IFERROR(IF(S173&gt;=(VLOOKUP(D173&amp;E173, 'Tab 3 Flex,Strng,Endur(unprot)'!AG$10:$AH$37,2,FALSE)),"HFZ", "NI")," ")</f>
        <v xml:space="preserve"> </v>
      </c>
      <c r="X173" s="70" t="str">
        <f>IFERROR(IF(T173&gt;=(VLOOKUP(D173&amp;E173, 'Tab 3 Flex,Strng,Endur(unprot)'!AG$10:$AH$37,2,FALSE)),"HFZ", "NI")," ")</f>
        <v xml:space="preserve"> </v>
      </c>
      <c r="Y173" s="71" t="str">
        <f t="shared" si="36"/>
        <v xml:space="preserve"> </v>
      </c>
      <c r="Z173" s="71" t="str">
        <f t="shared" si="27"/>
        <v xml:space="preserve"> </v>
      </c>
      <c r="AA173" s="71" t="str">
        <f>IFERROR(IF(U173&gt;=(VLOOKUP(D173&amp;E173, 'Tab 3 Flex,Strng,Endur(unprot)'!W$10:X$37,2,FALSE)),"HFZ", "NI"), " ")</f>
        <v xml:space="preserve"> </v>
      </c>
      <c r="AB173" s="28" t="str">
        <f t="shared" si="28"/>
        <v xml:space="preserve"> </v>
      </c>
      <c r="AC173" s="33"/>
      <c r="AD173" s="28" t="str">
        <f t="shared" si="29"/>
        <v/>
      </c>
      <c r="AE173" s="96" t="e">
        <v>#N/A</v>
      </c>
      <c r="AF173" s="35"/>
      <c r="AG173" s="72" t="str">
        <f>IFERROR(IF(AE173&gt;=(VLOOKUP(D173&amp;E173, 'Tab 3 Flex,Strng,Endur(unprot)'!R$10:$S$37,2,FALSE)),"HFZ", "NI")," ")</f>
        <v xml:space="preserve"> </v>
      </c>
      <c r="AH173" s="55" t="str">
        <f t="shared" si="30"/>
        <v xml:space="preserve"> </v>
      </c>
      <c r="AI173" s="33"/>
      <c r="AJ173" s="55" t="str">
        <f t="shared" si="31"/>
        <v/>
      </c>
      <c r="AK173" s="97" t="e">
        <v>#N/A</v>
      </c>
      <c r="AL173" s="36"/>
      <c r="AM173" s="73" t="str">
        <f>IFERROR(IF(AK173&gt;=(VLOOKUP(D173&amp;E173,'Tab 3 Flex,Strng,Endur(unprot)'!AB$10:$AC$37,2,FALSE)),"HFZ", "NI")," ")</f>
        <v xml:space="preserve"> </v>
      </c>
      <c r="AN173" s="29" t="str">
        <f t="shared" si="32"/>
        <v xml:space="preserve"> </v>
      </c>
      <c r="AO173" s="55"/>
      <c r="AP173" s="29" t="str">
        <f t="shared" si="33"/>
        <v/>
      </c>
    </row>
    <row r="174" spans="1:42" s="57" customFormat="1" ht="16.5" thickTop="1" thickBot="1" x14ac:dyDescent="0.3">
      <c r="A174" s="32"/>
      <c r="B174" s="25"/>
      <c r="C174" s="25"/>
      <c r="D174" s="25"/>
      <c r="E174" s="46"/>
      <c r="F174" s="25">
        <v>5</v>
      </c>
      <c r="G174" s="94" t="e">
        <v>#N/A</v>
      </c>
      <c r="H174" s="94" t="e">
        <v>#N/A</v>
      </c>
      <c r="I174" s="26"/>
      <c r="J174" s="26"/>
      <c r="K174" s="69" t="str">
        <f>IFERROR(IF(G174&gt;=(VLOOKUP(D174&amp;E174,'Tab 2 Aerobic Capacity (unprot)'!L$10:$M$27,2,FALSE)),"HFZ","NI")," ")</f>
        <v xml:space="preserve"> </v>
      </c>
      <c r="L174" s="69" t="str">
        <f>IFERROR(IF(H174&gt;=(VLOOKUP(D174&amp;E174,'Tab 2 Aerobic Capacity (unprot)'!L$34:$M$51,2,FALSE)),"HFZ","NI")," ")</f>
        <v xml:space="preserve"> </v>
      </c>
      <c r="M174" s="62" t="str">
        <f t="shared" si="25"/>
        <v xml:space="preserve"> </v>
      </c>
      <c r="N174" s="63" t="str">
        <f t="shared" si="34"/>
        <v xml:space="preserve"> </v>
      </c>
      <c r="O174" s="33"/>
      <c r="P174" s="54" t="str">
        <f t="shared" si="26"/>
        <v/>
      </c>
      <c r="Q174" s="33"/>
      <c r="R174" s="54" t="str">
        <f t="shared" si="35"/>
        <v/>
      </c>
      <c r="S174" s="95" t="e">
        <v>#N/A</v>
      </c>
      <c r="T174" s="95" t="e">
        <v>#N/A</v>
      </c>
      <c r="U174" s="95" t="e">
        <v>#N/A</v>
      </c>
      <c r="V174" s="34"/>
      <c r="W174" s="70" t="str">
        <f>IFERROR(IF(S174&gt;=(VLOOKUP(D174&amp;E174, 'Tab 3 Flex,Strng,Endur(unprot)'!AG$10:$AH$37,2,FALSE)),"HFZ", "NI")," ")</f>
        <v xml:space="preserve"> </v>
      </c>
      <c r="X174" s="70" t="str">
        <f>IFERROR(IF(T174&gt;=(VLOOKUP(D174&amp;E174, 'Tab 3 Flex,Strng,Endur(unprot)'!AG$10:$AH$37,2,FALSE)),"HFZ", "NI")," ")</f>
        <v xml:space="preserve"> </v>
      </c>
      <c r="Y174" s="71" t="str">
        <f t="shared" si="36"/>
        <v xml:space="preserve"> </v>
      </c>
      <c r="Z174" s="71" t="str">
        <f t="shared" si="27"/>
        <v xml:space="preserve"> </v>
      </c>
      <c r="AA174" s="71" t="str">
        <f>IFERROR(IF(U174&gt;=(VLOOKUP(D174&amp;E174, 'Tab 3 Flex,Strng,Endur(unprot)'!W$10:X$37,2,FALSE)),"HFZ", "NI"), " ")</f>
        <v xml:space="preserve"> </v>
      </c>
      <c r="AB174" s="28" t="str">
        <f t="shared" si="28"/>
        <v xml:space="preserve"> </v>
      </c>
      <c r="AC174" s="33"/>
      <c r="AD174" s="28" t="str">
        <f t="shared" si="29"/>
        <v/>
      </c>
      <c r="AE174" s="96" t="e">
        <v>#N/A</v>
      </c>
      <c r="AF174" s="35"/>
      <c r="AG174" s="72" t="str">
        <f>IFERROR(IF(AE174&gt;=(VLOOKUP(D174&amp;E174, 'Tab 3 Flex,Strng,Endur(unprot)'!R$10:$S$37,2,FALSE)),"HFZ", "NI")," ")</f>
        <v xml:space="preserve"> </v>
      </c>
      <c r="AH174" s="55" t="str">
        <f t="shared" si="30"/>
        <v xml:space="preserve"> </v>
      </c>
      <c r="AI174" s="33"/>
      <c r="AJ174" s="55" t="str">
        <f t="shared" si="31"/>
        <v/>
      </c>
      <c r="AK174" s="97" t="e">
        <v>#N/A</v>
      </c>
      <c r="AL174" s="36"/>
      <c r="AM174" s="73" t="str">
        <f>IFERROR(IF(AK174&gt;=(VLOOKUP(D174&amp;E174,'Tab 3 Flex,Strng,Endur(unprot)'!AB$10:$AC$37,2,FALSE)),"HFZ", "NI")," ")</f>
        <v xml:space="preserve"> </v>
      </c>
      <c r="AN174" s="29" t="str">
        <f t="shared" si="32"/>
        <v xml:space="preserve"> </v>
      </c>
      <c r="AO174" s="55"/>
      <c r="AP174" s="29" t="str">
        <f t="shared" si="33"/>
        <v/>
      </c>
    </row>
    <row r="175" spans="1:42" s="57" customFormat="1" ht="16.5" thickTop="1" thickBot="1" x14ac:dyDescent="0.3">
      <c r="A175" s="32"/>
      <c r="B175" s="25"/>
      <c r="C175" s="25"/>
      <c r="D175" s="25"/>
      <c r="E175" s="46"/>
      <c r="F175" s="25">
        <v>5</v>
      </c>
      <c r="G175" s="94" t="e">
        <v>#N/A</v>
      </c>
      <c r="H175" s="94" t="e">
        <v>#N/A</v>
      </c>
      <c r="I175" s="26"/>
      <c r="J175" s="26"/>
      <c r="K175" s="69" t="str">
        <f>IFERROR(IF(G175&gt;=(VLOOKUP(D175&amp;E175,'Tab 2 Aerobic Capacity (unprot)'!L$10:$M$27,2,FALSE)),"HFZ","NI")," ")</f>
        <v xml:space="preserve"> </v>
      </c>
      <c r="L175" s="69" t="str">
        <f>IFERROR(IF(H175&gt;=(VLOOKUP(D175&amp;E175,'Tab 2 Aerobic Capacity (unprot)'!L$34:$M$51,2,FALSE)),"HFZ","NI")," ")</f>
        <v xml:space="preserve"> </v>
      </c>
      <c r="M175" s="62" t="str">
        <f t="shared" si="25"/>
        <v xml:space="preserve"> </v>
      </c>
      <c r="N175" s="63" t="str">
        <f t="shared" si="34"/>
        <v xml:space="preserve"> </v>
      </c>
      <c r="O175" s="33"/>
      <c r="P175" s="54" t="str">
        <f t="shared" si="26"/>
        <v/>
      </c>
      <c r="Q175" s="33"/>
      <c r="R175" s="54" t="str">
        <f t="shared" si="35"/>
        <v/>
      </c>
      <c r="S175" s="95" t="e">
        <v>#N/A</v>
      </c>
      <c r="T175" s="95" t="e">
        <v>#N/A</v>
      </c>
      <c r="U175" s="95" t="e">
        <v>#N/A</v>
      </c>
      <c r="V175" s="34"/>
      <c r="W175" s="70" t="str">
        <f>IFERROR(IF(S175&gt;=(VLOOKUP(D175&amp;E175, 'Tab 3 Flex,Strng,Endur(unprot)'!AG$10:$AH$37,2,FALSE)),"HFZ", "NI")," ")</f>
        <v xml:space="preserve"> </v>
      </c>
      <c r="X175" s="70" t="str">
        <f>IFERROR(IF(T175&gt;=(VLOOKUP(D175&amp;E175, 'Tab 3 Flex,Strng,Endur(unprot)'!AG$10:$AH$37,2,FALSE)),"HFZ", "NI")," ")</f>
        <v xml:space="preserve"> </v>
      </c>
      <c r="Y175" s="71" t="str">
        <f t="shared" si="36"/>
        <v xml:space="preserve"> </v>
      </c>
      <c r="Z175" s="71" t="str">
        <f t="shared" si="27"/>
        <v xml:space="preserve"> </v>
      </c>
      <c r="AA175" s="71" t="str">
        <f>IFERROR(IF(U175&gt;=(VLOOKUP(D175&amp;E175, 'Tab 3 Flex,Strng,Endur(unprot)'!W$10:X$37,2,FALSE)),"HFZ", "NI"), " ")</f>
        <v xml:space="preserve"> </v>
      </c>
      <c r="AB175" s="28" t="str">
        <f t="shared" si="28"/>
        <v xml:space="preserve"> </v>
      </c>
      <c r="AC175" s="33"/>
      <c r="AD175" s="28" t="str">
        <f t="shared" si="29"/>
        <v/>
      </c>
      <c r="AE175" s="96" t="e">
        <v>#N/A</v>
      </c>
      <c r="AF175" s="35"/>
      <c r="AG175" s="72" t="str">
        <f>IFERROR(IF(AE175&gt;=(VLOOKUP(D175&amp;E175, 'Tab 3 Flex,Strng,Endur(unprot)'!R$10:$S$37,2,FALSE)),"HFZ", "NI")," ")</f>
        <v xml:space="preserve"> </v>
      </c>
      <c r="AH175" s="55" t="str">
        <f t="shared" si="30"/>
        <v xml:space="preserve"> </v>
      </c>
      <c r="AI175" s="33"/>
      <c r="AJ175" s="55" t="str">
        <f t="shared" si="31"/>
        <v/>
      </c>
      <c r="AK175" s="97" t="e">
        <v>#N/A</v>
      </c>
      <c r="AL175" s="36"/>
      <c r="AM175" s="73" t="str">
        <f>IFERROR(IF(AK175&gt;=(VLOOKUP(D175&amp;E175,'Tab 3 Flex,Strng,Endur(unprot)'!AB$10:$AC$37,2,FALSE)),"HFZ", "NI")," ")</f>
        <v xml:space="preserve"> </v>
      </c>
      <c r="AN175" s="29" t="str">
        <f t="shared" si="32"/>
        <v xml:space="preserve"> </v>
      </c>
      <c r="AO175" s="55"/>
      <c r="AP175" s="29" t="str">
        <f t="shared" si="33"/>
        <v/>
      </c>
    </row>
    <row r="176" spans="1:42" s="57" customFormat="1" ht="16.5" thickTop="1" thickBot="1" x14ac:dyDescent="0.3">
      <c r="A176" s="32"/>
      <c r="B176" s="25"/>
      <c r="C176" s="25"/>
      <c r="D176" s="25"/>
      <c r="E176" s="46"/>
      <c r="F176" s="25">
        <v>5</v>
      </c>
      <c r="G176" s="94" t="e">
        <v>#N/A</v>
      </c>
      <c r="H176" s="94" t="e">
        <v>#N/A</v>
      </c>
      <c r="I176" s="26"/>
      <c r="J176" s="26"/>
      <c r="K176" s="69" t="str">
        <f>IFERROR(IF(G176&gt;=(VLOOKUP(D176&amp;E176,'Tab 2 Aerobic Capacity (unprot)'!L$10:$M$27,2,FALSE)),"HFZ","NI")," ")</f>
        <v xml:space="preserve"> </v>
      </c>
      <c r="L176" s="69" t="str">
        <f>IFERROR(IF(H176&gt;=(VLOOKUP(D176&amp;E176,'Tab 2 Aerobic Capacity (unprot)'!L$34:$M$51,2,FALSE)),"HFZ","NI")," ")</f>
        <v xml:space="preserve"> </v>
      </c>
      <c r="M176" s="62" t="str">
        <f t="shared" si="25"/>
        <v xml:space="preserve"> </v>
      </c>
      <c r="N176" s="63" t="str">
        <f t="shared" si="34"/>
        <v xml:space="preserve"> </v>
      </c>
      <c r="O176" s="33"/>
      <c r="P176" s="54" t="str">
        <f t="shared" si="26"/>
        <v/>
      </c>
      <c r="Q176" s="33"/>
      <c r="R176" s="54" t="str">
        <f t="shared" si="35"/>
        <v/>
      </c>
      <c r="S176" s="95" t="e">
        <v>#N/A</v>
      </c>
      <c r="T176" s="95" t="e">
        <v>#N/A</v>
      </c>
      <c r="U176" s="95" t="e">
        <v>#N/A</v>
      </c>
      <c r="V176" s="34"/>
      <c r="W176" s="70" t="str">
        <f>IFERROR(IF(S176&gt;=(VLOOKUP(D176&amp;E176, 'Tab 3 Flex,Strng,Endur(unprot)'!AG$10:$AH$37,2,FALSE)),"HFZ", "NI")," ")</f>
        <v xml:space="preserve"> </v>
      </c>
      <c r="X176" s="70" t="str">
        <f>IFERROR(IF(T176&gt;=(VLOOKUP(D176&amp;E176, 'Tab 3 Flex,Strng,Endur(unprot)'!AG$10:$AH$37,2,FALSE)),"HFZ", "NI")," ")</f>
        <v xml:space="preserve"> </v>
      </c>
      <c r="Y176" s="71" t="str">
        <f t="shared" si="36"/>
        <v xml:space="preserve"> </v>
      </c>
      <c r="Z176" s="71" t="str">
        <f t="shared" si="27"/>
        <v xml:space="preserve"> </v>
      </c>
      <c r="AA176" s="71" t="str">
        <f>IFERROR(IF(U176&gt;=(VLOOKUP(D176&amp;E176, 'Tab 3 Flex,Strng,Endur(unprot)'!W$10:X$37,2,FALSE)),"HFZ", "NI"), " ")</f>
        <v xml:space="preserve"> </v>
      </c>
      <c r="AB176" s="28" t="str">
        <f t="shared" si="28"/>
        <v xml:space="preserve"> </v>
      </c>
      <c r="AC176" s="33"/>
      <c r="AD176" s="28" t="str">
        <f t="shared" si="29"/>
        <v/>
      </c>
      <c r="AE176" s="96" t="e">
        <v>#N/A</v>
      </c>
      <c r="AF176" s="35"/>
      <c r="AG176" s="72" t="str">
        <f>IFERROR(IF(AE176&gt;=(VLOOKUP(D176&amp;E176, 'Tab 3 Flex,Strng,Endur(unprot)'!R$10:$S$37,2,FALSE)),"HFZ", "NI")," ")</f>
        <v xml:space="preserve"> </v>
      </c>
      <c r="AH176" s="55" t="str">
        <f t="shared" si="30"/>
        <v xml:space="preserve"> </v>
      </c>
      <c r="AI176" s="33"/>
      <c r="AJ176" s="55" t="str">
        <f t="shared" si="31"/>
        <v/>
      </c>
      <c r="AK176" s="97" t="e">
        <v>#N/A</v>
      </c>
      <c r="AL176" s="36"/>
      <c r="AM176" s="73" t="str">
        <f>IFERROR(IF(AK176&gt;=(VLOOKUP(D176&amp;E176,'Tab 3 Flex,Strng,Endur(unprot)'!AB$10:$AC$37,2,FALSE)),"HFZ", "NI")," ")</f>
        <v xml:space="preserve"> </v>
      </c>
      <c r="AN176" s="29" t="str">
        <f t="shared" si="32"/>
        <v xml:space="preserve"> </v>
      </c>
      <c r="AO176" s="55"/>
      <c r="AP176" s="29" t="str">
        <f t="shared" si="33"/>
        <v/>
      </c>
    </row>
    <row r="177" spans="1:42" s="57" customFormat="1" ht="16.5" thickTop="1" thickBot="1" x14ac:dyDescent="0.3">
      <c r="A177" s="32"/>
      <c r="B177" s="25"/>
      <c r="C177" s="25"/>
      <c r="D177" s="25"/>
      <c r="E177" s="46"/>
      <c r="F177" s="25">
        <v>5</v>
      </c>
      <c r="G177" s="94" t="e">
        <v>#N/A</v>
      </c>
      <c r="H177" s="94" t="e">
        <v>#N/A</v>
      </c>
      <c r="I177" s="26"/>
      <c r="J177" s="26"/>
      <c r="K177" s="69" t="str">
        <f>IFERROR(IF(G177&gt;=(VLOOKUP(D177&amp;E177,'Tab 2 Aerobic Capacity (unprot)'!L$10:$M$27,2,FALSE)),"HFZ","NI")," ")</f>
        <v xml:space="preserve"> </v>
      </c>
      <c r="L177" s="69" t="str">
        <f>IFERROR(IF(H177&gt;=(VLOOKUP(D177&amp;E177,'Tab 2 Aerobic Capacity (unprot)'!L$34:$M$51,2,FALSE)),"HFZ","NI")," ")</f>
        <v xml:space="preserve"> </v>
      </c>
      <c r="M177" s="62" t="str">
        <f t="shared" si="25"/>
        <v xml:space="preserve"> </v>
      </c>
      <c r="N177" s="63" t="str">
        <f t="shared" si="34"/>
        <v xml:space="preserve"> </v>
      </c>
      <c r="O177" s="33"/>
      <c r="P177" s="54" t="str">
        <f t="shared" si="26"/>
        <v/>
      </c>
      <c r="Q177" s="33"/>
      <c r="R177" s="54" t="str">
        <f t="shared" si="35"/>
        <v/>
      </c>
      <c r="S177" s="95" t="e">
        <v>#N/A</v>
      </c>
      <c r="T177" s="95" t="e">
        <v>#N/A</v>
      </c>
      <c r="U177" s="95" t="e">
        <v>#N/A</v>
      </c>
      <c r="V177" s="34"/>
      <c r="W177" s="70" t="str">
        <f>IFERROR(IF(S177&gt;=(VLOOKUP(D177&amp;E177, 'Tab 3 Flex,Strng,Endur(unprot)'!AG$10:$AH$37,2,FALSE)),"HFZ", "NI")," ")</f>
        <v xml:space="preserve"> </v>
      </c>
      <c r="X177" s="70" t="str">
        <f>IFERROR(IF(T177&gt;=(VLOOKUP(D177&amp;E177, 'Tab 3 Flex,Strng,Endur(unprot)'!AG$10:$AH$37,2,FALSE)),"HFZ", "NI")," ")</f>
        <v xml:space="preserve"> </v>
      </c>
      <c r="Y177" s="71" t="str">
        <f t="shared" si="36"/>
        <v xml:space="preserve"> </v>
      </c>
      <c r="Z177" s="71" t="str">
        <f t="shared" si="27"/>
        <v xml:space="preserve"> </v>
      </c>
      <c r="AA177" s="71" t="str">
        <f>IFERROR(IF(U177&gt;=(VLOOKUP(D177&amp;E177, 'Tab 3 Flex,Strng,Endur(unprot)'!W$10:X$37,2,FALSE)),"HFZ", "NI"), " ")</f>
        <v xml:space="preserve"> </v>
      </c>
      <c r="AB177" s="28" t="str">
        <f t="shared" si="28"/>
        <v xml:space="preserve"> </v>
      </c>
      <c r="AC177" s="33"/>
      <c r="AD177" s="28" t="str">
        <f t="shared" si="29"/>
        <v/>
      </c>
      <c r="AE177" s="96" t="e">
        <v>#N/A</v>
      </c>
      <c r="AF177" s="35"/>
      <c r="AG177" s="72" t="str">
        <f>IFERROR(IF(AE177&gt;=(VLOOKUP(D177&amp;E177, 'Tab 3 Flex,Strng,Endur(unprot)'!R$10:$S$37,2,FALSE)),"HFZ", "NI")," ")</f>
        <v xml:space="preserve"> </v>
      </c>
      <c r="AH177" s="55" t="str">
        <f t="shared" si="30"/>
        <v xml:space="preserve"> </v>
      </c>
      <c r="AI177" s="33"/>
      <c r="AJ177" s="55" t="str">
        <f t="shared" si="31"/>
        <v/>
      </c>
      <c r="AK177" s="97" t="e">
        <v>#N/A</v>
      </c>
      <c r="AL177" s="36"/>
      <c r="AM177" s="73" t="str">
        <f>IFERROR(IF(AK177&gt;=(VLOOKUP(D177&amp;E177,'Tab 3 Flex,Strng,Endur(unprot)'!AB$10:$AC$37,2,FALSE)),"HFZ", "NI")," ")</f>
        <v xml:space="preserve"> </v>
      </c>
      <c r="AN177" s="29" t="str">
        <f t="shared" si="32"/>
        <v xml:space="preserve"> </v>
      </c>
      <c r="AO177" s="55"/>
      <c r="AP177" s="29" t="str">
        <f t="shared" si="33"/>
        <v/>
      </c>
    </row>
    <row r="178" spans="1:42" s="57" customFormat="1" ht="16.5" thickTop="1" thickBot="1" x14ac:dyDescent="0.3">
      <c r="A178" s="32"/>
      <c r="B178" s="25"/>
      <c r="C178" s="25"/>
      <c r="D178" s="25"/>
      <c r="E178" s="46"/>
      <c r="F178" s="25">
        <v>5</v>
      </c>
      <c r="G178" s="94" t="e">
        <v>#N/A</v>
      </c>
      <c r="H178" s="94" t="e">
        <v>#N/A</v>
      </c>
      <c r="I178" s="26"/>
      <c r="J178" s="26"/>
      <c r="K178" s="69" t="str">
        <f>IFERROR(IF(G178&gt;=(VLOOKUP(D178&amp;E178,'Tab 2 Aerobic Capacity (unprot)'!L$10:$M$27,2,FALSE)),"HFZ","NI")," ")</f>
        <v xml:space="preserve"> </v>
      </c>
      <c r="L178" s="69" t="str">
        <f>IFERROR(IF(H178&gt;=(VLOOKUP(D178&amp;E178,'Tab 2 Aerobic Capacity (unprot)'!L$34:$M$51,2,FALSE)),"HFZ","NI")," ")</f>
        <v xml:space="preserve"> </v>
      </c>
      <c r="M178" s="62" t="str">
        <f t="shared" si="25"/>
        <v xml:space="preserve"> </v>
      </c>
      <c r="N178" s="63" t="str">
        <f t="shared" si="34"/>
        <v xml:space="preserve"> </v>
      </c>
      <c r="O178" s="33"/>
      <c r="P178" s="54" t="str">
        <f t="shared" si="26"/>
        <v/>
      </c>
      <c r="Q178" s="33"/>
      <c r="R178" s="54" t="str">
        <f t="shared" si="35"/>
        <v/>
      </c>
      <c r="S178" s="95" t="e">
        <v>#N/A</v>
      </c>
      <c r="T178" s="95" t="e">
        <v>#N/A</v>
      </c>
      <c r="U178" s="95" t="e">
        <v>#N/A</v>
      </c>
      <c r="V178" s="34"/>
      <c r="W178" s="70" t="str">
        <f>IFERROR(IF(S178&gt;=(VLOOKUP(D178&amp;E178, 'Tab 3 Flex,Strng,Endur(unprot)'!AG$10:$AH$37,2,FALSE)),"HFZ", "NI")," ")</f>
        <v xml:space="preserve"> </v>
      </c>
      <c r="X178" s="70" t="str">
        <f>IFERROR(IF(T178&gt;=(VLOOKUP(D178&amp;E178, 'Tab 3 Flex,Strng,Endur(unprot)'!AG$10:$AH$37,2,FALSE)),"HFZ", "NI")," ")</f>
        <v xml:space="preserve"> </v>
      </c>
      <c r="Y178" s="71" t="str">
        <f t="shared" si="36"/>
        <v xml:space="preserve"> </v>
      </c>
      <c r="Z178" s="71" t="str">
        <f t="shared" si="27"/>
        <v xml:space="preserve"> </v>
      </c>
      <c r="AA178" s="71" t="str">
        <f>IFERROR(IF(U178&gt;=(VLOOKUP(D178&amp;E178, 'Tab 3 Flex,Strng,Endur(unprot)'!W$10:X$37,2,FALSE)),"HFZ", "NI"), " ")</f>
        <v xml:space="preserve"> </v>
      </c>
      <c r="AB178" s="28" t="str">
        <f t="shared" si="28"/>
        <v xml:space="preserve"> </v>
      </c>
      <c r="AC178" s="33"/>
      <c r="AD178" s="28" t="str">
        <f t="shared" si="29"/>
        <v/>
      </c>
      <c r="AE178" s="96" t="e">
        <v>#N/A</v>
      </c>
      <c r="AF178" s="35"/>
      <c r="AG178" s="72" t="str">
        <f>IFERROR(IF(AE178&gt;=(VLOOKUP(D178&amp;E178, 'Tab 3 Flex,Strng,Endur(unprot)'!R$10:$S$37,2,FALSE)),"HFZ", "NI")," ")</f>
        <v xml:space="preserve"> </v>
      </c>
      <c r="AH178" s="55" t="str">
        <f t="shared" si="30"/>
        <v xml:space="preserve"> </v>
      </c>
      <c r="AI178" s="33"/>
      <c r="AJ178" s="55" t="str">
        <f t="shared" si="31"/>
        <v/>
      </c>
      <c r="AK178" s="97" t="e">
        <v>#N/A</v>
      </c>
      <c r="AL178" s="36"/>
      <c r="AM178" s="73" t="str">
        <f>IFERROR(IF(AK178&gt;=(VLOOKUP(D178&amp;E178,'Tab 3 Flex,Strng,Endur(unprot)'!AB$10:$AC$37,2,FALSE)),"HFZ", "NI")," ")</f>
        <v xml:space="preserve"> </v>
      </c>
      <c r="AN178" s="29" t="str">
        <f t="shared" si="32"/>
        <v xml:space="preserve"> </v>
      </c>
      <c r="AO178" s="55"/>
      <c r="AP178" s="29" t="str">
        <f t="shared" si="33"/>
        <v/>
      </c>
    </row>
    <row r="179" spans="1:42" s="57" customFormat="1" ht="16.5" thickTop="1" thickBot="1" x14ac:dyDescent="0.3">
      <c r="A179" s="32"/>
      <c r="B179" s="25"/>
      <c r="C179" s="25"/>
      <c r="D179" s="25"/>
      <c r="E179" s="46"/>
      <c r="F179" s="25">
        <v>5</v>
      </c>
      <c r="G179" s="94" t="e">
        <v>#N/A</v>
      </c>
      <c r="H179" s="94" t="e">
        <v>#N/A</v>
      </c>
      <c r="I179" s="26"/>
      <c r="J179" s="26"/>
      <c r="K179" s="69" t="str">
        <f>IFERROR(IF(G179&gt;=(VLOOKUP(D179&amp;E179,'Tab 2 Aerobic Capacity (unprot)'!L$10:$M$27,2,FALSE)),"HFZ","NI")," ")</f>
        <v xml:space="preserve"> </v>
      </c>
      <c r="L179" s="69" t="str">
        <f>IFERROR(IF(H179&gt;=(VLOOKUP(D179&amp;E179,'Tab 2 Aerobic Capacity (unprot)'!L$34:$M$51,2,FALSE)),"HFZ","NI")," ")</f>
        <v xml:space="preserve"> </v>
      </c>
      <c r="M179" s="62" t="str">
        <f t="shared" si="25"/>
        <v xml:space="preserve"> </v>
      </c>
      <c r="N179" s="63" t="str">
        <f t="shared" si="34"/>
        <v xml:space="preserve"> </v>
      </c>
      <c r="O179" s="33"/>
      <c r="P179" s="54" t="str">
        <f t="shared" si="26"/>
        <v/>
      </c>
      <c r="Q179" s="33"/>
      <c r="R179" s="54" t="str">
        <f t="shared" si="35"/>
        <v/>
      </c>
      <c r="S179" s="95" t="e">
        <v>#N/A</v>
      </c>
      <c r="T179" s="95" t="e">
        <v>#N/A</v>
      </c>
      <c r="U179" s="95" t="e">
        <v>#N/A</v>
      </c>
      <c r="V179" s="34"/>
      <c r="W179" s="70" t="str">
        <f>IFERROR(IF(S179&gt;=(VLOOKUP(D179&amp;E179, 'Tab 3 Flex,Strng,Endur(unprot)'!AG$10:$AH$37,2,FALSE)),"HFZ", "NI")," ")</f>
        <v xml:space="preserve"> </v>
      </c>
      <c r="X179" s="70" t="str">
        <f>IFERROR(IF(T179&gt;=(VLOOKUP(D179&amp;E179, 'Tab 3 Flex,Strng,Endur(unprot)'!AG$10:$AH$37,2,FALSE)),"HFZ", "NI")," ")</f>
        <v xml:space="preserve"> </v>
      </c>
      <c r="Y179" s="71" t="str">
        <f t="shared" si="36"/>
        <v xml:space="preserve"> </v>
      </c>
      <c r="Z179" s="71" t="str">
        <f t="shared" si="27"/>
        <v xml:space="preserve"> </v>
      </c>
      <c r="AA179" s="71" t="str">
        <f>IFERROR(IF(U179&gt;=(VLOOKUP(D179&amp;E179, 'Tab 3 Flex,Strng,Endur(unprot)'!W$10:X$37,2,FALSE)),"HFZ", "NI"), " ")</f>
        <v xml:space="preserve"> </v>
      </c>
      <c r="AB179" s="28" t="str">
        <f t="shared" si="28"/>
        <v xml:space="preserve"> </v>
      </c>
      <c r="AC179" s="33"/>
      <c r="AD179" s="28" t="str">
        <f t="shared" si="29"/>
        <v/>
      </c>
      <c r="AE179" s="96" t="e">
        <v>#N/A</v>
      </c>
      <c r="AF179" s="35"/>
      <c r="AG179" s="72" t="str">
        <f>IFERROR(IF(AE179&gt;=(VLOOKUP(D179&amp;E179, 'Tab 3 Flex,Strng,Endur(unprot)'!R$10:$S$37,2,FALSE)),"HFZ", "NI")," ")</f>
        <v xml:space="preserve"> </v>
      </c>
      <c r="AH179" s="55" t="str">
        <f t="shared" si="30"/>
        <v xml:space="preserve"> </v>
      </c>
      <c r="AI179" s="33"/>
      <c r="AJ179" s="55" t="str">
        <f t="shared" si="31"/>
        <v/>
      </c>
      <c r="AK179" s="97" t="e">
        <v>#N/A</v>
      </c>
      <c r="AL179" s="36"/>
      <c r="AM179" s="73" t="str">
        <f>IFERROR(IF(AK179&gt;=(VLOOKUP(D179&amp;E179,'Tab 3 Flex,Strng,Endur(unprot)'!AB$10:$AC$37,2,FALSE)),"HFZ", "NI")," ")</f>
        <v xml:space="preserve"> </v>
      </c>
      <c r="AN179" s="29" t="str">
        <f t="shared" si="32"/>
        <v xml:space="preserve"> </v>
      </c>
      <c r="AO179" s="55"/>
      <c r="AP179" s="29" t="str">
        <f t="shared" si="33"/>
        <v/>
      </c>
    </row>
    <row r="180" spans="1:42" s="57" customFormat="1" ht="16.5" thickTop="1" thickBot="1" x14ac:dyDescent="0.3">
      <c r="A180" s="32"/>
      <c r="B180" s="25"/>
      <c r="C180" s="25"/>
      <c r="D180" s="25"/>
      <c r="E180" s="46"/>
      <c r="F180" s="25">
        <v>5</v>
      </c>
      <c r="G180" s="94" t="e">
        <v>#N/A</v>
      </c>
      <c r="H180" s="94" t="e">
        <v>#N/A</v>
      </c>
      <c r="I180" s="26"/>
      <c r="J180" s="26"/>
      <c r="K180" s="69" t="str">
        <f>IFERROR(IF(G180&gt;=(VLOOKUP(D180&amp;E180,'Tab 2 Aerobic Capacity (unprot)'!L$10:$M$27,2,FALSE)),"HFZ","NI")," ")</f>
        <v xml:space="preserve"> </v>
      </c>
      <c r="L180" s="69" t="str">
        <f>IFERROR(IF(H180&gt;=(VLOOKUP(D180&amp;E180,'Tab 2 Aerobic Capacity (unprot)'!L$34:$M$51,2,FALSE)),"HFZ","NI")," ")</f>
        <v xml:space="preserve"> </v>
      </c>
      <c r="M180" s="62" t="str">
        <f t="shared" si="25"/>
        <v xml:space="preserve"> </v>
      </c>
      <c r="N180" s="63" t="str">
        <f t="shared" si="34"/>
        <v xml:space="preserve"> </v>
      </c>
      <c r="O180" s="33"/>
      <c r="P180" s="54" t="str">
        <f t="shared" si="26"/>
        <v/>
      </c>
      <c r="Q180" s="33"/>
      <c r="R180" s="54" t="str">
        <f t="shared" si="35"/>
        <v/>
      </c>
      <c r="S180" s="95" t="e">
        <v>#N/A</v>
      </c>
      <c r="T180" s="95" t="e">
        <v>#N/A</v>
      </c>
      <c r="U180" s="95" t="e">
        <v>#N/A</v>
      </c>
      <c r="V180" s="34"/>
      <c r="W180" s="70" t="str">
        <f>IFERROR(IF(S180&gt;=(VLOOKUP(D180&amp;E180, 'Tab 3 Flex,Strng,Endur(unprot)'!AG$10:$AH$37,2,FALSE)),"HFZ", "NI")," ")</f>
        <v xml:space="preserve"> </v>
      </c>
      <c r="X180" s="70" t="str">
        <f>IFERROR(IF(T180&gt;=(VLOOKUP(D180&amp;E180, 'Tab 3 Flex,Strng,Endur(unprot)'!AG$10:$AH$37,2,FALSE)),"HFZ", "NI")," ")</f>
        <v xml:space="preserve"> </v>
      </c>
      <c r="Y180" s="71" t="str">
        <f t="shared" si="36"/>
        <v xml:space="preserve"> </v>
      </c>
      <c r="Z180" s="71" t="str">
        <f t="shared" si="27"/>
        <v xml:space="preserve"> </v>
      </c>
      <c r="AA180" s="71" t="str">
        <f>IFERROR(IF(U180&gt;=(VLOOKUP(D180&amp;E180, 'Tab 3 Flex,Strng,Endur(unprot)'!W$10:X$37,2,FALSE)),"HFZ", "NI"), " ")</f>
        <v xml:space="preserve"> </v>
      </c>
      <c r="AB180" s="28" t="str">
        <f t="shared" si="28"/>
        <v xml:space="preserve"> </v>
      </c>
      <c r="AC180" s="33"/>
      <c r="AD180" s="28" t="str">
        <f t="shared" si="29"/>
        <v/>
      </c>
      <c r="AE180" s="96" t="e">
        <v>#N/A</v>
      </c>
      <c r="AF180" s="35"/>
      <c r="AG180" s="72" t="str">
        <f>IFERROR(IF(AE180&gt;=(VLOOKUP(D180&amp;E180, 'Tab 3 Flex,Strng,Endur(unprot)'!R$10:$S$37,2,FALSE)),"HFZ", "NI")," ")</f>
        <v xml:space="preserve"> </v>
      </c>
      <c r="AH180" s="55" t="str">
        <f t="shared" si="30"/>
        <v xml:space="preserve"> </v>
      </c>
      <c r="AI180" s="33"/>
      <c r="AJ180" s="55" t="str">
        <f t="shared" si="31"/>
        <v/>
      </c>
      <c r="AK180" s="97" t="e">
        <v>#N/A</v>
      </c>
      <c r="AL180" s="36"/>
      <c r="AM180" s="73" t="str">
        <f>IFERROR(IF(AK180&gt;=(VLOOKUP(D180&amp;E180,'Tab 3 Flex,Strng,Endur(unprot)'!AB$10:$AC$37,2,FALSE)),"HFZ", "NI")," ")</f>
        <v xml:space="preserve"> </v>
      </c>
      <c r="AN180" s="29" t="str">
        <f t="shared" si="32"/>
        <v xml:space="preserve"> </v>
      </c>
      <c r="AO180" s="55"/>
      <c r="AP180" s="29" t="str">
        <f t="shared" si="33"/>
        <v/>
      </c>
    </row>
    <row r="181" spans="1:42" s="57" customFormat="1" ht="16.5" thickTop="1" thickBot="1" x14ac:dyDescent="0.3">
      <c r="A181" s="32"/>
      <c r="B181" s="25"/>
      <c r="C181" s="25"/>
      <c r="D181" s="25"/>
      <c r="E181" s="46"/>
      <c r="F181" s="25">
        <v>5</v>
      </c>
      <c r="G181" s="94" t="e">
        <v>#N/A</v>
      </c>
      <c r="H181" s="94" t="e">
        <v>#N/A</v>
      </c>
      <c r="I181" s="26"/>
      <c r="J181" s="26"/>
      <c r="K181" s="69" t="str">
        <f>IFERROR(IF(G181&gt;=(VLOOKUP(D181&amp;E181,'Tab 2 Aerobic Capacity (unprot)'!L$10:$M$27,2,FALSE)),"HFZ","NI")," ")</f>
        <v xml:space="preserve"> </v>
      </c>
      <c r="L181" s="69" t="str">
        <f>IFERROR(IF(H181&gt;=(VLOOKUP(D181&amp;E181,'Tab 2 Aerobic Capacity (unprot)'!L$34:$M$51,2,FALSE)),"HFZ","NI")," ")</f>
        <v xml:space="preserve"> </v>
      </c>
      <c r="M181" s="62" t="str">
        <f t="shared" si="25"/>
        <v xml:space="preserve"> </v>
      </c>
      <c r="N181" s="63" t="str">
        <f t="shared" si="34"/>
        <v xml:space="preserve"> </v>
      </c>
      <c r="O181" s="33"/>
      <c r="P181" s="54" t="str">
        <f t="shared" si="26"/>
        <v/>
      </c>
      <c r="Q181" s="33"/>
      <c r="R181" s="54" t="str">
        <f t="shared" si="35"/>
        <v/>
      </c>
      <c r="S181" s="95" t="e">
        <v>#N/A</v>
      </c>
      <c r="T181" s="95" t="e">
        <v>#N/A</v>
      </c>
      <c r="U181" s="95" t="e">
        <v>#N/A</v>
      </c>
      <c r="V181" s="34"/>
      <c r="W181" s="70" t="str">
        <f>IFERROR(IF(S181&gt;=(VLOOKUP(D181&amp;E181, 'Tab 3 Flex,Strng,Endur(unprot)'!AG$10:$AH$37,2,FALSE)),"HFZ", "NI")," ")</f>
        <v xml:space="preserve"> </v>
      </c>
      <c r="X181" s="70" t="str">
        <f>IFERROR(IF(T181&gt;=(VLOOKUP(D181&amp;E181, 'Tab 3 Flex,Strng,Endur(unprot)'!AG$10:$AH$37,2,FALSE)),"HFZ", "NI")," ")</f>
        <v xml:space="preserve"> </v>
      </c>
      <c r="Y181" s="71" t="str">
        <f t="shared" si="36"/>
        <v xml:space="preserve"> </v>
      </c>
      <c r="Z181" s="71" t="str">
        <f t="shared" si="27"/>
        <v xml:space="preserve"> </v>
      </c>
      <c r="AA181" s="71" t="str">
        <f>IFERROR(IF(U181&gt;=(VLOOKUP(D181&amp;E181, 'Tab 3 Flex,Strng,Endur(unprot)'!W$10:X$37,2,FALSE)),"HFZ", "NI"), " ")</f>
        <v xml:space="preserve"> </v>
      </c>
      <c r="AB181" s="28" t="str">
        <f t="shared" si="28"/>
        <v xml:space="preserve"> </v>
      </c>
      <c r="AC181" s="33"/>
      <c r="AD181" s="28" t="str">
        <f t="shared" si="29"/>
        <v/>
      </c>
      <c r="AE181" s="96" t="e">
        <v>#N/A</v>
      </c>
      <c r="AF181" s="35"/>
      <c r="AG181" s="72" t="str">
        <f>IFERROR(IF(AE181&gt;=(VLOOKUP(D181&amp;E181, 'Tab 3 Flex,Strng,Endur(unprot)'!R$10:$S$37,2,FALSE)),"HFZ", "NI")," ")</f>
        <v xml:space="preserve"> </v>
      </c>
      <c r="AH181" s="55" t="str">
        <f t="shared" si="30"/>
        <v xml:space="preserve"> </v>
      </c>
      <c r="AI181" s="33"/>
      <c r="AJ181" s="55" t="str">
        <f t="shared" si="31"/>
        <v/>
      </c>
      <c r="AK181" s="97" t="e">
        <v>#N/A</v>
      </c>
      <c r="AL181" s="36"/>
      <c r="AM181" s="73" t="str">
        <f>IFERROR(IF(AK181&gt;=(VLOOKUP(D181&amp;E181,'Tab 3 Flex,Strng,Endur(unprot)'!AB$10:$AC$37,2,FALSE)),"HFZ", "NI")," ")</f>
        <v xml:space="preserve"> </v>
      </c>
      <c r="AN181" s="29" t="str">
        <f t="shared" si="32"/>
        <v xml:space="preserve"> </v>
      </c>
      <c r="AO181" s="55"/>
      <c r="AP181" s="29" t="str">
        <f t="shared" si="33"/>
        <v/>
      </c>
    </row>
    <row r="182" spans="1:42" s="57" customFormat="1" ht="16.5" thickTop="1" thickBot="1" x14ac:dyDescent="0.3">
      <c r="A182" s="32"/>
      <c r="B182" s="25"/>
      <c r="C182" s="25"/>
      <c r="D182" s="25"/>
      <c r="E182" s="46"/>
      <c r="F182" s="25">
        <v>5</v>
      </c>
      <c r="G182" s="94" t="e">
        <v>#N/A</v>
      </c>
      <c r="H182" s="94" t="e">
        <v>#N/A</v>
      </c>
      <c r="I182" s="26"/>
      <c r="J182" s="26"/>
      <c r="K182" s="69" t="str">
        <f>IFERROR(IF(G182&gt;=(VLOOKUP(D182&amp;E182,'Tab 2 Aerobic Capacity (unprot)'!L$10:$M$27,2,FALSE)),"HFZ","NI")," ")</f>
        <v xml:space="preserve"> </v>
      </c>
      <c r="L182" s="69" t="str">
        <f>IFERROR(IF(H182&gt;=(VLOOKUP(D182&amp;E182,'Tab 2 Aerobic Capacity (unprot)'!L$34:$M$51,2,FALSE)),"HFZ","NI")," ")</f>
        <v xml:space="preserve"> </v>
      </c>
      <c r="M182" s="62" t="str">
        <f t="shared" si="25"/>
        <v xml:space="preserve"> </v>
      </c>
      <c r="N182" s="63" t="str">
        <f t="shared" si="34"/>
        <v xml:space="preserve"> </v>
      </c>
      <c r="O182" s="33"/>
      <c r="P182" s="54" t="str">
        <f t="shared" si="26"/>
        <v/>
      </c>
      <c r="Q182" s="33"/>
      <c r="R182" s="54" t="str">
        <f t="shared" si="35"/>
        <v/>
      </c>
      <c r="S182" s="95" t="e">
        <v>#N/A</v>
      </c>
      <c r="T182" s="95" t="e">
        <v>#N/A</v>
      </c>
      <c r="U182" s="95" t="e">
        <v>#N/A</v>
      </c>
      <c r="V182" s="34"/>
      <c r="W182" s="70" t="str">
        <f>IFERROR(IF(S182&gt;=(VLOOKUP(D182&amp;E182, 'Tab 3 Flex,Strng,Endur(unprot)'!AG$10:$AH$37,2,FALSE)),"HFZ", "NI")," ")</f>
        <v xml:space="preserve"> </v>
      </c>
      <c r="X182" s="70" t="str">
        <f>IFERROR(IF(T182&gt;=(VLOOKUP(D182&amp;E182, 'Tab 3 Flex,Strng,Endur(unprot)'!AG$10:$AH$37,2,FALSE)),"HFZ", "NI")," ")</f>
        <v xml:space="preserve"> </v>
      </c>
      <c r="Y182" s="71" t="str">
        <f t="shared" si="36"/>
        <v xml:space="preserve"> </v>
      </c>
      <c r="Z182" s="71" t="str">
        <f t="shared" si="27"/>
        <v xml:space="preserve"> </v>
      </c>
      <c r="AA182" s="71" t="str">
        <f>IFERROR(IF(U182&gt;=(VLOOKUP(D182&amp;E182, 'Tab 3 Flex,Strng,Endur(unprot)'!W$10:X$37,2,FALSE)),"HFZ", "NI"), " ")</f>
        <v xml:space="preserve"> </v>
      </c>
      <c r="AB182" s="28" t="str">
        <f t="shared" si="28"/>
        <v xml:space="preserve"> </v>
      </c>
      <c r="AC182" s="33"/>
      <c r="AD182" s="28" t="str">
        <f t="shared" si="29"/>
        <v/>
      </c>
      <c r="AE182" s="96" t="e">
        <v>#N/A</v>
      </c>
      <c r="AF182" s="35"/>
      <c r="AG182" s="72" t="str">
        <f>IFERROR(IF(AE182&gt;=(VLOOKUP(D182&amp;E182, 'Tab 3 Flex,Strng,Endur(unprot)'!R$10:$S$37,2,FALSE)),"HFZ", "NI")," ")</f>
        <v xml:space="preserve"> </v>
      </c>
      <c r="AH182" s="55" t="str">
        <f t="shared" si="30"/>
        <v xml:space="preserve"> </v>
      </c>
      <c r="AI182" s="33"/>
      <c r="AJ182" s="55" t="str">
        <f t="shared" si="31"/>
        <v/>
      </c>
      <c r="AK182" s="97" t="e">
        <v>#N/A</v>
      </c>
      <c r="AL182" s="36"/>
      <c r="AM182" s="73" t="str">
        <f>IFERROR(IF(AK182&gt;=(VLOOKUP(D182&amp;E182,'Tab 3 Flex,Strng,Endur(unprot)'!AB$10:$AC$37,2,FALSE)),"HFZ", "NI")," ")</f>
        <v xml:space="preserve"> </v>
      </c>
      <c r="AN182" s="29" t="str">
        <f t="shared" si="32"/>
        <v xml:space="preserve"> </v>
      </c>
      <c r="AO182" s="55"/>
      <c r="AP182" s="29" t="str">
        <f t="shared" si="33"/>
        <v/>
      </c>
    </row>
    <row r="183" spans="1:42" s="57" customFormat="1" ht="16.5" thickTop="1" thickBot="1" x14ac:dyDescent="0.3">
      <c r="A183" s="32"/>
      <c r="B183" s="25"/>
      <c r="C183" s="25"/>
      <c r="D183" s="25"/>
      <c r="E183" s="46"/>
      <c r="F183" s="25">
        <v>5</v>
      </c>
      <c r="G183" s="94" t="e">
        <v>#N/A</v>
      </c>
      <c r="H183" s="94" t="e">
        <v>#N/A</v>
      </c>
      <c r="I183" s="26"/>
      <c r="J183" s="26"/>
      <c r="K183" s="69" t="str">
        <f>IFERROR(IF(G183&gt;=(VLOOKUP(D183&amp;E183,'Tab 2 Aerobic Capacity (unprot)'!L$10:$M$27,2,FALSE)),"HFZ","NI")," ")</f>
        <v xml:space="preserve"> </v>
      </c>
      <c r="L183" s="69" t="str">
        <f>IFERROR(IF(H183&gt;=(VLOOKUP(D183&amp;E183,'Tab 2 Aerobic Capacity (unprot)'!L$34:$M$51,2,FALSE)),"HFZ","NI")," ")</f>
        <v xml:space="preserve"> </v>
      </c>
      <c r="M183" s="62" t="str">
        <f t="shared" si="25"/>
        <v xml:space="preserve"> </v>
      </c>
      <c r="N183" s="63" t="str">
        <f t="shared" si="34"/>
        <v xml:space="preserve"> </v>
      </c>
      <c r="O183" s="33"/>
      <c r="P183" s="54" t="str">
        <f t="shared" si="26"/>
        <v/>
      </c>
      <c r="Q183" s="33"/>
      <c r="R183" s="54" t="str">
        <f t="shared" si="35"/>
        <v/>
      </c>
      <c r="S183" s="95" t="e">
        <v>#N/A</v>
      </c>
      <c r="T183" s="95" t="e">
        <v>#N/A</v>
      </c>
      <c r="U183" s="95" t="e">
        <v>#N/A</v>
      </c>
      <c r="V183" s="34"/>
      <c r="W183" s="70" t="str">
        <f>IFERROR(IF(S183&gt;=(VLOOKUP(D183&amp;E183, 'Tab 3 Flex,Strng,Endur(unprot)'!AG$10:$AH$37,2,FALSE)),"HFZ", "NI")," ")</f>
        <v xml:space="preserve"> </v>
      </c>
      <c r="X183" s="70" t="str">
        <f>IFERROR(IF(T183&gt;=(VLOOKUP(D183&amp;E183, 'Tab 3 Flex,Strng,Endur(unprot)'!AG$10:$AH$37,2,FALSE)),"HFZ", "NI")," ")</f>
        <v xml:space="preserve"> </v>
      </c>
      <c r="Y183" s="71" t="str">
        <f t="shared" si="36"/>
        <v xml:space="preserve"> </v>
      </c>
      <c r="Z183" s="71" t="str">
        <f t="shared" si="27"/>
        <v xml:space="preserve"> </v>
      </c>
      <c r="AA183" s="71" t="str">
        <f>IFERROR(IF(U183&gt;=(VLOOKUP(D183&amp;E183, 'Tab 3 Flex,Strng,Endur(unprot)'!W$10:X$37,2,FALSE)),"HFZ", "NI"), " ")</f>
        <v xml:space="preserve"> </v>
      </c>
      <c r="AB183" s="28" t="str">
        <f t="shared" si="28"/>
        <v xml:space="preserve"> </v>
      </c>
      <c r="AC183" s="33"/>
      <c r="AD183" s="28" t="str">
        <f t="shared" si="29"/>
        <v/>
      </c>
      <c r="AE183" s="96" t="e">
        <v>#N/A</v>
      </c>
      <c r="AF183" s="35"/>
      <c r="AG183" s="72" t="str">
        <f>IFERROR(IF(AE183&gt;=(VLOOKUP(D183&amp;E183, 'Tab 3 Flex,Strng,Endur(unprot)'!R$10:$S$37,2,FALSE)),"HFZ", "NI")," ")</f>
        <v xml:space="preserve"> </v>
      </c>
      <c r="AH183" s="55" t="str">
        <f t="shared" si="30"/>
        <v xml:space="preserve"> </v>
      </c>
      <c r="AI183" s="33"/>
      <c r="AJ183" s="55" t="str">
        <f t="shared" si="31"/>
        <v/>
      </c>
      <c r="AK183" s="97" t="e">
        <v>#N/A</v>
      </c>
      <c r="AL183" s="36"/>
      <c r="AM183" s="73" t="str">
        <f>IFERROR(IF(AK183&gt;=(VLOOKUP(D183&amp;E183,'Tab 3 Flex,Strng,Endur(unprot)'!AB$10:$AC$37,2,FALSE)),"HFZ", "NI")," ")</f>
        <v xml:space="preserve"> </v>
      </c>
      <c r="AN183" s="29" t="str">
        <f t="shared" si="32"/>
        <v xml:space="preserve"> </v>
      </c>
      <c r="AO183" s="55"/>
      <c r="AP183" s="29" t="str">
        <f t="shared" si="33"/>
        <v/>
      </c>
    </row>
    <row r="184" spans="1:42" s="57" customFormat="1" ht="16.5" thickTop="1" thickBot="1" x14ac:dyDescent="0.3">
      <c r="A184" s="32"/>
      <c r="B184" s="25"/>
      <c r="C184" s="25"/>
      <c r="D184" s="25"/>
      <c r="E184" s="46"/>
      <c r="F184" s="25">
        <v>5</v>
      </c>
      <c r="G184" s="94" t="e">
        <v>#N/A</v>
      </c>
      <c r="H184" s="94" t="e">
        <v>#N/A</v>
      </c>
      <c r="I184" s="26"/>
      <c r="J184" s="26"/>
      <c r="K184" s="69" t="str">
        <f>IFERROR(IF(G184&gt;=(VLOOKUP(D184&amp;E184,'Tab 2 Aerobic Capacity (unprot)'!L$10:$M$27,2,FALSE)),"HFZ","NI")," ")</f>
        <v xml:space="preserve"> </v>
      </c>
      <c r="L184" s="69" t="str">
        <f>IFERROR(IF(H184&gt;=(VLOOKUP(D184&amp;E184,'Tab 2 Aerobic Capacity (unprot)'!L$34:$M$51,2,FALSE)),"HFZ","NI")," ")</f>
        <v xml:space="preserve"> </v>
      </c>
      <c r="M184" s="62" t="str">
        <f t="shared" si="25"/>
        <v xml:space="preserve"> </v>
      </c>
      <c r="N184" s="63" t="str">
        <f t="shared" si="34"/>
        <v xml:space="preserve"> </v>
      </c>
      <c r="O184" s="33"/>
      <c r="P184" s="54" t="str">
        <f t="shared" si="26"/>
        <v/>
      </c>
      <c r="Q184" s="33"/>
      <c r="R184" s="54" t="str">
        <f t="shared" si="35"/>
        <v/>
      </c>
      <c r="S184" s="95" t="e">
        <v>#N/A</v>
      </c>
      <c r="T184" s="95" t="e">
        <v>#N/A</v>
      </c>
      <c r="U184" s="95" t="e">
        <v>#N/A</v>
      </c>
      <c r="V184" s="34"/>
      <c r="W184" s="70" t="str">
        <f>IFERROR(IF(S184&gt;=(VLOOKUP(D184&amp;E184, 'Tab 3 Flex,Strng,Endur(unprot)'!AG$10:$AH$37,2,FALSE)),"HFZ", "NI")," ")</f>
        <v xml:space="preserve"> </v>
      </c>
      <c r="X184" s="70" t="str">
        <f>IFERROR(IF(T184&gt;=(VLOOKUP(D184&amp;E184, 'Tab 3 Flex,Strng,Endur(unprot)'!AG$10:$AH$37,2,FALSE)),"HFZ", "NI")," ")</f>
        <v xml:space="preserve"> </v>
      </c>
      <c r="Y184" s="71" t="str">
        <f t="shared" si="36"/>
        <v xml:space="preserve"> </v>
      </c>
      <c r="Z184" s="71" t="str">
        <f t="shared" si="27"/>
        <v xml:space="preserve"> </v>
      </c>
      <c r="AA184" s="71" t="str">
        <f>IFERROR(IF(U184&gt;=(VLOOKUP(D184&amp;E184, 'Tab 3 Flex,Strng,Endur(unprot)'!W$10:X$37,2,FALSE)),"HFZ", "NI"), " ")</f>
        <v xml:space="preserve"> </v>
      </c>
      <c r="AB184" s="28" t="str">
        <f t="shared" si="28"/>
        <v xml:space="preserve"> </v>
      </c>
      <c r="AC184" s="33"/>
      <c r="AD184" s="28" t="str">
        <f t="shared" si="29"/>
        <v/>
      </c>
      <c r="AE184" s="96" t="e">
        <v>#N/A</v>
      </c>
      <c r="AF184" s="35"/>
      <c r="AG184" s="72" t="str">
        <f>IFERROR(IF(AE184&gt;=(VLOOKUP(D184&amp;E184, 'Tab 3 Flex,Strng,Endur(unprot)'!R$10:$S$37,2,FALSE)),"HFZ", "NI")," ")</f>
        <v xml:space="preserve"> </v>
      </c>
      <c r="AH184" s="55" t="str">
        <f t="shared" si="30"/>
        <v xml:space="preserve"> </v>
      </c>
      <c r="AI184" s="33"/>
      <c r="AJ184" s="55" t="str">
        <f t="shared" si="31"/>
        <v/>
      </c>
      <c r="AK184" s="97" t="e">
        <v>#N/A</v>
      </c>
      <c r="AL184" s="36"/>
      <c r="AM184" s="73" t="str">
        <f>IFERROR(IF(AK184&gt;=(VLOOKUP(D184&amp;E184,'Tab 3 Flex,Strng,Endur(unprot)'!AB$10:$AC$37,2,FALSE)),"HFZ", "NI")," ")</f>
        <v xml:space="preserve"> </v>
      </c>
      <c r="AN184" s="29" t="str">
        <f t="shared" si="32"/>
        <v xml:space="preserve"> </v>
      </c>
      <c r="AO184" s="55"/>
      <c r="AP184" s="29" t="str">
        <f t="shared" si="33"/>
        <v/>
      </c>
    </row>
    <row r="185" spans="1:42" s="57" customFormat="1" ht="16.5" thickTop="1" thickBot="1" x14ac:dyDescent="0.3">
      <c r="A185" s="32"/>
      <c r="B185" s="25"/>
      <c r="C185" s="25"/>
      <c r="D185" s="25"/>
      <c r="E185" s="46"/>
      <c r="F185" s="25">
        <v>5</v>
      </c>
      <c r="G185" s="94" t="e">
        <v>#N/A</v>
      </c>
      <c r="H185" s="94" t="e">
        <v>#N/A</v>
      </c>
      <c r="I185" s="26"/>
      <c r="J185" s="26"/>
      <c r="K185" s="69" t="str">
        <f>IFERROR(IF(G185&gt;=(VLOOKUP(D185&amp;E185,'Tab 2 Aerobic Capacity (unprot)'!L$10:$M$27,2,FALSE)),"HFZ","NI")," ")</f>
        <v xml:space="preserve"> </v>
      </c>
      <c r="L185" s="69" t="str">
        <f>IFERROR(IF(H185&gt;=(VLOOKUP(D185&amp;E185,'Tab 2 Aerobic Capacity (unprot)'!L$34:$M$51,2,FALSE)),"HFZ","NI")," ")</f>
        <v xml:space="preserve"> </v>
      </c>
      <c r="M185" s="62" t="str">
        <f t="shared" si="25"/>
        <v xml:space="preserve"> </v>
      </c>
      <c r="N185" s="63" t="str">
        <f t="shared" si="34"/>
        <v xml:space="preserve"> </v>
      </c>
      <c r="O185" s="33"/>
      <c r="P185" s="54" t="str">
        <f t="shared" si="26"/>
        <v/>
      </c>
      <c r="Q185" s="33"/>
      <c r="R185" s="54" t="str">
        <f t="shared" si="35"/>
        <v/>
      </c>
      <c r="S185" s="95" t="e">
        <v>#N/A</v>
      </c>
      <c r="T185" s="95" t="e">
        <v>#N/A</v>
      </c>
      <c r="U185" s="95" t="e">
        <v>#N/A</v>
      </c>
      <c r="V185" s="34"/>
      <c r="W185" s="70" t="str">
        <f>IFERROR(IF(S185&gt;=(VLOOKUP(D185&amp;E185, 'Tab 3 Flex,Strng,Endur(unprot)'!AG$10:$AH$37,2,FALSE)),"HFZ", "NI")," ")</f>
        <v xml:space="preserve"> </v>
      </c>
      <c r="X185" s="70" t="str">
        <f>IFERROR(IF(T185&gt;=(VLOOKUP(D185&amp;E185, 'Tab 3 Flex,Strng,Endur(unprot)'!AG$10:$AH$37,2,FALSE)),"HFZ", "NI")," ")</f>
        <v xml:space="preserve"> </v>
      </c>
      <c r="Y185" s="71" t="str">
        <f t="shared" si="36"/>
        <v xml:space="preserve"> </v>
      </c>
      <c r="Z185" s="71" t="str">
        <f t="shared" si="27"/>
        <v xml:space="preserve"> </v>
      </c>
      <c r="AA185" s="71" t="str">
        <f>IFERROR(IF(U185&gt;=(VLOOKUP(D185&amp;E185, 'Tab 3 Flex,Strng,Endur(unprot)'!W$10:X$37,2,FALSE)),"HFZ", "NI"), " ")</f>
        <v xml:space="preserve"> </v>
      </c>
      <c r="AB185" s="28" t="str">
        <f t="shared" si="28"/>
        <v xml:space="preserve"> </v>
      </c>
      <c r="AC185" s="33"/>
      <c r="AD185" s="28" t="str">
        <f t="shared" si="29"/>
        <v/>
      </c>
      <c r="AE185" s="96" t="e">
        <v>#N/A</v>
      </c>
      <c r="AF185" s="35"/>
      <c r="AG185" s="72" t="str">
        <f>IFERROR(IF(AE185&gt;=(VLOOKUP(D185&amp;E185, 'Tab 3 Flex,Strng,Endur(unprot)'!R$10:$S$37,2,FALSE)),"HFZ", "NI")," ")</f>
        <v xml:space="preserve"> </v>
      </c>
      <c r="AH185" s="55" t="str">
        <f t="shared" si="30"/>
        <v xml:space="preserve"> </v>
      </c>
      <c r="AI185" s="33"/>
      <c r="AJ185" s="55" t="str">
        <f t="shared" si="31"/>
        <v/>
      </c>
      <c r="AK185" s="97" t="e">
        <v>#N/A</v>
      </c>
      <c r="AL185" s="36"/>
      <c r="AM185" s="73" t="str">
        <f>IFERROR(IF(AK185&gt;=(VLOOKUP(D185&amp;E185,'Tab 3 Flex,Strng,Endur(unprot)'!AB$10:$AC$37,2,FALSE)),"HFZ", "NI")," ")</f>
        <v xml:space="preserve"> </v>
      </c>
      <c r="AN185" s="29" t="str">
        <f t="shared" si="32"/>
        <v xml:space="preserve"> </v>
      </c>
      <c r="AO185" s="55"/>
      <c r="AP185" s="29" t="str">
        <f t="shared" si="33"/>
        <v/>
      </c>
    </row>
    <row r="186" spans="1:42" s="57" customFormat="1" ht="16.5" thickTop="1" thickBot="1" x14ac:dyDescent="0.3">
      <c r="A186" s="32"/>
      <c r="B186" s="25"/>
      <c r="C186" s="25"/>
      <c r="D186" s="25"/>
      <c r="E186" s="46"/>
      <c r="F186" s="25">
        <v>5</v>
      </c>
      <c r="G186" s="94" t="e">
        <v>#N/A</v>
      </c>
      <c r="H186" s="94" t="e">
        <v>#N/A</v>
      </c>
      <c r="I186" s="26"/>
      <c r="J186" s="26"/>
      <c r="K186" s="69" t="str">
        <f>IFERROR(IF(G186&gt;=(VLOOKUP(D186&amp;E186,'Tab 2 Aerobic Capacity (unprot)'!L$10:$M$27,2,FALSE)),"HFZ","NI")," ")</f>
        <v xml:space="preserve"> </v>
      </c>
      <c r="L186" s="69" t="str">
        <f>IFERROR(IF(H186&gt;=(VLOOKUP(D186&amp;E186,'Tab 2 Aerobic Capacity (unprot)'!L$34:$M$51,2,FALSE)),"HFZ","NI")," ")</f>
        <v xml:space="preserve"> </v>
      </c>
      <c r="M186" s="62" t="str">
        <f t="shared" si="25"/>
        <v xml:space="preserve"> </v>
      </c>
      <c r="N186" s="63" t="str">
        <f t="shared" si="34"/>
        <v xml:space="preserve"> </v>
      </c>
      <c r="O186" s="33"/>
      <c r="P186" s="54" t="str">
        <f t="shared" si="26"/>
        <v/>
      </c>
      <c r="Q186" s="33"/>
      <c r="R186" s="54" t="str">
        <f t="shared" si="35"/>
        <v/>
      </c>
      <c r="S186" s="95" t="e">
        <v>#N/A</v>
      </c>
      <c r="T186" s="95" t="e">
        <v>#N/A</v>
      </c>
      <c r="U186" s="95" t="e">
        <v>#N/A</v>
      </c>
      <c r="V186" s="34"/>
      <c r="W186" s="70" t="str">
        <f>IFERROR(IF(S186&gt;=(VLOOKUP(D186&amp;E186, 'Tab 3 Flex,Strng,Endur(unprot)'!AG$10:$AH$37,2,FALSE)),"HFZ", "NI")," ")</f>
        <v xml:space="preserve"> </v>
      </c>
      <c r="X186" s="70" t="str">
        <f>IFERROR(IF(T186&gt;=(VLOOKUP(D186&amp;E186, 'Tab 3 Flex,Strng,Endur(unprot)'!AG$10:$AH$37,2,FALSE)),"HFZ", "NI")," ")</f>
        <v xml:space="preserve"> </v>
      </c>
      <c r="Y186" s="71" t="str">
        <f t="shared" si="36"/>
        <v xml:space="preserve"> </v>
      </c>
      <c r="Z186" s="71" t="str">
        <f t="shared" si="27"/>
        <v xml:space="preserve"> </v>
      </c>
      <c r="AA186" s="71" t="str">
        <f>IFERROR(IF(U186&gt;=(VLOOKUP(D186&amp;E186, 'Tab 3 Flex,Strng,Endur(unprot)'!W$10:X$37,2,FALSE)),"HFZ", "NI"), " ")</f>
        <v xml:space="preserve"> </v>
      </c>
      <c r="AB186" s="28" t="str">
        <f t="shared" si="28"/>
        <v xml:space="preserve"> </v>
      </c>
      <c r="AC186" s="33"/>
      <c r="AD186" s="28" t="str">
        <f t="shared" si="29"/>
        <v/>
      </c>
      <c r="AE186" s="96" t="e">
        <v>#N/A</v>
      </c>
      <c r="AF186" s="35"/>
      <c r="AG186" s="72" t="str">
        <f>IFERROR(IF(AE186&gt;=(VLOOKUP(D186&amp;E186, 'Tab 3 Flex,Strng,Endur(unprot)'!R$10:$S$37,2,FALSE)),"HFZ", "NI")," ")</f>
        <v xml:space="preserve"> </v>
      </c>
      <c r="AH186" s="55" t="str">
        <f t="shared" si="30"/>
        <v xml:space="preserve"> </v>
      </c>
      <c r="AI186" s="33"/>
      <c r="AJ186" s="55" t="str">
        <f t="shared" si="31"/>
        <v/>
      </c>
      <c r="AK186" s="97" t="e">
        <v>#N/A</v>
      </c>
      <c r="AL186" s="36"/>
      <c r="AM186" s="73" t="str">
        <f>IFERROR(IF(AK186&gt;=(VLOOKUP(D186&amp;E186,'Tab 3 Flex,Strng,Endur(unprot)'!AB$10:$AC$37,2,FALSE)),"HFZ", "NI")," ")</f>
        <v xml:space="preserve"> </v>
      </c>
      <c r="AN186" s="29" t="str">
        <f t="shared" si="32"/>
        <v xml:space="preserve"> </v>
      </c>
      <c r="AO186" s="55"/>
      <c r="AP186" s="29" t="str">
        <f t="shared" si="33"/>
        <v/>
      </c>
    </row>
    <row r="187" spans="1:42" s="57" customFormat="1" ht="16.5" thickTop="1" thickBot="1" x14ac:dyDescent="0.3">
      <c r="A187" s="32"/>
      <c r="B187" s="25"/>
      <c r="C187" s="25"/>
      <c r="D187" s="25"/>
      <c r="E187" s="46"/>
      <c r="F187" s="25">
        <v>5</v>
      </c>
      <c r="G187" s="94" t="e">
        <v>#N/A</v>
      </c>
      <c r="H187" s="94" t="e">
        <v>#N/A</v>
      </c>
      <c r="I187" s="26"/>
      <c r="J187" s="26"/>
      <c r="K187" s="69" t="str">
        <f>IFERROR(IF(G187&gt;=(VLOOKUP(D187&amp;E187,'Tab 2 Aerobic Capacity (unprot)'!L$10:$M$27,2,FALSE)),"HFZ","NI")," ")</f>
        <v xml:space="preserve"> </v>
      </c>
      <c r="L187" s="69" t="str">
        <f>IFERROR(IF(H187&gt;=(VLOOKUP(D187&amp;E187,'Tab 2 Aerobic Capacity (unprot)'!L$34:$M$51,2,FALSE)),"HFZ","NI")," ")</f>
        <v xml:space="preserve"> </v>
      </c>
      <c r="M187" s="62" t="str">
        <f t="shared" si="25"/>
        <v xml:space="preserve"> </v>
      </c>
      <c r="N187" s="63" t="str">
        <f t="shared" si="34"/>
        <v xml:space="preserve"> </v>
      </c>
      <c r="O187" s="33"/>
      <c r="P187" s="54" t="str">
        <f t="shared" si="26"/>
        <v/>
      </c>
      <c r="Q187" s="33"/>
      <c r="R187" s="54" t="str">
        <f t="shared" si="35"/>
        <v/>
      </c>
      <c r="S187" s="95" t="e">
        <v>#N/A</v>
      </c>
      <c r="T187" s="95" t="e">
        <v>#N/A</v>
      </c>
      <c r="U187" s="95" t="e">
        <v>#N/A</v>
      </c>
      <c r="V187" s="34"/>
      <c r="W187" s="70" t="str">
        <f>IFERROR(IF(S187&gt;=(VLOOKUP(D187&amp;E187, 'Tab 3 Flex,Strng,Endur(unprot)'!AG$10:$AH$37,2,FALSE)),"HFZ", "NI")," ")</f>
        <v xml:space="preserve"> </v>
      </c>
      <c r="X187" s="70" t="str">
        <f>IFERROR(IF(T187&gt;=(VLOOKUP(D187&amp;E187, 'Tab 3 Flex,Strng,Endur(unprot)'!AG$10:$AH$37,2,FALSE)),"HFZ", "NI")," ")</f>
        <v xml:space="preserve"> </v>
      </c>
      <c r="Y187" s="71" t="str">
        <f t="shared" si="36"/>
        <v xml:space="preserve"> </v>
      </c>
      <c r="Z187" s="71" t="str">
        <f t="shared" si="27"/>
        <v xml:space="preserve"> </v>
      </c>
      <c r="AA187" s="71" t="str">
        <f>IFERROR(IF(U187&gt;=(VLOOKUP(D187&amp;E187, 'Tab 3 Flex,Strng,Endur(unprot)'!W$10:X$37,2,FALSE)),"HFZ", "NI"), " ")</f>
        <v xml:space="preserve"> </v>
      </c>
      <c r="AB187" s="28" t="str">
        <f t="shared" si="28"/>
        <v xml:space="preserve"> </v>
      </c>
      <c r="AC187" s="33"/>
      <c r="AD187" s="28" t="str">
        <f t="shared" si="29"/>
        <v/>
      </c>
      <c r="AE187" s="96" t="e">
        <v>#N/A</v>
      </c>
      <c r="AF187" s="35"/>
      <c r="AG187" s="72" t="str">
        <f>IFERROR(IF(AE187&gt;=(VLOOKUP(D187&amp;E187, 'Tab 3 Flex,Strng,Endur(unprot)'!R$10:$S$37,2,FALSE)),"HFZ", "NI")," ")</f>
        <v xml:space="preserve"> </v>
      </c>
      <c r="AH187" s="55" t="str">
        <f t="shared" si="30"/>
        <v xml:space="preserve"> </v>
      </c>
      <c r="AI187" s="33"/>
      <c r="AJ187" s="55" t="str">
        <f t="shared" si="31"/>
        <v/>
      </c>
      <c r="AK187" s="97" t="e">
        <v>#N/A</v>
      </c>
      <c r="AL187" s="36"/>
      <c r="AM187" s="73" t="str">
        <f>IFERROR(IF(AK187&gt;=(VLOOKUP(D187&amp;E187,'Tab 3 Flex,Strng,Endur(unprot)'!AB$10:$AC$37,2,FALSE)),"HFZ", "NI")," ")</f>
        <v xml:space="preserve"> </v>
      </c>
      <c r="AN187" s="29" t="str">
        <f t="shared" si="32"/>
        <v xml:space="preserve"> </v>
      </c>
      <c r="AO187" s="55"/>
      <c r="AP187" s="29" t="str">
        <f t="shared" si="33"/>
        <v/>
      </c>
    </row>
    <row r="188" spans="1:42" s="57" customFormat="1" ht="16.5" thickTop="1" thickBot="1" x14ac:dyDescent="0.3">
      <c r="A188" s="32"/>
      <c r="B188" s="25"/>
      <c r="C188" s="25"/>
      <c r="D188" s="25"/>
      <c r="E188" s="46"/>
      <c r="F188" s="25">
        <v>5</v>
      </c>
      <c r="G188" s="94" t="e">
        <v>#N/A</v>
      </c>
      <c r="H188" s="94" t="e">
        <v>#N/A</v>
      </c>
      <c r="I188" s="26"/>
      <c r="J188" s="26"/>
      <c r="K188" s="69" t="str">
        <f>IFERROR(IF(G188&gt;=(VLOOKUP(D188&amp;E188,'Tab 2 Aerobic Capacity (unprot)'!L$10:$M$27,2,FALSE)),"HFZ","NI")," ")</f>
        <v xml:space="preserve"> </v>
      </c>
      <c r="L188" s="69" t="str">
        <f>IFERROR(IF(H188&gt;=(VLOOKUP(D188&amp;E188,'Tab 2 Aerobic Capacity (unprot)'!L$34:$M$51,2,FALSE)),"HFZ","NI")," ")</f>
        <v xml:space="preserve"> </v>
      </c>
      <c r="M188" s="62" t="str">
        <f t="shared" si="25"/>
        <v xml:space="preserve"> </v>
      </c>
      <c r="N188" s="63" t="str">
        <f t="shared" si="34"/>
        <v xml:space="preserve"> </v>
      </c>
      <c r="O188" s="33"/>
      <c r="P188" s="54" t="str">
        <f t="shared" si="26"/>
        <v/>
      </c>
      <c r="Q188" s="33"/>
      <c r="R188" s="54" t="str">
        <f t="shared" si="35"/>
        <v/>
      </c>
      <c r="S188" s="95" t="e">
        <v>#N/A</v>
      </c>
      <c r="T188" s="95" t="e">
        <v>#N/A</v>
      </c>
      <c r="U188" s="95" t="e">
        <v>#N/A</v>
      </c>
      <c r="V188" s="34"/>
      <c r="W188" s="70" t="str">
        <f>IFERROR(IF(S188&gt;=(VLOOKUP(D188&amp;E188, 'Tab 3 Flex,Strng,Endur(unprot)'!AG$10:$AH$37,2,FALSE)),"HFZ", "NI")," ")</f>
        <v xml:space="preserve"> </v>
      </c>
      <c r="X188" s="70" t="str">
        <f>IFERROR(IF(T188&gt;=(VLOOKUP(D188&amp;E188, 'Tab 3 Flex,Strng,Endur(unprot)'!AG$10:$AH$37,2,FALSE)),"HFZ", "NI")," ")</f>
        <v xml:space="preserve"> </v>
      </c>
      <c r="Y188" s="71" t="str">
        <f t="shared" si="36"/>
        <v xml:space="preserve"> </v>
      </c>
      <c r="Z188" s="71" t="str">
        <f t="shared" si="27"/>
        <v xml:space="preserve"> </v>
      </c>
      <c r="AA188" s="71" t="str">
        <f>IFERROR(IF(U188&gt;=(VLOOKUP(D188&amp;E188, 'Tab 3 Flex,Strng,Endur(unprot)'!W$10:X$37,2,FALSE)),"HFZ", "NI"), " ")</f>
        <v xml:space="preserve"> </v>
      </c>
      <c r="AB188" s="28" t="str">
        <f t="shared" si="28"/>
        <v xml:space="preserve"> </v>
      </c>
      <c r="AC188" s="33"/>
      <c r="AD188" s="28" t="str">
        <f t="shared" si="29"/>
        <v/>
      </c>
      <c r="AE188" s="96" t="e">
        <v>#N/A</v>
      </c>
      <c r="AF188" s="35"/>
      <c r="AG188" s="72" t="str">
        <f>IFERROR(IF(AE188&gt;=(VLOOKUP(D188&amp;E188, 'Tab 3 Flex,Strng,Endur(unprot)'!R$10:$S$37,2,FALSE)),"HFZ", "NI")," ")</f>
        <v xml:space="preserve"> </v>
      </c>
      <c r="AH188" s="55" t="str">
        <f t="shared" si="30"/>
        <v xml:space="preserve"> </v>
      </c>
      <c r="AI188" s="33"/>
      <c r="AJ188" s="55" t="str">
        <f t="shared" si="31"/>
        <v/>
      </c>
      <c r="AK188" s="97" t="e">
        <v>#N/A</v>
      </c>
      <c r="AL188" s="36"/>
      <c r="AM188" s="73" t="str">
        <f>IFERROR(IF(AK188&gt;=(VLOOKUP(D188&amp;E188,'Tab 3 Flex,Strng,Endur(unprot)'!AB$10:$AC$37,2,FALSE)),"HFZ", "NI")," ")</f>
        <v xml:space="preserve"> </v>
      </c>
      <c r="AN188" s="29" t="str">
        <f t="shared" si="32"/>
        <v xml:space="preserve"> </v>
      </c>
      <c r="AO188" s="55"/>
      <c r="AP188" s="29" t="str">
        <f t="shared" si="33"/>
        <v/>
      </c>
    </row>
    <row r="189" spans="1:42" s="57" customFormat="1" ht="16.5" thickTop="1" thickBot="1" x14ac:dyDescent="0.3">
      <c r="A189" s="32"/>
      <c r="B189" s="25"/>
      <c r="C189" s="25"/>
      <c r="D189" s="25"/>
      <c r="E189" s="46"/>
      <c r="F189" s="25">
        <v>5</v>
      </c>
      <c r="G189" s="94" t="e">
        <v>#N/A</v>
      </c>
      <c r="H189" s="94" t="e">
        <v>#N/A</v>
      </c>
      <c r="I189" s="26"/>
      <c r="J189" s="26"/>
      <c r="K189" s="69" t="str">
        <f>IFERROR(IF(G189&gt;=(VLOOKUP(D189&amp;E189,'Tab 2 Aerobic Capacity (unprot)'!L$10:$M$27,2,FALSE)),"HFZ","NI")," ")</f>
        <v xml:space="preserve"> </v>
      </c>
      <c r="L189" s="69" t="str">
        <f>IFERROR(IF(H189&gt;=(VLOOKUP(D189&amp;E189,'Tab 2 Aerobic Capacity (unprot)'!L$34:$M$51,2,FALSE)),"HFZ","NI")," ")</f>
        <v xml:space="preserve"> </v>
      </c>
      <c r="M189" s="62" t="str">
        <f t="shared" si="25"/>
        <v xml:space="preserve"> </v>
      </c>
      <c r="N189" s="63" t="str">
        <f t="shared" si="34"/>
        <v xml:space="preserve"> </v>
      </c>
      <c r="O189" s="33"/>
      <c r="P189" s="54" t="str">
        <f t="shared" si="26"/>
        <v/>
      </c>
      <c r="Q189" s="33"/>
      <c r="R189" s="54" t="str">
        <f t="shared" si="35"/>
        <v/>
      </c>
      <c r="S189" s="95" t="e">
        <v>#N/A</v>
      </c>
      <c r="T189" s="95" t="e">
        <v>#N/A</v>
      </c>
      <c r="U189" s="95" t="e">
        <v>#N/A</v>
      </c>
      <c r="V189" s="34"/>
      <c r="W189" s="70" t="str">
        <f>IFERROR(IF(S189&gt;=(VLOOKUP(D189&amp;E189, 'Tab 3 Flex,Strng,Endur(unprot)'!AG$10:$AH$37,2,FALSE)),"HFZ", "NI")," ")</f>
        <v xml:space="preserve"> </v>
      </c>
      <c r="X189" s="70" t="str">
        <f>IFERROR(IF(T189&gt;=(VLOOKUP(D189&amp;E189, 'Tab 3 Flex,Strng,Endur(unprot)'!AG$10:$AH$37,2,FALSE)),"HFZ", "NI")," ")</f>
        <v xml:space="preserve"> </v>
      </c>
      <c r="Y189" s="71" t="str">
        <f t="shared" si="36"/>
        <v xml:space="preserve"> </v>
      </c>
      <c r="Z189" s="71" t="str">
        <f t="shared" si="27"/>
        <v xml:space="preserve"> </v>
      </c>
      <c r="AA189" s="71" t="str">
        <f>IFERROR(IF(U189&gt;=(VLOOKUP(D189&amp;E189, 'Tab 3 Flex,Strng,Endur(unprot)'!W$10:X$37,2,FALSE)),"HFZ", "NI"), " ")</f>
        <v xml:space="preserve"> </v>
      </c>
      <c r="AB189" s="28" t="str">
        <f t="shared" si="28"/>
        <v xml:space="preserve"> </v>
      </c>
      <c r="AC189" s="33"/>
      <c r="AD189" s="28" t="str">
        <f t="shared" si="29"/>
        <v/>
      </c>
      <c r="AE189" s="96" t="e">
        <v>#N/A</v>
      </c>
      <c r="AF189" s="35"/>
      <c r="AG189" s="72" t="str">
        <f>IFERROR(IF(AE189&gt;=(VLOOKUP(D189&amp;E189, 'Tab 3 Flex,Strng,Endur(unprot)'!R$10:$S$37,2,FALSE)),"HFZ", "NI")," ")</f>
        <v xml:space="preserve"> </v>
      </c>
      <c r="AH189" s="55" t="str">
        <f t="shared" si="30"/>
        <v xml:space="preserve"> </v>
      </c>
      <c r="AI189" s="33"/>
      <c r="AJ189" s="55" t="str">
        <f t="shared" si="31"/>
        <v/>
      </c>
      <c r="AK189" s="97" t="e">
        <v>#N/A</v>
      </c>
      <c r="AL189" s="36"/>
      <c r="AM189" s="73" t="str">
        <f>IFERROR(IF(AK189&gt;=(VLOOKUP(D189&amp;E189,'Tab 3 Flex,Strng,Endur(unprot)'!AB$10:$AC$37,2,FALSE)),"HFZ", "NI")," ")</f>
        <v xml:space="preserve"> </v>
      </c>
      <c r="AN189" s="29" t="str">
        <f t="shared" si="32"/>
        <v xml:space="preserve"> </v>
      </c>
      <c r="AO189" s="55"/>
      <c r="AP189" s="29" t="str">
        <f t="shared" si="33"/>
        <v/>
      </c>
    </row>
    <row r="190" spans="1:42" s="57" customFormat="1" ht="16.5" thickTop="1" thickBot="1" x14ac:dyDescent="0.3">
      <c r="A190" s="32"/>
      <c r="B190" s="25"/>
      <c r="C190" s="25"/>
      <c r="D190" s="25"/>
      <c r="E190" s="46"/>
      <c r="F190" s="25">
        <v>5</v>
      </c>
      <c r="G190" s="94" t="e">
        <v>#N/A</v>
      </c>
      <c r="H190" s="94" t="e">
        <v>#N/A</v>
      </c>
      <c r="I190" s="26"/>
      <c r="J190" s="26"/>
      <c r="K190" s="69" t="str">
        <f>IFERROR(IF(G190&gt;=(VLOOKUP(D190&amp;E190,'Tab 2 Aerobic Capacity (unprot)'!L$10:$M$27,2,FALSE)),"HFZ","NI")," ")</f>
        <v xml:space="preserve"> </v>
      </c>
      <c r="L190" s="69" t="str">
        <f>IFERROR(IF(H190&gt;=(VLOOKUP(D190&amp;E190,'Tab 2 Aerobic Capacity (unprot)'!L$34:$M$51,2,FALSE)),"HFZ","NI")," ")</f>
        <v xml:space="preserve"> </v>
      </c>
      <c r="M190" s="62" t="str">
        <f t="shared" si="25"/>
        <v xml:space="preserve"> </v>
      </c>
      <c r="N190" s="63" t="str">
        <f t="shared" si="34"/>
        <v xml:space="preserve"> </v>
      </c>
      <c r="O190" s="33"/>
      <c r="P190" s="54" t="str">
        <f t="shared" si="26"/>
        <v/>
      </c>
      <c r="Q190" s="33"/>
      <c r="R190" s="54" t="str">
        <f t="shared" si="35"/>
        <v/>
      </c>
      <c r="S190" s="95" t="e">
        <v>#N/A</v>
      </c>
      <c r="T190" s="95" t="e">
        <v>#N/A</v>
      </c>
      <c r="U190" s="95" t="e">
        <v>#N/A</v>
      </c>
      <c r="V190" s="34"/>
      <c r="W190" s="70" t="str">
        <f>IFERROR(IF(S190&gt;=(VLOOKUP(D190&amp;E190, 'Tab 3 Flex,Strng,Endur(unprot)'!AG$10:$AH$37,2,FALSE)),"HFZ", "NI")," ")</f>
        <v xml:space="preserve"> </v>
      </c>
      <c r="X190" s="70" t="str">
        <f>IFERROR(IF(T190&gt;=(VLOOKUP(D190&amp;E190, 'Tab 3 Flex,Strng,Endur(unprot)'!AG$10:$AH$37,2,FALSE)),"HFZ", "NI")," ")</f>
        <v xml:space="preserve"> </v>
      </c>
      <c r="Y190" s="71" t="str">
        <f t="shared" si="36"/>
        <v xml:space="preserve"> </v>
      </c>
      <c r="Z190" s="71" t="str">
        <f t="shared" si="27"/>
        <v xml:space="preserve"> </v>
      </c>
      <c r="AA190" s="71" t="str">
        <f>IFERROR(IF(U190&gt;=(VLOOKUP(D190&amp;E190, 'Tab 3 Flex,Strng,Endur(unprot)'!W$10:X$37,2,FALSE)),"HFZ", "NI"), " ")</f>
        <v xml:space="preserve"> </v>
      </c>
      <c r="AB190" s="28" t="str">
        <f t="shared" si="28"/>
        <v xml:space="preserve"> </v>
      </c>
      <c r="AC190" s="33"/>
      <c r="AD190" s="28" t="str">
        <f t="shared" si="29"/>
        <v/>
      </c>
      <c r="AE190" s="96" t="e">
        <v>#N/A</v>
      </c>
      <c r="AF190" s="35"/>
      <c r="AG190" s="72" t="str">
        <f>IFERROR(IF(AE190&gt;=(VLOOKUP(D190&amp;E190, 'Tab 3 Flex,Strng,Endur(unprot)'!R$10:$S$37,2,FALSE)),"HFZ", "NI")," ")</f>
        <v xml:space="preserve"> </v>
      </c>
      <c r="AH190" s="55" t="str">
        <f t="shared" si="30"/>
        <v xml:space="preserve"> </v>
      </c>
      <c r="AI190" s="33"/>
      <c r="AJ190" s="55" t="str">
        <f t="shared" si="31"/>
        <v/>
      </c>
      <c r="AK190" s="97" t="e">
        <v>#N/A</v>
      </c>
      <c r="AL190" s="36"/>
      <c r="AM190" s="73" t="str">
        <f>IFERROR(IF(AK190&gt;=(VLOOKUP(D190&amp;E190,'Tab 3 Flex,Strng,Endur(unprot)'!AB$10:$AC$37,2,FALSE)),"HFZ", "NI")," ")</f>
        <v xml:space="preserve"> </v>
      </c>
      <c r="AN190" s="29" t="str">
        <f t="shared" si="32"/>
        <v xml:space="preserve"> </v>
      </c>
      <c r="AO190" s="55"/>
      <c r="AP190" s="29" t="str">
        <f t="shared" si="33"/>
        <v/>
      </c>
    </row>
    <row r="191" spans="1:42" s="57" customFormat="1" ht="16.5" thickTop="1" thickBot="1" x14ac:dyDescent="0.3">
      <c r="A191" s="32"/>
      <c r="B191" s="25"/>
      <c r="C191" s="25"/>
      <c r="D191" s="25"/>
      <c r="E191" s="46"/>
      <c r="F191" s="25">
        <v>5</v>
      </c>
      <c r="G191" s="94" t="e">
        <v>#N/A</v>
      </c>
      <c r="H191" s="94" t="e">
        <v>#N/A</v>
      </c>
      <c r="I191" s="26"/>
      <c r="J191" s="26"/>
      <c r="K191" s="69" t="str">
        <f>IFERROR(IF(G191&gt;=(VLOOKUP(D191&amp;E191,'Tab 2 Aerobic Capacity (unprot)'!L$10:$M$27,2,FALSE)),"HFZ","NI")," ")</f>
        <v xml:space="preserve"> </v>
      </c>
      <c r="L191" s="69" t="str">
        <f>IFERROR(IF(H191&gt;=(VLOOKUP(D191&amp;E191,'Tab 2 Aerobic Capacity (unprot)'!L$34:$M$51,2,FALSE)),"HFZ","NI")," ")</f>
        <v xml:space="preserve"> </v>
      </c>
      <c r="M191" s="62" t="str">
        <f t="shared" si="25"/>
        <v xml:space="preserve"> </v>
      </c>
      <c r="N191" s="63" t="str">
        <f t="shared" si="34"/>
        <v xml:space="preserve"> </v>
      </c>
      <c r="O191" s="33"/>
      <c r="P191" s="54" t="str">
        <f t="shared" si="26"/>
        <v/>
      </c>
      <c r="Q191" s="33"/>
      <c r="R191" s="54" t="str">
        <f t="shared" si="35"/>
        <v/>
      </c>
      <c r="S191" s="95" t="e">
        <v>#N/A</v>
      </c>
      <c r="T191" s="95" t="e">
        <v>#N/A</v>
      </c>
      <c r="U191" s="95" t="e">
        <v>#N/A</v>
      </c>
      <c r="V191" s="34"/>
      <c r="W191" s="70" t="str">
        <f>IFERROR(IF(S191&gt;=(VLOOKUP(D191&amp;E191, 'Tab 3 Flex,Strng,Endur(unprot)'!AG$10:$AH$37,2,FALSE)),"HFZ", "NI")," ")</f>
        <v xml:space="preserve"> </v>
      </c>
      <c r="X191" s="70" t="str">
        <f>IFERROR(IF(T191&gt;=(VLOOKUP(D191&amp;E191, 'Tab 3 Flex,Strng,Endur(unprot)'!AG$10:$AH$37,2,FALSE)),"HFZ", "NI")," ")</f>
        <v xml:space="preserve"> </v>
      </c>
      <c r="Y191" s="71" t="str">
        <f t="shared" si="36"/>
        <v xml:space="preserve"> </v>
      </c>
      <c r="Z191" s="71" t="str">
        <f t="shared" si="27"/>
        <v xml:space="preserve"> </v>
      </c>
      <c r="AA191" s="71" t="str">
        <f>IFERROR(IF(U191&gt;=(VLOOKUP(D191&amp;E191, 'Tab 3 Flex,Strng,Endur(unprot)'!W$10:X$37,2,FALSE)),"HFZ", "NI"), " ")</f>
        <v xml:space="preserve"> </v>
      </c>
      <c r="AB191" s="28" t="str">
        <f t="shared" si="28"/>
        <v xml:space="preserve"> </v>
      </c>
      <c r="AC191" s="33"/>
      <c r="AD191" s="28" t="str">
        <f t="shared" si="29"/>
        <v/>
      </c>
      <c r="AE191" s="96" t="e">
        <v>#N/A</v>
      </c>
      <c r="AF191" s="35"/>
      <c r="AG191" s="72" t="str">
        <f>IFERROR(IF(AE191&gt;=(VLOOKUP(D191&amp;E191, 'Tab 3 Flex,Strng,Endur(unprot)'!R$10:$S$37,2,FALSE)),"HFZ", "NI")," ")</f>
        <v xml:space="preserve"> </v>
      </c>
      <c r="AH191" s="55" t="str">
        <f t="shared" si="30"/>
        <v xml:space="preserve"> </v>
      </c>
      <c r="AI191" s="33"/>
      <c r="AJ191" s="55" t="str">
        <f t="shared" si="31"/>
        <v/>
      </c>
      <c r="AK191" s="97" t="e">
        <v>#N/A</v>
      </c>
      <c r="AL191" s="36"/>
      <c r="AM191" s="73" t="str">
        <f>IFERROR(IF(AK191&gt;=(VLOOKUP(D191&amp;E191,'Tab 3 Flex,Strng,Endur(unprot)'!AB$10:$AC$37,2,FALSE)),"HFZ", "NI")," ")</f>
        <v xml:space="preserve"> </v>
      </c>
      <c r="AN191" s="29" t="str">
        <f t="shared" si="32"/>
        <v xml:space="preserve"> </v>
      </c>
      <c r="AO191" s="55"/>
      <c r="AP191" s="29" t="str">
        <f t="shared" si="33"/>
        <v/>
      </c>
    </row>
    <row r="192" spans="1:42" s="57" customFormat="1" ht="16.5" thickTop="1" thickBot="1" x14ac:dyDescent="0.3">
      <c r="A192" s="32"/>
      <c r="B192" s="25"/>
      <c r="C192" s="25"/>
      <c r="D192" s="25"/>
      <c r="E192" s="46"/>
      <c r="F192" s="25">
        <v>5</v>
      </c>
      <c r="G192" s="94" t="e">
        <v>#N/A</v>
      </c>
      <c r="H192" s="94" t="e">
        <v>#N/A</v>
      </c>
      <c r="I192" s="26"/>
      <c r="J192" s="26"/>
      <c r="K192" s="69" t="str">
        <f>IFERROR(IF(G192&gt;=(VLOOKUP(D192&amp;E192,'Tab 2 Aerobic Capacity (unprot)'!L$10:$M$27,2,FALSE)),"HFZ","NI")," ")</f>
        <v xml:space="preserve"> </v>
      </c>
      <c r="L192" s="69" t="str">
        <f>IFERROR(IF(H192&gt;=(VLOOKUP(D192&amp;E192,'Tab 2 Aerobic Capacity (unprot)'!L$34:$M$51,2,FALSE)),"HFZ","NI")," ")</f>
        <v xml:space="preserve"> </v>
      </c>
      <c r="M192" s="62" t="str">
        <f t="shared" si="25"/>
        <v xml:space="preserve"> </v>
      </c>
      <c r="N192" s="63" t="str">
        <f t="shared" si="34"/>
        <v xml:space="preserve"> </v>
      </c>
      <c r="O192" s="33"/>
      <c r="P192" s="54" t="str">
        <f t="shared" si="26"/>
        <v/>
      </c>
      <c r="Q192" s="33"/>
      <c r="R192" s="54" t="str">
        <f t="shared" si="35"/>
        <v/>
      </c>
      <c r="S192" s="95" t="e">
        <v>#N/A</v>
      </c>
      <c r="T192" s="95" t="e">
        <v>#N/A</v>
      </c>
      <c r="U192" s="95" t="e">
        <v>#N/A</v>
      </c>
      <c r="V192" s="34"/>
      <c r="W192" s="70" t="str">
        <f>IFERROR(IF(S192&gt;=(VLOOKUP(D192&amp;E192, 'Tab 3 Flex,Strng,Endur(unprot)'!AG$10:$AH$37,2,FALSE)),"HFZ", "NI")," ")</f>
        <v xml:space="preserve"> </v>
      </c>
      <c r="X192" s="70" t="str">
        <f>IFERROR(IF(T192&gt;=(VLOOKUP(D192&amp;E192, 'Tab 3 Flex,Strng,Endur(unprot)'!AG$10:$AH$37,2,FALSE)),"HFZ", "NI")," ")</f>
        <v xml:space="preserve"> </v>
      </c>
      <c r="Y192" s="71" t="str">
        <f t="shared" si="36"/>
        <v xml:space="preserve"> </v>
      </c>
      <c r="Z192" s="71" t="str">
        <f t="shared" si="27"/>
        <v xml:space="preserve"> </v>
      </c>
      <c r="AA192" s="71" t="str">
        <f>IFERROR(IF(U192&gt;=(VLOOKUP(D192&amp;E192, 'Tab 3 Flex,Strng,Endur(unprot)'!W$10:X$37,2,FALSE)),"HFZ", "NI"), " ")</f>
        <v xml:space="preserve"> </v>
      </c>
      <c r="AB192" s="28" t="str">
        <f t="shared" si="28"/>
        <v xml:space="preserve"> </v>
      </c>
      <c r="AC192" s="33"/>
      <c r="AD192" s="28" t="str">
        <f t="shared" si="29"/>
        <v/>
      </c>
      <c r="AE192" s="96" t="e">
        <v>#N/A</v>
      </c>
      <c r="AF192" s="35"/>
      <c r="AG192" s="72" t="str">
        <f>IFERROR(IF(AE192&gt;=(VLOOKUP(D192&amp;E192, 'Tab 3 Flex,Strng,Endur(unprot)'!R$10:$S$37,2,FALSE)),"HFZ", "NI")," ")</f>
        <v xml:space="preserve"> </v>
      </c>
      <c r="AH192" s="55" t="str">
        <f t="shared" si="30"/>
        <v xml:space="preserve"> </v>
      </c>
      <c r="AI192" s="33"/>
      <c r="AJ192" s="55" t="str">
        <f t="shared" si="31"/>
        <v/>
      </c>
      <c r="AK192" s="97" t="e">
        <v>#N/A</v>
      </c>
      <c r="AL192" s="36"/>
      <c r="AM192" s="73" t="str">
        <f>IFERROR(IF(AK192&gt;=(VLOOKUP(D192&amp;E192,'Tab 3 Flex,Strng,Endur(unprot)'!AB$10:$AC$37,2,FALSE)),"HFZ", "NI")," ")</f>
        <v xml:space="preserve"> </v>
      </c>
      <c r="AN192" s="29" t="str">
        <f t="shared" si="32"/>
        <v xml:space="preserve"> </v>
      </c>
      <c r="AO192" s="55"/>
      <c r="AP192" s="29" t="str">
        <f t="shared" si="33"/>
        <v/>
      </c>
    </row>
    <row r="193" spans="1:42" s="57" customFormat="1" ht="16.5" thickTop="1" thickBot="1" x14ac:dyDescent="0.3">
      <c r="A193" s="32"/>
      <c r="B193" s="25"/>
      <c r="C193" s="25"/>
      <c r="D193" s="25"/>
      <c r="E193" s="46"/>
      <c r="F193" s="25">
        <v>5</v>
      </c>
      <c r="G193" s="94" t="e">
        <v>#N/A</v>
      </c>
      <c r="H193" s="94" t="e">
        <v>#N/A</v>
      </c>
      <c r="I193" s="26"/>
      <c r="J193" s="26"/>
      <c r="K193" s="69" t="str">
        <f>IFERROR(IF(G193&gt;=(VLOOKUP(D193&amp;E193,'Tab 2 Aerobic Capacity (unprot)'!L$10:$M$27,2,FALSE)),"HFZ","NI")," ")</f>
        <v xml:space="preserve"> </v>
      </c>
      <c r="L193" s="69" t="str">
        <f>IFERROR(IF(H193&gt;=(VLOOKUP(D193&amp;E193,'Tab 2 Aerobic Capacity (unprot)'!L$34:$M$51,2,FALSE)),"HFZ","NI")," ")</f>
        <v xml:space="preserve"> </v>
      </c>
      <c r="M193" s="62" t="str">
        <f t="shared" si="25"/>
        <v xml:space="preserve"> </v>
      </c>
      <c r="N193" s="63" t="str">
        <f t="shared" si="34"/>
        <v xml:space="preserve"> </v>
      </c>
      <c r="O193" s="33"/>
      <c r="P193" s="54" t="str">
        <f t="shared" si="26"/>
        <v/>
      </c>
      <c r="Q193" s="33"/>
      <c r="R193" s="54" t="str">
        <f t="shared" si="35"/>
        <v/>
      </c>
      <c r="S193" s="95" t="e">
        <v>#N/A</v>
      </c>
      <c r="T193" s="95" t="e">
        <v>#N/A</v>
      </c>
      <c r="U193" s="95" t="e">
        <v>#N/A</v>
      </c>
      <c r="V193" s="34"/>
      <c r="W193" s="70" t="str">
        <f>IFERROR(IF(S193&gt;=(VLOOKUP(D193&amp;E193, 'Tab 3 Flex,Strng,Endur(unprot)'!AG$10:$AH$37,2,FALSE)),"HFZ", "NI")," ")</f>
        <v xml:space="preserve"> </v>
      </c>
      <c r="X193" s="70" t="str">
        <f>IFERROR(IF(T193&gt;=(VLOOKUP(D193&amp;E193, 'Tab 3 Flex,Strng,Endur(unprot)'!AG$10:$AH$37,2,FALSE)),"HFZ", "NI")," ")</f>
        <v xml:space="preserve"> </v>
      </c>
      <c r="Y193" s="71" t="str">
        <f t="shared" si="36"/>
        <v xml:space="preserve"> </v>
      </c>
      <c r="Z193" s="71" t="str">
        <f t="shared" si="27"/>
        <v xml:space="preserve"> </v>
      </c>
      <c r="AA193" s="71" t="str">
        <f>IFERROR(IF(U193&gt;=(VLOOKUP(D193&amp;E193, 'Tab 3 Flex,Strng,Endur(unprot)'!W$10:X$37,2,FALSE)),"HFZ", "NI"), " ")</f>
        <v xml:space="preserve"> </v>
      </c>
      <c r="AB193" s="28" t="str">
        <f t="shared" si="28"/>
        <v xml:space="preserve"> </v>
      </c>
      <c r="AC193" s="33"/>
      <c r="AD193" s="28" t="str">
        <f t="shared" si="29"/>
        <v/>
      </c>
      <c r="AE193" s="96" t="e">
        <v>#N/A</v>
      </c>
      <c r="AF193" s="35"/>
      <c r="AG193" s="72" t="str">
        <f>IFERROR(IF(AE193&gt;=(VLOOKUP(D193&amp;E193, 'Tab 3 Flex,Strng,Endur(unprot)'!R$10:$S$37,2,FALSE)),"HFZ", "NI")," ")</f>
        <v xml:space="preserve"> </v>
      </c>
      <c r="AH193" s="55" t="str">
        <f t="shared" si="30"/>
        <v xml:space="preserve"> </v>
      </c>
      <c r="AI193" s="33"/>
      <c r="AJ193" s="55" t="str">
        <f t="shared" si="31"/>
        <v/>
      </c>
      <c r="AK193" s="97" t="e">
        <v>#N/A</v>
      </c>
      <c r="AL193" s="36"/>
      <c r="AM193" s="73" t="str">
        <f>IFERROR(IF(AK193&gt;=(VLOOKUP(D193&amp;E193,'Tab 3 Flex,Strng,Endur(unprot)'!AB$10:$AC$37,2,FALSE)),"HFZ", "NI")," ")</f>
        <v xml:space="preserve"> </v>
      </c>
      <c r="AN193" s="29" t="str">
        <f t="shared" si="32"/>
        <v xml:space="preserve"> </v>
      </c>
      <c r="AO193" s="55"/>
      <c r="AP193" s="29" t="str">
        <f t="shared" si="33"/>
        <v/>
      </c>
    </row>
    <row r="194" spans="1:42" s="57" customFormat="1" ht="16.5" thickTop="1" thickBot="1" x14ac:dyDescent="0.3">
      <c r="A194" s="32"/>
      <c r="B194" s="25"/>
      <c r="C194" s="25"/>
      <c r="D194" s="25"/>
      <c r="E194" s="46"/>
      <c r="F194" s="25">
        <v>5</v>
      </c>
      <c r="G194" s="94" t="e">
        <v>#N/A</v>
      </c>
      <c r="H194" s="94" t="e">
        <v>#N/A</v>
      </c>
      <c r="I194" s="26"/>
      <c r="J194" s="26"/>
      <c r="K194" s="69" t="str">
        <f>IFERROR(IF(G194&gt;=(VLOOKUP(D194&amp;E194,'Tab 2 Aerobic Capacity (unprot)'!L$10:$M$27,2,FALSE)),"HFZ","NI")," ")</f>
        <v xml:space="preserve"> </v>
      </c>
      <c r="L194" s="69" t="str">
        <f>IFERROR(IF(H194&gt;=(VLOOKUP(D194&amp;E194,'Tab 2 Aerobic Capacity (unprot)'!L$34:$M$51,2,FALSE)),"HFZ","NI")," ")</f>
        <v xml:space="preserve"> </v>
      </c>
      <c r="M194" s="62" t="str">
        <f t="shared" si="25"/>
        <v xml:space="preserve"> </v>
      </c>
      <c r="N194" s="63" t="str">
        <f t="shared" si="34"/>
        <v xml:space="preserve"> </v>
      </c>
      <c r="O194" s="33"/>
      <c r="P194" s="54" t="str">
        <f t="shared" si="26"/>
        <v/>
      </c>
      <c r="Q194" s="33"/>
      <c r="R194" s="54" t="str">
        <f t="shared" si="35"/>
        <v/>
      </c>
      <c r="S194" s="95" t="e">
        <v>#N/A</v>
      </c>
      <c r="T194" s="95" t="e">
        <v>#N/A</v>
      </c>
      <c r="U194" s="95" t="e">
        <v>#N/A</v>
      </c>
      <c r="V194" s="34"/>
      <c r="W194" s="70" t="str">
        <f>IFERROR(IF(S194&gt;=(VLOOKUP(D194&amp;E194, 'Tab 3 Flex,Strng,Endur(unprot)'!AG$10:$AH$37,2,FALSE)),"HFZ", "NI")," ")</f>
        <v xml:space="preserve"> </v>
      </c>
      <c r="X194" s="70" t="str">
        <f>IFERROR(IF(T194&gt;=(VLOOKUP(D194&amp;E194, 'Tab 3 Flex,Strng,Endur(unprot)'!AG$10:$AH$37,2,FALSE)),"HFZ", "NI")," ")</f>
        <v xml:space="preserve"> </v>
      </c>
      <c r="Y194" s="71" t="str">
        <f t="shared" si="36"/>
        <v xml:space="preserve"> </v>
      </c>
      <c r="Z194" s="71" t="str">
        <f t="shared" si="27"/>
        <v xml:space="preserve"> </v>
      </c>
      <c r="AA194" s="71" t="str">
        <f>IFERROR(IF(U194&gt;=(VLOOKUP(D194&amp;E194, 'Tab 3 Flex,Strng,Endur(unprot)'!W$10:X$37,2,FALSE)),"HFZ", "NI"), " ")</f>
        <v xml:space="preserve"> </v>
      </c>
      <c r="AB194" s="28" t="str">
        <f t="shared" si="28"/>
        <v xml:space="preserve"> </v>
      </c>
      <c r="AC194" s="33"/>
      <c r="AD194" s="28" t="str">
        <f t="shared" si="29"/>
        <v/>
      </c>
      <c r="AE194" s="96" t="e">
        <v>#N/A</v>
      </c>
      <c r="AF194" s="35"/>
      <c r="AG194" s="72" t="str">
        <f>IFERROR(IF(AE194&gt;=(VLOOKUP(D194&amp;E194, 'Tab 3 Flex,Strng,Endur(unprot)'!R$10:$S$37,2,FALSE)),"HFZ", "NI")," ")</f>
        <v xml:space="preserve"> </v>
      </c>
      <c r="AH194" s="55" t="str">
        <f t="shared" si="30"/>
        <v xml:space="preserve"> </v>
      </c>
      <c r="AI194" s="33"/>
      <c r="AJ194" s="55" t="str">
        <f t="shared" si="31"/>
        <v/>
      </c>
      <c r="AK194" s="97" t="e">
        <v>#N/A</v>
      </c>
      <c r="AL194" s="36"/>
      <c r="AM194" s="73" t="str">
        <f>IFERROR(IF(AK194&gt;=(VLOOKUP(D194&amp;E194,'Tab 3 Flex,Strng,Endur(unprot)'!AB$10:$AC$37,2,FALSE)),"HFZ", "NI")," ")</f>
        <v xml:space="preserve"> </v>
      </c>
      <c r="AN194" s="29" t="str">
        <f t="shared" si="32"/>
        <v xml:space="preserve"> </v>
      </c>
      <c r="AO194" s="55"/>
      <c r="AP194" s="29" t="str">
        <f t="shared" si="33"/>
        <v/>
      </c>
    </row>
    <row r="195" spans="1:42" s="57" customFormat="1" ht="16.5" thickTop="1" thickBot="1" x14ac:dyDescent="0.3">
      <c r="A195" s="32"/>
      <c r="B195" s="25"/>
      <c r="C195" s="25"/>
      <c r="D195" s="25"/>
      <c r="E195" s="46"/>
      <c r="F195" s="25">
        <v>5</v>
      </c>
      <c r="G195" s="94" t="e">
        <v>#N/A</v>
      </c>
      <c r="H195" s="94" t="e">
        <v>#N/A</v>
      </c>
      <c r="I195" s="26"/>
      <c r="J195" s="26"/>
      <c r="K195" s="69" t="str">
        <f>IFERROR(IF(G195&gt;=(VLOOKUP(D195&amp;E195,'Tab 2 Aerobic Capacity (unprot)'!L$10:$M$27,2,FALSE)),"HFZ","NI")," ")</f>
        <v xml:space="preserve"> </v>
      </c>
      <c r="L195" s="69" t="str">
        <f>IFERROR(IF(H195&gt;=(VLOOKUP(D195&amp;E195,'Tab 2 Aerobic Capacity (unprot)'!L$34:$M$51,2,FALSE)),"HFZ","NI")," ")</f>
        <v xml:space="preserve"> </v>
      </c>
      <c r="M195" s="62" t="str">
        <f t="shared" si="25"/>
        <v xml:space="preserve"> </v>
      </c>
      <c r="N195" s="63" t="str">
        <f t="shared" si="34"/>
        <v xml:space="preserve"> </v>
      </c>
      <c r="O195" s="33"/>
      <c r="P195" s="54" t="str">
        <f t="shared" si="26"/>
        <v/>
      </c>
      <c r="Q195" s="33"/>
      <c r="R195" s="54" t="str">
        <f t="shared" si="35"/>
        <v/>
      </c>
      <c r="S195" s="95" t="e">
        <v>#N/A</v>
      </c>
      <c r="T195" s="95" t="e">
        <v>#N/A</v>
      </c>
      <c r="U195" s="95" t="e">
        <v>#N/A</v>
      </c>
      <c r="V195" s="34"/>
      <c r="W195" s="70" t="str">
        <f>IFERROR(IF(S195&gt;=(VLOOKUP(D195&amp;E195, 'Tab 3 Flex,Strng,Endur(unprot)'!AG$10:$AH$37,2,FALSE)),"HFZ", "NI")," ")</f>
        <v xml:space="preserve"> </v>
      </c>
      <c r="X195" s="70" t="str">
        <f>IFERROR(IF(T195&gt;=(VLOOKUP(D195&amp;E195, 'Tab 3 Flex,Strng,Endur(unprot)'!AG$10:$AH$37,2,FALSE)),"HFZ", "NI")," ")</f>
        <v xml:space="preserve"> </v>
      </c>
      <c r="Y195" s="71" t="str">
        <f t="shared" si="36"/>
        <v xml:space="preserve"> </v>
      </c>
      <c r="Z195" s="71" t="str">
        <f t="shared" si="27"/>
        <v xml:space="preserve"> </v>
      </c>
      <c r="AA195" s="71" t="str">
        <f>IFERROR(IF(U195&gt;=(VLOOKUP(D195&amp;E195, 'Tab 3 Flex,Strng,Endur(unprot)'!W$10:X$37,2,FALSE)),"HFZ", "NI"), " ")</f>
        <v xml:space="preserve"> </v>
      </c>
      <c r="AB195" s="28" t="str">
        <f t="shared" si="28"/>
        <v xml:space="preserve"> </v>
      </c>
      <c r="AC195" s="33"/>
      <c r="AD195" s="28" t="str">
        <f t="shared" si="29"/>
        <v/>
      </c>
      <c r="AE195" s="96" t="e">
        <v>#N/A</v>
      </c>
      <c r="AF195" s="35"/>
      <c r="AG195" s="72" t="str">
        <f>IFERROR(IF(AE195&gt;=(VLOOKUP(D195&amp;E195, 'Tab 3 Flex,Strng,Endur(unprot)'!R$10:$S$37,2,FALSE)),"HFZ", "NI")," ")</f>
        <v xml:space="preserve"> </v>
      </c>
      <c r="AH195" s="55" t="str">
        <f t="shared" si="30"/>
        <v xml:space="preserve"> </v>
      </c>
      <c r="AI195" s="33"/>
      <c r="AJ195" s="55" t="str">
        <f t="shared" si="31"/>
        <v/>
      </c>
      <c r="AK195" s="97" t="e">
        <v>#N/A</v>
      </c>
      <c r="AL195" s="36"/>
      <c r="AM195" s="73" t="str">
        <f>IFERROR(IF(AK195&gt;=(VLOOKUP(D195&amp;E195,'Tab 3 Flex,Strng,Endur(unprot)'!AB$10:$AC$37,2,FALSE)),"HFZ", "NI")," ")</f>
        <v xml:space="preserve"> </v>
      </c>
      <c r="AN195" s="29" t="str">
        <f t="shared" si="32"/>
        <v xml:space="preserve"> </v>
      </c>
      <c r="AO195" s="55"/>
      <c r="AP195" s="29" t="str">
        <f t="shared" si="33"/>
        <v/>
      </c>
    </row>
    <row r="196" spans="1:42" s="57" customFormat="1" ht="16.5" thickTop="1" thickBot="1" x14ac:dyDescent="0.3">
      <c r="A196" s="32"/>
      <c r="B196" s="25"/>
      <c r="C196" s="25"/>
      <c r="D196" s="25"/>
      <c r="E196" s="46"/>
      <c r="F196" s="25">
        <v>5</v>
      </c>
      <c r="G196" s="94" t="e">
        <v>#N/A</v>
      </c>
      <c r="H196" s="94" t="e">
        <v>#N/A</v>
      </c>
      <c r="I196" s="26"/>
      <c r="J196" s="26"/>
      <c r="K196" s="69" t="str">
        <f>IFERROR(IF(G196&gt;=(VLOOKUP(D196&amp;E196,'Tab 2 Aerobic Capacity (unprot)'!L$10:$M$27,2,FALSE)),"HFZ","NI")," ")</f>
        <v xml:space="preserve"> </v>
      </c>
      <c r="L196" s="69" t="str">
        <f>IFERROR(IF(H196&gt;=(VLOOKUP(D196&amp;E196,'Tab 2 Aerobic Capacity (unprot)'!L$34:$M$51,2,FALSE)),"HFZ","NI")," ")</f>
        <v xml:space="preserve"> </v>
      </c>
      <c r="M196" s="62" t="str">
        <f t="shared" si="25"/>
        <v xml:space="preserve"> </v>
      </c>
      <c r="N196" s="63" t="str">
        <f t="shared" si="34"/>
        <v xml:space="preserve"> </v>
      </c>
      <c r="O196" s="33"/>
      <c r="P196" s="54" t="str">
        <f t="shared" si="26"/>
        <v/>
      </c>
      <c r="Q196" s="33"/>
      <c r="R196" s="54" t="str">
        <f t="shared" si="35"/>
        <v/>
      </c>
      <c r="S196" s="95" t="e">
        <v>#N/A</v>
      </c>
      <c r="T196" s="95" t="e">
        <v>#N/A</v>
      </c>
      <c r="U196" s="95" t="e">
        <v>#N/A</v>
      </c>
      <c r="V196" s="34"/>
      <c r="W196" s="70" t="str">
        <f>IFERROR(IF(S196&gt;=(VLOOKUP(D196&amp;E196, 'Tab 3 Flex,Strng,Endur(unprot)'!AG$10:$AH$37,2,FALSE)),"HFZ", "NI")," ")</f>
        <v xml:space="preserve"> </v>
      </c>
      <c r="X196" s="70" t="str">
        <f>IFERROR(IF(T196&gt;=(VLOOKUP(D196&amp;E196, 'Tab 3 Flex,Strng,Endur(unprot)'!AG$10:$AH$37,2,FALSE)),"HFZ", "NI")," ")</f>
        <v xml:space="preserve"> </v>
      </c>
      <c r="Y196" s="71" t="str">
        <f t="shared" si="36"/>
        <v xml:space="preserve"> </v>
      </c>
      <c r="Z196" s="71" t="str">
        <f t="shared" si="27"/>
        <v xml:space="preserve"> </v>
      </c>
      <c r="AA196" s="71" t="str">
        <f>IFERROR(IF(U196&gt;=(VLOOKUP(D196&amp;E196, 'Tab 3 Flex,Strng,Endur(unprot)'!W$10:X$37,2,FALSE)),"HFZ", "NI"), " ")</f>
        <v xml:space="preserve"> </v>
      </c>
      <c r="AB196" s="28" t="str">
        <f t="shared" si="28"/>
        <v xml:space="preserve"> </v>
      </c>
      <c r="AC196" s="33"/>
      <c r="AD196" s="28" t="str">
        <f t="shared" si="29"/>
        <v/>
      </c>
      <c r="AE196" s="96" t="e">
        <v>#N/A</v>
      </c>
      <c r="AF196" s="35"/>
      <c r="AG196" s="72" t="str">
        <f>IFERROR(IF(AE196&gt;=(VLOOKUP(D196&amp;E196, 'Tab 3 Flex,Strng,Endur(unprot)'!R$10:$S$37,2,FALSE)),"HFZ", "NI")," ")</f>
        <v xml:space="preserve"> </v>
      </c>
      <c r="AH196" s="55" t="str">
        <f t="shared" si="30"/>
        <v xml:space="preserve"> </v>
      </c>
      <c r="AI196" s="33"/>
      <c r="AJ196" s="55" t="str">
        <f t="shared" si="31"/>
        <v/>
      </c>
      <c r="AK196" s="97" t="e">
        <v>#N/A</v>
      </c>
      <c r="AL196" s="36"/>
      <c r="AM196" s="73" t="str">
        <f>IFERROR(IF(AK196&gt;=(VLOOKUP(D196&amp;E196,'Tab 3 Flex,Strng,Endur(unprot)'!AB$10:$AC$37,2,FALSE)),"HFZ", "NI")," ")</f>
        <v xml:space="preserve"> </v>
      </c>
      <c r="AN196" s="29" t="str">
        <f t="shared" si="32"/>
        <v xml:space="preserve"> </v>
      </c>
      <c r="AO196" s="55"/>
      <c r="AP196" s="29" t="str">
        <f t="shared" si="33"/>
        <v/>
      </c>
    </row>
    <row r="197" spans="1:42" s="57" customFormat="1" ht="16.5" thickTop="1" thickBot="1" x14ac:dyDescent="0.3">
      <c r="A197" s="32"/>
      <c r="B197" s="25"/>
      <c r="C197" s="25"/>
      <c r="D197" s="25"/>
      <c r="E197" s="46"/>
      <c r="F197" s="25">
        <v>5</v>
      </c>
      <c r="G197" s="94" t="e">
        <v>#N/A</v>
      </c>
      <c r="H197" s="94" t="e">
        <v>#N/A</v>
      </c>
      <c r="I197" s="26"/>
      <c r="J197" s="26"/>
      <c r="K197" s="69" t="str">
        <f>IFERROR(IF(G197&gt;=(VLOOKUP(D197&amp;E197,'Tab 2 Aerobic Capacity (unprot)'!L$10:$M$27,2,FALSE)),"HFZ","NI")," ")</f>
        <v xml:space="preserve"> </v>
      </c>
      <c r="L197" s="69" t="str">
        <f>IFERROR(IF(H197&gt;=(VLOOKUP(D197&amp;E197,'Tab 2 Aerobic Capacity (unprot)'!L$34:$M$51,2,FALSE)),"HFZ","NI")," ")</f>
        <v xml:space="preserve"> </v>
      </c>
      <c r="M197" s="62" t="str">
        <f t="shared" si="25"/>
        <v xml:space="preserve"> </v>
      </c>
      <c r="N197" s="63" t="str">
        <f t="shared" si="34"/>
        <v xml:space="preserve"> </v>
      </c>
      <c r="O197" s="33"/>
      <c r="P197" s="54" t="str">
        <f t="shared" si="26"/>
        <v/>
      </c>
      <c r="Q197" s="33"/>
      <c r="R197" s="54" t="str">
        <f t="shared" si="35"/>
        <v/>
      </c>
      <c r="S197" s="95" t="e">
        <v>#N/A</v>
      </c>
      <c r="T197" s="95" t="e">
        <v>#N/A</v>
      </c>
      <c r="U197" s="95" t="e">
        <v>#N/A</v>
      </c>
      <c r="V197" s="34"/>
      <c r="W197" s="70" t="str">
        <f>IFERROR(IF(S197&gt;=(VLOOKUP(D197&amp;E197, 'Tab 3 Flex,Strng,Endur(unprot)'!AG$10:$AH$37,2,FALSE)),"HFZ", "NI")," ")</f>
        <v xml:space="preserve"> </v>
      </c>
      <c r="X197" s="70" t="str">
        <f>IFERROR(IF(T197&gt;=(VLOOKUP(D197&amp;E197, 'Tab 3 Flex,Strng,Endur(unprot)'!AG$10:$AH$37,2,FALSE)),"HFZ", "NI")," ")</f>
        <v xml:space="preserve"> </v>
      </c>
      <c r="Y197" s="71" t="str">
        <f t="shared" si="36"/>
        <v xml:space="preserve"> </v>
      </c>
      <c r="Z197" s="71" t="str">
        <f t="shared" si="27"/>
        <v xml:space="preserve"> </v>
      </c>
      <c r="AA197" s="71" t="str">
        <f>IFERROR(IF(U197&gt;=(VLOOKUP(D197&amp;E197, 'Tab 3 Flex,Strng,Endur(unprot)'!W$10:X$37,2,FALSE)),"HFZ", "NI"), " ")</f>
        <v xml:space="preserve"> </v>
      </c>
      <c r="AB197" s="28" t="str">
        <f t="shared" si="28"/>
        <v xml:space="preserve"> </v>
      </c>
      <c r="AC197" s="33"/>
      <c r="AD197" s="28" t="str">
        <f t="shared" si="29"/>
        <v/>
      </c>
      <c r="AE197" s="96" t="e">
        <v>#N/A</v>
      </c>
      <c r="AF197" s="35"/>
      <c r="AG197" s="72" t="str">
        <f>IFERROR(IF(AE197&gt;=(VLOOKUP(D197&amp;E197, 'Tab 3 Flex,Strng,Endur(unprot)'!R$10:$S$37,2,FALSE)),"HFZ", "NI")," ")</f>
        <v xml:space="preserve"> </v>
      </c>
      <c r="AH197" s="55" t="str">
        <f t="shared" si="30"/>
        <v xml:space="preserve"> </v>
      </c>
      <c r="AI197" s="33"/>
      <c r="AJ197" s="55" t="str">
        <f t="shared" si="31"/>
        <v/>
      </c>
      <c r="AK197" s="97" t="e">
        <v>#N/A</v>
      </c>
      <c r="AL197" s="36"/>
      <c r="AM197" s="73" t="str">
        <f>IFERROR(IF(AK197&gt;=(VLOOKUP(D197&amp;E197,'Tab 3 Flex,Strng,Endur(unprot)'!AB$10:$AC$37,2,FALSE)),"HFZ", "NI")," ")</f>
        <v xml:space="preserve"> </v>
      </c>
      <c r="AN197" s="29" t="str">
        <f t="shared" si="32"/>
        <v xml:space="preserve"> </v>
      </c>
      <c r="AO197" s="55"/>
      <c r="AP197" s="29" t="str">
        <f t="shared" si="33"/>
        <v/>
      </c>
    </row>
    <row r="198" spans="1:42" s="57" customFormat="1" ht="16.5" thickTop="1" thickBot="1" x14ac:dyDescent="0.3">
      <c r="A198" s="32"/>
      <c r="B198" s="25"/>
      <c r="C198" s="25"/>
      <c r="D198" s="25"/>
      <c r="E198" s="46"/>
      <c r="F198" s="25">
        <v>5</v>
      </c>
      <c r="G198" s="94" t="e">
        <v>#N/A</v>
      </c>
      <c r="H198" s="94" t="e">
        <v>#N/A</v>
      </c>
      <c r="I198" s="26"/>
      <c r="J198" s="26"/>
      <c r="K198" s="69" t="str">
        <f>IFERROR(IF(G198&gt;=(VLOOKUP(D198&amp;E198,'Tab 2 Aerobic Capacity (unprot)'!L$10:$M$27,2,FALSE)),"HFZ","NI")," ")</f>
        <v xml:space="preserve"> </v>
      </c>
      <c r="L198" s="69" t="str">
        <f>IFERROR(IF(H198&gt;=(VLOOKUP(D198&amp;E198,'Tab 2 Aerobic Capacity (unprot)'!L$34:$M$51,2,FALSE)),"HFZ","NI")," ")</f>
        <v xml:space="preserve"> </v>
      </c>
      <c r="M198" s="62" t="str">
        <f t="shared" si="25"/>
        <v xml:space="preserve"> </v>
      </c>
      <c r="N198" s="63" t="str">
        <f t="shared" si="34"/>
        <v xml:space="preserve"> </v>
      </c>
      <c r="O198" s="33"/>
      <c r="P198" s="54" t="str">
        <f t="shared" si="26"/>
        <v/>
      </c>
      <c r="Q198" s="33"/>
      <c r="R198" s="54" t="str">
        <f t="shared" si="35"/>
        <v/>
      </c>
      <c r="S198" s="95" t="e">
        <v>#N/A</v>
      </c>
      <c r="T198" s="95" t="e">
        <v>#N/A</v>
      </c>
      <c r="U198" s="95" t="e">
        <v>#N/A</v>
      </c>
      <c r="V198" s="34"/>
      <c r="W198" s="70" t="str">
        <f>IFERROR(IF(S198&gt;=(VLOOKUP(D198&amp;E198, 'Tab 3 Flex,Strng,Endur(unprot)'!AG$10:$AH$37,2,FALSE)),"HFZ", "NI")," ")</f>
        <v xml:space="preserve"> </v>
      </c>
      <c r="X198" s="70" t="str">
        <f>IFERROR(IF(T198&gt;=(VLOOKUP(D198&amp;E198, 'Tab 3 Flex,Strng,Endur(unprot)'!AG$10:$AH$37,2,FALSE)),"HFZ", "NI")," ")</f>
        <v xml:space="preserve"> </v>
      </c>
      <c r="Y198" s="71" t="str">
        <f t="shared" si="36"/>
        <v xml:space="preserve"> </v>
      </c>
      <c r="Z198" s="71" t="str">
        <f t="shared" si="27"/>
        <v xml:space="preserve"> </v>
      </c>
      <c r="AA198" s="71" t="str">
        <f>IFERROR(IF(U198&gt;=(VLOOKUP(D198&amp;E198, 'Tab 3 Flex,Strng,Endur(unprot)'!W$10:X$37,2,FALSE)),"HFZ", "NI"), " ")</f>
        <v xml:space="preserve"> </v>
      </c>
      <c r="AB198" s="28" t="str">
        <f t="shared" si="28"/>
        <v xml:space="preserve"> </v>
      </c>
      <c r="AC198" s="33"/>
      <c r="AD198" s="28" t="str">
        <f t="shared" si="29"/>
        <v/>
      </c>
      <c r="AE198" s="96" t="e">
        <v>#N/A</v>
      </c>
      <c r="AF198" s="35"/>
      <c r="AG198" s="72" t="str">
        <f>IFERROR(IF(AE198&gt;=(VLOOKUP(D198&amp;E198, 'Tab 3 Flex,Strng,Endur(unprot)'!R$10:$S$37,2,FALSE)),"HFZ", "NI")," ")</f>
        <v xml:space="preserve"> </v>
      </c>
      <c r="AH198" s="55" t="str">
        <f t="shared" si="30"/>
        <v xml:space="preserve"> </v>
      </c>
      <c r="AI198" s="33"/>
      <c r="AJ198" s="55" t="str">
        <f t="shared" si="31"/>
        <v/>
      </c>
      <c r="AK198" s="97" t="e">
        <v>#N/A</v>
      </c>
      <c r="AL198" s="36"/>
      <c r="AM198" s="73" t="str">
        <f>IFERROR(IF(AK198&gt;=(VLOOKUP(D198&amp;E198,'Tab 3 Flex,Strng,Endur(unprot)'!AB$10:$AC$37,2,FALSE)),"HFZ", "NI")," ")</f>
        <v xml:space="preserve"> </v>
      </c>
      <c r="AN198" s="29" t="str">
        <f t="shared" si="32"/>
        <v xml:space="preserve"> </v>
      </c>
      <c r="AO198" s="55"/>
      <c r="AP198" s="29" t="str">
        <f t="shared" si="33"/>
        <v/>
      </c>
    </row>
    <row r="199" spans="1:42" s="57" customFormat="1" ht="16.5" thickTop="1" thickBot="1" x14ac:dyDescent="0.3">
      <c r="A199" s="32"/>
      <c r="B199" s="25"/>
      <c r="C199" s="25"/>
      <c r="D199" s="25"/>
      <c r="E199" s="46"/>
      <c r="F199" s="25">
        <v>5</v>
      </c>
      <c r="G199" s="94" t="e">
        <v>#N/A</v>
      </c>
      <c r="H199" s="94" t="e">
        <v>#N/A</v>
      </c>
      <c r="I199" s="26"/>
      <c r="J199" s="26"/>
      <c r="K199" s="69" t="str">
        <f>IFERROR(IF(G199&gt;=(VLOOKUP(D199&amp;E199,'Tab 2 Aerobic Capacity (unprot)'!L$10:$M$27,2,FALSE)),"HFZ","NI")," ")</f>
        <v xml:space="preserve"> </v>
      </c>
      <c r="L199" s="69" t="str">
        <f>IFERROR(IF(H199&gt;=(VLOOKUP(D199&amp;E199,'Tab 2 Aerobic Capacity (unprot)'!L$34:$M$51,2,FALSE)),"HFZ","NI")," ")</f>
        <v xml:space="preserve"> </v>
      </c>
      <c r="M199" s="62" t="str">
        <f t="shared" si="25"/>
        <v xml:space="preserve"> </v>
      </c>
      <c r="N199" s="63" t="str">
        <f t="shared" si="34"/>
        <v xml:space="preserve"> </v>
      </c>
      <c r="O199" s="33"/>
      <c r="P199" s="54" t="str">
        <f t="shared" si="26"/>
        <v/>
      </c>
      <c r="Q199" s="33"/>
      <c r="R199" s="54" t="str">
        <f t="shared" si="35"/>
        <v/>
      </c>
      <c r="S199" s="95" t="e">
        <v>#N/A</v>
      </c>
      <c r="T199" s="95" t="e">
        <v>#N/A</v>
      </c>
      <c r="U199" s="95" t="e">
        <v>#N/A</v>
      </c>
      <c r="V199" s="34"/>
      <c r="W199" s="70" t="str">
        <f>IFERROR(IF(S199&gt;=(VLOOKUP(D199&amp;E199, 'Tab 3 Flex,Strng,Endur(unprot)'!AG$10:$AH$37,2,FALSE)),"HFZ", "NI")," ")</f>
        <v xml:space="preserve"> </v>
      </c>
      <c r="X199" s="70" t="str">
        <f>IFERROR(IF(T199&gt;=(VLOOKUP(D199&amp;E199, 'Tab 3 Flex,Strng,Endur(unprot)'!AG$10:$AH$37,2,FALSE)),"HFZ", "NI")," ")</f>
        <v xml:space="preserve"> </v>
      </c>
      <c r="Y199" s="71" t="str">
        <f t="shared" si="36"/>
        <v xml:space="preserve"> </v>
      </c>
      <c r="Z199" s="71" t="str">
        <f t="shared" si="27"/>
        <v xml:space="preserve"> </v>
      </c>
      <c r="AA199" s="71" t="str">
        <f>IFERROR(IF(U199&gt;=(VLOOKUP(D199&amp;E199, 'Tab 3 Flex,Strng,Endur(unprot)'!W$10:X$37,2,FALSE)),"HFZ", "NI"), " ")</f>
        <v xml:space="preserve"> </v>
      </c>
      <c r="AB199" s="28" t="str">
        <f t="shared" si="28"/>
        <v xml:space="preserve"> </v>
      </c>
      <c r="AC199" s="33"/>
      <c r="AD199" s="28" t="str">
        <f t="shared" si="29"/>
        <v/>
      </c>
      <c r="AE199" s="96" t="e">
        <v>#N/A</v>
      </c>
      <c r="AF199" s="35"/>
      <c r="AG199" s="72" t="str">
        <f>IFERROR(IF(AE199&gt;=(VLOOKUP(D199&amp;E199, 'Tab 3 Flex,Strng,Endur(unprot)'!R$10:$S$37,2,FALSE)),"HFZ", "NI")," ")</f>
        <v xml:space="preserve"> </v>
      </c>
      <c r="AH199" s="55" t="str">
        <f t="shared" si="30"/>
        <v xml:space="preserve"> </v>
      </c>
      <c r="AI199" s="33"/>
      <c r="AJ199" s="55" t="str">
        <f t="shared" si="31"/>
        <v/>
      </c>
      <c r="AK199" s="97" t="e">
        <v>#N/A</v>
      </c>
      <c r="AL199" s="36"/>
      <c r="AM199" s="73" t="str">
        <f>IFERROR(IF(AK199&gt;=(VLOOKUP(D199&amp;E199,'Tab 3 Flex,Strng,Endur(unprot)'!AB$10:$AC$37,2,FALSE)),"HFZ", "NI")," ")</f>
        <v xml:space="preserve"> </v>
      </c>
      <c r="AN199" s="29" t="str">
        <f t="shared" si="32"/>
        <v xml:space="preserve"> </v>
      </c>
      <c r="AO199" s="55"/>
      <c r="AP199" s="29" t="str">
        <f t="shared" si="33"/>
        <v/>
      </c>
    </row>
    <row r="200" spans="1:42" s="57" customFormat="1" ht="16.5" thickTop="1" thickBot="1" x14ac:dyDescent="0.3">
      <c r="A200" s="32"/>
      <c r="B200" s="25"/>
      <c r="C200" s="25"/>
      <c r="D200" s="25"/>
      <c r="E200" s="46"/>
      <c r="F200" s="25">
        <v>5</v>
      </c>
      <c r="G200" s="94" t="e">
        <v>#N/A</v>
      </c>
      <c r="H200" s="94" t="e">
        <v>#N/A</v>
      </c>
      <c r="I200" s="26"/>
      <c r="J200" s="26"/>
      <c r="K200" s="69" t="str">
        <f>IFERROR(IF(G200&gt;=(VLOOKUP(D200&amp;E200,'Tab 2 Aerobic Capacity (unprot)'!L$10:$M$27,2,FALSE)),"HFZ","NI")," ")</f>
        <v xml:space="preserve"> </v>
      </c>
      <c r="L200" s="69" t="str">
        <f>IFERROR(IF(H200&gt;=(VLOOKUP(D200&amp;E200,'Tab 2 Aerobic Capacity (unprot)'!L$34:$M$51,2,FALSE)),"HFZ","NI")," ")</f>
        <v xml:space="preserve"> </v>
      </c>
      <c r="M200" s="62" t="str">
        <f t="shared" si="25"/>
        <v xml:space="preserve"> </v>
      </c>
      <c r="N200" s="63" t="str">
        <f t="shared" si="34"/>
        <v xml:space="preserve"> </v>
      </c>
      <c r="O200" s="33"/>
      <c r="P200" s="54" t="str">
        <f t="shared" si="26"/>
        <v/>
      </c>
      <c r="Q200" s="33"/>
      <c r="R200" s="54" t="str">
        <f t="shared" si="35"/>
        <v/>
      </c>
      <c r="S200" s="95" t="e">
        <v>#N/A</v>
      </c>
      <c r="T200" s="95" t="e">
        <v>#N/A</v>
      </c>
      <c r="U200" s="95" t="e">
        <v>#N/A</v>
      </c>
      <c r="V200" s="34"/>
      <c r="W200" s="70" t="str">
        <f>IFERROR(IF(S200&gt;=(VLOOKUP(D200&amp;E200, 'Tab 3 Flex,Strng,Endur(unprot)'!AG$10:$AH$37,2,FALSE)),"HFZ", "NI")," ")</f>
        <v xml:space="preserve"> </v>
      </c>
      <c r="X200" s="70" t="str">
        <f>IFERROR(IF(T200&gt;=(VLOOKUP(D200&amp;E200, 'Tab 3 Flex,Strng,Endur(unprot)'!AG$10:$AH$37,2,FALSE)),"HFZ", "NI")," ")</f>
        <v xml:space="preserve"> </v>
      </c>
      <c r="Y200" s="71" t="str">
        <f t="shared" si="36"/>
        <v xml:space="preserve"> </v>
      </c>
      <c r="Z200" s="71" t="str">
        <f t="shared" si="27"/>
        <v xml:space="preserve"> </v>
      </c>
      <c r="AA200" s="71" t="str">
        <f>IFERROR(IF(U200&gt;=(VLOOKUP(D200&amp;E200, 'Tab 3 Flex,Strng,Endur(unprot)'!W$10:X$37,2,FALSE)),"HFZ", "NI"), " ")</f>
        <v xml:space="preserve"> </v>
      </c>
      <c r="AB200" s="28" t="str">
        <f t="shared" si="28"/>
        <v xml:space="preserve"> </v>
      </c>
      <c r="AC200" s="33"/>
      <c r="AD200" s="28" t="str">
        <f t="shared" si="29"/>
        <v/>
      </c>
      <c r="AE200" s="96" t="e">
        <v>#N/A</v>
      </c>
      <c r="AF200" s="35"/>
      <c r="AG200" s="72" t="str">
        <f>IFERROR(IF(AE200&gt;=(VLOOKUP(D200&amp;E200, 'Tab 3 Flex,Strng,Endur(unprot)'!R$10:$S$37,2,FALSE)),"HFZ", "NI")," ")</f>
        <v xml:space="preserve"> </v>
      </c>
      <c r="AH200" s="55" t="str">
        <f t="shared" si="30"/>
        <v xml:space="preserve"> </v>
      </c>
      <c r="AI200" s="33"/>
      <c r="AJ200" s="55" t="str">
        <f t="shared" si="31"/>
        <v/>
      </c>
      <c r="AK200" s="97" t="e">
        <v>#N/A</v>
      </c>
      <c r="AL200" s="36"/>
      <c r="AM200" s="73" t="str">
        <f>IFERROR(IF(AK200&gt;=(VLOOKUP(D200&amp;E200,'Tab 3 Flex,Strng,Endur(unprot)'!AB$10:$AC$37,2,FALSE)),"HFZ", "NI")," ")</f>
        <v xml:space="preserve"> </v>
      </c>
      <c r="AN200" s="29" t="str">
        <f t="shared" si="32"/>
        <v xml:space="preserve"> </v>
      </c>
      <c r="AO200" s="55"/>
      <c r="AP200" s="29" t="str">
        <f t="shared" si="33"/>
        <v/>
      </c>
    </row>
    <row r="201" spans="1:42" s="57" customFormat="1" ht="16.5" thickTop="1" thickBot="1" x14ac:dyDescent="0.3">
      <c r="A201" s="32"/>
      <c r="B201" s="25"/>
      <c r="C201" s="25"/>
      <c r="D201" s="25"/>
      <c r="E201" s="46"/>
      <c r="F201" s="25">
        <v>5</v>
      </c>
      <c r="G201" s="94" t="e">
        <v>#N/A</v>
      </c>
      <c r="H201" s="94" t="e">
        <v>#N/A</v>
      </c>
      <c r="I201" s="26"/>
      <c r="J201" s="26"/>
      <c r="K201" s="69" t="str">
        <f>IFERROR(IF(G201&gt;=(VLOOKUP(D201&amp;E201,'Tab 2 Aerobic Capacity (unprot)'!L$10:$M$27,2,FALSE)),"HFZ","NI")," ")</f>
        <v xml:space="preserve"> </v>
      </c>
      <c r="L201" s="69" t="str">
        <f>IFERROR(IF(H201&gt;=(VLOOKUP(D201&amp;E201,'Tab 2 Aerobic Capacity (unprot)'!L$34:$M$51,2,FALSE)),"HFZ","NI")," ")</f>
        <v xml:space="preserve"> </v>
      </c>
      <c r="M201" s="62" t="str">
        <f t="shared" si="25"/>
        <v xml:space="preserve"> </v>
      </c>
      <c r="N201" s="63" t="str">
        <f t="shared" si="34"/>
        <v xml:space="preserve"> </v>
      </c>
      <c r="O201" s="33"/>
      <c r="P201" s="54" t="str">
        <f t="shared" si="26"/>
        <v/>
      </c>
      <c r="Q201" s="33"/>
      <c r="R201" s="54" t="str">
        <f t="shared" si="35"/>
        <v/>
      </c>
      <c r="S201" s="95" t="e">
        <v>#N/A</v>
      </c>
      <c r="T201" s="95" t="e">
        <v>#N/A</v>
      </c>
      <c r="U201" s="95" t="e">
        <v>#N/A</v>
      </c>
      <c r="V201" s="34"/>
      <c r="W201" s="70" t="str">
        <f>IFERROR(IF(S201&gt;=(VLOOKUP(D201&amp;E201, 'Tab 3 Flex,Strng,Endur(unprot)'!AG$10:$AH$37,2,FALSE)),"HFZ", "NI")," ")</f>
        <v xml:space="preserve"> </v>
      </c>
      <c r="X201" s="70" t="str">
        <f>IFERROR(IF(T201&gt;=(VLOOKUP(D201&amp;E201, 'Tab 3 Flex,Strng,Endur(unprot)'!AG$10:$AH$37,2,FALSE)),"HFZ", "NI")," ")</f>
        <v xml:space="preserve"> </v>
      </c>
      <c r="Y201" s="71" t="str">
        <f t="shared" si="36"/>
        <v xml:space="preserve"> </v>
      </c>
      <c r="Z201" s="71" t="str">
        <f t="shared" si="27"/>
        <v xml:space="preserve"> </v>
      </c>
      <c r="AA201" s="71" t="str">
        <f>IFERROR(IF(U201&gt;=(VLOOKUP(D201&amp;E201, 'Tab 3 Flex,Strng,Endur(unprot)'!W$10:X$37,2,FALSE)),"HFZ", "NI"), " ")</f>
        <v xml:space="preserve"> </v>
      </c>
      <c r="AB201" s="28" t="str">
        <f t="shared" si="28"/>
        <v xml:space="preserve"> </v>
      </c>
      <c r="AC201" s="33"/>
      <c r="AD201" s="28" t="str">
        <f t="shared" si="29"/>
        <v/>
      </c>
      <c r="AE201" s="96" t="e">
        <v>#N/A</v>
      </c>
      <c r="AF201" s="35"/>
      <c r="AG201" s="72" t="str">
        <f>IFERROR(IF(AE201&gt;=(VLOOKUP(D201&amp;E201, 'Tab 3 Flex,Strng,Endur(unprot)'!R$10:$S$37,2,FALSE)),"HFZ", "NI")," ")</f>
        <v xml:space="preserve"> </v>
      </c>
      <c r="AH201" s="55" t="str">
        <f t="shared" si="30"/>
        <v xml:space="preserve"> </v>
      </c>
      <c r="AI201" s="33"/>
      <c r="AJ201" s="55" t="str">
        <f t="shared" si="31"/>
        <v/>
      </c>
      <c r="AK201" s="97" t="e">
        <v>#N/A</v>
      </c>
      <c r="AL201" s="36"/>
      <c r="AM201" s="73" t="str">
        <f>IFERROR(IF(AK201&gt;=(VLOOKUP(D201&amp;E201,'Tab 3 Flex,Strng,Endur(unprot)'!AB$10:$AC$37,2,FALSE)),"HFZ", "NI")," ")</f>
        <v xml:space="preserve"> </v>
      </c>
      <c r="AN201" s="29" t="str">
        <f t="shared" si="32"/>
        <v xml:space="preserve"> </v>
      </c>
      <c r="AO201" s="55"/>
      <c r="AP201" s="29" t="str">
        <f t="shared" si="33"/>
        <v/>
      </c>
    </row>
    <row r="202" spans="1:42" s="57" customFormat="1" ht="16.5" thickTop="1" thickBot="1" x14ac:dyDescent="0.3">
      <c r="A202" s="32"/>
      <c r="B202" s="25"/>
      <c r="C202" s="25"/>
      <c r="D202" s="25"/>
      <c r="E202" s="46"/>
      <c r="F202" s="25">
        <v>5</v>
      </c>
      <c r="G202" s="94" t="e">
        <v>#N/A</v>
      </c>
      <c r="H202" s="94" t="e">
        <v>#N/A</v>
      </c>
      <c r="I202" s="26"/>
      <c r="J202" s="26"/>
      <c r="K202" s="69" t="str">
        <f>IFERROR(IF(G202&gt;=(VLOOKUP(D202&amp;E202,'Tab 2 Aerobic Capacity (unprot)'!L$10:$M$27,2,FALSE)),"HFZ","NI")," ")</f>
        <v xml:space="preserve"> </v>
      </c>
      <c r="L202" s="69" t="str">
        <f>IFERROR(IF(H202&gt;=(VLOOKUP(D202&amp;E202,'Tab 2 Aerobic Capacity (unprot)'!L$34:$M$51,2,FALSE)),"HFZ","NI")," ")</f>
        <v xml:space="preserve"> </v>
      </c>
      <c r="M202" s="62" t="str">
        <f t="shared" ref="M202:M265" si="37">D202&amp;K202</f>
        <v xml:space="preserve"> </v>
      </c>
      <c r="N202" s="63" t="str">
        <f t="shared" si="34"/>
        <v xml:space="preserve"> </v>
      </c>
      <c r="O202" s="33"/>
      <c r="P202" s="54" t="str">
        <f t="shared" ref="P202:P265" si="38">D202&amp;O202</f>
        <v/>
      </c>
      <c r="Q202" s="33"/>
      <c r="R202" s="54" t="str">
        <f t="shared" si="35"/>
        <v/>
      </c>
      <c r="S202" s="95" t="e">
        <v>#N/A</v>
      </c>
      <c r="T202" s="95" t="e">
        <v>#N/A</v>
      </c>
      <c r="U202" s="95" t="e">
        <v>#N/A</v>
      </c>
      <c r="V202" s="34"/>
      <c r="W202" s="70" t="str">
        <f>IFERROR(IF(S202&gt;=(VLOOKUP(D202&amp;E202, 'Tab 3 Flex,Strng,Endur(unprot)'!AG$10:$AH$37,2,FALSE)),"HFZ", "NI")," ")</f>
        <v xml:space="preserve"> </v>
      </c>
      <c r="X202" s="70" t="str">
        <f>IFERROR(IF(T202&gt;=(VLOOKUP(D202&amp;E202, 'Tab 3 Flex,Strng,Endur(unprot)'!AG$10:$AH$37,2,FALSE)),"HFZ", "NI")," ")</f>
        <v xml:space="preserve"> </v>
      </c>
      <c r="Y202" s="71" t="str">
        <f t="shared" si="36"/>
        <v xml:space="preserve"> </v>
      </c>
      <c r="Z202" s="71" t="str">
        <f t="shared" ref="Z202:Z265" si="39">D202&amp;Y202</f>
        <v xml:space="preserve"> </v>
      </c>
      <c r="AA202" s="71" t="str">
        <f>IFERROR(IF(U202&gt;=(VLOOKUP(D202&amp;E202, 'Tab 3 Flex,Strng,Endur(unprot)'!W$10:X$37,2,FALSE)),"HFZ", "NI"), " ")</f>
        <v xml:space="preserve"> </v>
      </c>
      <c r="AB202" s="28" t="str">
        <f t="shared" ref="AB202:AB265" si="40">D202&amp;AA202</f>
        <v xml:space="preserve"> </v>
      </c>
      <c r="AC202" s="33"/>
      <c r="AD202" s="28" t="str">
        <f t="shared" ref="AD202:AD265" si="41">D202&amp;AC202</f>
        <v/>
      </c>
      <c r="AE202" s="96" t="e">
        <v>#N/A</v>
      </c>
      <c r="AF202" s="35"/>
      <c r="AG202" s="72" t="str">
        <f>IFERROR(IF(AE202&gt;=(VLOOKUP(D202&amp;E202, 'Tab 3 Flex,Strng,Endur(unprot)'!R$10:$S$37,2,FALSE)),"HFZ", "NI")," ")</f>
        <v xml:space="preserve"> </v>
      </c>
      <c r="AH202" s="55" t="str">
        <f t="shared" ref="AH202:AH265" si="42">D202&amp;AG202</f>
        <v xml:space="preserve"> </v>
      </c>
      <c r="AI202" s="33"/>
      <c r="AJ202" s="55" t="str">
        <f t="shared" ref="AJ202:AJ265" si="43">D202&amp;AI202</f>
        <v/>
      </c>
      <c r="AK202" s="97" t="e">
        <v>#N/A</v>
      </c>
      <c r="AL202" s="36"/>
      <c r="AM202" s="73" t="str">
        <f>IFERROR(IF(AK202&gt;=(VLOOKUP(D202&amp;E202,'Tab 3 Flex,Strng,Endur(unprot)'!AB$10:$AC$37,2,FALSE)),"HFZ", "NI")," ")</f>
        <v xml:space="preserve"> </v>
      </c>
      <c r="AN202" s="29" t="str">
        <f t="shared" ref="AN202:AN265" si="44">D202&amp;AM202</f>
        <v xml:space="preserve"> </v>
      </c>
      <c r="AO202" s="55"/>
      <c r="AP202" s="29" t="str">
        <f t="shared" ref="AP202:AP265" si="45">D202&amp;AO202</f>
        <v/>
      </c>
    </row>
    <row r="203" spans="1:42" s="57" customFormat="1" ht="16.5" thickTop="1" thickBot="1" x14ac:dyDescent="0.3">
      <c r="A203" s="32"/>
      <c r="B203" s="25"/>
      <c r="C203" s="25"/>
      <c r="D203" s="25"/>
      <c r="E203" s="46"/>
      <c r="F203" s="25">
        <v>5</v>
      </c>
      <c r="G203" s="94" t="e">
        <v>#N/A</v>
      </c>
      <c r="H203" s="94" t="e">
        <v>#N/A</v>
      </c>
      <c r="I203" s="26"/>
      <c r="J203" s="26"/>
      <c r="K203" s="69" t="str">
        <f>IFERROR(IF(G203&gt;=(VLOOKUP(D203&amp;E203,'Tab 2 Aerobic Capacity (unprot)'!L$10:$M$27,2,FALSE)),"HFZ","NI")," ")</f>
        <v xml:space="preserve"> </v>
      </c>
      <c r="L203" s="69" t="str">
        <f>IFERROR(IF(H203&gt;=(VLOOKUP(D203&amp;E203,'Tab 2 Aerobic Capacity (unprot)'!L$34:$M$51,2,FALSE)),"HFZ","NI")," ")</f>
        <v xml:space="preserve"> </v>
      </c>
      <c r="M203" s="62" t="str">
        <f t="shared" si="37"/>
        <v xml:space="preserve"> </v>
      </c>
      <c r="N203" s="63" t="str">
        <f t="shared" ref="N203:N266" si="46">D203&amp;L203</f>
        <v xml:space="preserve"> </v>
      </c>
      <c r="O203" s="33"/>
      <c r="P203" s="54" t="str">
        <f t="shared" si="38"/>
        <v/>
      </c>
      <c r="Q203" s="33"/>
      <c r="R203" s="54" t="str">
        <f t="shared" ref="R203:R266" si="47">D203&amp;Q203</f>
        <v/>
      </c>
      <c r="S203" s="95" t="e">
        <v>#N/A</v>
      </c>
      <c r="T203" s="95" t="e">
        <v>#N/A</v>
      </c>
      <c r="U203" s="95" t="e">
        <v>#N/A</v>
      </c>
      <c r="V203" s="34"/>
      <c r="W203" s="70" t="str">
        <f>IFERROR(IF(S203&gt;=(VLOOKUP(D203&amp;E203, 'Tab 3 Flex,Strng,Endur(unprot)'!AG$10:$AH$37,2,FALSE)),"HFZ", "NI")," ")</f>
        <v xml:space="preserve"> </v>
      </c>
      <c r="X203" s="70" t="str">
        <f>IFERROR(IF(T203&gt;=(VLOOKUP(D203&amp;E203, 'Tab 3 Flex,Strng,Endur(unprot)'!AG$10:$AH$37,2,FALSE)),"HFZ", "NI")," ")</f>
        <v xml:space="preserve"> </v>
      </c>
      <c r="Y203" s="71" t="str">
        <f t="shared" si="36"/>
        <v xml:space="preserve"> </v>
      </c>
      <c r="Z203" s="71" t="str">
        <f t="shared" si="39"/>
        <v xml:space="preserve"> </v>
      </c>
      <c r="AA203" s="71" t="str">
        <f>IFERROR(IF(U203&gt;=(VLOOKUP(D203&amp;E203, 'Tab 3 Flex,Strng,Endur(unprot)'!W$10:X$37,2,FALSE)),"HFZ", "NI"), " ")</f>
        <v xml:space="preserve"> </v>
      </c>
      <c r="AB203" s="28" t="str">
        <f t="shared" si="40"/>
        <v xml:space="preserve"> </v>
      </c>
      <c r="AC203" s="33"/>
      <c r="AD203" s="28" t="str">
        <f t="shared" si="41"/>
        <v/>
      </c>
      <c r="AE203" s="96" t="e">
        <v>#N/A</v>
      </c>
      <c r="AF203" s="35"/>
      <c r="AG203" s="72" t="str">
        <f>IFERROR(IF(AE203&gt;=(VLOOKUP(D203&amp;E203, 'Tab 3 Flex,Strng,Endur(unprot)'!R$10:$S$37,2,FALSE)),"HFZ", "NI")," ")</f>
        <v xml:space="preserve"> </v>
      </c>
      <c r="AH203" s="55" t="str">
        <f t="shared" si="42"/>
        <v xml:space="preserve"> </v>
      </c>
      <c r="AI203" s="33"/>
      <c r="AJ203" s="55" t="str">
        <f t="shared" si="43"/>
        <v/>
      </c>
      <c r="AK203" s="97" t="e">
        <v>#N/A</v>
      </c>
      <c r="AL203" s="36"/>
      <c r="AM203" s="73" t="str">
        <f>IFERROR(IF(AK203&gt;=(VLOOKUP(D203&amp;E203,'Tab 3 Flex,Strng,Endur(unprot)'!AB$10:$AC$37,2,FALSE)),"HFZ", "NI")," ")</f>
        <v xml:space="preserve"> </v>
      </c>
      <c r="AN203" s="29" t="str">
        <f t="shared" si="44"/>
        <v xml:space="preserve"> </v>
      </c>
      <c r="AO203" s="55"/>
      <c r="AP203" s="29" t="str">
        <f t="shared" si="45"/>
        <v/>
      </c>
    </row>
    <row r="204" spans="1:42" s="57" customFormat="1" ht="16.5" thickTop="1" thickBot="1" x14ac:dyDescent="0.3">
      <c r="A204" s="32"/>
      <c r="B204" s="25"/>
      <c r="C204" s="25"/>
      <c r="D204" s="25"/>
      <c r="E204" s="46"/>
      <c r="F204" s="25">
        <v>5</v>
      </c>
      <c r="G204" s="94" t="e">
        <v>#N/A</v>
      </c>
      <c r="H204" s="94" t="e">
        <v>#N/A</v>
      </c>
      <c r="I204" s="26"/>
      <c r="J204" s="26"/>
      <c r="K204" s="69" t="str">
        <f>IFERROR(IF(G204&gt;=(VLOOKUP(D204&amp;E204,'Tab 2 Aerobic Capacity (unprot)'!L$10:$M$27,2,FALSE)),"HFZ","NI")," ")</f>
        <v xml:space="preserve"> </v>
      </c>
      <c r="L204" s="69" t="str">
        <f>IFERROR(IF(H204&gt;=(VLOOKUP(D204&amp;E204,'Tab 2 Aerobic Capacity (unprot)'!L$34:$M$51,2,FALSE)),"HFZ","NI")," ")</f>
        <v xml:space="preserve"> </v>
      </c>
      <c r="M204" s="62" t="str">
        <f t="shared" si="37"/>
        <v xml:space="preserve"> </v>
      </c>
      <c r="N204" s="63" t="str">
        <f t="shared" si="46"/>
        <v xml:space="preserve"> </v>
      </c>
      <c r="O204" s="33"/>
      <c r="P204" s="54" t="str">
        <f t="shared" si="38"/>
        <v/>
      </c>
      <c r="Q204" s="33"/>
      <c r="R204" s="54" t="str">
        <f t="shared" si="47"/>
        <v/>
      </c>
      <c r="S204" s="95" t="e">
        <v>#N/A</v>
      </c>
      <c r="T204" s="95" t="e">
        <v>#N/A</v>
      </c>
      <c r="U204" s="95" t="e">
        <v>#N/A</v>
      </c>
      <c r="V204" s="34"/>
      <c r="W204" s="70" t="str">
        <f>IFERROR(IF(S204&gt;=(VLOOKUP(D204&amp;E204, 'Tab 3 Flex,Strng,Endur(unprot)'!AG$10:$AH$37,2,FALSE)),"HFZ", "NI")," ")</f>
        <v xml:space="preserve"> </v>
      </c>
      <c r="X204" s="70" t="str">
        <f>IFERROR(IF(T204&gt;=(VLOOKUP(D204&amp;E204, 'Tab 3 Flex,Strng,Endur(unprot)'!AG$10:$AH$37,2,FALSE)),"HFZ", "NI")," ")</f>
        <v xml:space="preserve"> </v>
      </c>
      <c r="Y204" s="71" t="str">
        <f t="shared" si="36"/>
        <v xml:space="preserve"> </v>
      </c>
      <c r="Z204" s="71" t="str">
        <f t="shared" si="39"/>
        <v xml:space="preserve"> </v>
      </c>
      <c r="AA204" s="71" t="str">
        <f>IFERROR(IF(U204&gt;=(VLOOKUP(D204&amp;E204, 'Tab 3 Flex,Strng,Endur(unprot)'!W$10:X$37,2,FALSE)),"HFZ", "NI"), " ")</f>
        <v xml:space="preserve"> </v>
      </c>
      <c r="AB204" s="28" t="str">
        <f t="shared" si="40"/>
        <v xml:space="preserve"> </v>
      </c>
      <c r="AC204" s="33"/>
      <c r="AD204" s="28" t="str">
        <f t="shared" si="41"/>
        <v/>
      </c>
      <c r="AE204" s="96" t="e">
        <v>#N/A</v>
      </c>
      <c r="AF204" s="35"/>
      <c r="AG204" s="72" t="str">
        <f>IFERROR(IF(AE204&gt;=(VLOOKUP(D204&amp;E204, 'Tab 3 Flex,Strng,Endur(unprot)'!R$10:$S$37,2,FALSE)),"HFZ", "NI")," ")</f>
        <v xml:space="preserve"> </v>
      </c>
      <c r="AH204" s="55" t="str">
        <f t="shared" si="42"/>
        <v xml:space="preserve"> </v>
      </c>
      <c r="AI204" s="33"/>
      <c r="AJ204" s="55" t="str">
        <f t="shared" si="43"/>
        <v/>
      </c>
      <c r="AK204" s="97" t="e">
        <v>#N/A</v>
      </c>
      <c r="AL204" s="36"/>
      <c r="AM204" s="73" t="str">
        <f>IFERROR(IF(AK204&gt;=(VLOOKUP(D204&amp;E204,'Tab 3 Flex,Strng,Endur(unprot)'!AB$10:$AC$37,2,FALSE)),"HFZ", "NI")," ")</f>
        <v xml:space="preserve"> </v>
      </c>
      <c r="AN204" s="29" t="str">
        <f t="shared" si="44"/>
        <v xml:space="preserve"> </v>
      </c>
      <c r="AO204" s="55"/>
      <c r="AP204" s="29" t="str">
        <f t="shared" si="45"/>
        <v/>
      </c>
    </row>
    <row r="205" spans="1:42" s="57" customFormat="1" ht="16.5" thickTop="1" thickBot="1" x14ac:dyDescent="0.3">
      <c r="A205" s="32"/>
      <c r="B205" s="25"/>
      <c r="C205" s="25"/>
      <c r="D205" s="25"/>
      <c r="E205" s="46"/>
      <c r="F205" s="25">
        <v>5</v>
      </c>
      <c r="G205" s="94" t="e">
        <v>#N/A</v>
      </c>
      <c r="H205" s="94" t="e">
        <v>#N/A</v>
      </c>
      <c r="I205" s="26"/>
      <c r="J205" s="26"/>
      <c r="K205" s="69" t="str">
        <f>IFERROR(IF(G205&gt;=(VLOOKUP(D205&amp;E205,'Tab 2 Aerobic Capacity (unprot)'!L$10:$M$27,2,FALSE)),"HFZ","NI")," ")</f>
        <v xml:space="preserve"> </v>
      </c>
      <c r="L205" s="69" t="str">
        <f>IFERROR(IF(H205&gt;=(VLOOKUP(D205&amp;E205,'Tab 2 Aerobic Capacity (unprot)'!L$34:$M$51,2,FALSE)),"HFZ","NI")," ")</f>
        <v xml:space="preserve"> </v>
      </c>
      <c r="M205" s="62" t="str">
        <f t="shared" si="37"/>
        <v xml:space="preserve"> </v>
      </c>
      <c r="N205" s="63" t="str">
        <f t="shared" si="46"/>
        <v xml:space="preserve"> </v>
      </c>
      <c r="O205" s="33"/>
      <c r="P205" s="54" t="str">
        <f t="shared" si="38"/>
        <v/>
      </c>
      <c r="Q205" s="33"/>
      <c r="R205" s="54" t="str">
        <f t="shared" si="47"/>
        <v/>
      </c>
      <c r="S205" s="95" t="e">
        <v>#N/A</v>
      </c>
      <c r="T205" s="95" t="e">
        <v>#N/A</v>
      </c>
      <c r="U205" s="95" t="e">
        <v>#N/A</v>
      </c>
      <c r="V205" s="34"/>
      <c r="W205" s="70" t="str">
        <f>IFERROR(IF(S205&gt;=(VLOOKUP(D205&amp;E205, 'Tab 3 Flex,Strng,Endur(unprot)'!AG$10:$AH$37,2,FALSE)),"HFZ", "NI")," ")</f>
        <v xml:space="preserve"> </v>
      </c>
      <c r="X205" s="70" t="str">
        <f>IFERROR(IF(T205&gt;=(VLOOKUP(D205&amp;E205, 'Tab 3 Flex,Strng,Endur(unprot)'!AG$10:$AH$37,2,FALSE)),"HFZ", "NI")," ")</f>
        <v xml:space="preserve"> </v>
      </c>
      <c r="Y205" s="71" t="str">
        <f t="shared" si="36"/>
        <v xml:space="preserve"> </v>
      </c>
      <c r="Z205" s="71" t="str">
        <f t="shared" si="39"/>
        <v xml:space="preserve"> </v>
      </c>
      <c r="AA205" s="71" t="str">
        <f>IFERROR(IF(U205&gt;=(VLOOKUP(D205&amp;E205, 'Tab 3 Flex,Strng,Endur(unprot)'!W$10:X$37,2,FALSE)),"HFZ", "NI"), " ")</f>
        <v xml:space="preserve"> </v>
      </c>
      <c r="AB205" s="28" t="str">
        <f t="shared" si="40"/>
        <v xml:space="preserve"> </v>
      </c>
      <c r="AC205" s="33"/>
      <c r="AD205" s="28" t="str">
        <f t="shared" si="41"/>
        <v/>
      </c>
      <c r="AE205" s="96" t="e">
        <v>#N/A</v>
      </c>
      <c r="AF205" s="35"/>
      <c r="AG205" s="72" t="str">
        <f>IFERROR(IF(AE205&gt;=(VLOOKUP(D205&amp;E205, 'Tab 3 Flex,Strng,Endur(unprot)'!R$10:$S$37,2,FALSE)),"HFZ", "NI")," ")</f>
        <v xml:space="preserve"> </v>
      </c>
      <c r="AH205" s="55" t="str">
        <f t="shared" si="42"/>
        <v xml:space="preserve"> </v>
      </c>
      <c r="AI205" s="33"/>
      <c r="AJ205" s="55" t="str">
        <f t="shared" si="43"/>
        <v/>
      </c>
      <c r="AK205" s="97" t="e">
        <v>#N/A</v>
      </c>
      <c r="AL205" s="36"/>
      <c r="AM205" s="73" t="str">
        <f>IFERROR(IF(AK205&gt;=(VLOOKUP(D205&amp;E205,'Tab 3 Flex,Strng,Endur(unprot)'!AB$10:$AC$37,2,FALSE)),"HFZ", "NI")," ")</f>
        <v xml:space="preserve"> </v>
      </c>
      <c r="AN205" s="29" t="str">
        <f t="shared" si="44"/>
        <v xml:space="preserve"> </v>
      </c>
      <c r="AO205" s="55"/>
      <c r="AP205" s="29" t="str">
        <f t="shared" si="45"/>
        <v/>
      </c>
    </row>
    <row r="206" spans="1:42" s="57" customFormat="1" ht="16.5" thickTop="1" thickBot="1" x14ac:dyDescent="0.3">
      <c r="A206" s="32"/>
      <c r="B206" s="25"/>
      <c r="C206" s="25"/>
      <c r="D206" s="25"/>
      <c r="E206" s="46"/>
      <c r="F206" s="25">
        <v>5</v>
      </c>
      <c r="G206" s="94" t="e">
        <v>#N/A</v>
      </c>
      <c r="H206" s="94" t="e">
        <v>#N/A</v>
      </c>
      <c r="I206" s="26"/>
      <c r="J206" s="26"/>
      <c r="K206" s="69" t="str">
        <f>IFERROR(IF(G206&gt;=(VLOOKUP(D206&amp;E206,'Tab 2 Aerobic Capacity (unprot)'!L$10:$M$27,2,FALSE)),"HFZ","NI")," ")</f>
        <v xml:space="preserve"> </v>
      </c>
      <c r="L206" s="69" t="str">
        <f>IFERROR(IF(H206&gt;=(VLOOKUP(D206&amp;E206,'Tab 2 Aerobic Capacity (unprot)'!L$34:$M$51,2,FALSE)),"HFZ","NI")," ")</f>
        <v xml:space="preserve"> </v>
      </c>
      <c r="M206" s="62" t="str">
        <f t="shared" si="37"/>
        <v xml:space="preserve"> </v>
      </c>
      <c r="N206" s="63" t="str">
        <f t="shared" si="46"/>
        <v xml:space="preserve"> </v>
      </c>
      <c r="O206" s="33"/>
      <c r="P206" s="54" t="str">
        <f t="shared" si="38"/>
        <v/>
      </c>
      <c r="Q206" s="33"/>
      <c r="R206" s="54" t="str">
        <f t="shared" si="47"/>
        <v/>
      </c>
      <c r="S206" s="95" t="e">
        <v>#N/A</v>
      </c>
      <c r="T206" s="95" t="e">
        <v>#N/A</v>
      </c>
      <c r="U206" s="95" t="e">
        <v>#N/A</v>
      </c>
      <c r="V206" s="34"/>
      <c r="W206" s="70" t="str">
        <f>IFERROR(IF(S206&gt;=(VLOOKUP(D206&amp;E206, 'Tab 3 Flex,Strng,Endur(unprot)'!AG$10:$AH$37,2,FALSE)),"HFZ", "NI")," ")</f>
        <v xml:space="preserve"> </v>
      </c>
      <c r="X206" s="70" t="str">
        <f>IFERROR(IF(T206&gt;=(VLOOKUP(D206&amp;E206, 'Tab 3 Flex,Strng,Endur(unprot)'!AG$10:$AH$37,2,FALSE)),"HFZ", "NI")," ")</f>
        <v xml:space="preserve"> </v>
      </c>
      <c r="Y206" s="71" t="str">
        <f t="shared" ref="Y206:Y269" si="48">IF(AND(W206="HFZ",X206="HFZ"),"HFZ",IF(AND(W206="HFZ",X206="NI"),"NI",IF(AND(W206="NI",X206="HFZ"),"NI",IF(AND(W206="#N/A",X206="#N/A"),"#N/A",IF(AND(W206="NI",X206="NI"),"NI", IF(AND(W206=" ",X206=" ")," ", ))))))</f>
        <v xml:space="preserve"> </v>
      </c>
      <c r="Z206" s="71" t="str">
        <f t="shared" si="39"/>
        <v xml:space="preserve"> </v>
      </c>
      <c r="AA206" s="71" t="str">
        <f>IFERROR(IF(U206&gt;=(VLOOKUP(D206&amp;E206, 'Tab 3 Flex,Strng,Endur(unprot)'!W$10:X$37,2,FALSE)),"HFZ", "NI"), " ")</f>
        <v xml:space="preserve"> </v>
      </c>
      <c r="AB206" s="28" t="str">
        <f t="shared" si="40"/>
        <v xml:space="preserve"> </v>
      </c>
      <c r="AC206" s="33"/>
      <c r="AD206" s="28" t="str">
        <f t="shared" si="41"/>
        <v/>
      </c>
      <c r="AE206" s="96" t="e">
        <v>#N/A</v>
      </c>
      <c r="AF206" s="35"/>
      <c r="AG206" s="72" t="str">
        <f>IFERROR(IF(AE206&gt;=(VLOOKUP(D206&amp;E206, 'Tab 3 Flex,Strng,Endur(unprot)'!R$10:$S$37,2,FALSE)),"HFZ", "NI")," ")</f>
        <v xml:space="preserve"> </v>
      </c>
      <c r="AH206" s="55" t="str">
        <f t="shared" si="42"/>
        <v xml:space="preserve"> </v>
      </c>
      <c r="AI206" s="33"/>
      <c r="AJ206" s="55" t="str">
        <f t="shared" si="43"/>
        <v/>
      </c>
      <c r="AK206" s="97" t="e">
        <v>#N/A</v>
      </c>
      <c r="AL206" s="36"/>
      <c r="AM206" s="73" t="str">
        <f>IFERROR(IF(AK206&gt;=(VLOOKUP(D206&amp;E206,'Tab 3 Flex,Strng,Endur(unprot)'!AB$10:$AC$37,2,FALSE)),"HFZ", "NI")," ")</f>
        <v xml:space="preserve"> </v>
      </c>
      <c r="AN206" s="29" t="str">
        <f t="shared" si="44"/>
        <v xml:space="preserve"> </v>
      </c>
      <c r="AO206" s="55"/>
      <c r="AP206" s="29" t="str">
        <f t="shared" si="45"/>
        <v/>
      </c>
    </row>
    <row r="207" spans="1:42" s="57" customFormat="1" ht="16.5" thickTop="1" thickBot="1" x14ac:dyDescent="0.3">
      <c r="A207" s="32"/>
      <c r="B207" s="25"/>
      <c r="C207" s="25"/>
      <c r="D207" s="25"/>
      <c r="E207" s="46"/>
      <c r="F207" s="25">
        <v>5</v>
      </c>
      <c r="G207" s="94" t="e">
        <v>#N/A</v>
      </c>
      <c r="H207" s="94" t="e">
        <v>#N/A</v>
      </c>
      <c r="I207" s="26"/>
      <c r="J207" s="26"/>
      <c r="K207" s="69" t="str">
        <f>IFERROR(IF(G207&gt;=(VLOOKUP(D207&amp;E207,'Tab 2 Aerobic Capacity (unprot)'!L$10:$M$27,2,FALSE)),"HFZ","NI")," ")</f>
        <v xml:space="preserve"> </v>
      </c>
      <c r="L207" s="69" t="str">
        <f>IFERROR(IF(H207&gt;=(VLOOKUP(D207&amp;E207,'Tab 2 Aerobic Capacity (unprot)'!L$34:$M$51,2,FALSE)),"HFZ","NI")," ")</f>
        <v xml:space="preserve"> </v>
      </c>
      <c r="M207" s="62" t="str">
        <f t="shared" si="37"/>
        <v xml:space="preserve"> </v>
      </c>
      <c r="N207" s="63" t="str">
        <f t="shared" si="46"/>
        <v xml:space="preserve"> </v>
      </c>
      <c r="O207" s="33"/>
      <c r="P207" s="54" t="str">
        <f t="shared" si="38"/>
        <v/>
      </c>
      <c r="Q207" s="33"/>
      <c r="R207" s="54" t="str">
        <f t="shared" si="47"/>
        <v/>
      </c>
      <c r="S207" s="95" t="e">
        <v>#N/A</v>
      </c>
      <c r="T207" s="95" t="e">
        <v>#N/A</v>
      </c>
      <c r="U207" s="95" t="e">
        <v>#N/A</v>
      </c>
      <c r="V207" s="34"/>
      <c r="W207" s="70" t="str">
        <f>IFERROR(IF(S207&gt;=(VLOOKUP(D207&amp;E207, 'Tab 3 Flex,Strng,Endur(unprot)'!AG$10:$AH$37,2,FALSE)),"HFZ", "NI")," ")</f>
        <v xml:space="preserve"> </v>
      </c>
      <c r="X207" s="70" t="str">
        <f>IFERROR(IF(T207&gt;=(VLOOKUP(D207&amp;E207, 'Tab 3 Flex,Strng,Endur(unprot)'!AG$10:$AH$37,2,FALSE)),"HFZ", "NI")," ")</f>
        <v xml:space="preserve"> </v>
      </c>
      <c r="Y207" s="71" t="str">
        <f t="shared" si="48"/>
        <v xml:space="preserve"> </v>
      </c>
      <c r="Z207" s="71" t="str">
        <f t="shared" si="39"/>
        <v xml:space="preserve"> </v>
      </c>
      <c r="AA207" s="71" t="str">
        <f>IFERROR(IF(U207&gt;=(VLOOKUP(D207&amp;E207, 'Tab 3 Flex,Strng,Endur(unprot)'!W$10:X$37,2,FALSE)),"HFZ", "NI"), " ")</f>
        <v xml:space="preserve"> </v>
      </c>
      <c r="AB207" s="28" t="str">
        <f t="shared" si="40"/>
        <v xml:space="preserve"> </v>
      </c>
      <c r="AC207" s="33"/>
      <c r="AD207" s="28" t="str">
        <f t="shared" si="41"/>
        <v/>
      </c>
      <c r="AE207" s="96" t="e">
        <v>#N/A</v>
      </c>
      <c r="AF207" s="35"/>
      <c r="AG207" s="72" t="str">
        <f>IFERROR(IF(AE207&gt;=(VLOOKUP(D207&amp;E207, 'Tab 3 Flex,Strng,Endur(unprot)'!R$10:$S$37,2,FALSE)),"HFZ", "NI")," ")</f>
        <v xml:space="preserve"> </v>
      </c>
      <c r="AH207" s="55" t="str">
        <f t="shared" si="42"/>
        <v xml:space="preserve"> </v>
      </c>
      <c r="AI207" s="33"/>
      <c r="AJ207" s="55" t="str">
        <f t="shared" si="43"/>
        <v/>
      </c>
      <c r="AK207" s="97" t="e">
        <v>#N/A</v>
      </c>
      <c r="AL207" s="36"/>
      <c r="AM207" s="73" t="str">
        <f>IFERROR(IF(AK207&gt;=(VLOOKUP(D207&amp;E207,'Tab 3 Flex,Strng,Endur(unprot)'!AB$10:$AC$37,2,FALSE)),"HFZ", "NI")," ")</f>
        <v xml:space="preserve"> </v>
      </c>
      <c r="AN207" s="29" t="str">
        <f t="shared" si="44"/>
        <v xml:space="preserve"> </v>
      </c>
      <c r="AO207" s="55"/>
      <c r="AP207" s="29" t="str">
        <f t="shared" si="45"/>
        <v/>
      </c>
    </row>
    <row r="208" spans="1:42" s="57" customFormat="1" ht="16.5" thickTop="1" thickBot="1" x14ac:dyDescent="0.3">
      <c r="A208" s="32"/>
      <c r="B208" s="25"/>
      <c r="C208" s="25"/>
      <c r="D208" s="25"/>
      <c r="E208" s="46"/>
      <c r="F208" s="25">
        <v>5</v>
      </c>
      <c r="G208" s="94" t="e">
        <v>#N/A</v>
      </c>
      <c r="H208" s="94" t="e">
        <v>#N/A</v>
      </c>
      <c r="I208" s="26"/>
      <c r="J208" s="26"/>
      <c r="K208" s="69" t="str">
        <f>IFERROR(IF(G208&gt;=(VLOOKUP(D208&amp;E208,'Tab 2 Aerobic Capacity (unprot)'!L$10:$M$27,2,FALSE)),"HFZ","NI")," ")</f>
        <v xml:space="preserve"> </v>
      </c>
      <c r="L208" s="69" t="str">
        <f>IFERROR(IF(H208&gt;=(VLOOKUP(D208&amp;E208,'Tab 2 Aerobic Capacity (unprot)'!L$34:$M$51,2,FALSE)),"HFZ","NI")," ")</f>
        <v xml:space="preserve"> </v>
      </c>
      <c r="M208" s="62" t="str">
        <f t="shared" si="37"/>
        <v xml:space="preserve"> </v>
      </c>
      <c r="N208" s="63" t="str">
        <f t="shared" si="46"/>
        <v xml:space="preserve"> </v>
      </c>
      <c r="O208" s="33"/>
      <c r="P208" s="54" t="str">
        <f t="shared" si="38"/>
        <v/>
      </c>
      <c r="Q208" s="33"/>
      <c r="R208" s="54" t="str">
        <f t="shared" si="47"/>
        <v/>
      </c>
      <c r="S208" s="95" t="e">
        <v>#N/A</v>
      </c>
      <c r="T208" s="95" t="e">
        <v>#N/A</v>
      </c>
      <c r="U208" s="95" t="e">
        <v>#N/A</v>
      </c>
      <c r="V208" s="34"/>
      <c r="W208" s="70" t="str">
        <f>IFERROR(IF(S208&gt;=(VLOOKUP(D208&amp;E208, 'Tab 3 Flex,Strng,Endur(unprot)'!AG$10:$AH$37,2,FALSE)),"HFZ", "NI")," ")</f>
        <v xml:space="preserve"> </v>
      </c>
      <c r="X208" s="70" t="str">
        <f>IFERROR(IF(T208&gt;=(VLOOKUP(D208&amp;E208, 'Tab 3 Flex,Strng,Endur(unprot)'!AG$10:$AH$37,2,FALSE)),"HFZ", "NI")," ")</f>
        <v xml:space="preserve"> </v>
      </c>
      <c r="Y208" s="71" t="str">
        <f t="shared" si="48"/>
        <v xml:space="preserve"> </v>
      </c>
      <c r="Z208" s="71" t="str">
        <f t="shared" si="39"/>
        <v xml:space="preserve"> </v>
      </c>
      <c r="AA208" s="71" t="str">
        <f>IFERROR(IF(U208&gt;=(VLOOKUP(D208&amp;E208, 'Tab 3 Flex,Strng,Endur(unprot)'!W$10:X$37,2,FALSE)),"HFZ", "NI"), " ")</f>
        <v xml:space="preserve"> </v>
      </c>
      <c r="AB208" s="28" t="str">
        <f t="shared" si="40"/>
        <v xml:space="preserve"> </v>
      </c>
      <c r="AC208" s="33"/>
      <c r="AD208" s="28" t="str">
        <f t="shared" si="41"/>
        <v/>
      </c>
      <c r="AE208" s="96" t="e">
        <v>#N/A</v>
      </c>
      <c r="AF208" s="35"/>
      <c r="AG208" s="72" t="str">
        <f>IFERROR(IF(AE208&gt;=(VLOOKUP(D208&amp;E208, 'Tab 3 Flex,Strng,Endur(unprot)'!R$10:$S$37,2,FALSE)),"HFZ", "NI")," ")</f>
        <v xml:space="preserve"> </v>
      </c>
      <c r="AH208" s="55" t="str">
        <f t="shared" si="42"/>
        <v xml:space="preserve"> </v>
      </c>
      <c r="AI208" s="33"/>
      <c r="AJ208" s="55" t="str">
        <f t="shared" si="43"/>
        <v/>
      </c>
      <c r="AK208" s="97" t="e">
        <v>#N/A</v>
      </c>
      <c r="AL208" s="36"/>
      <c r="AM208" s="73" t="str">
        <f>IFERROR(IF(AK208&gt;=(VLOOKUP(D208&amp;E208,'Tab 3 Flex,Strng,Endur(unprot)'!AB$10:$AC$37,2,FALSE)),"HFZ", "NI")," ")</f>
        <v xml:space="preserve"> </v>
      </c>
      <c r="AN208" s="29" t="str">
        <f t="shared" si="44"/>
        <v xml:space="preserve"> </v>
      </c>
      <c r="AO208" s="55"/>
      <c r="AP208" s="29" t="str">
        <f t="shared" si="45"/>
        <v/>
      </c>
    </row>
    <row r="209" spans="1:42" s="57" customFormat="1" ht="16.5" thickTop="1" thickBot="1" x14ac:dyDescent="0.3">
      <c r="A209" s="32"/>
      <c r="B209" s="25"/>
      <c r="C209" s="25"/>
      <c r="D209" s="25"/>
      <c r="E209" s="46"/>
      <c r="F209" s="25">
        <v>5</v>
      </c>
      <c r="G209" s="94" t="e">
        <v>#N/A</v>
      </c>
      <c r="H209" s="94" t="e">
        <v>#N/A</v>
      </c>
      <c r="I209" s="26"/>
      <c r="J209" s="26"/>
      <c r="K209" s="69" t="str">
        <f>IFERROR(IF(G209&gt;=(VLOOKUP(D209&amp;E209,'Tab 2 Aerobic Capacity (unprot)'!L$10:$M$27,2,FALSE)),"HFZ","NI")," ")</f>
        <v xml:space="preserve"> </v>
      </c>
      <c r="L209" s="69" t="str">
        <f>IFERROR(IF(H209&gt;=(VLOOKUP(D209&amp;E209,'Tab 2 Aerobic Capacity (unprot)'!L$34:$M$51,2,FALSE)),"HFZ","NI")," ")</f>
        <v xml:space="preserve"> </v>
      </c>
      <c r="M209" s="62" t="str">
        <f t="shared" si="37"/>
        <v xml:space="preserve"> </v>
      </c>
      <c r="N209" s="63" t="str">
        <f t="shared" si="46"/>
        <v xml:space="preserve"> </v>
      </c>
      <c r="O209" s="33"/>
      <c r="P209" s="54" t="str">
        <f t="shared" si="38"/>
        <v/>
      </c>
      <c r="Q209" s="33"/>
      <c r="R209" s="54" t="str">
        <f t="shared" si="47"/>
        <v/>
      </c>
      <c r="S209" s="95" t="e">
        <v>#N/A</v>
      </c>
      <c r="T209" s="95" t="e">
        <v>#N/A</v>
      </c>
      <c r="U209" s="95" t="e">
        <v>#N/A</v>
      </c>
      <c r="V209" s="34"/>
      <c r="W209" s="70" t="str">
        <f>IFERROR(IF(S209&gt;=(VLOOKUP(D209&amp;E209, 'Tab 3 Flex,Strng,Endur(unprot)'!AG$10:$AH$37,2,FALSE)),"HFZ", "NI")," ")</f>
        <v xml:space="preserve"> </v>
      </c>
      <c r="X209" s="70" t="str">
        <f>IFERROR(IF(T209&gt;=(VLOOKUP(D209&amp;E209, 'Tab 3 Flex,Strng,Endur(unprot)'!AG$10:$AH$37,2,FALSE)),"HFZ", "NI")," ")</f>
        <v xml:space="preserve"> </v>
      </c>
      <c r="Y209" s="71" t="str">
        <f t="shared" si="48"/>
        <v xml:space="preserve"> </v>
      </c>
      <c r="Z209" s="71" t="str">
        <f t="shared" si="39"/>
        <v xml:space="preserve"> </v>
      </c>
      <c r="AA209" s="71" t="str">
        <f>IFERROR(IF(U209&gt;=(VLOOKUP(D209&amp;E209, 'Tab 3 Flex,Strng,Endur(unprot)'!W$10:X$37,2,FALSE)),"HFZ", "NI"), " ")</f>
        <v xml:space="preserve"> </v>
      </c>
      <c r="AB209" s="28" t="str">
        <f t="shared" si="40"/>
        <v xml:space="preserve"> </v>
      </c>
      <c r="AC209" s="33"/>
      <c r="AD209" s="28" t="str">
        <f t="shared" si="41"/>
        <v/>
      </c>
      <c r="AE209" s="96" t="e">
        <v>#N/A</v>
      </c>
      <c r="AF209" s="35"/>
      <c r="AG209" s="72" t="str">
        <f>IFERROR(IF(AE209&gt;=(VLOOKUP(D209&amp;E209, 'Tab 3 Flex,Strng,Endur(unprot)'!R$10:$S$37,2,FALSE)),"HFZ", "NI")," ")</f>
        <v xml:space="preserve"> </v>
      </c>
      <c r="AH209" s="55" t="str">
        <f t="shared" si="42"/>
        <v xml:space="preserve"> </v>
      </c>
      <c r="AI209" s="33"/>
      <c r="AJ209" s="55" t="str">
        <f t="shared" si="43"/>
        <v/>
      </c>
      <c r="AK209" s="97" t="e">
        <v>#N/A</v>
      </c>
      <c r="AL209" s="36"/>
      <c r="AM209" s="73" t="str">
        <f>IFERROR(IF(AK209&gt;=(VLOOKUP(D209&amp;E209,'Tab 3 Flex,Strng,Endur(unprot)'!AB$10:$AC$37,2,FALSE)),"HFZ", "NI")," ")</f>
        <v xml:space="preserve"> </v>
      </c>
      <c r="AN209" s="29" t="str">
        <f t="shared" si="44"/>
        <v xml:space="preserve"> </v>
      </c>
      <c r="AO209" s="55"/>
      <c r="AP209" s="29" t="str">
        <f t="shared" si="45"/>
        <v/>
      </c>
    </row>
    <row r="210" spans="1:42" s="57" customFormat="1" ht="16.5" thickTop="1" thickBot="1" x14ac:dyDescent="0.3">
      <c r="A210" s="32"/>
      <c r="B210" s="25"/>
      <c r="C210" s="25"/>
      <c r="D210" s="25"/>
      <c r="E210" s="46"/>
      <c r="F210" s="25">
        <v>5</v>
      </c>
      <c r="G210" s="94" t="e">
        <v>#N/A</v>
      </c>
      <c r="H210" s="94" t="e">
        <v>#N/A</v>
      </c>
      <c r="I210" s="26"/>
      <c r="J210" s="26"/>
      <c r="K210" s="69" t="str">
        <f>IFERROR(IF(G210&gt;=(VLOOKUP(D210&amp;E210,'Tab 2 Aerobic Capacity (unprot)'!L$10:$M$27,2,FALSE)),"HFZ","NI")," ")</f>
        <v xml:space="preserve"> </v>
      </c>
      <c r="L210" s="69" t="str">
        <f>IFERROR(IF(H210&gt;=(VLOOKUP(D210&amp;E210,'Tab 2 Aerobic Capacity (unprot)'!L$34:$M$51,2,FALSE)),"HFZ","NI")," ")</f>
        <v xml:space="preserve"> </v>
      </c>
      <c r="M210" s="62" t="str">
        <f t="shared" si="37"/>
        <v xml:space="preserve"> </v>
      </c>
      <c r="N210" s="63" t="str">
        <f t="shared" si="46"/>
        <v xml:space="preserve"> </v>
      </c>
      <c r="O210" s="33"/>
      <c r="P210" s="54" t="str">
        <f t="shared" si="38"/>
        <v/>
      </c>
      <c r="Q210" s="33"/>
      <c r="R210" s="54" t="str">
        <f t="shared" si="47"/>
        <v/>
      </c>
      <c r="S210" s="95" t="e">
        <v>#N/A</v>
      </c>
      <c r="T210" s="95" t="e">
        <v>#N/A</v>
      </c>
      <c r="U210" s="95" t="e">
        <v>#N/A</v>
      </c>
      <c r="V210" s="34"/>
      <c r="W210" s="70" t="str">
        <f>IFERROR(IF(S210&gt;=(VLOOKUP(D210&amp;E210, 'Tab 3 Flex,Strng,Endur(unprot)'!AG$10:$AH$37,2,FALSE)),"HFZ", "NI")," ")</f>
        <v xml:space="preserve"> </v>
      </c>
      <c r="X210" s="70" t="str">
        <f>IFERROR(IF(T210&gt;=(VLOOKUP(D210&amp;E210, 'Tab 3 Flex,Strng,Endur(unprot)'!AG$10:$AH$37,2,FALSE)),"HFZ", "NI")," ")</f>
        <v xml:space="preserve"> </v>
      </c>
      <c r="Y210" s="71" t="str">
        <f t="shared" si="48"/>
        <v xml:space="preserve"> </v>
      </c>
      <c r="Z210" s="71" t="str">
        <f t="shared" si="39"/>
        <v xml:space="preserve"> </v>
      </c>
      <c r="AA210" s="71" t="str">
        <f>IFERROR(IF(U210&gt;=(VLOOKUP(D210&amp;E210, 'Tab 3 Flex,Strng,Endur(unprot)'!W$10:X$37,2,FALSE)),"HFZ", "NI"), " ")</f>
        <v xml:space="preserve"> </v>
      </c>
      <c r="AB210" s="28" t="str">
        <f t="shared" si="40"/>
        <v xml:space="preserve"> </v>
      </c>
      <c r="AC210" s="33"/>
      <c r="AD210" s="28" t="str">
        <f t="shared" si="41"/>
        <v/>
      </c>
      <c r="AE210" s="96" t="e">
        <v>#N/A</v>
      </c>
      <c r="AF210" s="35"/>
      <c r="AG210" s="72" t="str">
        <f>IFERROR(IF(AE210&gt;=(VLOOKUP(D210&amp;E210, 'Tab 3 Flex,Strng,Endur(unprot)'!R$10:$S$37,2,FALSE)),"HFZ", "NI")," ")</f>
        <v xml:space="preserve"> </v>
      </c>
      <c r="AH210" s="55" t="str">
        <f t="shared" si="42"/>
        <v xml:space="preserve"> </v>
      </c>
      <c r="AI210" s="33"/>
      <c r="AJ210" s="55" t="str">
        <f t="shared" si="43"/>
        <v/>
      </c>
      <c r="AK210" s="97" t="e">
        <v>#N/A</v>
      </c>
      <c r="AL210" s="36"/>
      <c r="AM210" s="73" t="str">
        <f>IFERROR(IF(AK210&gt;=(VLOOKUP(D210&amp;E210,'Tab 3 Flex,Strng,Endur(unprot)'!AB$10:$AC$37,2,FALSE)),"HFZ", "NI")," ")</f>
        <v xml:space="preserve"> </v>
      </c>
      <c r="AN210" s="29" t="str">
        <f t="shared" si="44"/>
        <v xml:space="preserve"> </v>
      </c>
      <c r="AO210" s="55"/>
      <c r="AP210" s="29" t="str">
        <f t="shared" si="45"/>
        <v/>
      </c>
    </row>
    <row r="211" spans="1:42" s="57" customFormat="1" ht="16.5" thickTop="1" thickBot="1" x14ac:dyDescent="0.3">
      <c r="A211" s="32"/>
      <c r="B211" s="25"/>
      <c r="C211" s="25"/>
      <c r="D211" s="25"/>
      <c r="E211" s="46"/>
      <c r="F211" s="25">
        <v>5</v>
      </c>
      <c r="G211" s="94" t="e">
        <v>#N/A</v>
      </c>
      <c r="H211" s="94" t="e">
        <v>#N/A</v>
      </c>
      <c r="I211" s="26"/>
      <c r="J211" s="26"/>
      <c r="K211" s="69" t="str">
        <f>IFERROR(IF(G211&gt;=(VLOOKUP(D211&amp;E211,'Tab 2 Aerobic Capacity (unprot)'!L$10:$M$27,2,FALSE)),"HFZ","NI")," ")</f>
        <v xml:space="preserve"> </v>
      </c>
      <c r="L211" s="69" t="str">
        <f>IFERROR(IF(H211&gt;=(VLOOKUP(D211&amp;E211,'Tab 2 Aerobic Capacity (unprot)'!L$34:$M$51,2,FALSE)),"HFZ","NI")," ")</f>
        <v xml:space="preserve"> </v>
      </c>
      <c r="M211" s="62" t="str">
        <f t="shared" si="37"/>
        <v xml:space="preserve"> </v>
      </c>
      <c r="N211" s="63" t="str">
        <f t="shared" si="46"/>
        <v xml:space="preserve"> </v>
      </c>
      <c r="O211" s="33"/>
      <c r="P211" s="54" t="str">
        <f t="shared" si="38"/>
        <v/>
      </c>
      <c r="Q211" s="33"/>
      <c r="R211" s="54" t="str">
        <f t="shared" si="47"/>
        <v/>
      </c>
      <c r="S211" s="95" t="e">
        <v>#N/A</v>
      </c>
      <c r="T211" s="95" t="e">
        <v>#N/A</v>
      </c>
      <c r="U211" s="95" t="e">
        <v>#N/A</v>
      </c>
      <c r="V211" s="34"/>
      <c r="W211" s="70" t="str">
        <f>IFERROR(IF(S211&gt;=(VLOOKUP(D211&amp;E211, 'Tab 3 Flex,Strng,Endur(unprot)'!AG$10:$AH$37,2,FALSE)),"HFZ", "NI")," ")</f>
        <v xml:space="preserve"> </v>
      </c>
      <c r="X211" s="70" t="str">
        <f>IFERROR(IF(T211&gt;=(VLOOKUP(D211&amp;E211, 'Tab 3 Flex,Strng,Endur(unprot)'!AG$10:$AH$37,2,FALSE)),"HFZ", "NI")," ")</f>
        <v xml:space="preserve"> </v>
      </c>
      <c r="Y211" s="71" t="str">
        <f t="shared" si="48"/>
        <v xml:space="preserve"> </v>
      </c>
      <c r="Z211" s="71" t="str">
        <f t="shared" si="39"/>
        <v xml:space="preserve"> </v>
      </c>
      <c r="AA211" s="71" t="str">
        <f>IFERROR(IF(U211&gt;=(VLOOKUP(D211&amp;E211, 'Tab 3 Flex,Strng,Endur(unprot)'!W$10:X$37,2,FALSE)),"HFZ", "NI"), " ")</f>
        <v xml:space="preserve"> </v>
      </c>
      <c r="AB211" s="28" t="str">
        <f t="shared" si="40"/>
        <v xml:space="preserve"> </v>
      </c>
      <c r="AC211" s="33"/>
      <c r="AD211" s="28" t="str">
        <f t="shared" si="41"/>
        <v/>
      </c>
      <c r="AE211" s="96" t="e">
        <v>#N/A</v>
      </c>
      <c r="AF211" s="35"/>
      <c r="AG211" s="72" t="str">
        <f>IFERROR(IF(AE211&gt;=(VLOOKUP(D211&amp;E211, 'Tab 3 Flex,Strng,Endur(unprot)'!R$10:$S$37,2,FALSE)),"HFZ", "NI")," ")</f>
        <v xml:space="preserve"> </v>
      </c>
      <c r="AH211" s="55" t="str">
        <f t="shared" si="42"/>
        <v xml:space="preserve"> </v>
      </c>
      <c r="AI211" s="33"/>
      <c r="AJ211" s="55" t="str">
        <f t="shared" si="43"/>
        <v/>
      </c>
      <c r="AK211" s="97" t="e">
        <v>#N/A</v>
      </c>
      <c r="AL211" s="36"/>
      <c r="AM211" s="73" t="str">
        <f>IFERROR(IF(AK211&gt;=(VLOOKUP(D211&amp;E211,'Tab 3 Flex,Strng,Endur(unprot)'!AB$10:$AC$37,2,FALSE)),"HFZ", "NI")," ")</f>
        <v xml:space="preserve"> </v>
      </c>
      <c r="AN211" s="29" t="str">
        <f t="shared" si="44"/>
        <v xml:space="preserve"> </v>
      </c>
      <c r="AO211" s="55"/>
      <c r="AP211" s="29" t="str">
        <f t="shared" si="45"/>
        <v/>
      </c>
    </row>
    <row r="212" spans="1:42" s="57" customFormat="1" ht="16.5" thickTop="1" thickBot="1" x14ac:dyDescent="0.3">
      <c r="A212" s="32"/>
      <c r="B212" s="25"/>
      <c r="C212" s="25"/>
      <c r="D212" s="25"/>
      <c r="E212" s="46"/>
      <c r="F212" s="25">
        <v>5</v>
      </c>
      <c r="G212" s="94" t="e">
        <v>#N/A</v>
      </c>
      <c r="H212" s="94" t="e">
        <v>#N/A</v>
      </c>
      <c r="I212" s="26"/>
      <c r="J212" s="26"/>
      <c r="K212" s="69" t="str">
        <f>IFERROR(IF(G212&gt;=(VLOOKUP(D212&amp;E212,'Tab 2 Aerobic Capacity (unprot)'!L$10:$M$27,2,FALSE)),"HFZ","NI")," ")</f>
        <v xml:space="preserve"> </v>
      </c>
      <c r="L212" s="69" t="str">
        <f>IFERROR(IF(H212&gt;=(VLOOKUP(D212&amp;E212,'Tab 2 Aerobic Capacity (unprot)'!L$34:$M$51,2,FALSE)),"HFZ","NI")," ")</f>
        <v xml:space="preserve"> </v>
      </c>
      <c r="M212" s="62" t="str">
        <f t="shared" si="37"/>
        <v xml:space="preserve"> </v>
      </c>
      <c r="N212" s="63" t="str">
        <f t="shared" si="46"/>
        <v xml:space="preserve"> </v>
      </c>
      <c r="O212" s="33"/>
      <c r="P212" s="54" t="str">
        <f t="shared" si="38"/>
        <v/>
      </c>
      <c r="Q212" s="33"/>
      <c r="R212" s="54" t="str">
        <f t="shared" si="47"/>
        <v/>
      </c>
      <c r="S212" s="95" t="e">
        <v>#N/A</v>
      </c>
      <c r="T212" s="95" t="e">
        <v>#N/A</v>
      </c>
      <c r="U212" s="95" t="e">
        <v>#N/A</v>
      </c>
      <c r="V212" s="34"/>
      <c r="W212" s="70" t="str">
        <f>IFERROR(IF(S212&gt;=(VLOOKUP(D212&amp;E212, 'Tab 3 Flex,Strng,Endur(unprot)'!AG$10:$AH$37,2,FALSE)),"HFZ", "NI")," ")</f>
        <v xml:space="preserve"> </v>
      </c>
      <c r="X212" s="70" t="str">
        <f>IFERROR(IF(T212&gt;=(VLOOKUP(D212&amp;E212, 'Tab 3 Flex,Strng,Endur(unprot)'!AG$10:$AH$37,2,FALSE)),"HFZ", "NI")," ")</f>
        <v xml:space="preserve"> </v>
      </c>
      <c r="Y212" s="71" t="str">
        <f t="shared" si="48"/>
        <v xml:space="preserve"> </v>
      </c>
      <c r="Z212" s="71" t="str">
        <f t="shared" si="39"/>
        <v xml:space="preserve"> </v>
      </c>
      <c r="AA212" s="71" t="str">
        <f>IFERROR(IF(U212&gt;=(VLOOKUP(D212&amp;E212, 'Tab 3 Flex,Strng,Endur(unprot)'!W$10:X$37,2,FALSE)),"HFZ", "NI"), " ")</f>
        <v xml:space="preserve"> </v>
      </c>
      <c r="AB212" s="28" t="str">
        <f t="shared" si="40"/>
        <v xml:space="preserve"> </v>
      </c>
      <c r="AC212" s="33"/>
      <c r="AD212" s="28" t="str">
        <f t="shared" si="41"/>
        <v/>
      </c>
      <c r="AE212" s="96" t="e">
        <v>#N/A</v>
      </c>
      <c r="AF212" s="35"/>
      <c r="AG212" s="72" t="str">
        <f>IFERROR(IF(AE212&gt;=(VLOOKUP(D212&amp;E212, 'Tab 3 Flex,Strng,Endur(unprot)'!R$10:$S$37,2,FALSE)),"HFZ", "NI")," ")</f>
        <v xml:space="preserve"> </v>
      </c>
      <c r="AH212" s="55" t="str">
        <f t="shared" si="42"/>
        <v xml:space="preserve"> </v>
      </c>
      <c r="AI212" s="33"/>
      <c r="AJ212" s="55" t="str">
        <f t="shared" si="43"/>
        <v/>
      </c>
      <c r="AK212" s="97" t="e">
        <v>#N/A</v>
      </c>
      <c r="AL212" s="36"/>
      <c r="AM212" s="73" t="str">
        <f>IFERROR(IF(AK212&gt;=(VLOOKUP(D212&amp;E212,'Tab 3 Flex,Strng,Endur(unprot)'!AB$10:$AC$37,2,FALSE)),"HFZ", "NI")," ")</f>
        <v xml:space="preserve"> </v>
      </c>
      <c r="AN212" s="29" t="str">
        <f t="shared" si="44"/>
        <v xml:space="preserve"> </v>
      </c>
      <c r="AO212" s="55"/>
      <c r="AP212" s="29" t="str">
        <f t="shared" si="45"/>
        <v/>
      </c>
    </row>
    <row r="213" spans="1:42" s="57" customFormat="1" ht="16.5" thickTop="1" thickBot="1" x14ac:dyDescent="0.3">
      <c r="A213" s="32"/>
      <c r="B213" s="25"/>
      <c r="C213" s="25"/>
      <c r="D213" s="25"/>
      <c r="E213" s="46"/>
      <c r="F213" s="25">
        <v>5</v>
      </c>
      <c r="G213" s="94" t="e">
        <v>#N/A</v>
      </c>
      <c r="H213" s="94" t="e">
        <v>#N/A</v>
      </c>
      <c r="I213" s="26"/>
      <c r="J213" s="26"/>
      <c r="K213" s="69" t="str">
        <f>IFERROR(IF(G213&gt;=(VLOOKUP(D213&amp;E213,'Tab 2 Aerobic Capacity (unprot)'!L$10:$M$27,2,FALSE)),"HFZ","NI")," ")</f>
        <v xml:space="preserve"> </v>
      </c>
      <c r="L213" s="69" t="str">
        <f>IFERROR(IF(H213&gt;=(VLOOKUP(D213&amp;E213,'Tab 2 Aerobic Capacity (unprot)'!L$34:$M$51,2,FALSE)),"HFZ","NI")," ")</f>
        <v xml:space="preserve"> </v>
      </c>
      <c r="M213" s="62" t="str">
        <f t="shared" si="37"/>
        <v xml:space="preserve"> </v>
      </c>
      <c r="N213" s="63" t="str">
        <f t="shared" si="46"/>
        <v xml:space="preserve"> </v>
      </c>
      <c r="O213" s="33"/>
      <c r="P213" s="54" t="str">
        <f t="shared" si="38"/>
        <v/>
      </c>
      <c r="Q213" s="33"/>
      <c r="R213" s="54" t="str">
        <f t="shared" si="47"/>
        <v/>
      </c>
      <c r="S213" s="95" t="e">
        <v>#N/A</v>
      </c>
      <c r="T213" s="95" t="e">
        <v>#N/A</v>
      </c>
      <c r="U213" s="95" t="e">
        <v>#N/A</v>
      </c>
      <c r="V213" s="34"/>
      <c r="W213" s="70" t="str">
        <f>IFERROR(IF(S213&gt;=(VLOOKUP(D213&amp;E213, 'Tab 3 Flex,Strng,Endur(unprot)'!AG$10:$AH$37,2,FALSE)),"HFZ", "NI")," ")</f>
        <v xml:space="preserve"> </v>
      </c>
      <c r="X213" s="70" t="str">
        <f>IFERROR(IF(T213&gt;=(VLOOKUP(D213&amp;E213, 'Tab 3 Flex,Strng,Endur(unprot)'!AG$10:$AH$37,2,FALSE)),"HFZ", "NI")," ")</f>
        <v xml:space="preserve"> </v>
      </c>
      <c r="Y213" s="71" t="str">
        <f t="shared" si="48"/>
        <v xml:space="preserve"> </v>
      </c>
      <c r="Z213" s="71" t="str">
        <f t="shared" si="39"/>
        <v xml:space="preserve"> </v>
      </c>
      <c r="AA213" s="71" t="str">
        <f>IFERROR(IF(U213&gt;=(VLOOKUP(D213&amp;E213, 'Tab 3 Flex,Strng,Endur(unprot)'!W$10:X$37,2,FALSE)),"HFZ", "NI"), " ")</f>
        <v xml:space="preserve"> </v>
      </c>
      <c r="AB213" s="28" t="str">
        <f t="shared" si="40"/>
        <v xml:space="preserve"> </v>
      </c>
      <c r="AC213" s="33"/>
      <c r="AD213" s="28" t="str">
        <f t="shared" si="41"/>
        <v/>
      </c>
      <c r="AE213" s="96" t="e">
        <v>#N/A</v>
      </c>
      <c r="AF213" s="35"/>
      <c r="AG213" s="72" t="str">
        <f>IFERROR(IF(AE213&gt;=(VLOOKUP(D213&amp;E213, 'Tab 3 Flex,Strng,Endur(unprot)'!R$10:$S$37,2,FALSE)),"HFZ", "NI")," ")</f>
        <v xml:space="preserve"> </v>
      </c>
      <c r="AH213" s="55" t="str">
        <f t="shared" si="42"/>
        <v xml:space="preserve"> </v>
      </c>
      <c r="AI213" s="33"/>
      <c r="AJ213" s="55" t="str">
        <f t="shared" si="43"/>
        <v/>
      </c>
      <c r="AK213" s="97" t="e">
        <v>#N/A</v>
      </c>
      <c r="AL213" s="36"/>
      <c r="AM213" s="73" t="str">
        <f>IFERROR(IF(AK213&gt;=(VLOOKUP(D213&amp;E213,'Tab 3 Flex,Strng,Endur(unprot)'!AB$10:$AC$37,2,FALSE)),"HFZ", "NI")," ")</f>
        <v xml:space="preserve"> </v>
      </c>
      <c r="AN213" s="29" t="str">
        <f t="shared" si="44"/>
        <v xml:space="preserve"> </v>
      </c>
      <c r="AO213" s="55"/>
      <c r="AP213" s="29" t="str">
        <f t="shared" si="45"/>
        <v/>
      </c>
    </row>
    <row r="214" spans="1:42" s="57" customFormat="1" ht="16.5" thickTop="1" thickBot="1" x14ac:dyDescent="0.3">
      <c r="A214" s="32"/>
      <c r="B214" s="25"/>
      <c r="C214" s="25"/>
      <c r="D214" s="25"/>
      <c r="E214" s="46"/>
      <c r="F214" s="25">
        <v>5</v>
      </c>
      <c r="G214" s="94" t="e">
        <v>#N/A</v>
      </c>
      <c r="H214" s="94" t="e">
        <v>#N/A</v>
      </c>
      <c r="I214" s="26"/>
      <c r="J214" s="26"/>
      <c r="K214" s="69" t="str">
        <f>IFERROR(IF(G214&gt;=(VLOOKUP(D214&amp;E214,'Tab 2 Aerobic Capacity (unprot)'!L$10:$M$27,2,FALSE)),"HFZ","NI")," ")</f>
        <v xml:space="preserve"> </v>
      </c>
      <c r="L214" s="69" t="str">
        <f>IFERROR(IF(H214&gt;=(VLOOKUP(D214&amp;E214,'Tab 2 Aerobic Capacity (unprot)'!L$34:$M$51,2,FALSE)),"HFZ","NI")," ")</f>
        <v xml:space="preserve"> </v>
      </c>
      <c r="M214" s="62" t="str">
        <f t="shared" si="37"/>
        <v xml:space="preserve"> </v>
      </c>
      <c r="N214" s="63" t="str">
        <f t="shared" si="46"/>
        <v xml:space="preserve"> </v>
      </c>
      <c r="O214" s="33"/>
      <c r="P214" s="54" t="str">
        <f t="shared" si="38"/>
        <v/>
      </c>
      <c r="Q214" s="33"/>
      <c r="R214" s="54" t="str">
        <f t="shared" si="47"/>
        <v/>
      </c>
      <c r="S214" s="95" t="e">
        <v>#N/A</v>
      </c>
      <c r="T214" s="95" t="e">
        <v>#N/A</v>
      </c>
      <c r="U214" s="95" t="e">
        <v>#N/A</v>
      </c>
      <c r="V214" s="34"/>
      <c r="W214" s="70" t="str">
        <f>IFERROR(IF(S214&gt;=(VLOOKUP(D214&amp;E214, 'Tab 3 Flex,Strng,Endur(unprot)'!AG$10:$AH$37,2,FALSE)),"HFZ", "NI")," ")</f>
        <v xml:space="preserve"> </v>
      </c>
      <c r="X214" s="70" t="str">
        <f>IFERROR(IF(T214&gt;=(VLOOKUP(D214&amp;E214, 'Tab 3 Flex,Strng,Endur(unprot)'!AG$10:$AH$37,2,FALSE)),"HFZ", "NI")," ")</f>
        <v xml:space="preserve"> </v>
      </c>
      <c r="Y214" s="71" t="str">
        <f t="shared" si="48"/>
        <v xml:space="preserve"> </v>
      </c>
      <c r="Z214" s="71" t="str">
        <f t="shared" si="39"/>
        <v xml:space="preserve"> </v>
      </c>
      <c r="AA214" s="71" t="str">
        <f>IFERROR(IF(U214&gt;=(VLOOKUP(D214&amp;E214, 'Tab 3 Flex,Strng,Endur(unprot)'!W$10:X$37,2,FALSE)),"HFZ", "NI"), " ")</f>
        <v xml:space="preserve"> </v>
      </c>
      <c r="AB214" s="28" t="str">
        <f t="shared" si="40"/>
        <v xml:space="preserve"> </v>
      </c>
      <c r="AC214" s="33"/>
      <c r="AD214" s="28" t="str">
        <f t="shared" si="41"/>
        <v/>
      </c>
      <c r="AE214" s="96" t="e">
        <v>#N/A</v>
      </c>
      <c r="AF214" s="35"/>
      <c r="AG214" s="72" t="str">
        <f>IFERROR(IF(AE214&gt;=(VLOOKUP(D214&amp;E214, 'Tab 3 Flex,Strng,Endur(unprot)'!R$10:$S$37,2,FALSE)),"HFZ", "NI")," ")</f>
        <v xml:space="preserve"> </v>
      </c>
      <c r="AH214" s="55" t="str">
        <f t="shared" si="42"/>
        <v xml:space="preserve"> </v>
      </c>
      <c r="AI214" s="33"/>
      <c r="AJ214" s="55" t="str">
        <f t="shared" si="43"/>
        <v/>
      </c>
      <c r="AK214" s="97" t="e">
        <v>#N/A</v>
      </c>
      <c r="AL214" s="36"/>
      <c r="AM214" s="73" t="str">
        <f>IFERROR(IF(AK214&gt;=(VLOOKUP(D214&amp;E214,'Tab 3 Flex,Strng,Endur(unprot)'!AB$10:$AC$37,2,FALSE)),"HFZ", "NI")," ")</f>
        <v xml:space="preserve"> </v>
      </c>
      <c r="AN214" s="29" t="str">
        <f t="shared" si="44"/>
        <v xml:space="preserve"> </v>
      </c>
      <c r="AO214" s="55"/>
      <c r="AP214" s="29" t="str">
        <f t="shared" si="45"/>
        <v/>
      </c>
    </row>
    <row r="215" spans="1:42" s="57" customFormat="1" ht="16.5" thickTop="1" thickBot="1" x14ac:dyDescent="0.3">
      <c r="A215" s="32"/>
      <c r="B215" s="25"/>
      <c r="C215" s="25"/>
      <c r="D215" s="25"/>
      <c r="E215" s="46"/>
      <c r="F215" s="25">
        <v>5</v>
      </c>
      <c r="G215" s="94" t="e">
        <v>#N/A</v>
      </c>
      <c r="H215" s="94" t="e">
        <v>#N/A</v>
      </c>
      <c r="I215" s="26"/>
      <c r="J215" s="26"/>
      <c r="K215" s="69" t="str">
        <f>IFERROR(IF(G215&gt;=(VLOOKUP(D215&amp;E215,'Tab 2 Aerobic Capacity (unprot)'!L$10:$M$27,2,FALSE)),"HFZ","NI")," ")</f>
        <v xml:space="preserve"> </v>
      </c>
      <c r="L215" s="69" t="str">
        <f>IFERROR(IF(H215&gt;=(VLOOKUP(D215&amp;E215,'Tab 2 Aerobic Capacity (unprot)'!L$34:$M$51,2,FALSE)),"HFZ","NI")," ")</f>
        <v xml:space="preserve"> </v>
      </c>
      <c r="M215" s="62" t="str">
        <f t="shared" si="37"/>
        <v xml:space="preserve"> </v>
      </c>
      <c r="N215" s="63" t="str">
        <f t="shared" si="46"/>
        <v xml:space="preserve"> </v>
      </c>
      <c r="O215" s="33"/>
      <c r="P215" s="54" t="str">
        <f t="shared" si="38"/>
        <v/>
      </c>
      <c r="Q215" s="33"/>
      <c r="R215" s="54" t="str">
        <f t="shared" si="47"/>
        <v/>
      </c>
      <c r="S215" s="95" t="e">
        <v>#N/A</v>
      </c>
      <c r="T215" s="95" t="e">
        <v>#N/A</v>
      </c>
      <c r="U215" s="95" t="e">
        <v>#N/A</v>
      </c>
      <c r="V215" s="34"/>
      <c r="W215" s="70" t="str">
        <f>IFERROR(IF(S215&gt;=(VLOOKUP(D215&amp;E215, 'Tab 3 Flex,Strng,Endur(unprot)'!AG$10:$AH$37,2,FALSE)),"HFZ", "NI")," ")</f>
        <v xml:space="preserve"> </v>
      </c>
      <c r="X215" s="70" t="str">
        <f>IFERROR(IF(T215&gt;=(VLOOKUP(D215&amp;E215, 'Tab 3 Flex,Strng,Endur(unprot)'!AG$10:$AH$37,2,FALSE)),"HFZ", "NI")," ")</f>
        <v xml:space="preserve"> </v>
      </c>
      <c r="Y215" s="71" t="str">
        <f t="shared" si="48"/>
        <v xml:space="preserve"> </v>
      </c>
      <c r="Z215" s="71" t="str">
        <f t="shared" si="39"/>
        <v xml:space="preserve"> </v>
      </c>
      <c r="AA215" s="71" t="str">
        <f>IFERROR(IF(U215&gt;=(VLOOKUP(D215&amp;E215, 'Tab 3 Flex,Strng,Endur(unprot)'!W$10:X$37,2,FALSE)),"HFZ", "NI"), " ")</f>
        <v xml:space="preserve"> </v>
      </c>
      <c r="AB215" s="28" t="str">
        <f t="shared" si="40"/>
        <v xml:space="preserve"> </v>
      </c>
      <c r="AC215" s="33"/>
      <c r="AD215" s="28" t="str">
        <f t="shared" si="41"/>
        <v/>
      </c>
      <c r="AE215" s="96" t="e">
        <v>#N/A</v>
      </c>
      <c r="AF215" s="35"/>
      <c r="AG215" s="72" t="str">
        <f>IFERROR(IF(AE215&gt;=(VLOOKUP(D215&amp;E215, 'Tab 3 Flex,Strng,Endur(unprot)'!R$10:$S$37,2,FALSE)),"HFZ", "NI")," ")</f>
        <v xml:space="preserve"> </v>
      </c>
      <c r="AH215" s="55" t="str">
        <f t="shared" si="42"/>
        <v xml:space="preserve"> </v>
      </c>
      <c r="AI215" s="33"/>
      <c r="AJ215" s="55" t="str">
        <f t="shared" si="43"/>
        <v/>
      </c>
      <c r="AK215" s="97" t="e">
        <v>#N/A</v>
      </c>
      <c r="AL215" s="36"/>
      <c r="AM215" s="73" t="str">
        <f>IFERROR(IF(AK215&gt;=(VLOOKUP(D215&amp;E215,'Tab 3 Flex,Strng,Endur(unprot)'!AB$10:$AC$37,2,FALSE)),"HFZ", "NI")," ")</f>
        <v xml:space="preserve"> </v>
      </c>
      <c r="AN215" s="29" t="str">
        <f t="shared" si="44"/>
        <v xml:space="preserve"> </v>
      </c>
      <c r="AO215" s="55"/>
      <c r="AP215" s="29" t="str">
        <f t="shared" si="45"/>
        <v/>
      </c>
    </row>
    <row r="216" spans="1:42" s="57" customFormat="1" ht="16.5" thickTop="1" thickBot="1" x14ac:dyDescent="0.3">
      <c r="A216" s="32"/>
      <c r="B216" s="25"/>
      <c r="C216" s="25"/>
      <c r="D216" s="25"/>
      <c r="E216" s="46"/>
      <c r="F216" s="25">
        <v>5</v>
      </c>
      <c r="G216" s="94" t="e">
        <v>#N/A</v>
      </c>
      <c r="H216" s="94" t="e">
        <v>#N/A</v>
      </c>
      <c r="I216" s="26"/>
      <c r="J216" s="26"/>
      <c r="K216" s="69" t="str">
        <f>IFERROR(IF(G216&gt;=(VLOOKUP(D216&amp;E216,'Tab 2 Aerobic Capacity (unprot)'!L$10:$M$27,2,FALSE)),"HFZ","NI")," ")</f>
        <v xml:space="preserve"> </v>
      </c>
      <c r="L216" s="69" t="str">
        <f>IFERROR(IF(H216&gt;=(VLOOKUP(D216&amp;E216,'Tab 2 Aerobic Capacity (unprot)'!L$34:$M$51,2,FALSE)),"HFZ","NI")," ")</f>
        <v xml:space="preserve"> </v>
      </c>
      <c r="M216" s="62" t="str">
        <f t="shared" si="37"/>
        <v xml:space="preserve"> </v>
      </c>
      <c r="N216" s="63" t="str">
        <f t="shared" si="46"/>
        <v xml:space="preserve"> </v>
      </c>
      <c r="O216" s="33"/>
      <c r="P216" s="54" t="str">
        <f t="shared" si="38"/>
        <v/>
      </c>
      <c r="Q216" s="33"/>
      <c r="R216" s="54" t="str">
        <f t="shared" si="47"/>
        <v/>
      </c>
      <c r="S216" s="95" t="e">
        <v>#N/A</v>
      </c>
      <c r="T216" s="95" t="e">
        <v>#N/A</v>
      </c>
      <c r="U216" s="95" t="e">
        <v>#N/A</v>
      </c>
      <c r="V216" s="34"/>
      <c r="W216" s="70" t="str">
        <f>IFERROR(IF(S216&gt;=(VLOOKUP(D216&amp;E216, 'Tab 3 Flex,Strng,Endur(unprot)'!AG$10:$AH$37,2,FALSE)),"HFZ", "NI")," ")</f>
        <v xml:space="preserve"> </v>
      </c>
      <c r="X216" s="70" t="str">
        <f>IFERROR(IF(T216&gt;=(VLOOKUP(D216&amp;E216, 'Tab 3 Flex,Strng,Endur(unprot)'!AG$10:$AH$37,2,FALSE)),"HFZ", "NI")," ")</f>
        <v xml:space="preserve"> </v>
      </c>
      <c r="Y216" s="71" t="str">
        <f t="shared" si="48"/>
        <v xml:space="preserve"> </v>
      </c>
      <c r="Z216" s="71" t="str">
        <f t="shared" si="39"/>
        <v xml:space="preserve"> </v>
      </c>
      <c r="AA216" s="71" t="str">
        <f>IFERROR(IF(U216&gt;=(VLOOKUP(D216&amp;E216, 'Tab 3 Flex,Strng,Endur(unprot)'!W$10:X$37,2,FALSE)),"HFZ", "NI"), " ")</f>
        <v xml:space="preserve"> </v>
      </c>
      <c r="AB216" s="28" t="str">
        <f t="shared" si="40"/>
        <v xml:space="preserve"> </v>
      </c>
      <c r="AC216" s="33"/>
      <c r="AD216" s="28" t="str">
        <f t="shared" si="41"/>
        <v/>
      </c>
      <c r="AE216" s="96" t="e">
        <v>#N/A</v>
      </c>
      <c r="AF216" s="35"/>
      <c r="AG216" s="72" t="str">
        <f>IFERROR(IF(AE216&gt;=(VLOOKUP(D216&amp;E216, 'Tab 3 Flex,Strng,Endur(unprot)'!R$10:$S$37,2,FALSE)),"HFZ", "NI")," ")</f>
        <v xml:space="preserve"> </v>
      </c>
      <c r="AH216" s="55" t="str">
        <f t="shared" si="42"/>
        <v xml:space="preserve"> </v>
      </c>
      <c r="AI216" s="33"/>
      <c r="AJ216" s="55" t="str">
        <f t="shared" si="43"/>
        <v/>
      </c>
      <c r="AK216" s="97" t="e">
        <v>#N/A</v>
      </c>
      <c r="AL216" s="36"/>
      <c r="AM216" s="73" t="str">
        <f>IFERROR(IF(AK216&gt;=(VLOOKUP(D216&amp;E216,'Tab 3 Flex,Strng,Endur(unprot)'!AB$10:$AC$37,2,FALSE)),"HFZ", "NI")," ")</f>
        <v xml:space="preserve"> </v>
      </c>
      <c r="AN216" s="29" t="str">
        <f t="shared" si="44"/>
        <v xml:space="preserve"> </v>
      </c>
      <c r="AO216" s="55"/>
      <c r="AP216" s="29" t="str">
        <f t="shared" si="45"/>
        <v/>
      </c>
    </row>
    <row r="217" spans="1:42" s="57" customFormat="1" ht="16.5" thickTop="1" thickBot="1" x14ac:dyDescent="0.3">
      <c r="A217" s="32"/>
      <c r="B217" s="25"/>
      <c r="C217" s="25"/>
      <c r="D217" s="25"/>
      <c r="E217" s="46"/>
      <c r="F217" s="25">
        <v>5</v>
      </c>
      <c r="G217" s="94" t="e">
        <v>#N/A</v>
      </c>
      <c r="H217" s="94" t="e">
        <v>#N/A</v>
      </c>
      <c r="I217" s="26"/>
      <c r="J217" s="26"/>
      <c r="K217" s="69" t="str">
        <f>IFERROR(IF(G217&gt;=(VLOOKUP(D217&amp;E217,'Tab 2 Aerobic Capacity (unprot)'!L$10:$M$27,2,FALSE)),"HFZ","NI")," ")</f>
        <v xml:space="preserve"> </v>
      </c>
      <c r="L217" s="69" t="str">
        <f>IFERROR(IF(H217&gt;=(VLOOKUP(D217&amp;E217,'Tab 2 Aerobic Capacity (unprot)'!L$34:$M$51,2,FALSE)),"HFZ","NI")," ")</f>
        <v xml:space="preserve"> </v>
      </c>
      <c r="M217" s="62" t="str">
        <f t="shared" si="37"/>
        <v xml:space="preserve"> </v>
      </c>
      <c r="N217" s="63" t="str">
        <f t="shared" si="46"/>
        <v xml:space="preserve"> </v>
      </c>
      <c r="O217" s="33"/>
      <c r="P217" s="54" t="str">
        <f t="shared" si="38"/>
        <v/>
      </c>
      <c r="Q217" s="33"/>
      <c r="R217" s="54" t="str">
        <f t="shared" si="47"/>
        <v/>
      </c>
      <c r="S217" s="95" t="e">
        <v>#N/A</v>
      </c>
      <c r="T217" s="95" t="e">
        <v>#N/A</v>
      </c>
      <c r="U217" s="95" t="e">
        <v>#N/A</v>
      </c>
      <c r="V217" s="34"/>
      <c r="W217" s="70" t="str">
        <f>IFERROR(IF(S217&gt;=(VLOOKUP(D217&amp;E217, 'Tab 3 Flex,Strng,Endur(unprot)'!AG$10:$AH$37,2,FALSE)),"HFZ", "NI")," ")</f>
        <v xml:space="preserve"> </v>
      </c>
      <c r="X217" s="70" t="str">
        <f>IFERROR(IF(T217&gt;=(VLOOKUP(D217&amp;E217, 'Tab 3 Flex,Strng,Endur(unprot)'!AG$10:$AH$37,2,FALSE)),"HFZ", "NI")," ")</f>
        <v xml:space="preserve"> </v>
      </c>
      <c r="Y217" s="71" t="str">
        <f t="shared" si="48"/>
        <v xml:space="preserve"> </v>
      </c>
      <c r="Z217" s="71" t="str">
        <f t="shared" si="39"/>
        <v xml:space="preserve"> </v>
      </c>
      <c r="AA217" s="71" t="str">
        <f>IFERROR(IF(U217&gt;=(VLOOKUP(D217&amp;E217, 'Tab 3 Flex,Strng,Endur(unprot)'!W$10:X$37,2,FALSE)),"HFZ", "NI"), " ")</f>
        <v xml:space="preserve"> </v>
      </c>
      <c r="AB217" s="28" t="str">
        <f t="shared" si="40"/>
        <v xml:space="preserve"> </v>
      </c>
      <c r="AC217" s="33"/>
      <c r="AD217" s="28" t="str">
        <f t="shared" si="41"/>
        <v/>
      </c>
      <c r="AE217" s="96" t="e">
        <v>#N/A</v>
      </c>
      <c r="AF217" s="35"/>
      <c r="AG217" s="72" t="str">
        <f>IFERROR(IF(AE217&gt;=(VLOOKUP(D217&amp;E217, 'Tab 3 Flex,Strng,Endur(unprot)'!R$10:$S$37,2,FALSE)),"HFZ", "NI")," ")</f>
        <v xml:space="preserve"> </v>
      </c>
      <c r="AH217" s="55" t="str">
        <f t="shared" si="42"/>
        <v xml:space="preserve"> </v>
      </c>
      <c r="AI217" s="33"/>
      <c r="AJ217" s="55" t="str">
        <f t="shared" si="43"/>
        <v/>
      </c>
      <c r="AK217" s="97" t="e">
        <v>#N/A</v>
      </c>
      <c r="AL217" s="36"/>
      <c r="AM217" s="73" t="str">
        <f>IFERROR(IF(AK217&gt;=(VLOOKUP(D217&amp;E217,'Tab 3 Flex,Strng,Endur(unprot)'!AB$10:$AC$37,2,FALSE)),"HFZ", "NI")," ")</f>
        <v xml:space="preserve"> </v>
      </c>
      <c r="AN217" s="29" t="str">
        <f t="shared" si="44"/>
        <v xml:space="preserve"> </v>
      </c>
      <c r="AO217" s="55"/>
      <c r="AP217" s="29" t="str">
        <f t="shared" si="45"/>
        <v/>
      </c>
    </row>
    <row r="218" spans="1:42" s="57" customFormat="1" ht="16.5" thickTop="1" thickBot="1" x14ac:dyDescent="0.3">
      <c r="A218" s="32"/>
      <c r="B218" s="25"/>
      <c r="C218" s="25"/>
      <c r="D218" s="25"/>
      <c r="E218" s="46"/>
      <c r="F218" s="25">
        <v>5</v>
      </c>
      <c r="G218" s="94" t="e">
        <v>#N/A</v>
      </c>
      <c r="H218" s="94" t="e">
        <v>#N/A</v>
      </c>
      <c r="I218" s="26"/>
      <c r="J218" s="26"/>
      <c r="K218" s="69" t="str">
        <f>IFERROR(IF(G218&gt;=(VLOOKUP(D218&amp;E218,'Tab 2 Aerobic Capacity (unprot)'!L$10:$M$27,2,FALSE)),"HFZ","NI")," ")</f>
        <v xml:space="preserve"> </v>
      </c>
      <c r="L218" s="69" t="str">
        <f>IFERROR(IF(H218&gt;=(VLOOKUP(D218&amp;E218,'Tab 2 Aerobic Capacity (unprot)'!L$34:$M$51,2,FALSE)),"HFZ","NI")," ")</f>
        <v xml:space="preserve"> </v>
      </c>
      <c r="M218" s="62" t="str">
        <f t="shared" si="37"/>
        <v xml:space="preserve"> </v>
      </c>
      <c r="N218" s="63" t="str">
        <f t="shared" si="46"/>
        <v xml:space="preserve"> </v>
      </c>
      <c r="O218" s="33"/>
      <c r="P218" s="54" t="str">
        <f t="shared" si="38"/>
        <v/>
      </c>
      <c r="Q218" s="33"/>
      <c r="R218" s="54" t="str">
        <f t="shared" si="47"/>
        <v/>
      </c>
      <c r="S218" s="95" t="e">
        <v>#N/A</v>
      </c>
      <c r="T218" s="95" t="e">
        <v>#N/A</v>
      </c>
      <c r="U218" s="95" t="e">
        <v>#N/A</v>
      </c>
      <c r="V218" s="34"/>
      <c r="W218" s="70" t="str">
        <f>IFERROR(IF(S218&gt;=(VLOOKUP(D218&amp;E218, 'Tab 3 Flex,Strng,Endur(unprot)'!AG$10:$AH$37,2,FALSE)),"HFZ", "NI")," ")</f>
        <v xml:space="preserve"> </v>
      </c>
      <c r="X218" s="70" t="str">
        <f>IFERROR(IF(T218&gt;=(VLOOKUP(D218&amp;E218, 'Tab 3 Flex,Strng,Endur(unprot)'!AG$10:$AH$37,2,FALSE)),"HFZ", "NI")," ")</f>
        <v xml:space="preserve"> </v>
      </c>
      <c r="Y218" s="71" t="str">
        <f t="shared" si="48"/>
        <v xml:space="preserve"> </v>
      </c>
      <c r="Z218" s="71" t="str">
        <f t="shared" si="39"/>
        <v xml:space="preserve"> </v>
      </c>
      <c r="AA218" s="71" t="str">
        <f>IFERROR(IF(U218&gt;=(VLOOKUP(D218&amp;E218, 'Tab 3 Flex,Strng,Endur(unprot)'!W$10:X$37,2,FALSE)),"HFZ", "NI"), " ")</f>
        <v xml:space="preserve"> </v>
      </c>
      <c r="AB218" s="28" t="str">
        <f t="shared" si="40"/>
        <v xml:space="preserve"> </v>
      </c>
      <c r="AC218" s="33"/>
      <c r="AD218" s="28" t="str">
        <f t="shared" si="41"/>
        <v/>
      </c>
      <c r="AE218" s="96" t="e">
        <v>#N/A</v>
      </c>
      <c r="AF218" s="35"/>
      <c r="AG218" s="72" t="str">
        <f>IFERROR(IF(AE218&gt;=(VLOOKUP(D218&amp;E218, 'Tab 3 Flex,Strng,Endur(unprot)'!R$10:$S$37,2,FALSE)),"HFZ", "NI")," ")</f>
        <v xml:space="preserve"> </v>
      </c>
      <c r="AH218" s="55" t="str">
        <f t="shared" si="42"/>
        <v xml:space="preserve"> </v>
      </c>
      <c r="AI218" s="33"/>
      <c r="AJ218" s="55" t="str">
        <f t="shared" si="43"/>
        <v/>
      </c>
      <c r="AK218" s="97" t="e">
        <v>#N/A</v>
      </c>
      <c r="AL218" s="36"/>
      <c r="AM218" s="73" t="str">
        <f>IFERROR(IF(AK218&gt;=(VLOOKUP(D218&amp;E218,'Tab 3 Flex,Strng,Endur(unprot)'!AB$10:$AC$37,2,FALSE)),"HFZ", "NI")," ")</f>
        <v xml:space="preserve"> </v>
      </c>
      <c r="AN218" s="29" t="str">
        <f t="shared" si="44"/>
        <v xml:space="preserve"> </v>
      </c>
      <c r="AO218" s="55"/>
      <c r="AP218" s="29" t="str">
        <f t="shared" si="45"/>
        <v/>
      </c>
    </row>
    <row r="219" spans="1:42" s="57" customFormat="1" ht="16.5" thickTop="1" thickBot="1" x14ac:dyDescent="0.3">
      <c r="A219" s="32"/>
      <c r="B219" s="25"/>
      <c r="C219" s="25"/>
      <c r="D219" s="25"/>
      <c r="E219" s="46"/>
      <c r="F219" s="25">
        <v>5</v>
      </c>
      <c r="G219" s="94" t="e">
        <v>#N/A</v>
      </c>
      <c r="H219" s="94" t="e">
        <v>#N/A</v>
      </c>
      <c r="I219" s="26"/>
      <c r="J219" s="26"/>
      <c r="K219" s="69" t="str">
        <f>IFERROR(IF(G219&gt;=(VLOOKUP(D219&amp;E219,'Tab 2 Aerobic Capacity (unprot)'!L$10:$M$27,2,FALSE)),"HFZ","NI")," ")</f>
        <v xml:space="preserve"> </v>
      </c>
      <c r="L219" s="69" t="str">
        <f>IFERROR(IF(H219&gt;=(VLOOKUP(D219&amp;E219,'Tab 2 Aerobic Capacity (unprot)'!L$34:$M$51,2,FALSE)),"HFZ","NI")," ")</f>
        <v xml:space="preserve"> </v>
      </c>
      <c r="M219" s="62" t="str">
        <f t="shared" si="37"/>
        <v xml:space="preserve"> </v>
      </c>
      <c r="N219" s="63" t="str">
        <f t="shared" si="46"/>
        <v xml:space="preserve"> </v>
      </c>
      <c r="O219" s="33"/>
      <c r="P219" s="54" t="str">
        <f t="shared" si="38"/>
        <v/>
      </c>
      <c r="Q219" s="33"/>
      <c r="R219" s="54" t="str">
        <f t="shared" si="47"/>
        <v/>
      </c>
      <c r="S219" s="95" t="e">
        <v>#N/A</v>
      </c>
      <c r="T219" s="95" t="e">
        <v>#N/A</v>
      </c>
      <c r="U219" s="95" t="e">
        <v>#N/A</v>
      </c>
      <c r="V219" s="34"/>
      <c r="W219" s="70" t="str">
        <f>IFERROR(IF(S219&gt;=(VLOOKUP(D219&amp;E219, 'Tab 3 Flex,Strng,Endur(unprot)'!AG$10:$AH$37,2,FALSE)),"HFZ", "NI")," ")</f>
        <v xml:space="preserve"> </v>
      </c>
      <c r="X219" s="70" t="str">
        <f>IFERROR(IF(T219&gt;=(VLOOKUP(D219&amp;E219, 'Tab 3 Flex,Strng,Endur(unprot)'!AG$10:$AH$37,2,FALSE)),"HFZ", "NI")," ")</f>
        <v xml:space="preserve"> </v>
      </c>
      <c r="Y219" s="71" t="str">
        <f t="shared" si="48"/>
        <v xml:space="preserve"> </v>
      </c>
      <c r="Z219" s="71" t="str">
        <f t="shared" si="39"/>
        <v xml:space="preserve"> </v>
      </c>
      <c r="AA219" s="71" t="str">
        <f>IFERROR(IF(U219&gt;=(VLOOKUP(D219&amp;E219, 'Tab 3 Flex,Strng,Endur(unprot)'!W$10:X$37,2,FALSE)),"HFZ", "NI"), " ")</f>
        <v xml:space="preserve"> </v>
      </c>
      <c r="AB219" s="28" t="str">
        <f t="shared" si="40"/>
        <v xml:space="preserve"> </v>
      </c>
      <c r="AC219" s="33"/>
      <c r="AD219" s="28" t="str">
        <f t="shared" si="41"/>
        <v/>
      </c>
      <c r="AE219" s="96" t="e">
        <v>#N/A</v>
      </c>
      <c r="AF219" s="35"/>
      <c r="AG219" s="72" t="str">
        <f>IFERROR(IF(AE219&gt;=(VLOOKUP(D219&amp;E219, 'Tab 3 Flex,Strng,Endur(unprot)'!R$10:$S$37,2,FALSE)),"HFZ", "NI")," ")</f>
        <v xml:space="preserve"> </v>
      </c>
      <c r="AH219" s="55" t="str">
        <f t="shared" si="42"/>
        <v xml:space="preserve"> </v>
      </c>
      <c r="AI219" s="33"/>
      <c r="AJ219" s="55" t="str">
        <f t="shared" si="43"/>
        <v/>
      </c>
      <c r="AK219" s="97" t="e">
        <v>#N/A</v>
      </c>
      <c r="AL219" s="36"/>
      <c r="AM219" s="73" t="str">
        <f>IFERROR(IF(AK219&gt;=(VLOOKUP(D219&amp;E219,'Tab 3 Flex,Strng,Endur(unprot)'!AB$10:$AC$37,2,FALSE)),"HFZ", "NI")," ")</f>
        <v xml:space="preserve"> </v>
      </c>
      <c r="AN219" s="29" t="str">
        <f t="shared" si="44"/>
        <v xml:space="preserve"> </v>
      </c>
      <c r="AO219" s="55"/>
      <c r="AP219" s="29" t="str">
        <f t="shared" si="45"/>
        <v/>
      </c>
    </row>
    <row r="220" spans="1:42" s="57" customFormat="1" ht="16.5" thickTop="1" thickBot="1" x14ac:dyDescent="0.3">
      <c r="A220" s="32"/>
      <c r="B220" s="25"/>
      <c r="C220" s="25"/>
      <c r="D220" s="25"/>
      <c r="E220" s="46"/>
      <c r="F220" s="25">
        <v>5</v>
      </c>
      <c r="G220" s="94" t="e">
        <v>#N/A</v>
      </c>
      <c r="H220" s="94" t="e">
        <v>#N/A</v>
      </c>
      <c r="I220" s="26"/>
      <c r="J220" s="26"/>
      <c r="K220" s="69" t="str">
        <f>IFERROR(IF(G220&gt;=(VLOOKUP(D220&amp;E220,'Tab 2 Aerobic Capacity (unprot)'!L$10:$M$27,2,FALSE)),"HFZ","NI")," ")</f>
        <v xml:space="preserve"> </v>
      </c>
      <c r="L220" s="69" t="str">
        <f>IFERROR(IF(H220&gt;=(VLOOKUP(D220&amp;E220,'Tab 2 Aerobic Capacity (unprot)'!L$34:$M$51,2,FALSE)),"HFZ","NI")," ")</f>
        <v xml:space="preserve"> </v>
      </c>
      <c r="M220" s="62" t="str">
        <f t="shared" si="37"/>
        <v xml:space="preserve"> </v>
      </c>
      <c r="N220" s="63" t="str">
        <f t="shared" si="46"/>
        <v xml:space="preserve"> </v>
      </c>
      <c r="O220" s="33"/>
      <c r="P220" s="54" t="str">
        <f t="shared" si="38"/>
        <v/>
      </c>
      <c r="Q220" s="33"/>
      <c r="R220" s="54" t="str">
        <f t="shared" si="47"/>
        <v/>
      </c>
      <c r="S220" s="95" t="e">
        <v>#N/A</v>
      </c>
      <c r="T220" s="95" t="e">
        <v>#N/A</v>
      </c>
      <c r="U220" s="95" t="e">
        <v>#N/A</v>
      </c>
      <c r="V220" s="34"/>
      <c r="W220" s="70" t="str">
        <f>IFERROR(IF(S220&gt;=(VLOOKUP(D220&amp;E220, 'Tab 3 Flex,Strng,Endur(unprot)'!AG$10:$AH$37,2,FALSE)),"HFZ", "NI")," ")</f>
        <v xml:space="preserve"> </v>
      </c>
      <c r="X220" s="70" t="str">
        <f>IFERROR(IF(T220&gt;=(VLOOKUP(D220&amp;E220, 'Tab 3 Flex,Strng,Endur(unprot)'!AG$10:$AH$37,2,FALSE)),"HFZ", "NI")," ")</f>
        <v xml:space="preserve"> </v>
      </c>
      <c r="Y220" s="71" t="str">
        <f t="shared" si="48"/>
        <v xml:space="preserve"> </v>
      </c>
      <c r="Z220" s="71" t="str">
        <f t="shared" si="39"/>
        <v xml:space="preserve"> </v>
      </c>
      <c r="AA220" s="71" t="str">
        <f>IFERROR(IF(U220&gt;=(VLOOKUP(D220&amp;E220, 'Tab 3 Flex,Strng,Endur(unprot)'!W$10:X$37,2,FALSE)),"HFZ", "NI"), " ")</f>
        <v xml:space="preserve"> </v>
      </c>
      <c r="AB220" s="28" t="str">
        <f t="shared" si="40"/>
        <v xml:space="preserve"> </v>
      </c>
      <c r="AC220" s="33"/>
      <c r="AD220" s="28" t="str">
        <f t="shared" si="41"/>
        <v/>
      </c>
      <c r="AE220" s="96" t="e">
        <v>#N/A</v>
      </c>
      <c r="AF220" s="35"/>
      <c r="AG220" s="72" t="str">
        <f>IFERROR(IF(AE220&gt;=(VLOOKUP(D220&amp;E220, 'Tab 3 Flex,Strng,Endur(unprot)'!R$10:$S$37,2,FALSE)),"HFZ", "NI")," ")</f>
        <v xml:space="preserve"> </v>
      </c>
      <c r="AH220" s="55" t="str">
        <f t="shared" si="42"/>
        <v xml:space="preserve"> </v>
      </c>
      <c r="AI220" s="33"/>
      <c r="AJ220" s="55" t="str">
        <f t="shared" si="43"/>
        <v/>
      </c>
      <c r="AK220" s="97" t="e">
        <v>#N/A</v>
      </c>
      <c r="AL220" s="36"/>
      <c r="AM220" s="73" t="str">
        <f>IFERROR(IF(AK220&gt;=(VLOOKUP(D220&amp;E220,'Tab 3 Flex,Strng,Endur(unprot)'!AB$10:$AC$37,2,FALSE)),"HFZ", "NI")," ")</f>
        <v xml:space="preserve"> </v>
      </c>
      <c r="AN220" s="29" t="str">
        <f t="shared" si="44"/>
        <v xml:space="preserve"> </v>
      </c>
      <c r="AO220" s="55"/>
      <c r="AP220" s="29" t="str">
        <f t="shared" si="45"/>
        <v/>
      </c>
    </row>
    <row r="221" spans="1:42" s="57" customFormat="1" ht="16.5" thickTop="1" thickBot="1" x14ac:dyDescent="0.3">
      <c r="A221" s="32"/>
      <c r="B221" s="25"/>
      <c r="C221" s="25"/>
      <c r="D221" s="25"/>
      <c r="E221" s="46"/>
      <c r="F221" s="25">
        <v>5</v>
      </c>
      <c r="G221" s="94" t="e">
        <v>#N/A</v>
      </c>
      <c r="H221" s="94" t="e">
        <v>#N/A</v>
      </c>
      <c r="I221" s="26"/>
      <c r="J221" s="26"/>
      <c r="K221" s="69" t="str">
        <f>IFERROR(IF(G221&gt;=(VLOOKUP(D221&amp;E221,'Tab 2 Aerobic Capacity (unprot)'!L$10:$M$27,2,FALSE)),"HFZ","NI")," ")</f>
        <v xml:space="preserve"> </v>
      </c>
      <c r="L221" s="69" t="str">
        <f>IFERROR(IF(H221&gt;=(VLOOKUP(D221&amp;E221,'Tab 2 Aerobic Capacity (unprot)'!L$34:$M$51,2,FALSE)),"HFZ","NI")," ")</f>
        <v xml:space="preserve"> </v>
      </c>
      <c r="M221" s="62" t="str">
        <f t="shared" si="37"/>
        <v xml:space="preserve"> </v>
      </c>
      <c r="N221" s="63" t="str">
        <f t="shared" si="46"/>
        <v xml:space="preserve"> </v>
      </c>
      <c r="O221" s="33"/>
      <c r="P221" s="54" t="str">
        <f t="shared" si="38"/>
        <v/>
      </c>
      <c r="Q221" s="33"/>
      <c r="R221" s="54" t="str">
        <f t="shared" si="47"/>
        <v/>
      </c>
      <c r="S221" s="95" t="e">
        <v>#N/A</v>
      </c>
      <c r="T221" s="95" t="e">
        <v>#N/A</v>
      </c>
      <c r="U221" s="95" t="e">
        <v>#N/A</v>
      </c>
      <c r="V221" s="34"/>
      <c r="W221" s="70" t="str">
        <f>IFERROR(IF(S221&gt;=(VLOOKUP(D221&amp;E221, 'Tab 3 Flex,Strng,Endur(unprot)'!AG$10:$AH$37,2,FALSE)),"HFZ", "NI")," ")</f>
        <v xml:space="preserve"> </v>
      </c>
      <c r="X221" s="70" t="str">
        <f>IFERROR(IF(T221&gt;=(VLOOKUP(D221&amp;E221, 'Tab 3 Flex,Strng,Endur(unprot)'!AG$10:$AH$37,2,FALSE)),"HFZ", "NI")," ")</f>
        <v xml:space="preserve"> </v>
      </c>
      <c r="Y221" s="71" t="str">
        <f t="shared" si="48"/>
        <v xml:space="preserve"> </v>
      </c>
      <c r="Z221" s="71" t="str">
        <f t="shared" si="39"/>
        <v xml:space="preserve"> </v>
      </c>
      <c r="AA221" s="71" t="str">
        <f>IFERROR(IF(U221&gt;=(VLOOKUP(D221&amp;E221, 'Tab 3 Flex,Strng,Endur(unprot)'!W$10:X$37,2,FALSE)),"HFZ", "NI"), " ")</f>
        <v xml:space="preserve"> </v>
      </c>
      <c r="AB221" s="28" t="str">
        <f t="shared" si="40"/>
        <v xml:space="preserve"> </v>
      </c>
      <c r="AC221" s="33"/>
      <c r="AD221" s="28" t="str">
        <f t="shared" si="41"/>
        <v/>
      </c>
      <c r="AE221" s="96" t="e">
        <v>#N/A</v>
      </c>
      <c r="AF221" s="35"/>
      <c r="AG221" s="72" t="str">
        <f>IFERROR(IF(AE221&gt;=(VLOOKUP(D221&amp;E221, 'Tab 3 Flex,Strng,Endur(unprot)'!R$10:$S$37,2,FALSE)),"HFZ", "NI")," ")</f>
        <v xml:space="preserve"> </v>
      </c>
      <c r="AH221" s="55" t="str">
        <f t="shared" si="42"/>
        <v xml:space="preserve"> </v>
      </c>
      <c r="AI221" s="33"/>
      <c r="AJ221" s="55" t="str">
        <f t="shared" si="43"/>
        <v/>
      </c>
      <c r="AK221" s="97" t="e">
        <v>#N/A</v>
      </c>
      <c r="AL221" s="36"/>
      <c r="AM221" s="73" t="str">
        <f>IFERROR(IF(AK221&gt;=(VLOOKUP(D221&amp;E221,'Tab 3 Flex,Strng,Endur(unprot)'!AB$10:$AC$37,2,FALSE)),"HFZ", "NI")," ")</f>
        <v xml:space="preserve"> </v>
      </c>
      <c r="AN221" s="29" t="str">
        <f t="shared" si="44"/>
        <v xml:space="preserve"> </v>
      </c>
      <c r="AO221" s="55"/>
      <c r="AP221" s="29" t="str">
        <f t="shared" si="45"/>
        <v/>
      </c>
    </row>
    <row r="222" spans="1:42" s="57" customFormat="1" ht="16.5" thickTop="1" thickBot="1" x14ac:dyDescent="0.3">
      <c r="A222" s="32"/>
      <c r="B222" s="25"/>
      <c r="C222" s="25"/>
      <c r="D222" s="25"/>
      <c r="E222" s="46"/>
      <c r="F222" s="25">
        <v>5</v>
      </c>
      <c r="G222" s="94" t="e">
        <v>#N/A</v>
      </c>
      <c r="H222" s="94" t="e">
        <v>#N/A</v>
      </c>
      <c r="I222" s="26"/>
      <c r="J222" s="26"/>
      <c r="K222" s="69" t="str">
        <f>IFERROR(IF(G222&gt;=(VLOOKUP(D222&amp;E222,'Tab 2 Aerobic Capacity (unprot)'!L$10:$M$27,2,FALSE)),"HFZ","NI")," ")</f>
        <v xml:space="preserve"> </v>
      </c>
      <c r="L222" s="69" t="str">
        <f>IFERROR(IF(H222&gt;=(VLOOKUP(D222&amp;E222,'Tab 2 Aerobic Capacity (unprot)'!L$34:$M$51,2,FALSE)),"HFZ","NI")," ")</f>
        <v xml:space="preserve"> </v>
      </c>
      <c r="M222" s="62" t="str">
        <f t="shared" si="37"/>
        <v xml:space="preserve"> </v>
      </c>
      <c r="N222" s="63" t="str">
        <f t="shared" si="46"/>
        <v xml:space="preserve"> </v>
      </c>
      <c r="O222" s="33"/>
      <c r="P222" s="54" t="str">
        <f t="shared" si="38"/>
        <v/>
      </c>
      <c r="Q222" s="33"/>
      <c r="R222" s="54" t="str">
        <f t="shared" si="47"/>
        <v/>
      </c>
      <c r="S222" s="95" t="e">
        <v>#N/A</v>
      </c>
      <c r="T222" s="95" t="e">
        <v>#N/A</v>
      </c>
      <c r="U222" s="95" t="e">
        <v>#N/A</v>
      </c>
      <c r="V222" s="34"/>
      <c r="W222" s="70" t="str">
        <f>IFERROR(IF(S222&gt;=(VLOOKUP(D222&amp;E222, 'Tab 3 Flex,Strng,Endur(unprot)'!AG$10:$AH$37,2,FALSE)),"HFZ", "NI")," ")</f>
        <v xml:space="preserve"> </v>
      </c>
      <c r="X222" s="70" t="str">
        <f>IFERROR(IF(T222&gt;=(VLOOKUP(D222&amp;E222, 'Tab 3 Flex,Strng,Endur(unprot)'!AG$10:$AH$37,2,FALSE)),"HFZ", "NI")," ")</f>
        <v xml:space="preserve"> </v>
      </c>
      <c r="Y222" s="71" t="str">
        <f t="shared" si="48"/>
        <v xml:space="preserve"> </v>
      </c>
      <c r="Z222" s="71" t="str">
        <f t="shared" si="39"/>
        <v xml:space="preserve"> </v>
      </c>
      <c r="AA222" s="71" t="str">
        <f>IFERROR(IF(U222&gt;=(VLOOKUP(D222&amp;E222, 'Tab 3 Flex,Strng,Endur(unprot)'!W$10:X$37,2,FALSE)),"HFZ", "NI"), " ")</f>
        <v xml:space="preserve"> </v>
      </c>
      <c r="AB222" s="28" t="str">
        <f t="shared" si="40"/>
        <v xml:space="preserve"> </v>
      </c>
      <c r="AC222" s="33"/>
      <c r="AD222" s="28" t="str">
        <f t="shared" si="41"/>
        <v/>
      </c>
      <c r="AE222" s="96" t="e">
        <v>#N/A</v>
      </c>
      <c r="AF222" s="35"/>
      <c r="AG222" s="72" t="str">
        <f>IFERROR(IF(AE222&gt;=(VLOOKUP(D222&amp;E222, 'Tab 3 Flex,Strng,Endur(unprot)'!R$10:$S$37,2,FALSE)),"HFZ", "NI")," ")</f>
        <v xml:space="preserve"> </v>
      </c>
      <c r="AH222" s="55" t="str">
        <f t="shared" si="42"/>
        <v xml:space="preserve"> </v>
      </c>
      <c r="AI222" s="33"/>
      <c r="AJ222" s="55" t="str">
        <f t="shared" si="43"/>
        <v/>
      </c>
      <c r="AK222" s="97" t="e">
        <v>#N/A</v>
      </c>
      <c r="AL222" s="36"/>
      <c r="AM222" s="73" t="str">
        <f>IFERROR(IF(AK222&gt;=(VLOOKUP(D222&amp;E222,'Tab 3 Flex,Strng,Endur(unprot)'!AB$10:$AC$37,2,FALSE)),"HFZ", "NI")," ")</f>
        <v xml:space="preserve"> </v>
      </c>
      <c r="AN222" s="29" t="str">
        <f t="shared" si="44"/>
        <v xml:space="preserve"> </v>
      </c>
      <c r="AO222" s="55"/>
      <c r="AP222" s="29" t="str">
        <f t="shared" si="45"/>
        <v/>
      </c>
    </row>
    <row r="223" spans="1:42" s="57" customFormat="1" ht="16.5" thickTop="1" thickBot="1" x14ac:dyDescent="0.3">
      <c r="A223" s="32"/>
      <c r="B223" s="25"/>
      <c r="C223" s="25"/>
      <c r="D223" s="25"/>
      <c r="E223" s="46"/>
      <c r="F223" s="25">
        <v>5</v>
      </c>
      <c r="G223" s="94" t="e">
        <v>#N/A</v>
      </c>
      <c r="H223" s="94" t="e">
        <v>#N/A</v>
      </c>
      <c r="I223" s="26"/>
      <c r="J223" s="26"/>
      <c r="K223" s="69" t="str">
        <f>IFERROR(IF(G223&gt;=(VLOOKUP(D223&amp;E223,'Tab 2 Aerobic Capacity (unprot)'!L$10:$M$27,2,FALSE)),"HFZ","NI")," ")</f>
        <v xml:space="preserve"> </v>
      </c>
      <c r="L223" s="69" t="str">
        <f>IFERROR(IF(H223&gt;=(VLOOKUP(D223&amp;E223,'Tab 2 Aerobic Capacity (unprot)'!L$34:$M$51,2,FALSE)),"HFZ","NI")," ")</f>
        <v xml:space="preserve"> </v>
      </c>
      <c r="M223" s="62" t="str">
        <f t="shared" si="37"/>
        <v xml:space="preserve"> </v>
      </c>
      <c r="N223" s="63" t="str">
        <f t="shared" si="46"/>
        <v xml:space="preserve"> </v>
      </c>
      <c r="O223" s="33"/>
      <c r="P223" s="54" t="str">
        <f t="shared" si="38"/>
        <v/>
      </c>
      <c r="Q223" s="33"/>
      <c r="R223" s="54" t="str">
        <f t="shared" si="47"/>
        <v/>
      </c>
      <c r="S223" s="95" t="e">
        <v>#N/A</v>
      </c>
      <c r="T223" s="95" t="e">
        <v>#N/A</v>
      </c>
      <c r="U223" s="95" t="e">
        <v>#N/A</v>
      </c>
      <c r="V223" s="34"/>
      <c r="W223" s="70" t="str">
        <f>IFERROR(IF(S223&gt;=(VLOOKUP(D223&amp;E223, 'Tab 3 Flex,Strng,Endur(unprot)'!AG$10:$AH$37,2,FALSE)),"HFZ", "NI")," ")</f>
        <v xml:space="preserve"> </v>
      </c>
      <c r="X223" s="70" t="str">
        <f>IFERROR(IF(T223&gt;=(VLOOKUP(D223&amp;E223, 'Tab 3 Flex,Strng,Endur(unprot)'!AG$10:$AH$37,2,FALSE)),"HFZ", "NI")," ")</f>
        <v xml:space="preserve"> </v>
      </c>
      <c r="Y223" s="71" t="str">
        <f t="shared" si="48"/>
        <v xml:space="preserve"> </v>
      </c>
      <c r="Z223" s="71" t="str">
        <f t="shared" si="39"/>
        <v xml:space="preserve"> </v>
      </c>
      <c r="AA223" s="71" t="str">
        <f>IFERROR(IF(U223&gt;=(VLOOKUP(D223&amp;E223, 'Tab 3 Flex,Strng,Endur(unprot)'!W$10:X$37,2,FALSE)),"HFZ", "NI"), " ")</f>
        <v xml:space="preserve"> </v>
      </c>
      <c r="AB223" s="28" t="str">
        <f t="shared" si="40"/>
        <v xml:space="preserve"> </v>
      </c>
      <c r="AC223" s="33"/>
      <c r="AD223" s="28" t="str">
        <f t="shared" si="41"/>
        <v/>
      </c>
      <c r="AE223" s="96" t="e">
        <v>#N/A</v>
      </c>
      <c r="AF223" s="35"/>
      <c r="AG223" s="72" t="str">
        <f>IFERROR(IF(AE223&gt;=(VLOOKUP(D223&amp;E223, 'Tab 3 Flex,Strng,Endur(unprot)'!R$10:$S$37,2,FALSE)),"HFZ", "NI")," ")</f>
        <v xml:space="preserve"> </v>
      </c>
      <c r="AH223" s="55" t="str">
        <f t="shared" si="42"/>
        <v xml:space="preserve"> </v>
      </c>
      <c r="AI223" s="33"/>
      <c r="AJ223" s="55" t="str">
        <f t="shared" si="43"/>
        <v/>
      </c>
      <c r="AK223" s="97" t="e">
        <v>#N/A</v>
      </c>
      <c r="AL223" s="36"/>
      <c r="AM223" s="73" t="str">
        <f>IFERROR(IF(AK223&gt;=(VLOOKUP(D223&amp;E223,'Tab 3 Flex,Strng,Endur(unprot)'!AB$10:$AC$37,2,FALSE)),"HFZ", "NI")," ")</f>
        <v xml:space="preserve"> </v>
      </c>
      <c r="AN223" s="29" t="str">
        <f t="shared" si="44"/>
        <v xml:space="preserve"> </v>
      </c>
      <c r="AO223" s="55"/>
      <c r="AP223" s="29" t="str">
        <f t="shared" si="45"/>
        <v/>
      </c>
    </row>
    <row r="224" spans="1:42" s="57" customFormat="1" ht="16.5" thickTop="1" thickBot="1" x14ac:dyDescent="0.3">
      <c r="A224" s="32"/>
      <c r="B224" s="25"/>
      <c r="C224" s="25"/>
      <c r="D224" s="25"/>
      <c r="E224" s="46"/>
      <c r="F224" s="25">
        <v>5</v>
      </c>
      <c r="G224" s="94" t="e">
        <v>#N/A</v>
      </c>
      <c r="H224" s="94" t="e">
        <v>#N/A</v>
      </c>
      <c r="I224" s="26"/>
      <c r="J224" s="26"/>
      <c r="K224" s="69" t="str">
        <f>IFERROR(IF(G224&gt;=(VLOOKUP(D224&amp;E224,'Tab 2 Aerobic Capacity (unprot)'!L$10:$M$27,2,FALSE)),"HFZ","NI")," ")</f>
        <v xml:space="preserve"> </v>
      </c>
      <c r="L224" s="69" t="str">
        <f>IFERROR(IF(H224&gt;=(VLOOKUP(D224&amp;E224,'Tab 2 Aerobic Capacity (unprot)'!L$34:$M$51,2,FALSE)),"HFZ","NI")," ")</f>
        <v xml:space="preserve"> </v>
      </c>
      <c r="M224" s="62" t="str">
        <f t="shared" si="37"/>
        <v xml:space="preserve"> </v>
      </c>
      <c r="N224" s="63" t="str">
        <f t="shared" si="46"/>
        <v xml:space="preserve"> </v>
      </c>
      <c r="O224" s="33"/>
      <c r="P224" s="54" t="str">
        <f t="shared" si="38"/>
        <v/>
      </c>
      <c r="Q224" s="33"/>
      <c r="R224" s="54" t="str">
        <f t="shared" si="47"/>
        <v/>
      </c>
      <c r="S224" s="95" t="e">
        <v>#N/A</v>
      </c>
      <c r="T224" s="95" t="e">
        <v>#N/A</v>
      </c>
      <c r="U224" s="95" t="e">
        <v>#N/A</v>
      </c>
      <c r="V224" s="34"/>
      <c r="W224" s="70" t="str">
        <f>IFERROR(IF(S224&gt;=(VLOOKUP(D224&amp;E224, 'Tab 3 Flex,Strng,Endur(unprot)'!AG$10:$AH$37,2,FALSE)),"HFZ", "NI")," ")</f>
        <v xml:space="preserve"> </v>
      </c>
      <c r="X224" s="70" t="str">
        <f>IFERROR(IF(T224&gt;=(VLOOKUP(D224&amp;E224, 'Tab 3 Flex,Strng,Endur(unprot)'!AG$10:$AH$37,2,FALSE)),"HFZ", "NI")," ")</f>
        <v xml:space="preserve"> </v>
      </c>
      <c r="Y224" s="71" t="str">
        <f t="shared" si="48"/>
        <v xml:space="preserve"> </v>
      </c>
      <c r="Z224" s="71" t="str">
        <f t="shared" si="39"/>
        <v xml:space="preserve"> </v>
      </c>
      <c r="AA224" s="71" t="str">
        <f>IFERROR(IF(U224&gt;=(VLOOKUP(D224&amp;E224, 'Tab 3 Flex,Strng,Endur(unprot)'!W$10:X$37,2,FALSE)),"HFZ", "NI"), " ")</f>
        <v xml:space="preserve"> </v>
      </c>
      <c r="AB224" s="28" t="str">
        <f t="shared" si="40"/>
        <v xml:space="preserve"> </v>
      </c>
      <c r="AC224" s="33"/>
      <c r="AD224" s="28" t="str">
        <f t="shared" si="41"/>
        <v/>
      </c>
      <c r="AE224" s="96" t="e">
        <v>#N/A</v>
      </c>
      <c r="AF224" s="35"/>
      <c r="AG224" s="72" t="str">
        <f>IFERROR(IF(AE224&gt;=(VLOOKUP(D224&amp;E224, 'Tab 3 Flex,Strng,Endur(unprot)'!R$10:$S$37,2,FALSE)),"HFZ", "NI")," ")</f>
        <v xml:space="preserve"> </v>
      </c>
      <c r="AH224" s="55" t="str">
        <f t="shared" si="42"/>
        <v xml:space="preserve"> </v>
      </c>
      <c r="AI224" s="33"/>
      <c r="AJ224" s="55" t="str">
        <f t="shared" si="43"/>
        <v/>
      </c>
      <c r="AK224" s="97" t="e">
        <v>#N/A</v>
      </c>
      <c r="AL224" s="36"/>
      <c r="AM224" s="73" t="str">
        <f>IFERROR(IF(AK224&gt;=(VLOOKUP(D224&amp;E224,'Tab 3 Flex,Strng,Endur(unprot)'!AB$10:$AC$37,2,FALSE)),"HFZ", "NI")," ")</f>
        <v xml:space="preserve"> </v>
      </c>
      <c r="AN224" s="29" t="str">
        <f t="shared" si="44"/>
        <v xml:space="preserve"> </v>
      </c>
      <c r="AO224" s="55"/>
      <c r="AP224" s="29" t="str">
        <f t="shared" si="45"/>
        <v/>
      </c>
    </row>
    <row r="225" spans="1:42" s="57" customFormat="1" ht="16.5" thickTop="1" thickBot="1" x14ac:dyDescent="0.3">
      <c r="A225" s="32"/>
      <c r="B225" s="25"/>
      <c r="C225" s="25"/>
      <c r="D225" s="25"/>
      <c r="E225" s="46"/>
      <c r="F225" s="25">
        <v>5</v>
      </c>
      <c r="G225" s="94" t="e">
        <v>#N/A</v>
      </c>
      <c r="H225" s="94" t="e">
        <v>#N/A</v>
      </c>
      <c r="I225" s="26"/>
      <c r="J225" s="26"/>
      <c r="K225" s="69" t="str">
        <f>IFERROR(IF(G225&gt;=(VLOOKUP(D225&amp;E225,'Tab 2 Aerobic Capacity (unprot)'!L$10:$M$27,2,FALSE)),"HFZ","NI")," ")</f>
        <v xml:space="preserve"> </v>
      </c>
      <c r="L225" s="69" t="str">
        <f>IFERROR(IF(H225&gt;=(VLOOKUP(D225&amp;E225,'Tab 2 Aerobic Capacity (unprot)'!L$34:$M$51,2,FALSE)),"HFZ","NI")," ")</f>
        <v xml:space="preserve"> </v>
      </c>
      <c r="M225" s="62" t="str">
        <f t="shared" si="37"/>
        <v xml:space="preserve"> </v>
      </c>
      <c r="N225" s="63" t="str">
        <f t="shared" si="46"/>
        <v xml:space="preserve"> </v>
      </c>
      <c r="O225" s="33"/>
      <c r="P225" s="54" t="str">
        <f t="shared" si="38"/>
        <v/>
      </c>
      <c r="Q225" s="33"/>
      <c r="R225" s="54" t="str">
        <f t="shared" si="47"/>
        <v/>
      </c>
      <c r="S225" s="95" t="e">
        <v>#N/A</v>
      </c>
      <c r="T225" s="95" t="e">
        <v>#N/A</v>
      </c>
      <c r="U225" s="95" t="e">
        <v>#N/A</v>
      </c>
      <c r="V225" s="34"/>
      <c r="W225" s="70" t="str">
        <f>IFERROR(IF(S225&gt;=(VLOOKUP(D225&amp;E225, 'Tab 3 Flex,Strng,Endur(unprot)'!AG$10:$AH$37,2,FALSE)),"HFZ", "NI")," ")</f>
        <v xml:space="preserve"> </v>
      </c>
      <c r="X225" s="70" t="str">
        <f>IFERROR(IF(T225&gt;=(VLOOKUP(D225&amp;E225, 'Tab 3 Flex,Strng,Endur(unprot)'!AG$10:$AH$37,2,FALSE)),"HFZ", "NI")," ")</f>
        <v xml:space="preserve"> </v>
      </c>
      <c r="Y225" s="71" t="str">
        <f t="shared" si="48"/>
        <v xml:space="preserve"> </v>
      </c>
      <c r="Z225" s="71" t="str">
        <f t="shared" si="39"/>
        <v xml:space="preserve"> </v>
      </c>
      <c r="AA225" s="71" t="str">
        <f>IFERROR(IF(U225&gt;=(VLOOKUP(D225&amp;E225, 'Tab 3 Flex,Strng,Endur(unprot)'!W$10:X$37,2,FALSE)),"HFZ", "NI"), " ")</f>
        <v xml:space="preserve"> </v>
      </c>
      <c r="AB225" s="28" t="str">
        <f t="shared" si="40"/>
        <v xml:space="preserve"> </v>
      </c>
      <c r="AC225" s="33"/>
      <c r="AD225" s="28" t="str">
        <f t="shared" si="41"/>
        <v/>
      </c>
      <c r="AE225" s="96" t="e">
        <v>#N/A</v>
      </c>
      <c r="AF225" s="35"/>
      <c r="AG225" s="72" t="str">
        <f>IFERROR(IF(AE225&gt;=(VLOOKUP(D225&amp;E225, 'Tab 3 Flex,Strng,Endur(unprot)'!R$10:$S$37,2,FALSE)),"HFZ", "NI")," ")</f>
        <v xml:space="preserve"> </v>
      </c>
      <c r="AH225" s="55" t="str">
        <f t="shared" si="42"/>
        <v xml:space="preserve"> </v>
      </c>
      <c r="AI225" s="33"/>
      <c r="AJ225" s="55" t="str">
        <f t="shared" si="43"/>
        <v/>
      </c>
      <c r="AK225" s="97" t="e">
        <v>#N/A</v>
      </c>
      <c r="AL225" s="36"/>
      <c r="AM225" s="73" t="str">
        <f>IFERROR(IF(AK225&gt;=(VLOOKUP(D225&amp;E225,'Tab 3 Flex,Strng,Endur(unprot)'!AB$10:$AC$37,2,FALSE)),"HFZ", "NI")," ")</f>
        <v xml:space="preserve"> </v>
      </c>
      <c r="AN225" s="29" t="str">
        <f t="shared" si="44"/>
        <v xml:space="preserve"> </v>
      </c>
      <c r="AO225" s="55"/>
      <c r="AP225" s="29" t="str">
        <f t="shared" si="45"/>
        <v/>
      </c>
    </row>
    <row r="226" spans="1:42" s="57" customFormat="1" ht="16.5" thickTop="1" thickBot="1" x14ac:dyDescent="0.3">
      <c r="A226" s="32"/>
      <c r="B226" s="25"/>
      <c r="C226" s="25"/>
      <c r="D226" s="25"/>
      <c r="E226" s="46"/>
      <c r="F226" s="25">
        <v>5</v>
      </c>
      <c r="G226" s="94" t="e">
        <v>#N/A</v>
      </c>
      <c r="H226" s="94" t="e">
        <v>#N/A</v>
      </c>
      <c r="I226" s="26"/>
      <c r="J226" s="26"/>
      <c r="K226" s="69" t="str">
        <f>IFERROR(IF(G226&gt;=(VLOOKUP(D226&amp;E226,'Tab 2 Aerobic Capacity (unprot)'!L$10:$M$27,2,FALSE)),"HFZ","NI")," ")</f>
        <v xml:space="preserve"> </v>
      </c>
      <c r="L226" s="69" t="str">
        <f>IFERROR(IF(H226&gt;=(VLOOKUP(D226&amp;E226,'Tab 2 Aerobic Capacity (unprot)'!L$34:$M$51,2,FALSE)),"HFZ","NI")," ")</f>
        <v xml:space="preserve"> </v>
      </c>
      <c r="M226" s="62" t="str">
        <f t="shared" si="37"/>
        <v xml:space="preserve"> </v>
      </c>
      <c r="N226" s="63" t="str">
        <f t="shared" si="46"/>
        <v xml:space="preserve"> </v>
      </c>
      <c r="O226" s="33"/>
      <c r="P226" s="54" t="str">
        <f t="shared" si="38"/>
        <v/>
      </c>
      <c r="Q226" s="33"/>
      <c r="R226" s="54" t="str">
        <f t="shared" si="47"/>
        <v/>
      </c>
      <c r="S226" s="95" t="e">
        <v>#N/A</v>
      </c>
      <c r="T226" s="95" t="e">
        <v>#N/A</v>
      </c>
      <c r="U226" s="95" t="e">
        <v>#N/A</v>
      </c>
      <c r="V226" s="34"/>
      <c r="W226" s="70" t="str">
        <f>IFERROR(IF(S226&gt;=(VLOOKUP(D226&amp;E226, 'Tab 3 Flex,Strng,Endur(unprot)'!AG$10:$AH$37,2,FALSE)),"HFZ", "NI")," ")</f>
        <v xml:space="preserve"> </v>
      </c>
      <c r="X226" s="70" t="str">
        <f>IFERROR(IF(T226&gt;=(VLOOKUP(D226&amp;E226, 'Tab 3 Flex,Strng,Endur(unprot)'!AG$10:$AH$37,2,FALSE)),"HFZ", "NI")," ")</f>
        <v xml:space="preserve"> </v>
      </c>
      <c r="Y226" s="71" t="str">
        <f t="shared" si="48"/>
        <v xml:space="preserve"> </v>
      </c>
      <c r="Z226" s="71" t="str">
        <f t="shared" si="39"/>
        <v xml:space="preserve"> </v>
      </c>
      <c r="AA226" s="71" t="str">
        <f>IFERROR(IF(U226&gt;=(VLOOKUP(D226&amp;E226, 'Tab 3 Flex,Strng,Endur(unprot)'!W$10:X$37,2,FALSE)),"HFZ", "NI"), " ")</f>
        <v xml:space="preserve"> </v>
      </c>
      <c r="AB226" s="28" t="str">
        <f t="shared" si="40"/>
        <v xml:space="preserve"> </v>
      </c>
      <c r="AC226" s="33"/>
      <c r="AD226" s="28" t="str">
        <f t="shared" si="41"/>
        <v/>
      </c>
      <c r="AE226" s="96" t="e">
        <v>#N/A</v>
      </c>
      <c r="AF226" s="35"/>
      <c r="AG226" s="72" t="str">
        <f>IFERROR(IF(AE226&gt;=(VLOOKUP(D226&amp;E226, 'Tab 3 Flex,Strng,Endur(unprot)'!R$10:$S$37,2,FALSE)),"HFZ", "NI")," ")</f>
        <v xml:space="preserve"> </v>
      </c>
      <c r="AH226" s="55" t="str">
        <f t="shared" si="42"/>
        <v xml:space="preserve"> </v>
      </c>
      <c r="AI226" s="33"/>
      <c r="AJ226" s="55" t="str">
        <f t="shared" si="43"/>
        <v/>
      </c>
      <c r="AK226" s="97" t="e">
        <v>#N/A</v>
      </c>
      <c r="AL226" s="36"/>
      <c r="AM226" s="73" t="str">
        <f>IFERROR(IF(AK226&gt;=(VLOOKUP(D226&amp;E226,'Tab 3 Flex,Strng,Endur(unprot)'!AB$10:$AC$37,2,FALSE)),"HFZ", "NI")," ")</f>
        <v xml:space="preserve"> </v>
      </c>
      <c r="AN226" s="29" t="str">
        <f t="shared" si="44"/>
        <v xml:space="preserve"> </v>
      </c>
      <c r="AO226" s="55"/>
      <c r="AP226" s="29" t="str">
        <f t="shared" si="45"/>
        <v/>
      </c>
    </row>
    <row r="227" spans="1:42" s="57" customFormat="1" ht="16.5" thickTop="1" thickBot="1" x14ac:dyDescent="0.3">
      <c r="A227" s="32"/>
      <c r="B227" s="25"/>
      <c r="C227" s="25"/>
      <c r="D227" s="25"/>
      <c r="E227" s="46"/>
      <c r="F227" s="25">
        <v>5</v>
      </c>
      <c r="G227" s="94" t="e">
        <v>#N/A</v>
      </c>
      <c r="H227" s="94" t="e">
        <v>#N/A</v>
      </c>
      <c r="I227" s="26"/>
      <c r="J227" s="26"/>
      <c r="K227" s="69" t="str">
        <f>IFERROR(IF(G227&gt;=(VLOOKUP(D227&amp;E227,'Tab 2 Aerobic Capacity (unprot)'!L$10:$M$27,2,FALSE)),"HFZ","NI")," ")</f>
        <v xml:space="preserve"> </v>
      </c>
      <c r="L227" s="69" t="str">
        <f>IFERROR(IF(H227&gt;=(VLOOKUP(D227&amp;E227,'Tab 2 Aerobic Capacity (unprot)'!L$34:$M$51,2,FALSE)),"HFZ","NI")," ")</f>
        <v xml:space="preserve"> </v>
      </c>
      <c r="M227" s="62" t="str">
        <f t="shared" si="37"/>
        <v xml:space="preserve"> </v>
      </c>
      <c r="N227" s="63" t="str">
        <f t="shared" si="46"/>
        <v xml:space="preserve"> </v>
      </c>
      <c r="O227" s="33"/>
      <c r="P227" s="54" t="str">
        <f t="shared" si="38"/>
        <v/>
      </c>
      <c r="Q227" s="33"/>
      <c r="R227" s="54" t="str">
        <f t="shared" si="47"/>
        <v/>
      </c>
      <c r="S227" s="95" t="e">
        <v>#N/A</v>
      </c>
      <c r="T227" s="95" t="e">
        <v>#N/A</v>
      </c>
      <c r="U227" s="95" t="e">
        <v>#N/A</v>
      </c>
      <c r="V227" s="34"/>
      <c r="W227" s="70" t="str">
        <f>IFERROR(IF(S227&gt;=(VLOOKUP(D227&amp;E227, 'Tab 3 Flex,Strng,Endur(unprot)'!AG$10:$AH$37,2,FALSE)),"HFZ", "NI")," ")</f>
        <v xml:space="preserve"> </v>
      </c>
      <c r="X227" s="70" t="str">
        <f>IFERROR(IF(T227&gt;=(VLOOKUP(D227&amp;E227, 'Tab 3 Flex,Strng,Endur(unprot)'!AG$10:$AH$37,2,FALSE)),"HFZ", "NI")," ")</f>
        <v xml:space="preserve"> </v>
      </c>
      <c r="Y227" s="71" t="str">
        <f t="shared" si="48"/>
        <v xml:space="preserve"> </v>
      </c>
      <c r="Z227" s="71" t="str">
        <f t="shared" si="39"/>
        <v xml:space="preserve"> </v>
      </c>
      <c r="AA227" s="71" t="str">
        <f>IFERROR(IF(U227&gt;=(VLOOKUP(D227&amp;E227, 'Tab 3 Flex,Strng,Endur(unprot)'!W$10:X$37,2,FALSE)),"HFZ", "NI"), " ")</f>
        <v xml:space="preserve"> </v>
      </c>
      <c r="AB227" s="28" t="str">
        <f t="shared" si="40"/>
        <v xml:space="preserve"> </v>
      </c>
      <c r="AC227" s="33"/>
      <c r="AD227" s="28" t="str">
        <f t="shared" si="41"/>
        <v/>
      </c>
      <c r="AE227" s="96" t="e">
        <v>#N/A</v>
      </c>
      <c r="AF227" s="35"/>
      <c r="AG227" s="72" t="str">
        <f>IFERROR(IF(AE227&gt;=(VLOOKUP(D227&amp;E227, 'Tab 3 Flex,Strng,Endur(unprot)'!R$10:$S$37,2,FALSE)),"HFZ", "NI")," ")</f>
        <v xml:space="preserve"> </v>
      </c>
      <c r="AH227" s="55" t="str">
        <f t="shared" si="42"/>
        <v xml:space="preserve"> </v>
      </c>
      <c r="AI227" s="33"/>
      <c r="AJ227" s="55" t="str">
        <f t="shared" si="43"/>
        <v/>
      </c>
      <c r="AK227" s="97" t="e">
        <v>#N/A</v>
      </c>
      <c r="AL227" s="36"/>
      <c r="AM227" s="73" t="str">
        <f>IFERROR(IF(AK227&gt;=(VLOOKUP(D227&amp;E227,'Tab 3 Flex,Strng,Endur(unprot)'!AB$10:$AC$37,2,FALSE)),"HFZ", "NI")," ")</f>
        <v xml:space="preserve"> </v>
      </c>
      <c r="AN227" s="29" t="str">
        <f t="shared" si="44"/>
        <v xml:space="preserve"> </v>
      </c>
      <c r="AO227" s="55"/>
      <c r="AP227" s="29" t="str">
        <f t="shared" si="45"/>
        <v/>
      </c>
    </row>
    <row r="228" spans="1:42" s="57" customFormat="1" ht="16.5" thickTop="1" thickBot="1" x14ac:dyDescent="0.3">
      <c r="A228" s="32"/>
      <c r="B228" s="25"/>
      <c r="C228" s="25"/>
      <c r="D228" s="25"/>
      <c r="E228" s="46"/>
      <c r="F228" s="25">
        <v>5</v>
      </c>
      <c r="G228" s="94" t="e">
        <v>#N/A</v>
      </c>
      <c r="H228" s="94" t="e">
        <v>#N/A</v>
      </c>
      <c r="I228" s="26"/>
      <c r="J228" s="26"/>
      <c r="K228" s="69" t="str">
        <f>IFERROR(IF(G228&gt;=(VLOOKUP(D228&amp;E228,'Tab 2 Aerobic Capacity (unprot)'!L$10:$M$27,2,FALSE)),"HFZ","NI")," ")</f>
        <v xml:space="preserve"> </v>
      </c>
      <c r="L228" s="69" t="str">
        <f>IFERROR(IF(H228&gt;=(VLOOKUP(D228&amp;E228,'Tab 2 Aerobic Capacity (unprot)'!L$34:$M$51,2,FALSE)),"HFZ","NI")," ")</f>
        <v xml:space="preserve"> </v>
      </c>
      <c r="M228" s="62" t="str">
        <f t="shared" si="37"/>
        <v xml:space="preserve"> </v>
      </c>
      <c r="N228" s="63" t="str">
        <f t="shared" si="46"/>
        <v xml:space="preserve"> </v>
      </c>
      <c r="O228" s="33"/>
      <c r="P228" s="54" t="str">
        <f t="shared" si="38"/>
        <v/>
      </c>
      <c r="Q228" s="33"/>
      <c r="R228" s="54" t="str">
        <f t="shared" si="47"/>
        <v/>
      </c>
      <c r="S228" s="95" t="e">
        <v>#N/A</v>
      </c>
      <c r="T228" s="95" t="e">
        <v>#N/A</v>
      </c>
      <c r="U228" s="95" t="e">
        <v>#N/A</v>
      </c>
      <c r="V228" s="34"/>
      <c r="W228" s="70" t="str">
        <f>IFERROR(IF(S228&gt;=(VLOOKUP(D228&amp;E228, 'Tab 3 Flex,Strng,Endur(unprot)'!AG$10:$AH$37,2,FALSE)),"HFZ", "NI")," ")</f>
        <v xml:space="preserve"> </v>
      </c>
      <c r="X228" s="70" t="str">
        <f>IFERROR(IF(T228&gt;=(VLOOKUP(D228&amp;E228, 'Tab 3 Flex,Strng,Endur(unprot)'!AG$10:$AH$37,2,FALSE)),"HFZ", "NI")," ")</f>
        <v xml:space="preserve"> </v>
      </c>
      <c r="Y228" s="71" t="str">
        <f t="shared" si="48"/>
        <v xml:space="preserve"> </v>
      </c>
      <c r="Z228" s="71" t="str">
        <f t="shared" si="39"/>
        <v xml:space="preserve"> </v>
      </c>
      <c r="AA228" s="71" t="str">
        <f>IFERROR(IF(U228&gt;=(VLOOKUP(D228&amp;E228, 'Tab 3 Flex,Strng,Endur(unprot)'!W$10:X$37,2,FALSE)),"HFZ", "NI"), " ")</f>
        <v xml:space="preserve"> </v>
      </c>
      <c r="AB228" s="28" t="str">
        <f t="shared" si="40"/>
        <v xml:space="preserve"> </v>
      </c>
      <c r="AC228" s="33"/>
      <c r="AD228" s="28" t="str">
        <f t="shared" si="41"/>
        <v/>
      </c>
      <c r="AE228" s="96" t="e">
        <v>#N/A</v>
      </c>
      <c r="AF228" s="35"/>
      <c r="AG228" s="72" t="str">
        <f>IFERROR(IF(AE228&gt;=(VLOOKUP(D228&amp;E228, 'Tab 3 Flex,Strng,Endur(unprot)'!R$10:$S$37,2,FALSE)),"HFZ", "NI")," ")</f>
        <v xml:space="preserve"> </v>
      </c>
      <c r="AH228" s="55" t="str">
        <f t="shared" si="42"/>
        <v xml:space="preserve"> </v>
      </c>
      <c r="AI228" s="33"/>
      <c r="AJ228" s="55" t="str">
        <f t="shared" si="43"/>
        <v/>
      </c>
      <c r="AK228" s="97" t="e">
        <v>#N/A</v>
      </c>
      <c r="AL228" s="36"/>
      <c r="AM228" s="73" t="str">
        <f>IFERROR(IF(AK228&gt;=(VLOOKUP(D228&amp;E228,'Tab 3 Flex,Strng,Endur(unprot)'!AB$10:$AC$37,2,FALSE)),"HFZ", "NI")," ")</f>
        <v xml:space="preserve"> </v>
      </c>
      <c r="AN228" s="29" t="str">
        <f t="shared" si="44"/>
        <v xml:space="preserve"> </v>
      </c>
      <c r="AO228" s="55"/>
      <c r="AP228" s="29" t="str">
        <f t="shared" si="45"/>
        <v/>
      </c>
    </row>
    <row r="229" spans="1:42" s="57" customFormat="1" ht="16.5" thickTop="1" thickBot="1" x14ac:dyDescent="0.3">
      <c r="A229" s="32"/>
      <c r="B229" s="25"/>
      <c r="C229" s="25"/>
      <c r="D229" s="25"/>
      <c r="E229" s="46"/>
      <c r="F229" s="25">
        <v>5</v>
      </c>
      <c r="G229" s="94" t="e">
        <v>#N/A</v>
      </c>
      <c r="H229" s="94" t="e">
        <v>#N/A</v>
      </c>
      <c r="I229" s="26"/>
      <c r="J229" s="26"/>
      <c r="K229" s="69" t="str">
        <f>IFERROR(IF(G229&gt;=(VLOOKUP(D229&amp;E229,'Tab 2 Aerobic Capacity (unprot)'!L$10:$M$27,2,FALSE)),"HFZ","NI")," ")</f>
        <v xml:space="preserve"> </v>
      </c>
      <c r="L229" s="69" t="str">
        <f>IFERROR(IF(H229&gt;=(VLOOKUP(D229&amp;E229,'Tab 2 Aerobic Capacity (unprot)'!L$34:$M$51,2,FALSE)),"HFZ","NI")," ")</f>
        <v xml:space="preserve"> </v>
      </c>
      <c r="M229" s="62" t="str">
        <f t="shared" si="37"/>
        <v xml:space="preserve"> </v>
      </c>
      <c r="N229" s="63" t="str">
        <f t="shared" si="46"/>
        <v xml:space="preserve"> </v>
      </c>
      <c r="O229" s="33"/>
      <c r="P229" s="54" t="str">
        <f t="shared" si="38"/>
        <v/>
      </c>
      <c r="Q229" s="33"/>
      <c r="R229" s="54" t="str">
        <f t="shared" si="47"/>
        <v/>
      </c>
      <c r="S229" s="95" t="e">
        <v>#N/A</v>
      </c>
      <c r="T229" s="95" t="e">
        <v>#N/A</v>
      </c>
      <c r="U229" s="95" t="e">
        <v>#N/A</v>
      </c>
      <c r="V229" s="34"/>
      <c r="W229" s="70" t="str">
        <f>IFERROR(IF(S229&gt;=(VLOOKUP(D229&amp;E229, 'Tab 3 Flex,Strng,Endur(unprot)'!AG$10:$AH$37,2,FALSE)),"HFZ", "NI")," ")</f>
        <v xml:space="preserve"> </v>
      </c>
      <c r="X229" s="70" t="str">
        <f>IFERROR(IF(T229&gt;=(VLOOKUP(D229&amp;E229, 'Tab 3 Flex,Strng,Endur(unprot)'!AG$10:$AH$37,2,FALSE)),"HFZ", "NI")," ")</f>
        <v xml:space="preserve"> </v>
      </c>
      <c r="Y229" s="71" t="str">
        <f t="shared" si="48"/>
        <v xml:space="preserve"> </v>
      </c>
      <c r="Z229" s="71" t="str">
        <f t="shared" si="39"/>
        <v xml:space="preserve"> </v>
      </c>
      <c r="AA229" s="71" t="str">
        <f>IFERROR(IF(U229&gt;=(VLOOKUP(D229&amp;E229, 'Tab 3 Flex,Strng,Endur(unprot)'!W$10:X$37,2,FALSE)),"HFZ", "NI"), " ")</f>
        <v xml:space="preserve"> </v>
      </c>
      <c r="AB229" s="28" t="str">
        <f t="shared" si="40"/>
        <v xml:space="preserve"> </v>
      </c>
      <c r="AC229" s="33"/>
      <c r="AD229" s="28" t="str">
        <f t="shared" si="41"/>
        <v/>
      </c>
      <c r="AE229" s="96" t="e">
        <v>#N/A</v>
      </c>
      <c r="AF229" s="35"/>
      <c r="AG229" s="72" t="str">
        <f>IFERROR(IF(AE229&gt;=(VLOOKUP(D229&amp;E229, 'Tab 3 Flex,Strng,Endur(unprot)'!R$10:$S$37,2,FALSE)),"HFZ", "NI")," ")</f>
        <v xml:space="preserve"> </v>
      </c>
      <c r="AH229" s="55" t="str">
        <f t="shared" si="42"/>
        <v xml:space="preserve"> </v>
      </c>
      <c r="AI229" s="33"/>
      <c r="AJ229" s="55" t="str">
        <f t="shared" si="43"/>
        <v/>
      </c>
      <c r="AK229" s="97" t="e">
        <v>#N/A</v>
      </c>
      <c r="AL229" s="36"/>
      <c r="AM229" s="73" t="str">
        <f>IFERROR(IF(AK229&gt;=(VLOOKUP(D229&amp;E229,'Tab 3 Flex,Strng,Endur(unprot)'!AB$10:$AC$37,2,FALSE)),"HFZ", "NI")," ")</f>
        <v xml:space="preserve"> </v>
      </c>
      <c r="AN229" s="29" t="str">
        <f t="shared" si="44"/>
        <v xml:space="preserve"> </v>
      </c>
      <c r="AO229" s="55"/>
      <c r="AP229" s="29" t="str">
        <f t="shared" si="45"/>
        <v/>
      </c>
    </row>
    <row r="230" spans="1:42" s="57" customFormat="1" ht="16.5" thickTop="1" thickBot="1" x14ac:dyDescent="0.3">
      <c r="A230" s="32"/>
      <c r="B230" s="25"/>
      <c r="C230" s="25"/>
      <c r="D230" s="25"/>
      <c r="E230" s="46"/>
      <c r="F230" s="25">
        <v>5</v>
      </c>
      <c r="G230" s="94" t="e">
        <v>#N/A</v>
      </c>
      <c r="H230" s="94" t="e">
        <v>#N/A</v>
      </c>
      <c r="I230" s="26"/>
      <c r="J230" s="26"/>
      <c r="K230" s="69" t="str">
        <f>IFERROR(IF(G230&gt;=(VLOOKUP(D230&amp;E230,'Tab 2 Aerobic Capacity (unprot)'!L$10:$M$27,2,FALSE)),"HFZ","NI")," ")</f>
        <v xml:space="preserve"> </v>
      </c>
      <c r="L230" s="69" t="str">
        <f>IFERROR(IF(H230&gt;=(VLOOKUP(D230&amp;E230,'Tab 2 Aerobic Capacity (unprot)'!L$34:$M$51,2,FALSE)),"HFZ","NI")," ")</f>
        <v xml:space="preserve"> </v>
      </c>
      <c r="M230" s="62" t="str">
        <f t="shared" si="37"/>
        <v xml:space="preserve"> </v>
      </c>
      <c r="N230" s="63" t="str">
        <f t="shared" si="46"/>
        <v xml:space="preserve"> </v>
      </c>
      <c r="O230" s="33"/>
      <c r="P230" s="54" t="str">
        <f t="shared" si="38"/>
        <v/>
      </c>
      <c r="Q230" s="33"/>
      <c r="R230" s="54" t="str">
        <f t="shared" si="47"/>
        <v/>
      </c>
      <c r="S230" s="95" t="e">
        <v>#N/A</v>
      </c>
      <c r="T230" s="95" t="e">
        <v>#N/A</v>
      </c>
      <c r="U230" s="95" t="e">
        <v>#N/A</v>
      </c>
      <c r="V230" s="34"/>
      <c r="W230" s="70" t="str">
        <f>IFERROR(IF(S230&gt;=(VLOOKUP(D230&amp;E230, 'Tab 3 Flex,Strng,Endur(unprot)'!AG$10:$AH$37,2,FALSE)),"HFZ", "NI")," ")</f>
        <v xml:space="preserve"> </v>
      </c>
      <c r="X230" s="70" t="str">
        <f>IFERROR(IF(T230&gt;=(VLOOKUP(D230&amp;E230, 'Tab 3 Flex,Strng,Endur(unprot)'!AG$10:$AH$37,2,FALSE)),"HFZ", "NI")," ")</f>
        <v xml:space="preserve"> </v>
      </c>
      <c r="Y230" s="71" t="str">
        <f t="shared" si="48"/>
        <v xml:space="preserve"> </v>
      </c>
      <c r="Z230" s="71" t="str">
        <f t="shared" si="39"/>
        <v xml:space="preserve"> </v>
      </c>
      <c r="AA230" s="71" t="str">
        <f>IFERROR(IF(U230&gt;=(VLOOKUP(D230&amp;E230, 'Tab 3 Flex,Strng,Endur(unprot)'!W$10:X$37,2,FALSE)),"HFZ", "NI"), " ")</f>
        <v xml:space="preserve"> </v>
      </c>
      <c r="AB230" s="28" t="str">
        <f t="shared" si="40"/>
        <v xml:space="preserve"> </v>
      </c>
      <c r="AC230" s="33"/>
      <c r="AD230" s="28" t="str">
        <f t="shared" si="41"/>
        <v/>
      </c>
      <c r="AE230" s="96" t="e">
        <v>#N/A</v>
      </c>
      <c r="AF230" s="35"/>
      <c r="AG230" s="72" t="str">
        <f>IFERROR(IF(AE230&gt;=(VLOOKUP(D230&amp;E230, 'Tab 3 Flex,Strng,Endur(unprot)'!R$10:$S$37,2,FALSE)),"HFZ", "NI")," ")</f>
        <v xml:space="preserve"> </v>
      </c>
      <c r="AH230" s="55" t="str">
        <f t="shared" si="42"/>
        <v xml:space="preserve"> </v>
      </c>
      <c r="AI230" s="33"/>
      <c r="AJ230" s="55" t="str">
        <f t="shared" si="43"/>
        <v/>
      </c>
      <c r="AK230" s="97" t="e">
        <v>#N/A</v>
      </c>
      <c r="AL230" s="36"/>
      <c r="AM230" s="73" t="str">
        <f>IFERROR(IF(AK230&gt;=(VLOOKUP(D230&amp;E230,'Tab 3 Flex,Strng,Endur(unprot)'!AB$10:$AC$37,2,FALSE)),"HFZ", "NI")," ")</f>
        <v xml:space="preserve"> </v>
      </c>
      <c r="AN230" s="29" t="str">
        <f t="shared" si="44"/>
        <v xml:space="preserve"> </v>
      </c>
      <c r="AO230" s="55"/>
      <c r="AP230" s="29" t="str">
        <f t="shared" si="45"/>
        <v/>
      </c>
    </row>
    <row r="231" spans="1:42" s="57" customFormat="1" ht="16.5" thickTop="1" thickBot="1" x14ac:dyDescent="0.3">
      <c r="A231" s="32"/>
      <c r="B231" s="25"/>
      <c r="C231" s="25"/>
      <c r="D231" s="25"/>
      <c r="E231" s="46"/>
      <c r="F231" s="25">
        <v>5</v>
      </c>
      <c r="G231" s="94" t="e">
        <v>#N/A</v>
      </c>
      <c r="H231" s="94" t="e">
        <v>#N/A</v>
      </c>
      <c r="I231" s="26"/>
      <c r="J231" s="26"/>
      <c r="K231" s="69" t="str">
        <f>IFERROR(IF(G231&gt;=(VLOOKUP(D231&amp;E231,'Tab 2 Aerobic Capacity (unprot)'!L$10:$M$27,2,FALSE)),"HFZ","NI")," ")</f>
        <v xml:space="preserve"> </v>
      </c>
      <c r="L231" s="69" t="str">
        <f>IFERROR(IF(H231&gt;=(VLOOKUP(D231&amp;E231,'Tab 2 Aerobic Capacity (unprot)'!L$34:$M$51,2,FALSE)),"HFZ","NI")," ")</f>
        <v xml:space="preserve"> </v>
      </c>
      <c r="M231" s="62" t="str">
        <f t="shared" si="37"/>
        <v xml:space="preserve"> </v>
      </c>
      <c r="N231" s="63" t="str">
        <f t="shared" si="46"/>
        <v xml:space="preserve"> </v>
      </c>
      <c r="O231" s="33"/>
      <c r="P231" s="54" t="str">
        <f t="shared" si="38"/>
        <v/>
      </c>
      <c r="Q231" s="33"/>
      <c r="R231" s="54" t="str">
        <f t="shared" si="47"/>
        <v/>
      </c>
      <c r="S231" s="95" t="e">
        <v>#N/A</v>
      </c>
      <c r="T231" s="95" t="e">
        <v>#N/A</v>
      </c>
      <c r="U231" s="95" t="e">
        <v>#N/A</v>
      </c>
      <c r="V231" s="34"/>
      <c r="W231" s="70" t="str">
        <f>IFERROR(IF(S231&gt;=(VLOOKUP(D231&amp;E231, 'Tab 3 Flex,Strng,Endur(unprot)'!AG$10:$AH$37,2,FALSE)),"HFZ", "NI")," ")</f>
        <v xml:space="preserve"> </v>
      </c>
      <c r="X231" s="70" t="str">
        <f>IFERROR(IF(T231&gt;=(VLOOKUP(D231&amp;E231, 'Tab 3 Flex,Strng,Endur(unprot)'!AG$10:$AH$37,2,FALSE)),"HFZ", "NI")," ")</f>
        <v xml:space="preserve"> </v>
      </c>
      <c r="Y231" s="71" t="str">
        <f t="shared" si="48"/>
        <v xml:space="preserve"> </v>
      </c>
      <c r="Z231" s="71" t="str">
        <f t="shared" si="39"/>
        <v xml:space="preserve"> </v>
      </c>
      <c r="AA231" s="71" t="str">
        <f>IFERROR(IF(U231&gt;=(VLOOKUP(D231&amp;E231, 'Tab 3 Flex,Strng,Endur(unprot)'!W$10:X$37,2,FALSE)),"HFZ", "NI"), " ")</f>
        <v xml:space="preserve"> </v>
      </c>
      <c r="AB231" s="28" t="str">
        <f t="shared" si="40"/>
        <v xml:space="preserve"> </v>
      </c>
      <c r="AC231" s="33"/>
      <c r="AD231" s="28" t="str">
        <f t="shared" si="41"/>
        <v/>
      </c>
      <c r="AE231" s="96" t="e">
        <v>#N/A</v>
      </c>
      <c r="AF231" s="35"/>
      <c r="AG231" s="72" t="str">
        <f>IFERROR(IF(AE231&gt;=(VLOOKUP(D231&amp;E231, 'Tab 3 Flex,Strng,Endur(unprot)'!R$10:$S$37,2,FALSE)),"HFZ", "NI")," ")</f>
        <v xml:space="preserve"> </v>
      </c>
      <c r="AH231" s="55" t="str">
        <f t="shared" si="42"/>
        <v xml:space="preserve"> </v>
      </c>
      <c r="AI231" s="33"/>
      <c r="AJ231" s="55" t="str">
        <f t="shared" si="43"/>
        <v/>
      </c>
      <c r="AK231" s="97" t="e">
        <v>#N/A</v>
      </c>
      <c r="AL231" s="36"/>
      <c r="AM231" s="73" t="str">
        <f>IFERROR(IF(AK231&gt;=(VLOOKUP(D231&amp;E231,'Tab 3 Flex,Strng,Endur(unprot)'!AB$10:$AC$37,2,FALSE)),"HFZ", "NI")," ")</f>
        <v xml:space="preserve"> </v>
      </c>
      <c r="AN231" s="29" t="str">
        <f t="shared" si="44"/>
        <v xml:space="preserve"> </v>
      </c>
      <c r="AO231" s="55"/>
      <c r="AP231" s="29" t="str">
        <f t="shared" si="45"/>
        <v/>
      </c>
    </row>
    <row r="232" spans="1:42" s="57" customFormat="1" ht="16.5" thickTop="1" thickBot="1" x14ac:dyDescent="0.3">
      <c r="A232" s="32"/>
      <c r="B232" s="25"/>
      <c r="C232" s="25"/>
      <c r="D232" s="25"/>
      <c r="E232" s="46"/>
      <c r="F232" s="25">
        <v>5</v>
      </c>
      <c r="G232" s="94" t="e">
        <v>#N/A</v>
      </c>
      <c r="H232" s="94" t="e">
        <v>#N/A</v>
      </c>
      <c r="I232" s="26"/>
      <c r="J232" s="26"/>
      <c r="K232" s="69" t="str">
        <f>IFERROR(IF(G232&gt;=(VLOOKUP(D232&amp;E232,'Tab 2 Aerobic Capacity (unprot)'!L$10:$M$27,2,FALSE)),"HFZ","NI")," ")</f>
        <v xml:space="preserve"> </v>
      </c>
      <c r="L232" s="69" t="str">
        <f>IFERROR(IF(H232&gt;=(VLOOKUP(D232&amp;E232,'Tab 2 Aerobic Capacity (unprot)'!L$34:$M$51,2,FALSE)),"HFZ","NI")," ")</f>
        <v xml:space="preserve"> </v>
      </c>
      <c r="M232" s="62" t="str">
        <f t="shared" si="37"/>
        <v xml:space="preserve"> </v>
      </c>
      <c r="N232" s="63" t="str">
        <f t="shared" si="46"/>
        <v xml:space="preserve"> </v>
      </c>
      <c r="O232" s="33"/>
      <c r="P232" s="54" t="str">
        <f t="shared" si="38"/>
        <v/>
      </c>
      <c r="Q232" s="33"/>
      <c r="R232" s="54" t="str">
        <f t="shared" si="47"/>
        <v/>
      </c>
      <c r="S232" s="95" t="e">
        <v>#N/A</v>
      </c>
      <c r="T232" s="95" t="e">
        <v>#N/A</v>
      </c>
      <c r="U232" s="95" t="e">
        <v>#N/A</v>
      </c>
      <c r="V232" s="34"/>
      <c r="W232" s="70" t="str">
        <f>IFERROR(IF(S232&gt;=(VLOOKUP(D232&amp;E232, 'Tab 3 Flex,Strng,Endur(unprot)'!AG$10:$AH$37,2,FALSE)),"HFZ", "NI")," ")</f>
        <v xml:space="preserve"> </v>
      </c>
      <c r="X232" s="70" t="str">
        <f>IFERROR(IF(T232&gt;=(VLOOKUP(D232&amp;E232, 'Tab 3 Flex,Strng,Endur(unprot)'!AG$10:$AH$37,2,FALSE)),"HFZ", "NI")," ")</f>
        <v xml:space="preserve"> </v>
      </c>
      <c r="Y232" s="71" t="str">
        <f t="shared" si="48"/>
        <v xml:space="preserve"> </v>
      </c>
      <c r="Z232" s="71" t="str">
        <f t="shared" si="39"/>
        <v xml:space="preserve"> </v>
      </c>
      <c r="AA232" s="71" t="str">
        <f>IFERROR(IF(U232&gt;=(VLOOKUP(D232&amp;E232, 'Tab 3 Flex,Strng,Endur(unprot)'!W$10:X$37,2,FALSE)),"HFZ", "NI"), " ")</f>
        <v xml:space="preserve"> </v>
      </c>
      <c r="AB232" s="28" t="str">
        <f t="shared" si="40"/>
        <v xml:space="preserve"> </v>
      </c>
      <c r="AC232" s="33"/>
      <c r="AD232" s="28" t="str">
        <f t="shared" si="41"/>
        <v/>
      </c>
      <c r="AE232" s="96" t="e">
        <v>#N/A</v>
      </c>
      <c r="AF232" s="35"/>
      <c r="AG232" s="72" t="str">
        <f>IFERROR(IF(AE232&gt;=(VLOOKUP(D232&amp;E232, 'Tab 3 Flex,Strng,Endur(unprot)'!R$10:$S$37,2,FALSE)),"HFZ", "NI")," ")</f>
        <v xml:space="preserve"> </v>
      </c>
      <c r="AH232" s="55" t="str">
        <f t="shared" si="42"/>
        <v xml:space="preserve"> </v>
      </c>
      <c r="AI232" s="33"/>
      <c r="AJ232" s="55" t="str">
        <f t="shared" si="43"/>
        <v/>
      </c>
      <c r="AK232" s="97" t="e">
        <v>#N/A</v>
      </c>
      <c r="AL232" s="36"/>
      <c r="AM232" s="73" t="str">
        <f>IFERROR(IF(AK232&gt;=(VLOOKUP(D232&amp;E232,'Tab 3 Flex,Strng,Endur(unprot)'!AB$10:$AC$37,2,FALSE)),"HFZ", "NI")," ")</f>
        <v xml:space="preserve"> </v>
      </c>
      <c r="AN232" s="29" t="str">
        <f t="shared" si="44"/>
        <v xml:space="preserve"> </v>
      </c>
      <c r="AO232" s="55"/>
      <c r="AP232" s="29" t="str">
        <f t="shared" si="45"/>
        <v/>
      </c>
    </row>
    <row r="233" spans="1:42" s="57" customFormat="1" ht="16.5" thickTop="1" thickBot="1" x14ac:dyDescent="0.3">
      <c r="A233" s="32"/>
      <c r="B233" s="25"/>
      <c r="C233" s="25"/>
      <c r="D233" s="25"/>
      <c r="E233" s="46"/>
      <c r="F233" s="25">
        <v>5</v>
      </c>
      <c r="G233" s="94" t="e">
        <v>#N/A</v>
      </c>
      <c r="H233" s="94" t="e">
        <v>#N/A</v>
      </c>
      <c r="I233" s="26"/>
      <c r="J233" s="26"/>
      <c r="K233" s="69" t="str">
        <f>IFERROR(IF(G233&gt;=(VLOOKUP(D233&amp;E233,'Tab 2 Aerobic Capacity (unprot)'!L$10:$M$27,2,FALSE)),"HFZ","NI")," ")</f>
        <v xml:space="preserve"> </v>
      </c>
      <c r="L233" s="69" t="str">
        <f>IFERROR(IF(H233&gt;=(VLOOKUP(D233&amp;E233,'Tab 2 Aerobic Capacity (unprot)'!L$34:$M$51,2,FALSE)),"HFZ","NI")," ")</f>
        <v xml:space="preserve"> </v>
      </c>
      <c r="M233" s="62" t="str">
        <f t="shared" si="37"/>
        <v xml:space="preserve"> </v>
      </c>
      <c r="N233" s="63" t="str">
        <f t="shared" si="46"/>
        <v xml:space="preserve"> </v>
      </c>
      <c r="O233" s="33"/>
      <c r="P233" s="54" t="str">
        <f t="shared" si="38"/>
        <v/>
      </c>
      <c r="Q233" s="33"/>
      <c r="R233" s="54" t="str">
        <f t="shared" si="47"/>
        <v/>
      </c>
      <c r="S233" s="95" t="e">
        <v>#N/A</v>
      </c>
      <c r="T233" s="95" t="e">
        <v>#N/A</v>
      </c>
      <c r="U233" s="95" t="e">
        <v>#N/A</v>
      </c>
      <c r="V233" s="34"/>
      <c r="W233" s="70" t="str">
        <f>IFERROR(IF(S233&gt;=(VLOOKUP(D233&amp;E233, 'Tab 3 Flex,Strng,Endur(unprot)'!AG$10:$AH$37,2,FALSE)),"HFZ", "NI")," ")</f>
        <v xml:space="preserve"> </v>
      </c>
      <c r="X233" s="70" t="str">
        <f>IFERROR(IF(T233&gt;=(VLOOKUP(D233&amp;E233, 'Tab 3 Flex,Strng,Endur(unprot)'!AG$10:$AH$37,2,FALSE)),"HFZ", "NI")," ")</f>
        <v xml:space="preserve"> </v>
      </c>
      <c r="Y233" s="71" t="str">
        <f t="shared" si="48"/>
        <v xml:space="preserve"> </v>
      </c>
      <c r="Z233" s="71" t="str">
        <f t="shared" si="39"/>
        <v xml:space="preserve"> </v>
      </c>
      <c r="AA233" s="71" t="str">
        <f>IFERROR(IF(U233&gt;=(VLOOKUP(D233&amp;E233, 'Tab 3 Flex,Strng,Endur(unprot)'!W$10:X$37,2,FALSE)),"HFZ", "NI"), " ")</f>
        <v xml:space="preserve"> </v>
      </c>
      <c r="AB233" s="28" t="str">
        <f t="shared" si="40"/>
        <v xml:space="preserve"> </v>
      </c>
      <c r="AC233" s="33"/>
      <c r="AD233" s="28" t="str">
        <f t="shared" si="41"/>
        <v/>
      </c>
      <c r="AE233" s="96" t="e">
        <v>#N/A</v>
      </c>
      <c r="AF233" s="35"/>
      <c r="AG233" s="72" t="str">
        <f>IFERROR(IF(AE233&gt;=(VLOOKUP(D233&amp;E233, 'Tab 3 Flex,Strng,Endur(unprot)'!R$10:$S$37,2,FALSE)),"HFZ", "NI")," ")</f>
        <v xml:space="preserve"> </v>
      </c>
      <c r="AH233" s="55" t="str">
        <f t="shared" si="42"/>
        <v xml:space="preserve"> </v>
      </c>
      <c r="AI233" s="33"/>
      <c r="AJ233" s="55" t="str">
        <f t="shared" si="43"/>
        <v/>
      </c>
      <c r="AK233" s="97" t="e">
        <v>#N/A</v>
      </c>
      <c r="AL233" s="36"/>
      <c r="AM233" s="73" t="str">
        <f>IFERROR(IF(AK233&gt;=(VLOOKUP(D233&amp;E233,'Tab 3 Flex,Strng,Endur(unprot)'!AB$10:$AC$37,2,FALSE)),"HFZ", "NI")," ")</f>
        <v xml:space="preserve"> </v>
      </c>
      <c r="AN233" s="29" t="str">
        <f t="shared" si="44"/>
        <v xml:space="preserve"> </v>
      </c>
      <c r="AO233" s="55"/>
      <c r="AP233" s="29" t="str">
        <f t="shared" si="45"/>
        <v/>
      </c>
    </row>
    <row r="234" spans="1:42" s="57" customFormat="1" ht="16.5" thickTop="1" thickBot="1" x14ac:dyDescent="0.3">
      <c r="A234" s="32"/>
      <c r="B234" s="25"/>
      <c r="C234" s="25"/>
      <c r="D234" s="25"/>
      <c r="E234" s="46"/>
      <c r="F234" s="25">
        <v>5</v>
      </c>
      <c r="G234" s="94" t="e">
        <v>#N/A</v>
      </c>
      <c r="H234" s="94" t="e">
        <v>#N/A</v>
      </c>
      <c r="I234" s="26"/>
      <c r="J234" s="26"/>
      <c r="K234" s="69" t="str">
        <f>IFERROR(IF(G234&gt;=(VLOOKUP(D234&amp;E234,'Tab 2 Aerobic Capacity (unprot)'!L$10:$M$27,2,FALSE)),"HFZ","NI")," ")</f>
        <v xml:space="preserve"> </v>
      </c>
      <c r="L234" s="69" t="str">
        <f>IFERROR(IF(H234&gt;=(VLOOKUP(D234&amp;E234,'Tab 2 Aerobic Capacity (unprot)'!L$34:$M$51,2,FALSE)),"HFZ","NI")," ")</f>
        <v xml:space="preserve"> </v>
      </c>
      <c r="M234" s="62" t="str">
        <f t="shared" si="37"/>
        <v xml:space="preserve"> </v>
      </c>
      <c r="N234" s="63" t="str">
        <f t="shared" si="46"/>
        <v xml:space="preserve"> </v>
      </c>
      <c r="O234" s="33"/>
      <c r="P234" s="54" t="str">
        <f t="shared" si="38"/>
        <v/>
      </c>
      <c r="Q234" s="33"/>
      <c r="R234" s="54" t="str">
        <f t="shared" si="47"/>
        <v/>
      </c>
      <c r="S234" s="95" t="e">
        <v>#N/A</v>
      </c>
      <c r="T234" s="95" t="e">
        <v>#N/A</v>
      </c>
      <c r="U234" s="95" t="e">
        <v>#N/A</v>
      </c>
      <c r="V234" s="34"/>
      <c r="W234" s="70" t="str">
        <f>IFERROR(IF(S234&gt;=(VLOOKUP(D234&amp;E234, 'Tab 3 Flex,Strng,Endur(unprot)'!AG$10:$AH$37,2,FALSE)),"HFZ", "NI")," ")</f>
        <v xml:space="preserve"> </v>
      </c>
      <c r="X234" s="70" t="str">
        <f>IFERROR(IF(T234&gt;=(VLOOKUP(D234&amp;E234, 'Tab 3 Flex,Strng,Endur(unprot)'!AG$10:$AH$37,2,FALSE)),"HFZ", "NI")," ")</f>
        <v xml:space="preserve"> </v>
      </c>
      <c r="Y234" s="71" t="str">
        <f t="shared" si="48"/>
        <v xml:space="preserve"> </v>
      </c>
      <c r="Z234" s="71" t="str">
        <f t="shared" si="39"/>
        <v xml:space="preserve"> </v>
      </c>
      <c r="AA234" s="71" t="str">
        <f>IFERROR(IF(U234&gt;=(VLOOKUP(D234&amp;E234, 'Tab 3 Flex,Strng,Endur(unprot)'!W$10:X$37,2,FALSE)),"HFZ", "NI"), " ")</f>
        <v xml:space="preserve"> </v>
      </c>
      <c r="AB234" s="28" t="str">
        <f t="shared" si="40"/>
        <v xml:space="preserve"> </v>
      </c>
      <c r="AC234" s="33"/>
      <c r="AD234" s="28" t="str">
        <f t="shared" si="41"/>
        <v/>
      </c>
      <c r="AE234" s="96" t="e">
        <v>#N/A</v>
      </c>
      <c r="AF234" s="35"/>
      <c r="AG234" s="72" t="str">
        <f>IFERROR(IF(AE234&gt;=(VLOOKUP(D234&amp;E234, 'Tab 3 Flex,Strng,Endur(unprot)'!R$10:$S$37,2,FALSE)),"HFZ", "NI")," ")</f>
        <v xml:space="preserve"> </v>
      </c>
      <c r="AH234" s="55" t="str">
        <f t="shared" si="42"/>
        <v xml:space="preserve"> </v>
      </c>
      <c r="AI234" s="33"/>
      <c r="AJ234" s="55" t="str">
        <f t="shared" si="43"/>
        <v/>
      </c>
      <c r="AK234" s="97" t="e">
        <v>#N/A</v>
      </c>
      <c r="AL234" s="36"/>
      <c r="AM234" s="73" t="str">
        <f>IFERROR(IF(AK234&gt;=(VLOOKUP(D234&amp;E234,'Tab 3 Flex,Strng,Endur(unprot)'!AB$10:$AC$37,2,FALSE)),"HFZ", "NI")," ")</f>
        <v xml:space="preserve"> </v>
      </c>
      <c r="AN234" s="29" t="str">
        <f t="shared" si="44"/>
        <v xml:space="preserve"> </v>
      </c>
      <c r="AO234" s="55"/>
      <c r="AP234" s="29" t="str">
        <f t="shared" si="45"/>
        <v/>
      </c>
    </row>
    <row r="235" spans="1:42" s="57" customFormat="1" ht="16.5" thickTop="1" thickBot="1" x14ac:dyDescent="0.3">
      <c r="A235" s="32"/>
      <c r="B235" s="25"/>
      <c r="C235" s="25"/>
      <c r="D235" s="25"/>
      <c r="E235" s="46"/>
      <c r="F235" s="25">
        <v>5</v>
      </c>
      <c r="G235" s="94" t="e">
        <v>#N/A</v>
      </c>
      <c r="H235" s="94" t="e">
        <v>#N/A</v>
      </c>
      <c r="I235" s="26"/>
      <c r="J235" s="26"/>
      <c r="K235" s="69" t="str">
        <f>IFERROR(IF(G235&gt;=(VLOOKUP(D235&amp;E235,'Tab 2 Aerobic Capacity (unprot)'!L$10:$M$27,2,FALSE)),"HFZ","NI")," ")</f>
        <v xml:space="preserve"> </v>
      </c>
      <c r="L235" s="69" t="str">
        <f>IFERROR(IF(H235&gt;=(VLOOKUP(D235&amp;E235,'Tab 2 Aerobic Capacity (unprot)'!L$34:$M$51,2,FALSE)),"HFZ","NI")," ")</f>
        <v xml:space="preserve"> </v>
      </c>
      <c r="M235" s="62" t="str">
        <f t="shared" si="37"/>
        <v xml:space="preserve"> </v>
      </c>
      <c r="N235" s="63" t="str">
        <f t="shared" si="46"/>
        <v xml:space="preserve"> </v>
      </c>
      <c r="O235" s="33"/>
      <c r="P235" s="54" t="str">
        <f t="shared" si="38"/>
        <v/>
      </c>
      <c r="Q235" s="33"/>
      <c r="R235" s="54" t="str">
        <f t="shared" si="47"/>
        <v/>
      </c>
      <c r="S235" s="95" t="e">
        <v>#N/A</v>
      </c>
      <c r="T235" s="95" t="e">
        <v>#N/A</v>
      </c>
      <c r="U235" s="95" t="e">
        <v>#N/A</v>
      </c>
      <c r="V235" s="34"/>
      <c r="W235" s="70" t="str">
        <f>IFERROR(IF(S235&gt;=(VLOOKUP(D235&amp;E235, 'Tab 3 Flex,Strng,Endur(unprot)'!AG$10:$AH$37,2,FALSE)),"HFZ", "NI")," ")</f>
        <v xml:space="preserve"> </v>
      </c>
      <c r="X235" s="70" t="str">
        <f>IFERROR(IF(T235&gt;=(VLOOKUP(D235&amp;E235, 'Tab 3 Flex,Strng,Endur(unprot)'!AG$10:$AH$37,2,FALSE)),"HFZ", "NI")," ")</f>
        <v xml:space="preserve"> </v>
      </c>
      <c r="Y235" s="71" t="str">
        <f t="shared" si="48"/>
        <v xml:space="preserve"> </v>
      </c>
      <c r="Z235" s="71" t="str">
        <f t="shared" si="39"/>
        <v xml:space="preserve"> </v>
      </c>
      <c r="AA235" s="71" t="str">
        <f>IFERROR(IF(U235&gt;=(VLOOKUP(D235&amp;E235, 'Tab 3 Flex,Strng,Endur(unprot)'!W$10:X$37,2,FALSE)),"HFZ", "NI"), " ")</f>
        <v xml:space="preserve"> </v>
      </c>
      <c r="AB235" s="28" t="str">
        <f t="shared" si="40"/>
        <v xml:space="preserve"> </v>
      </c>
      <c r="AC235" s="33"/>
      <c r="AD235" s="28" t="str">
        <f t="shared" si="41"/>
        <v/>
      </c>
      <c r="AE235" s="96" t="e">
        <v>#N/A</v>
      </c>
      <c r="AF235" s="35"/>
      <c r="AG235" s="72" t="str">
        <f>IFERROR(IF(AE235&gt;=(VLOOKUP(D235&amp;E235, 'Tab 3 Flex,Strng,Endur(unprot)'!R$10:$S$37,2,FALSE)),"HFZ", "NI")," ")</f>
        <v xml:space="preserve"> </v>
      </c>
      <c r="AH235" s="55" t="str">
        <f t="shared" si="42"/>
        <v xml:space="preserve"> </v>
      </c>
      <c r="AI235" s="33"/>
      <c r="AJ235" s="55" t="str">
        <f t="shared" si="43"/>
        <v/>
      </c>
      <c r="AK235" s="97" t="e">
        <v>#N/A</v>
      </c>
      <c r="AL235" s="36"/>
      <c r="AM235" s="73" t="str">
        <f>IFERROR(IF(AK235&gt;=(VLOOKUP(D235&amp;E235,'Tab 3 Flex,Strng,Endur(unprot)'!AB$10:$AC$37,2,FALSE)),"HFZ", "NI")," ")</f>
        <v xml:space="preserve"> </v>
      </c>
      <c r="AN235" s="29" t="str">
        <f t="shared" si="44"/>
        <v xml:space="preserve"> </v>
      </c>
      <c r="AO235" s="55"/>
      <c r="AP235" s="29" t="str">
        <f t="shared" si="45"/>
        <v/>
      </c>
    </row>
    <row r="236" spans="1:42" s="57" customFormat="1" ht="16.5" thickTop="1" thickBot="1" x14ac:dyDescent="0.3">
      <c r="A236" s="32"/>
      <c r="B236" s="25"/>
      <c r="C236" s="25"/>
      <c r="D236" s="25"/>
      <c r="E236" s="46"/>
      <c r="F236" s="25">
        <v>5</v>
      </c>
      <c r="G236" s="94" t="e">
        <v>#N/A</v>
      </c>
      <c r="H236" s="94" t="e">
        <v>#N/A</v>
      </c>
      <c r="I236" s="26"/>
      <c r="J236" s="26"/>
      <c r="K236" s="69" t="str">
        <f>IFERROR(IF(G236&gt;=(VLOOKUP(D236&amp;E236,'Tab 2 Aerobic Capacity (unprot)'!L$10:$M$27,2,FALSE)),"HFZ","NI")," ")</f>
        <v xml:space="preserve"> </v>
      </c>
      <c r="L236" s="69" t="str">
        <f>IFERROR(IF(H236&gt;=(VLOOKUP(D236&amp;E236,'Tab 2 Aerobic Capacity (unprot)'!L$34:$M$51,2,FALSE)),"HFZ","NI")," ")</f>
        <v xml:space="preserve"> </v>
      </c>
      <c r="M236" s="62" t="str">
        <f t="shared" si="37"/>
        <v xml:space="preserve"> </v>
      </c>
      <c r="N236" s="63" t="str">
        <f t="shared" si="46"/>
        <v xml:space="preserve"> </v>
      </c>
      <c r="O236" s="33"/>
      <c r="P236" s="54" t="str">
        <f t="shared" si="38"/>
        <v/>
      </c>
      <c r="Q236" s="33"/>
      <c r="R236" s="54" t="str">
        <f t="shared" si="47"/>
        <v/>
      </c>
      <c r="S236" s="95" t="e">
        <v>#N/A</v>
      </c>
      <c r="T236" s="95" t="e">
        <v>#N/A</v>
      </c>
      <c r="U236" s="95" t="e">
        <v>#N/A</v>
      </c>
      <c r="V236" s="34"/>
      <c r="W236" s="70" t="str">
        <f>IFERROR(IF(S236&gt;=(VLOOKUP(D236&amp;E236, 'Tab 3 Flex,Strng,Endur(unprot)'!AG$10:$AH$37,2,FALSE)),"HFZ", "NI")," ")</f>
        <v xml:space="preserve"> </v>
      </c>
      <c r="X236" s="70" t="str">
        <f>IFERROR(IF(T236&gt;=(VLOOKUP(D236&amp;E236, 'Tab 3 Flex,Strng,Endur(unprot)'!AG$10:$AH$37,2,FALSE)),"HFZ", "NI")," ")</f>
        <v xml:space="preserve"> </v>
      </c>
      <c r="Y236" s="71" t="str">
        <f t="shared" si="48"/>
        <v xml:space="preserve"> </v>
      </c>
      <c r="Z236" s="71" t="str">
        <f t="shared" si="39"/>
        <v xml:space="preserve"> </v>
      </c>
      <c r="AA236" s="71" t="str">
        <f>IFERROR(IF(U236&gt;=(VLOOKUP(D236&amp;E236, 'Tab 3 Flex,Strng,Endur(unprot)'!W$10:X$37,2,FALSE)),"HFZ", "NI"), " ")</f>
        <v xml:space="preserve"> </v>
      </c>
      <c r="AB236" s="28" t="str">
        <f t="shared" si="40"/>
        <v xml:space="preserve"> </v>
      </c>
      <c r="AC236" s="33"/>
      <c r="AD236" s="28" t="str">
        <f t="shared" si="41"/>
        <v/>
      </c>
      <c r="AE236" s="96" t="e">
        <v>#N/A</v>
      </c>
      <c r="AF236" s="35"/>
      <c r="AG236" s="72" t="str">
        <f>IFERROR(IF(AE236&gt;=(VLOOKUP(D236&amp;E236, 'Tab 3 Flex,Strng,Endur(unprot)'!R$10:$S$37,2,FALSE)),"HFZ", "NI")," ")</f>
        <v xml:space="preserve"> </v>
      </c>
      <c r="AH236" s="55" t="str">
        <f t="shared" si="42"/>
        <v xml:space="preserve"> </v>
      </c>
      <c r="AI236" s="33"/>
      <c r="AJ236" s="55" t="str">
        <f t="shared" si="43"/>
        <v/>
      </c>
      <c r="AK236" s="97" t="e">
        <v>#N/A</v>
      </c>
      <c r="AL236" s="36"/>
      <c r="AM236" s="73" t="str">
        <f>IFERROR(IF(AK236&gt;=(VLOOKUP(D236&amp;E236,'Tab 3 Flex,Strng,Endur(unprot)'!AB$10:$AC$37,2,FALSE)),"HFZ", "NI")," ")</f>
        <v xml:space="preserve"> </v>
      </c>
      <c r="AN236" s="29" t="str">
        <f t="shared" si="44"/>
        <v xml:space="preserve"> </v>
      </c>
      <c r="AO236" s="55"/>
      <c r="AP236" s="29" t="str">
        <f t="shared" si="45"/>
        <v/>
      </c>
    </row>
    <row r="237" spans="1:42" s="57" customFormat="1" ht="16.5" thickTop="1" thickBot="1" x14ac:dyDescent="0.3">
      <c r="A237" s="32"/>
      <c r="B237" s="25"/>
      <c r="C237" s="25"/>
      <c r="D237" s="25"/>
      <c r="E237" s="46"/>
      <c r="F237" s="25">
        <v>5</v>
      </c>
      <c r="G237" s="94" t="e">
        <v>#N/A</v>
      </c>
      <c r="H237" s="94" t="e">
        <v>#N/A</v>
      </c>
      <c r="I237" s="26"/>
      <c r="J237" s="26"/>
      <c r="K237" s="69" t="str">
        <f>IFERROR(IF(G237&gt;=(VLOOKUP(D237&amp;E237,'Tab 2 Aerobic Capacity (unprot)'!L$10:$M$27,2,FALSE)),"HFZ","NI")," ")</f>
        <v xml:space="preserve"> </v>
      </c>
      <c r="L237" s="69" t="str">
        <f>IFERROR(IF(H237&gt;=(VLOOKUP(D237&amp;E237,'Tab 2 Aerobic Capacity (unprot)'!L$34:$M$51,2,FALSE)),"HFZ","NI")," ")</f>
        <v xml:space="preserve"> </v>
      </c>
      <c r="M237" s="62" t="str">
        <f t="shared" si="37"/>
        <v xml:space="preserve"> </v>
      </c>
      <c r="N237" s="63" t="str">
        <f t="shared" si="46"/>
        <v xml:space="preserve"> </v>
      </c>
      <c r="O237" s="33"/>
      <c r="P237" s="54" t="str">
        <f t="shared" si="38"/>
        <v/>
      </c>
      <c r="Q237" s="33"/>
      <c r="R237" s="54" t="str">
        <f t="shared" si="47"/>
        <v/>
      </c>
      <c r="S237" s="95" t="e">
        <v>#N/A</v>
      </c>
      <c r="T237" s="95" t="e">
        <v>#N/A</v>
      </c>
      <c r="U237" s="95" t="e">
        <v>#N/A</v>
      </c>
      <c r="V237" s="34"/>
      <c r="W237" s="70" t="str">
        <f>IFERROR(IF(S237&gt;=(VLOOKUP(D237&amp;E237, 'Tab 3 Flex,Strng,Endur(unprot)'!AG$10:$AH$37,2,FALSE)),"HFZ", "NI")," ")</f>
        <v xml:space="preserve"> </v>
      </c>
      <c r="X237" s="70" t="str">
        <f>IFERROR(IF(T237&gt;=(VLOOKUP(D237&amp;E237, 'Tab 3 Flex,Strng,Endur(unprot)'!AG$10:$AH$37,2,FALSE)),"HFZ", "NI")," ")</f>
        <v xml:space="preserve"> </v>
      </c>
      <c r="Y237" s="71" t="str">
        <f t="shared" si="48"/>
        <v xml:space="preserve"> </v>
      </c>
      <c r="Z237" s="71" t="str">
        <f t="shared" si="39"/>
        <v xml:space="preserve"> </v>
      </c>
      <c r="AA237" s="71" t="str">
        <f>IFERROR(IF(U237&gt;=(VLOOKUP(D237&amp;E237, 'Tab 3 Flex,Strng,Endur(unprot)'!W$10:X$37,2,FALSE)),"HFZ", "NI"), " ")</f>
        <v xml:space="preserve"> </v>
      </c>
      <c r="AB237" s="28" t="str">
        <f t="shared" si="40"/>
        <v xml:space="preserve"> </v>
      </c>
      <c r="AC237" s="33"/>
      <c r="AD237" s="28" t="str">
        <f t="shared" si="41"/>
        <v/>
      </c>
      <c r="AE237" s="96" t="e">
        <v>#N/A</v>
      </c>
      <c r="AF237" s="35"/>
      <c r="AG237" s="72" t="str">
        <f>IFERROR(IF(AE237&gt;=(VLOOKUP(D237&amp;E237, 'Tab 3 Flex,Strng,Endur(unprot)'!R$10:$S$37,2,FALSE)),"HFZ", "NI")," ")</f>
        <v xml:space="preserve"> </v>
      </c>
      <c r="AH237" s="55" t="str">
        <f t="shared" si="42"/>
        <v xml:space="preserve"> </v>
      </c>
      <c r="AI237" s="33"/>
      <c r="AJ237" s="55" t="str">
        <f t="shared" si="43"/>
        <v/>
      </c>
      <c r="AK237" s="97" t="e">
        <v>#N/A</v>
      </c>
      <c r="AL237" s="36"/>
      <c r="AM237" s="73" t="str">
        <f>IFERROR(IF(AK237&gt;=(VLOOKUP(D237&amp;E237,'Tab 3 Flex,Strng,Endur(unprot)'!AB$10:$AC$37,2,FALSE)),"HFZ", "NI")," ")</f>
        <v xml:space="preserve"> </v>
      </c>
      <c r="AN237" s="29" t="str">
        <f t="shared" si="44"/>
        <v xml:space="preserve"> </v>
      </c>
      <c r="AO237" s="55"/>
      <c r="AP237" s="29" t="str">
        <f t="shared" si="45"/>
        <v/>
      </c>
    </row>
    <row r="238" spans="1:42" s="57" customFormat="1" ht="16.5" thickTop="1" thickBot="1" x14ac:dyDescent="0.3">
      <c r="A238" s="32"/>
      <c r="B238" s="25"/>
      <c r="C238" s="25"/>
      <c r="D238" s="25"/>
      <c r="E238" s="46"/>
      <c r="F238" s="25">
        <v>5</v>
      </c>
      <c r="G238" s="94" t="e">
        <v>#N/A</v>
      </c>
      <c r="H238" s="94" t="e">
        <v>#N/A</v>
      </c>
      <c r="I238" s="26"/>
      <c r="J238" s="26"/>
      <c r="K238" s="69" t="str">
        <f>IFERROR(IF(G238&gt;=(VLOOKUP(D238&amp;E238,'Tab 2 Aerobic Capacity (unprot)'!L$10:$M$27,2,FALSE)),"HFZ","NI")," ")</f>
        <v xml:space="preserve"> </v>
      </c>
      <c r="L238" s="69" t="str">
        <f>IFERROR(IF(H238&gt;=(VLOOKUP(D238&amp;E238,'Tab 2 Aerobic Capacity (unprot)'!L$34:$M$51,2,FALSE)),"HFZ","NI")," ")</f>
        <v xml:space="preserve"> </v>
      </c>
      <c r="M238" s="62" t="str">
        <f t="shared" si="37"/>
        <v xml:space="preserve"> </v>
      </c>
      <c r="N238" s="63" t="str">
        <f t="shared" si="46"/>
        <v xml:space="preserve"> </v>
      </c>
      <c r="O238" s="33"/>
      <c r="P238" s="54" t="str">
        <f t="shared" si="38"/>
        <v/>
      </c>
      <c r="Q238" s="33"/>
      <c r="R238" s="54" t="str">
        <f t="shared" si="47"/>
        <v/>
      </c>
      <c r="S238" s="95" t="e">
        <v>#N/A</v>
      </c>
      <c r="T238" s="95" t="e">
        <v>#N/A</v>
      </c>
      <c r="U238" s="95" t="e">
        <v>#N/A</v>
      </c>
      <c r="V238" s="34"/>
      <c r="W238" s="70" t="str">
        <f>IFERROR(IF(S238&gt;=(VLOOKUP(D238&amp;E238, 'Tab 3 Flex,Strng,Endur(unprot)'!AG$10:$AH$37,2,FALSE)),"HFZ", "NI")," ")</f>
        <v xml:space="preserve"> </v>
      </c>
      <c r="X238" s="70" t="str">
        <f>IFERROR(IF(T238&gt;=(VLOOKUP(D238&amp;E238, 'Tab 3 Flex,Strng,Endur(unprot)'!AG$10:$AH$37,2,FALSE)),"HFZ", "NI")," ")</f>
        <v xml:space="preserve"> </v>
      </c>
      <c r="Y238" s="71" t="str">
        <f t="shared" si="48"/>
        <v xml:space="preserve"> </v>
      </c>
      <c r="Z238" s="71" t="str">
        <f t="shared" si="39"/>
        <v xml:space="preserve"> </v>
      </c>
      <c r="AA238" s="71" t="str">
        <f>IFERROR(IF(U238&gt;=(VLOOKUP(D238&amp;E238, 'Tab 3 Flex,Strng,Endur(unprot)'!W$10:X$37,2,FALSE)),"HFZ", "NI"), " ")</f>
        <v xml:space="preserve"> </v>
      </c>
      <c r="AB238" s="28" t="str">
        <f t="shared" si="40"/>
        <v xml:space="preserve"> </v>
      </c>
      <c r="AC238" s="33"/>
      <c r="AD238" s="28" t="str">
        <f t="shared" si="41"/>
        <v/>
      </c>
      <c r="AE238" s="96" t="e">
        <v>#N/A</v>
      </c>
      <c r="AF238" s="35"/>
      <c r="AG238" s="72" t="str">
        <f>IFERROR(IF(AE238&gt;=(VLOOKUP(D238&amp;E238, 'Tab 3 Flex,Strng,Endur(unprot)'!R$10:$S$37,2,FALSE)),"HFZ", "NI")," ")</f>
        <v xml:space="preserve"> </v>
      </c>
      <c r="AH238" s="55" t="str">
        <f t="shared" si="42"/>
        <v xml:space="preserve"> </v>
      </c>
      <c r="AI238" s="33"/>
      <c r="AJ238" s="55" t="str">
        <f t="shared" si="43"/>
        <v/>
      </c>
      <c r="AK238" s="97" t="e">
        <v>#N/A</v>
      </c>
      <c r="AL238" s="36"/>
      <c r="AM238" s="73" t="str">
        <f>IFERROR(IF(AK238&gt;=(VLOOKUP(D238&amp;E238,'Tab 3 Flex,Strng,Endur(unprot)'!AB$10:$AC$37,2,FALSE)),"HFZ", "NI")," ")</f>
        <v xml:space="preserve"> </v>
      </c>
      <c r="AN238" s="29" t="str">
        <f t="shared" si="44"/>
        <v xml:space="preserve"> </v>
      </c>
      <c r="AO238" s="55"/>
      <c r="AP238" s="29" t="str">
        <f t="shared" si="45"/>
        <v/>
      </c>
    </row>
    <row r="239" spans="1:42" s="57" customFormat="1" ht="16.5" thickTop="1" thickBot="1" x14ac:dyDescent="0.3">
      <c r="A239" s="32"/>
      <c r="B239" s="25"/>
      <c r="C239" s="25"/>
      <c r="D239" s="25"/>
      <c r="E239" s="46"/>
      <c r="F239" s="25">
        <v>5</v>
      </c>
      <c r="G239" s="94" t="e">
        <v>#N/A</v>
      </c>
      <c r="H239" s="94" t="e">
        <v>#N/A</v>
      </c>
      <c r="I239" s="26"/>
      <c r="J239" s="26"/>
      <c r="K239" s="69" t="str">
        <f>IFERROR(IF(G239&gt;=(VLOOKUP(D239&amp;E239,'Tab 2 Aerobic Capacity (unprot)'!L$10:$M$27,2,FALSE)),"HFZ","NI")," ")</f>
        <v xml:space="preserve"> </v>
      </c>
      <c r="L239" s="69" t="str">
        <f>IFERROR(IF(H239&gt;=(VLOOKUP(D239&amp;E239,'Tab 2 Aerobic Capacity (unprot)'!L$34:$M$51,2,FALSE)),"HFZ","NI")," ")</f>
        <v xml:space="preserve"> </v>
      </c>
      <c r="M239" s="62" t="str">
        <f t="shared" si="37"/>
        <v xml:space="preserve"> </v>
      </c>
      <c r="N239" s="63" t="str">
        <f t="shared" si="46"/>
        <v xml:space="preserve"> </v>
      </c>
      <c r="O239" s="33"/>
      <c r="P239" s="54" t="str">
        <f t="shared" si="38"/>
        <v/>
      </c>
      <c r="Q239" s="33"/>
      <c r="R239" s="54" t="str">
        <f t="shared" si="47"/>
        <v/>
      </c>
      <c r="S239" s="95" t="e">
        <v>#N/A</v>
      </c>
      <c r="T239" s="95" t="e">
        <v>#N/A</v>
      </c>
      <c r="U239" s="95" t="e">
        <v>#N/A</v>
      </c>
      <c r="V239" s="34"/>
      <c r="W239" s="70" t="str">
        <f>IFERROR(IF(S239&gt;=(VLOOKUP(D239&amp;E239, 'Tab 3 Flex,Strng,Endur(unprot)'!AG$10:$AH$37,2,FALSE)),"HFZ", "NI")," ")</f>
        <v xml:space="preserve"> </v>
      </c>
      <c r="X239" s="70" t="str">
        <f>IFERROR(IF(T239&gt;=(VLOOKUP(D239&amp;E239, 'Tab 3 Flex,Strng,Endur(unprot)'!AG$10:$AH$37,2,FALSE)),"HFZ", "NI")," ")</f>
        <v xml:space="preserve"> </v>
      </c>
      <c r="Y239" s="71" t="str">
        <f t="shared" si="48"/>
        <v xml:space="preserve"> </v>
      </c>
      <c r="Z239" s="71" t="str">
        <f t="shared" si="39"/>
        <v xml:space="preserve"> </v>
      </c>
      <c r="AA239" s="71" t="str">
        <f>IFERROR(IF(U239&gt;=(VLOOKUP(D239&amp;E239, 'Tab 3 Flex,Strng,Endur(unprot)'!W$10:X$37,2,FALSE)),"HFZ", "NI"), " ")</f>
        <v xml:space="preserve"> </v>
      </c>
      <c r="AB239" s="28" t="str">
        <f t="shared" si="40"/>
        <v xml:space="preserve"> </v>
      </c>
      <c r="AC239" s="33"/>
      <c r="AD239" s="28" t="str">
        <f t="shared" si="41"/>
        <v/>
      </c>
      <c r="AE239" s="96" t="e">
        <v>#N/A</v>
      </c>
      <c r="AF239" s="35"/>
      <c r="AG239" s="72" t="str">
        <f>IFERROR(IF(AE239&gt;=(VLOOKUP(D239&amp;E239, 'Tab 3 Flex,Strng,Endur(unprot)'!R$10:$S$37,2,FALSE)),"HFZ", "NI")," ")</f>
        <v xml:space="preserve"> </v>
      </c>
      <c r="AH239" s="55" t="str">
        <f t="shared" si="42"/>
        <v xml:space="preserve"> </v>
      </c>
      <c r="AI239" s="33"/>
      <c r="AJ239" s="55" t="str">
        <f t="shared" si="43"/>
        <v/>
      </c>
      <c r="AK239" s="97" t="e">
        <v>#N/A</v>
      </c>
      <c r="AL239" s="36"/>
      <c r="AM239" s="73" t="str">
        <f>IFERROR(IF(AK239&gt;=(VLOOKUP(D239&amp;E239,'Tab 3 Flex,Strng,Endur(unprot)'!AB$10:$AC$37,2,FALSE)),"HFZ", "NI")," ")</f>
        <v xml:space="preserve"> </v>
      </c>
      <c r="AN239" s="29" t="str">
        <f t="shared" si="44"/>
        <v xml:space="preserve"> </v>
      </c>
      <c r="AO239" s="55"/>
      <c r="AP239" s="29" t="str">
        <f t="shared" si="45"/>
        <v/>
      </c>
    </row>
    <row r="240" spans="1:42" s="57" customFormat="1" ht="16.5" thickTop="1" thickBot="1" x14ac:dyDescent="0.3">
      <c r="A240" s="32"/>
      <c r="B240" s="25"/>
      <c r="C240" s="25"/>
      <c r="D240" s="25"/>
      <c r="E240" s="46"/>
      <c r="F240" s="25">
        <v>5</v>
      </c>
      <c r="G240" s="94" t="e">
        <v>#N/A</v>
      </c>
      <c r="H240" s="94" t="e">
        <v>#N/A</v>
      </c>
      <c r="I240" s="26"/>
      <c r="J240" s="26"/>
      <c r="K240" s="69" t="str">
        <f>IFERROR(IF(G240&gt;=(VLOOKUP(D240&amp;E240,'Tab 2 Aerobic Capacity (unprot)'!L$10:$M$27,2,FALSE)),"HFZ","NI")," ")</f>
        <v xml:space="preserve"> </v>
      </c>
      <c r="L240" s="69" t="str">
        <f>IFERROR(IF(H240&gt;=(VLOOKUP(D240&amp;E240,'Tab 2 Aerobic Capacity (unprot)'!L$34:$M$51,2,FALSE)),"HFZ","NI")," ")</f>
        <v xml:space="preserve"> </v>
      </c>
      <c r="M240" s="62" t="str">
        <f t="shared" si="37"/>
        <v xml:space="preserve"> </v>
      </c>
      <c r="N240" s="63" t="str">
        <f t="shared" si="46"/>
        <v xml:space="preserve"> </v>
      </c>
      <c r="O240" s="33"/>
      <c r="P240" s="54" t="str">
        <f t="shared" si="38"/>
        <v/>
      </c>
      <c r="Q240" s="33"/>
      <c r="R240" s="54" t="str">
        <f t="shared" si="47"/>
        <v/>
      </c>
      <c r="S240" s="95" t="e">
        <v>#N/A</v>
      </c>
      <c r="T240" s="95" t="e">
        <v>#N/A</v>
      </c>
      <c r="U240" s="95" t="e">
        <v>#N/A</v>
      </c>
      <c r="V240" s="34"/>
      <c r="W240" s="70" t="str">
        <f>IFERROR(IF(S240&gt;=(VLOOKUP(D240&amp;E240, 'Tab 3 Flex,Strng,Endur(unprot)'!AG$10:$AH$37,2,FALSE)),"HFZ", "NI")," ")</f>
        <v xml:space="preserve"> </v>
      </c>
      <c r="X240" s="70" t="str">
        <f>IFERROR(IF(T240&gt;=(VLOOKUP(D240&amp;E240, 'Tab 3 Flex,Strng,Endur(unprot)'!AG$10:$AH$37,2,FALSE)),"HFZ", "NI")," ")</f>
        <v xml:space="preserve"> </v>
      </c>
      <c r="Y240" s="71" t="str">
        <f t="shared" si="48"/>
        <v xml:space="preserve"> </v>
      </c>
      <c r="Z240" s="71" t="str">
        <f t="shared" si="39"/>
        <v xml:space="preserve"> </v>
      </c>
      <c r="AA240" s="71" t="str">
        <f>IFERROR(IF(U240&gt;=(VLOOKUP(D240&amp;E240, 'Tab 3 Flex,Strng,Endur(unprot)'!W$10:X$37,2,FALSE)),"HFZ", "NI"), " ")</f>
        <v xml:space="preserve"> </v>
      </c>
      <c r="AB240" s="28" t="str">
        <f t="shared" si="40"/>
        <v xml:space="preserve"> </v>
      </c>
      <c r="AC240" s="33"/>
      <c r="AD240" s="28" t="str">
        <f t="shared" si="41"/>
        <v/>
      </c>
      <c r="AE240" s="96" t="e">
        <v>#N/A</v>
      </c>
      <c r="AF240" s="35"/>
      <c r="AG240" s="72" t="str">
        <f>IFERROR(IF(AE240&gt;=(VLOOKUP(D240&amp;E240, 'Tab 3 Flex,Strng,Endur(unprot)'!R$10:$S$37,2,FALSE)),"HFZ", "NI")," ")</f>
        <v xml:space="preserve"> </v>
      </c>
      <c r="AH240" s="55" t="str">
        <f t="shared" si="42"/>
        <v xml:space="preserve"> </v>
      </c>
      <c r="AI240" s="33"/>
      <c r="AJ240" s="55" t="str">
        <f t="shared" si="43"/>
        <v/>
      </c>
      <c r="AK240" s="97" t="e">
        <v>#N/A</v>
      </c>
      <c r="AL240" s="36"/>
      <c r="AM240" s="73" t="str">
        <f>IFERROR(IF(AK240&gt;=(VLOOKUP(D240&amp;E240,'Tab 3 Flex,Strng,Endur(unprot)'!AB$10:$AC$37,2,FALSE)),"HFZ", "NI")," ")</f>
        <v xml:space="preserve"> </v>
      </c>
      <c r="AN240" s="29" t="str">
        <f t="shared" si="44"/>
        <v xml:space="preserve"> </v>
      </c>
      <c r="AO240" s="55"/>
      <c r="AP240" s="29" t="str">
        <f t="shared" si="45"/>
        <v/>
      </c>
    </row>
    <row r="241" spans="1:42" s="57" customFormat="1" ht="16.5" thickTop="1" thickBot="1" x14ac:dyDescent="0.3">
      <c r="A241" s="32"/>
      <c r="B241" s="25"/>
      <c r="C241" s="25"/>
      <c r="D241" s="25"/>
      <c r="E241" s="46"/>
      <c r="F241" s="25">
        <v>5</v>
      </c>
      <c r="G241" s="94" t="e">
        <v>#N/A</v>
      </c>
      <c r="H241" s="94" t="e">
        <v>#N/A</v>
      </c>
      <c r="I241" s="26"/>
      <c r="J241" s="26"/>
      <c r="K241" s="69" t="str">
        <f>IFERROR(IF(G241&gt;=(VLOOKUP(D241&amp;E241,'Tab 2 Aerobic Capacity (unprot)'!L$10:$M$27,2,FALSE)),"HFZ","NI")," ")</f>
        <v xml:space="preserve"> </v>
      </c>
      <c r="L241" s="69" t="str">
        <f>IFERROR(IF(H241&gt;=(VLOOKUP(D241&amp;E241,'Tab 2 Aerobic Capacity (unprot)'!L$34:$M$51,2,FALSE)),"HFZ","NI")," ")</f>
        <v xml:space="preserve"> </v>
      </c>
      <c r="M241" s="62" t="str">
        <f t="shared" si="37"/>
        <v xml:space="preserve"> </v>
      </c>
      <c r="N241" s="63" t="str">
        <f t="shared" si="46"/>
        <v xml:space="preserve"> </v>
      </c>
      <c r="O241" s="33"/>
      <c r="P241" s="54" t="str">
        <f t="shared" si="38"/>
        <v/>
      </c>
      <c r="Q241" s="33"/>
      <c r="R241" s="54" t="str">
        <f t="shared" si="47"/>
        <v/>
      </c>
      <c r="S241" s="95" t="e">
        <v>#N/A</v>
      </c>
      <c r="T241" s="95" t="e">
        <v>#N/A</v>
      </c>
      <c r="U241" s="95" t="e">
        <v>#N/A</v>
      </c>
      <c r="V241" s="34"/>
      <c r="W241" s="70" t="str">
        <f>IFERROR(IF(S241&gt;=(VLOOKUP(D241&amp;E241, 'Tab 3 Flex,Strng,Endur(unprot)'!AG$10:$AH$37,2,FALSE)),"HFZ", "NI")," ")</f>
        <v xml:space="preserve"> </v>
      </c>
      <c r="X241" s="70" t="str">
        <f>IFERROR(IF(T241&gt;=(VLOOKUP(D241&amp;E241, 'Tab 3 Flex,Strng,Endur(unprot)'!AG$10:$AH$37,2,FALSE)),"HFZ", "NI")," ")</f>
        <v xml:space="preserve"> </v>
      </c>
      <c r="Y241" s="71" t="str">
        <f t="shared" si="48"/>
        <v xml:space="preserve"> </v>
      </c>
      <c r="Z241" s="71" t="str">
        <f t="shared" si="39"/>
        <v xml:space="preserve"> </v>
      </c>
      <c r="AA241" s="71" t="str">
        <f>IFERROR(IF(U241&gt;=(VLOOKUP(D241&amp;E241, 'Tab 3 Flex,Strng,Endur(unprot)'!W$10:X$37,2,FALSE)),"HFZ", "NI"), " ")</f>
        <v xml:space="preserve"> </v>
      </c>
      <c r="AB241" s="28" t="str">
        <f t="shared" si="40"/>
        <v xml:space="preserve"> </v>
      </c>
      <c r="AC241" s="33"/>
      <c r="AD241" s="28" t="str">
        <f t="shared" si="41"/>
        <v/>
      </c>
      <c r="AE241" s="96" t="e">
        <v>#N/A</v>
      </c>
      <c r="AF241" s="35"/>
      <c r="AG241" s="72" t="str">
        <f>IFERROR(IF(AE241&gt;=(VLOOKUP(D241&amp;E241, 'Tab 3 Flex,Strng,Endur(unprot)'!R$10:$S$37,2,FALSE)),"HFZ", "NI")," ")</f>
        <v xml:space="preserve"> </v>
      </c>
      <c r="AH241" s="55" t="str">
        <f t="shared" si="42"/>
        <v xml:space="preserve"> </v>
      </c>
      <c r="AI241" s="33"/>
      <c r="AJ241" s="55" t="str">
        <f t="shared" si="43"/>
        <v/>
      </c>
      <c r="AK241" s="97" t="e">
        <v>#N/A</v>
      </c>
      <c r="AL241" s="36"/>
      <c r="AM241" s="73" t="str">
        <f>IFERROR(IF(AK241&gt;=(VLOOKUP(D241&amp;E241,'Tab 3 Flex,Strng,Endur(unprot)'!AB$10:$AC$37,2,FALSE)),"HFZ", "NI")," ")</f>
        <v xml:space="preserve"> </v>
      </c>
      <c r="AN241" s="29" t="str">
        <f t="shared" si="44"/>
        <v xml:space="preserve"> </v>
      </c>
      <c r="AO241" s="55"/>
      <c r="AP241" s="29" t="str">
        <f t="shared" si="45"/>
        <v/>
      </c>
    </row>
    <row r="242" spans="1:42" s="57" customFormat="1" ht="16.5" thickTop="1" thickBot="1" x14ac:dyDescent="0.3">
      <c r="A242" s="32"/>
      <c r="B242" s="25"/>
      <c r="C242" s="25"/>
      <c r="D242" s="25"/>
      <c r="E242" s="46"/>
      <c r="F242" s="25">
        <v>5</v>
      </c>
      <c r="G242" s="94" t="e">
        <v>#N/A</v>
      </c>
      <c r="H242" s="94" t="e">
        <v>#N/A</v>
      </c>
      <c r="I242" s="26"/>
      <c r="J242" s="26"/>
      <c r="K242" s="69" t="str">
        <f>IFERROR(IF(G242&gt;=(VLOOKUP(D242&amp;E242,'Tab 2 Aerobic Capacity (unprot)'!L$10:$M$27,2,FALSE)),"HFZ","NI")," ")</f>
        <v xml:space="preserve"> </v>
      </c>
      <c r="L242" s="69" t="str">
        <f>IFERROR(IF(H242&gt;=(VLOOKUP(D242&amp;E242,'Tab 2 Aerobic Capacity (unprot)'!L$34:$M$51,2,FALSE)),"HFZ","NI")," ")</f>
        <v xml:space="preserve"> </v>
      </c>
      <c r="M242" s="62" t="str">
        <f t="shared" si="37"/>
        <v xml:space="preserve"> </v>
      </c>
      <c r="N242" s="63" t="str">
        <f t="shared" si="46"/>
        <v xml:space="preserve"> </v>
      </c>
      <c r="O242" s="33"/>
      <c r="P242" s="54" t="str">
        <f t="shared" si="38"/>
        <v/>
      </c>
      <c r="Q242" s="33"/>
      <c r="R242" s="54" t="str">
        <f t="shared" si="47"/>
        <v/>
      </c>
      <c r="S242" s="95" t="e">
        <v>#N/A</v>
      </c>
      <c r="T242" s="95" t="e">
        <v>#N/A</v>
      </c>
      <c r="U242" s="95" t="e">
        <v>#N/A</v>
      </c>
      <c r="V242" s="34"/>
      <c r="W242" s="70" t="str">
        <f>IFERROR(IF(S242&gt;=(VLOOKUP(D242&amp;E242, 'Tab 3 Flex,Strng,Endur(unprot)'!AG$10:$AH$37,2,FALSE)),"HFZ", "NI")," ")</f>
        <v xml:space="preserve"> </v>
      </c>
      <c r="X242" s="70" t="str">
        <f>IFERROR(IF(T242&gt;=(VLOOKUP(D242&amp;E242, 'Tab 3 Flex,Strng,Endur(unprot)'!AG$10:$AH$37,2,FALSE)),"HFZ", "NI")," ")</f>
        <v xml:space="preserve"> </v>
      </c>
      <c r="Y242" s="71" t="str">
        <f t="shared" si="48"/>
        <v xml:space="preserve"> </v>
      </c>
      <c r="Z242" s="71" t="str">
        <f t="shared" si="39"/>
        <v xml:space="preserve"> </v>
      </c>
      <c r="AA242" s="71" t="str">
        <f>IFERROR(IF(U242&gt;=(VLOOKUP(D242&amp;E242, 'Tab 3 Flex,Strng,Endur(unprot)'!W$10:X$37,2,FALSE)),"HFZ", "NI"), " ")</f>
        <v xml:space="preserve"> </v>
      </c>
      <c r="AB242" s="28" t="str">
        <f t="shared" si="40"/>
        <v xml:space="preserve"> </v>
      </c>
      <c r="AC242" s="33"/>
      <c r="AD242" s="28" t="str">
        <f t="shared" si="41"/>
        <v/>
      </c>
      <c r="AE242" s="96" t="e">
        <v>#N/A</v>
      </c>
      <c r="AF242" s="35"/>
      <c r="AG242" s="72" t="str">
        <f>IFERROR(IF(AE242&gt;=(VLOOKUP(D242&amp;E242, 'Tab 3 Flex,Strng,Endur(unprot)'!R$10:$S$37,2,FALSE)),"HFZ", "NI")," ")</f>
        <v xml:space="preserve"> </v>
      </c>
      <c r="AH242" s="55" t="str">
        <f t="shared" si="42"/>
        <v xml:space="preserve"> </v>
      </c>
      <c r="AI242" s="33"/>
      <c r="AJ242" s="55" t="str">
        <f t="shared" si="43"/>
        <v/>
      </c>
      <c r="AK242" s="97" t="e">
        <v>#N/A</v>
      </c>
      <c r="AL242" s="36"/>
      <c r="AM242" s="73" t="str">
        <f>IFERROR(IF(AK242&gt;=(VLOOKUP(D242&amp;E242,'Tab 3 Flex,Strng,Endur(unprot)'!AB$10:$AC$37,2,FALSE)),"HFZ", "NI")," ")</f>
        <v xml:space="preserve"> </v>
      </c>
      <c r="AN242" s="29" t="str">
        <f t="shared" si="44"/>
        <v xml:space="preserve"> </v>
      </c>
      <c r="AO242" s="55"/>
      <c r="AP242" s="29" t="str">
        <f t="shared" si="45"/>
        <v/>
      </c>
    </row>
    <row r="243" spans="1:42" s="57" customFormat="1" ht="16.5" thickTop="1" thickBot="1" x14ac:dyDescent="0.3">
      <c r="A243" s="32"/>
      <c r="B243" s="25"/>
      <c r="C243" s="25"/>
      <c r="D243" s="25"/>
      <c r="E243" s="46"/>
      <c r="F243" s="25">
        <v>5</v>
      </c>
      <c r="G243" s="94" t="e">
        <v>#N/A</v>
      </c>
      <c r="H243" s="94" t="e">
        <v>#N/A</v>
      </c>
      <c r="I243" s="26"/>
      <c r="J243" s="26"/>
      <c r="K243" s="69" t="str">
        <f>IFERROR(IF(G243&gt;=(VLOOKUP(D243&amp;E243,'Tab 2 Aerobic Capacity (unprot)'!L$10:$M$27,2,FALSE)),"HFZ","NI")," ")</f>
        <v xml:space="preserve"> </v>
      </c>
      <c r="L243" s="69" t="str">
        <f>IFERROR(IF(H243&gt;=(VLOOKUP(D243&amp;E243,'Tab 2 Aerobic Capacity (unprot)'!L$34:$M$51,2,FALSE)),"HFZ","NI")," ")</f>
        <v xml:space="preserve"> </v>
      </c>
      <c r="M243" s="62" t="str">
        <f t="shared" si="37"/>
        <v xml:space="preserve"> </v>
      </c>
      <c r="N243" s="63" t="str">
        <f t="shared" si="46"/>
        <v xml:space="preserve"> </v>
      </c>
      <c r="O243" s="33"/>
      <c r="P243" s="54" t="str">
        <f t="shared" si="38"/>
        <v/>
      </c>
      <c r="Q243" s="33"/>
      <c r="R243" s="54" t="str">
        <f t="shared" si="47"/>
        <v/>
      </c>
      <c r="S243" s="95" t="e">
        <v>#N/A</v>
      </c>
      <c r="T243" s="95" t="e">
        <v>#N/A</v>
      </c>
      <c r="U243" s="95" t="e">
        <v>#N/A</v>
      </c>
      <c r="V243" s="34"/>
      <c r="W243" s="70" t="str">
        <f>IFERROR(IF(S243&gt;=(VLOOKUP(D243&amp;E243, 'Tab 3 Flex,Strng,Endur(unprot)'!AG$10:$AH$37,2,FALSE)),"HFZ", "NI")," ")</f>
        <v xml:space="preserve"> </v>
      </c>
      <c r="X243" s="70" t="str">
        <f>IFERROR(IF(T243&gt;=(VLOOKUP(D243&amp;E243, 'Tab 3 Flex,Strng,Endur(unprot)'!AG$10:$AH$37,2,FALSE)),"HFZ", "NI")," ")</f>
        <v xml:space="preserve"> </v>
      </c>
      <c r="Y243" s="71" t="str">
        <f t="shared" si="48"/>
        <v xml:space="preserve"> </v>
      </c>
      <c r="Z243" s="71" t="str">
        <f t="shared" si="39"/>
        <v xml:space="preserve"> </v>
      </c>
      <c r="AA243" s="71" t="str">
        <f>IFERROR(IF(U243&gt;=(VLOOKUP(D243&amp;E243, 'Tab 3 Flex,Strng,Endur(unprot)'!W$10:X$37,2,FALSE)),"HFZ", "NI"), " ")</f>
        <v xml:space="preserve"> </v>
      </c>
      <c r="AB243" s="28" t="str">
        <f t="shared" si="40"/>
        <v xml:space="preserve"> </v>
      </c>
      <c r="AC243" s="33"/>
      <c r="AD243" s="28" t="str">
        <f t="shared" si="41"/>
        <v/>
      </c>
      <c r="AE243" s="96" t="e">
        <v>#N/A</v>
      </c>
      <c r="AF243" s="35"/>
      <c r="AG243" s="72" t="str">
        <f>IFERROR(IF(AE243&gt;=(VLOOKUP(D243&amp;E243, 'Tab 3 Flex,Strng,Endur(unprot)'!R$10:$S$37,2,FALSE)),"HFZ", "NI")," ")</f>
        <v xml:space="preserve"> </v>
      </c>
      <c r="AH243" s="55" t="str">
        <f t="shared" si="42"/>
        <v xml:space="preserve"> </v>
      </c>
      <c r="AI243" s="33"/>
      <c r="AJ243" s="55" t="str">
        <f t="shared" si="43"/>
        <v/>
      </c>
      <c r="AK243" s="97" t="e">
        <v>#N/A</v>
      </c>
      <c r="AL243" s="36"/>
      <c r="AM243" s="73" t="str">
        <f>IFERROR(IF(AK243&gt;=(VLOOKUP(D243&amp;E243,'Tab 3 Flex,Strng,Endur(unprot)'!AB$10:$AC$37,2,FALSE)),"HFZ", "NI")," ")</f>
        <v xml:space="preserve"> </v>
      </c>
      <c r="AN243" s="29" t="str">
        <f t="shared" si="44"/>
        <v xml:space="preserve"> </v>
      </c>
      <c r="AO243" s="55"/>
      <c r="AP243" s="29" t="str">
        <f t="shared" si="45"/>
        <v/>
      </c>
    </row>
    <row r="244" spans="1:42" s="57" customFormat="1" ht="16.5" thickTop="1" thickBot="1" x14ac:dyDescent="0.3">
      <c r="A244" s="32"/>
      <c r="B244" s="25"/>
      <c r="C244" s="25"/>
      <c r="D244" s="25"/>
      <c r="E244" s="46"/>
      <c r="F244" s="25">
        <v>5</v>
      </c>
      <c r="G244" s="94" t="e">
        <v>#N/A</v>
      </c>
      <c r="H244" s="94" t="e">
        <v>#N/A</v>
      </c>
      <c r="I244" s="26"/>
      <c r="J244" s="26"/>
      <c r="K244" s="69" t="str">
        <f>IFERROR(IF(G244&gt;=(VLOOKUP(D244&amp;E244,'Tab 2 Aerobic Capacity (unprot)'!L$10:$M$27,2,FALSE)),"HFZ","NI")," ")</f>
        <v xml:space="preserve"> </v>
      </c>
      <c r="L244" s="69" t="str">
        <f>IFERROR(IF(H244&gt;=(VLOOKUP(D244&amp;E244,'Tab 2 Aerobic Capacity (unprot)'!L$34:$M$51,2,FALSE)),"HFZ","NI")," ")</f>
        <v xml:space="preserve"> </v>
      </c>
      <c r="M244" s="62" t="str">
        <f t="shared" si="37"/>
        <v xml:space="preserve"> </v>
      </c>
      <c r="N244" s="63" t="str">
        <f t="shared" si="46"/>
        <v xml:space="preserve"> </v>
      </c>
      <c r="O244" s="33"/>
      <c r="P244" s="54" t="str">
        <f t="shared" si="38"/>
        <v/>
      </c>
      <c r="Q244" s="33"/>
      <c r="R244" s="54" t="str">
        <f t="shared" si="47"/>
        <v/>
      </c>
      <c r="S244" s="95" t="e">
        <v>#N/A</v>
      </c>
      <c r="T244" s="95" t="e">
        <v>#N/A</v>
      </c>
      <c r="U244" s="95" t="e">
        <v>#N/A</v>
      </c>
      <c r="V244" s="34"/>
      <c r="W244" s="70" t="str">
        <f>IFERROR(IF(S244&gt;=(VLOOKUP(D244&amp;E244, 'Tab 3 Flex,Strng,Endur(unprot)'!AG$10:$AH$37,2,FALSE)),"HFZ", "NI")," ")</f>
        <v xml:space="preserve"> </v>
      </c>
      <c r="X244" s="70" t="str">
        <f>IFERROR(IF(T244&gt;=(VLOOKUP(D244&amp;E244, 'Tab 3 Flex,Strng,Endur(unprot)'!AG$10:$AH$37,2,FALSE)),"HFZ", "NI")," ")</f>
        <v xml:space="preserve"> </v>
      </c>
      <c r="Y244" s="71" t="str">
        <f t="shared" si="48"/>
        <v xml:space="preserve"> </v>
      </c>
      <c r="Z244" s="71" t="str">
        <f t="shared" si="39"/>
        <v xml:space="preserve"> </v>
      </c>
      <c r="AA244" s="71" t="str">
        <f>IFERROR(IF(U244&gt;=(VLOOKUP(D244&amp;E244, 'Tab 3 Flex,Strng,Endur(unprot)'!W$10:X$37,2,FALSE)),"HFZ", "NI"), " ")</f>
        <v xml:space="preserve"> </v>
      </c>
      <c r="AB244" s="28" t="str">
        <f t="shared" si="40"/>
        <v xml:space="preserve"> </v>
      </c>
      <c r="AC244" s="33"/>
      <c r="AD244" s="28" t="str">
        <f t="shared" si="41"/>
        <v/>
      </c>
      <c r="AE244" s="96" t="e">
        <v>#N/A</v>
      </c>
      <c r="AF244" s="35"/>
      <c r="AG244" s="72" t="str">
        <f>IFERROR(IF(AE244&gt;=(VLOOKUP(D244&amp;E244, 'Tab 3 Flex,Strng,Endur(unprot)'!R$10:$S$37,2,FALSE)),"HFZ", "NI")," ")</f>
        <v xml:space="preserve"> </v>
      </c>
      <c r="AH244" s="55" t="str">
        <f t="shared" si="42"/>
        <v xml:space="preserve"> </v>
      </c>
      <c r="AI244" s="33"/>
      <c r="AJ244" s="55" t="str">
        <f t="shared" si="43"/>
        <v/>
      </c>
      <c r="AK244" s="97" t="e">
        <v>#N/A</v>
      </c>
      <c r="AL244" s="36"/>
      <c r="AM244" s="73" t="str">
        <f>IFERROR(IF(AK244&gt;=(VLOOKUP(D244&amp;E244,'Tab 3 Flex,Strng,Endur(unprot)'!AB$10:$AC$37,2,FALSE)),"HFZ", "NI")," ")</f>
        <v xml:space="preserve"> </v>
      </c>
      <c r="AN244" s="29" t="str">
        <f t="shared" si="44"/>
        <v xml:space="preserve"> </v>
      </c>
      <c r="AO244" s="55"/>
      <c r="AP244" s="29" t="str">
        <f t="shared" si="45"/>
        <v/>
      </c>
    </row>
    <row r="245" spans="1:42" s="57" customFormat="1" ht="16.5" thickTop="1" thickBot="1" x14ac:dyDescent="0.3">
      <c r="A245" s="32"/>
      <c r="B245" s="25"/>
      <c r="C245" s="25"/>
      <c r="D245" s="25"/>
      <c r="E245" s="46"/>
      <c r="F245" s="25">
        <v>5</v>
      </c>
      <c r="G245" s="94" t="e">
        <v>#N/A</v>
      </c>
      <c r="H245" s="94" t="e">
        <v>#N/A</v>
      </c>
      <c r="I245" s="26"/>
      <c r="J245" s="26"/>
      <c r="K245" s="69" t="str">
        <f>IFERROR(IF(G245&gt;=(VLOOKUP(D245&amp;E245,'Tab 2 Aerobic Capacity (unprot)'!L$10:$M$27,2,FALSE)),"HFZ","NI")," ")</f>
        <v xml:space="preserve"> </v>
      </c>
      <c r="L245" s="69" t="str">
        <f>IFERROR(IF(H245&gt;=(VLOOKUP(D245&amp;E245,'Tab 2 Aerobic Capacity (unprot)'!L$34:$M$51,2,FALSE)),"HFZ","NI")," ")</f>
        <v xml:space="preserve"> </v>
      </c>
      <c r="M245" s="62" t="str">
        <f t="shared" si="37"/>
        <v xml:space="preserve"> </v>
      </c>
      <c r="N245" s="63" t="str">
        <f t="shared" si="46"/>
        <v xml:space="preserve"> </v>
      </c>
      <c r="O245" s="33"/>
      <c r="P245" s="54" t="str">
        <f t="shared" si="38"/>
        <v/>
      </c>
      <c r="Q245" s="33"/>
      <c r="R245" s="54" t="str">
        <f t="shared" si="47"/>
        <v/>
      </c>
      <c r="S245" s="95" t="e">
        <v>#N/A</v>
      </c>
      <c r="T245" s="95" t="e">
        <v>#N/A</v>
      </c>
      <c r="U245" s="95" t="e">
        <v>#N/A</v>
      </c>
      <c r="V245" s="34"/>
      <c r="W245" s="70" t="str">
        <f>IFERROR(IF(S245&gt;=(VLOOKUP(D245&amp;E245, 'Tab 3 Flex,Strng,Endur(unprot)'!AG$10:$AH$37,2,FALSE)),"HFZ", "NI")," ")</f>
        <v xml:space="preserve"> </v>
      </c>
      <c r="X245" s="70" t="str">
        <f>IFERROR(IF(T245&gt;=(VLOOKUP(D245&amp;E245, 'Tab 3 Flex,Strng,Endur(unprot)'!AG$10:$AH$37,2,FALSE)),"HFZ", "NI")," ")</f>
        <v xml:space="preserve"> </v>
      </c>
      <c r="Y245" s="71" t="str">
        <f t="shared" si="48"/>
        <v xml:space="preserve"> </v>
      </c>
      <c r="Z245" s="71" t="str">
        <f t="shared" si="39"/>
        <v xml:space="preserve"> </v>
      </c>
      <c r="AA245" s="71" t="str">
        <f>IFERROR(IF(U245&gt;=(VLOOKUP(D245&amp;E245, 'Tab 3 Flex,Strng,Endur(unprot)'!W$10:X$37,2,FALSE)),"HFZ", "NI"), " ")</f>
        <v xml:space="preserve"> </v>
      </c>
      <c r="AB245" s="28" t="str">
        <f t="shared" si="40"/>
        <v xml:space="preserve"> </v>
      </c>
      <c r="AC245" s="33"/>
      <c r="AD245" s="28" t="str">
        <f t="shared" si="41"/>
        <v/>
      </c>
      <c r="AE245" s="96" t="e">
        <v>#N/A</v>
      </c>
      <c r="AF245" s="35"/>
      <c r="AG245" s="72" t="str">
        <f>IFERROR(IF(AE245&gt;=(VLOOKUP(D245&amp;E245, 'Tab 3 Flex,Strng,Endur(unprot)'!R$10:$S$37,2,FALSE)),"HFZ", "NI")," ")</f>
        <v xml:space="preserve"> </v>
      </c>
      <c r="AH245" s="55" t="str">
        <f t="shared" si="42"/>
        <v xml:space="preserve"> </v>
      </c>
      <c r="AI245" s="33"/>
      <c r="AJ245" s="55" t="str">
        <f t="shared" si="43"/>
        <v/>
      </c>
      <c r="AK245" s="97" t="e">
        <v>#N/A</v>
      </c>
      <c r="AL245" s="36"/>
      <c r="AM245" s="73" t="str">
        <f>IFERROR(IF(AK245&gt;=(VLOOKUP(D245&amp;E245,'Tab 3 Flex,Strng,Endur(unprot)'!AB$10:$AC$37,2,FALSE)),"HFZ", "NI")," ")</f>
        <v xml:space="preserve"> </v>
      </c>
      <c r="AN245" s="29" t="str">
        <f t="shared" si="44"/>
        <v xml:space="preserve"> </v>
      </c>
      <c r="AO245" s="55"/>
      <c r="AP245" s="29" t="str">
        <f t="shared" si="45"/>
        <v/>
      </c>
    </row>
    <row r="246" spans="1:42" s="57" customFormat="1" ht="16.5" thickTop="1" thickBot="1" x14ac:dyDescent="0.3">
      <c r="A246" s="32"/>
      <c r="B246" s="25"/>
      <c r="C246" s="25"/>
      <c r="D246" s="25"/>
      <c r="E246" s="46"/>
      <c r="F246" s="25">
        <v>5</v>
      </c>
      <c r="G246" s="94" t="e">
        <v>#N/A</v>
      </c>
      <c r="H246" s="94" t="e">
        <v>#N/A</v>
      </c>
      <c r="I246" s="26"/>
      <c r="J246" s="26"/>
      <c r="K246" s="69" t="str">
        <f>IFERROR(IF(G246&gt;=(VLOOKUP(D246&amp;E246,'Tab 2 Aerobic Capacity (unprot)'!L$10:$M$27,2,FALSE)),"HFZ","NI")," ")</f>
        <v xml:space="preserve"> </v>
      </c>
      <c r="L246" s="69" t="str">
        <f>IFERROR(IF(H246&gt;=(VLOOKUP(D246&amp;E246,'Tab 2 Aerobic Capacity (unprot)'!L$34:$M$51,2,FALSE)),"HFZ","NI")," ")</f>
        <v xml:space="preserve"> </v>
      </c>
      <c r="M246" s="62" t="str">
        <f t="shared" si="37"/>
        <v xml:space="preserve"> </v>
      </c>
      <c r="N246" s="63" t="str">
        <f t="shared" si="46"/>
        <v xml:space="preserve"> </v>
      </c>
      <c r="O246" s="33"/>
      <c r="P246" s="54" t="str">
        <f t="shared" si="38"/>
        <v/>
      </c>
      <c r="Q246" s="33"/>
      <c r="R246" s="54" t="str">
        <f t="shared" si="47"/>
        <v/>
      </c>
      <c r="S246" s="95" t="e">
        <v>#N/A</v>
      </c>
      <c r="T246" s="95" t="e">
        <v>#N/A</v>
      </c>
      <c r="U246" s="95" t="e">
        <v>#N/A</v>
      </c>
      <c r="V246" s="34"/>
      <c r="W246" s="70" t="str">
        <f>IFERROR(IF(S246&gt;=(VLOOKUP(D246&amp;E246, 'Tab 3 Flex,Strng,Endur(unprot)'!AG$10:$AH$37,2,FALSE)),"HFZ", "NI")," ")</f>
        <v xml:space="preserve"> </v>
      </c>
      <c r="X246" s="70" t="str">
        <f>IFERROR(IF(T246&gt;=(VLOOKUP(D246&amp;E246, 'Tab 3 Flex,Strng,Endur(unprot)'!AG$10:$AH$37,2,FALSE)),"HFZ", "NI")," ")</f>
        <v xml:space="preserve"> </v>
      </c>
      <c r="Y246" s="71" t="str">
        <f t="shared" si="48"/>
        <v xml:space="preserve"> </v>
      </c>
      <c r="Z246" s="71" t="str">
        <f t="shared" si="39"/>
        <v xml:space="preserve"> </v>
      </c>
      <c r="AA246" s="71" t="str">
        <f>IFERROR(IF(U246&gt;=(VLOOKUP(D246&amp;E246, 'Tab 3 Flex,Strng,Endur(unprot)'!W$10:X$37,2,FALSE)),"HFZ", "NI"), " ")</f>
        <v xml:space="preserve"> </v>
      </c>
      <c r="AB246" s="28" t="str">
        <f t="shared" si="40"/>
        <v xml:space="preserve"> </v>
      </c>
      <c r="AC246" s="33"/>
      <c r="AD246" s="28" t="str">
        <f t="shared" si="41"/>
        <v/>
      </c>
      <c r="AE246" s="96" t="e">
        <v>#N/A</v>
      </c>
      <c r="AF246" s="35"/>
      <c r="AG246" s="72" t="str">
        <f>IFERROR(IF(AE246&gt;=(VLOOKUP(D246&amp;E246, 'Tab 3 Flex,Strng,Endur(unprot)'!R$10:$S$37,2,FALSE)),"HFZ", "NI")," ")</f>
        <v xml:space="preserve"> </v>
      </c>
      <c r="AH246" s="55" t="str">
        <f t="shared" si="42"/>
        <v xml:space="preserve"> </v>
      </c>
      <c r="AI246" s="33"/>
      <c r="AJ246" s="55" t="str">
        <f t="shared" si="43"/>
        <v/>
      </c>
      <c r="AK246" s="97" t="e">
        <v>#N/A</v>
      </c>
      <c r="AL246" s="36"/>
      <c r="AM246" s="73" t="str">
        <f>IFERROR(IF(AK246&gt;=(VLOOKUP(D246&amp;E246,'Tab 3 Flex,Strng,Endur(unprot)'!AB$10:$AC$37,2,FALSE)),"HFZ", "NI")," ")</f>
        <v xml:space="preserve"> </v>
      </c>
      <c r="AN246" s="29" t="str">
        <f t="shared" si="44"/>
        <v xml:space="preserve"> </v>
      </c>
      <c r="AO246" s="55"/>
      <c r="AP246" s="29" t="str">
        <f t="shared" si="45"/>
        <v/>
      </c>
    </row>
    <row r="247" spans="1:42" s="57" customFormat="1" ht="16.5" thickTop="1" thickBot="1" x14ac:dyDescent="0.3">
      <c r="A247" s="32"/>
      <c r="B247" s="25"/>
      <c r="C247" s="25"/>
      <c r="D247" s="25"/>
      <c r="E247" s="46"/>
      <c r="F247" s="25">
        <v>5</v>
      </c>
      <c r="G247" s="94" t="e">
        <v>#N/A</v>
      </c>
      <c r="H247" s="94" t="e">
        <v>#N/A</v>
      </c>
      <c r="I247" s="26"/>
      <c r="J247" s="26"/>
      <c r="K247" s="69" t="str">
        <f>IFERROR(IF(G247&gt;=(VLOOKUP(D247&amp;E247,'Tab 2 Aerobic Capacity (unprot)'!L$10:$M$27,2,FALSE)),"HFZ","NI")," ")</f>
        <v xml:space="preserve"> </v>
      </c>
      <c r="L247" s="69" t="str">
        <f>IFERROR(IF(H247&gt;=(VLOOKUP(D247&amp;E247,'Tab 2 Aerobic Capacity (unprot)'!L$34:$M$51,2,FALSE)),"HFZ","NI")," ")</f>
        <v xml:space="preserve"> </v>
      </c>
      <c r="M247" s="62" t="str">
        <f t="shared" si="37"/>
        <v xml:space="preserve"> </v>
      </c>
      <c r="N247" s="63" t="str">
        <f t="shared" si="46"/>
        <v xml:space="preserve"> </v>
      </c>
      <c r="O247" s="33"/>
      <c r="P247" s="54" t="str">
        <f t="shared" si="38"/>
        <v/>
      </c>
      <c r="Q247" s="33"/>
      <c r="R247" s="54" t="str">
        <f t="shared" si="47"/>
        <v/>
      </c>
      <c r="S247" s="95" t="e">
        <v>#N/A</v>
      </c>
      <c r="T247" s="95" t="e">
        <v>#N/A</v>
      </c>
      <c r="U247" s="95" t="e">
        <v>#N/A</v>
      </c>
      <c r="V247" s="34"/>
      <c r="W247" s="70" t="str">
        <f>IFERROR(IF(S247&gt;=(VLOOKUP(D247&amp;E247, 'Tab 3 Flex,Strng,Endur(unprot)'!AG$10:$AH$37,2,FALSE)),"HFZ", "NI")," ")</f>
        <v xml:space="preserve"> </v>
      </c>
      <c r="X247" s="70" t="str">
        <f>IFERROR(IF(T247&gt;=(VLOOKUP(D247&amp;E247, 'Tab 3 Flex,Strng,Endur(unprot)'!AG$10:$AH$37,2,FALSE)),"HFZ", "NI")," ")</f>
        <v xml:space="preserve"> </v>
      </c>
      <c r="Y247" s="71" t="str">
        <f t="shared" si="48"/>
        <v xml:space="preserve"> </v>
      </c>
      <c r="Z247" s="71" t="str">
        <f t="shared" si="39"/>
        <v xml:space="preserve"> </v>
      </c>
      <c r="AA247" s="71" t="str">
        <f>IFERROR(IF(U247&gt;=(VLOOKUP(D247&amp;E247, 'Tab 3 Flex,Strng,Endur(unprot)'!W$10:X$37,2,FALSE)),"HFZ", "NI"), " ")</f>
        <v xml:space="preserve"> </v>
      </c>
      <c r="AB247" s="28" t="str">
        <f t="shared" si="40"/>
        <v xml:space="preserve"> </v>
      </c>
      <c r="AC247" s="33"/>
      <c r="AD247" s="28" t="str">
        <f t="shared" si="41"/>
        <v/>
      </c>
      <c r="AE247" s="96" t="e">
        <v>#N/A</v>
      </c>
      <c r="AF247" s="35"/>
      <c r="AG247" s="72" t="str">
        <f>IFERROR(IF(AE247&gt;=(VLOOKUP(D247&amp;E247, 'Tab 3 Flex,Strng,Endur(unprot)'!R$10:$S$37,2,FALSE)),"HFZ", "NI")," ")</f>
        <v xml:space="preserve"> </v>
      </c>
      <c r="AH247" s="55" t="str">
        <f t="shared" si="42"/>
        <v xml:space="preserve"> </v>
      </c>
      <c r="AI247" s="33"/>
      <c r="AJ247" s="55" t="str">
        <f t="shared" si="43"/>
        <v/>
      </c>
      <c r="AK247" s="97" t="e">
        <v>#N/A</v>
      </c>
      <c r="AL247" s="36"/>
      <c r="AM247" s="73" t="str">
        <f>IFERROR(IF(AK247&gt;=(VLOOKUP(D247&amp;E247,'Tab 3 Flex,Strng,Endur(unprot)'!AB$10:$AC$37,2,FALSE)),"HFZ", "NI")," ")</f>
        <v xml:space="preserve"> </v>
      </c>
      <c r="AN247" s="29" t="str">
        <f t="shared" si="44"/>
        <v xml:space="preserve"> </v>
      </c>
      <c r="AO247" s="55"/>
      <c r="AP247" s="29" t="str">
        <f t="shared" si="45"/>
        <v/>
      </c>
    </row>
    <row r="248" spans="1:42" s="57" customFormat="1" ht="16.5" thickTop="1" thickBot="1" x14ac:dyDescent="0.3">
      <c r="A248" s="32"/>
      <c r="B248" s="25"/>
      <c r="C248" s="25"/>
      <c r="D248" s="25"/>
      <c r="E248" s="46"/>
      <c r="F248" s="25">
        <v>5</v>
      </c>
      <c r="G248" s="94" t="e">
        <v>#N/A</v>
      </c>
      <c r="H248" s="94" t="e">
        <v>#N/A</v>
      </c>
      <c r="I248" s="26"/>
      <c r="J248" s="26"/>
      <c r="K248" s="69" t="str">
        <f>IFERROR(IF(G248&gt;=(VLOOKUP(D248&amp;E248,'Tab 2 Aerobic Capacity (unprot)'!L$10:$M$27,2,FALSE)),"HFZ","NI")," ")</f>
        <v xml:space="preserve"> </v>
      </c>
      <c r="L248" s="69" t="str">
        <f>IFERROR(IF(H248&gt;=(VLOOKUP(D248&amp;E248,'Tab 2 Aerobic Capacity (unprot)'!L$34:$M$51,2,FALSE)),"HFZ","NI")," ")</f>
        <v xml:space="preserve"> </v>
      </c>
      <c r="M248" s="62" t="str">
        <f t="shared" si="37"/>
        <v xml:space="preserve"> </v>
      </c>
      <c r="N248" s="63" t="str">
        <f t="shared" si="46"/>
        <v xml:space="preserve"> </v>
      </c>
      <c r="O248" s="33"/>
      <c r="P248" s="54" t="str">
        <f t="shared" si="38"/>
        <v/>
      </c>
      <c r="Q248" s="33"/>
      <c r="R248" s="54" t="str">
        <f t="shared" si="47"/>
        <v/>
      </c>
      <c r="S248" s="95" t="e">
        <v>#N/A</v>
      </c>
      <c r="T248" s="95" t="e">
        <v>#N/A</v>
      </c>
      <c r="U248" s="95" t="e">
        <v>#N/A</v>
      </c>
      <c r="V248" s="34"/>
      <c r="W248" s="70" t="str">
        <f>IFERROR(IF(S248&gt;=(VLOOKUP(D248&amp;E248, 'Tab 3 Flex,Strng,Endur(unprot)'!AG$10:$AH$37,2,FALSE)),"HFZ", "NI")," ")</f>
        <v xml:space="preserve"> </v>
      </c>
      <c r="X248" s="70" t="str">
        <f>IFERROR(IF(T248&gt;=(VLOOKUP(D248&amp;E248, 'Tab 3 Flex,Strng,Endur(unprot)'!AG$10:$AH$37,2,FALSE)),"HFZ", "NI")," ")</f>
        <v xml:space="preserve"> </v>
      </c>
      <c r="Y248" s="71" t="str">
        <f t="shared" si="48"/>
        <v xml:space="preserve"> </v>
      </c>
      <c r="Z248" s="71" t="str">
        <f t="shared" si="39"/>
        <v xml:space="preserve"> </v>
      </c>
      <c r="AA248" s="71" t="str">
        <f>IFERROR(IF(U248&gt;=(VLOOKUP(D248&amp;E248, 'Tab 3 Flex,Strng,Endur(unprot)'!W$10:X$37,2,FALSE)),"HFZ", "NI"), " ")</f>
        <v xml:space="preserve"> </v>
      </c>
      <c r="AB248" s="28" t="str">
        <f t="shared" si="40"/>
        <v xml:space="preserve"> </v>
      </c>
      <c r="AC248" s="33"/>
      <c r="AD248" s="28" t="str">
        <f t="shared" si="41"/>
        <v/>
      </c>
      <c r="AE248" s="96" t="e">
        <v>#N/A</v>
      </c>
      <c r="AF248" s="35"/>
      <c r="AG248" s="72" t="str">
        <f>IFERROR(IF(AE248&gt;=(VLOOKUP(D248&amp;E248, 'Tab 3 Flex,Strng,Endur(unprot)'!R$10:$S$37,2,FALSE)),"HFZ", "NI")," ")</f>
        <v xml:space="preserve"> </v>
      </c>
      <c r="AH248" s="55" t="str">
        <f t="shared" si="42"/>
        <v xml:space="preserve"> </v>
      </c>
      <c r="AI248" s="33"/>
      <c r="AJ248" s="55" t="str">
        <f t="shared" si="43"/>
        <v/>
      </c>
      <c r="AK248" s="97" t="e">
        <v>#N/A</v>
      </c>
      <c r="AL248" s="36"/>
      <c r="AM248" s="73" t="str">
        <f>IFERROR(IF(AK248&gt;=(VLOOKUP(D248&amp;E248,'Tab 3 Flex,Strng,Endur(unprot)'!AB$10:$AC$37,2,FALSE)),"HFZ", "NI")," ")</f>
        <v xml:space="preserve"> </v>
      </c>
      <c r="AN248" s="29" t="str">
        <f t="shared" si="44"/>
        <v xml:space="preserve"> </v>
      </c>
      <c r="AO248" s="55"/>
      <c r="AP248" s="29" t="str">
        <f t="shared" si="45"/>
        <v/>
      </c>
    </row>
    <row r="249" spans="1:42" s="57" customFormat="1" ht="16.5" thickTop="1" thickBot="1" x14ac:dyDescent="0.3">
      <c r="A249" s="32"/>
      <c r="B249" s="25"/>
      <c r="C249" s="25"/>
      <c r="D249" s="25"/>
      <c r="E249" s="46"/>
      <c r="F249" s="25">
        <v>5</v>
      </c>
      <c r="G249" s="94" t="e">
        <v>#N/A</v>
      </c>
      <c r="H249" s="94" t="e">
        <v>#N/A</v>
      </c>
      <c r="I249" s="26"/>
      <c r="J249" s="26"/>
      <c r="K249" s="69" t="str">
        <f>IFERROR(IF(G249&gt;=(VLOOKUP(D249&amp;E249,'Tab 2 Aerobic Capacity (unprot)'!L$10:$M$27,2,FALSE)),"HFZ","NI")," ")</f>
        <v xml:space="preserve"> </v>
      </c>
      <c r="L249" s="69" t="str">
        <f>IFERROR(IF(H249&gt;=(VLOOKUP(D249&amp;E249,'Tab 2 Aerobic Capacity (unprot)'!L$34:$M$51,2,FALSE)),"HFZ","NI")," ")</f>
        <v xml:space="preserve"> </v>
      </c>
      <c r="M249" s="62" t="str">
        <f t="shared" si="37"/>
        <v xml:space="preserve"> </v>
      </c>
      <c r="N249" s="63" t="str">
        <f t="shared" si="46"/>
        <v xml:space="preserve"> </v>
      </c>
      <c r="O249" s="33"/>
      <c r="P249" s="54" t="str">
        <f t="shared" si="38"/>
        <v/>
      </c>
      <c r="Q249" s="33"/>
      <c r="R249" s="54" t="str">
        <f t="shared" si="47"/>
        <v/>
      </c>
      <c r="S249" s="95" t="e">
        <v>#N/A</v>
      </c>
      <c r="T249" s="95" t="e">
        <v>#N/A</v>
      </c>
      <c r="U249" s="95" t="e">
        <v>#N/A</v>
      </c>
      <c r="V249" s="34"/>
      <c r="W249" s="70" t="str">
        <f>IFERROR(IF(S249&gt;=(VLOOKUP(D249&amp;E249, 'Tab 3 Flex,Strng,Endur(unprot)'!AG$10:$AH$37,2,FALSE)),"HFZ", "NI")," ")</f>
        <v xml:space="preserve"> </v>
      </c>
      <c r="X249" s="70" t="str">
        <f>IFERROR(IF(T249&gt;=(VLOOKUP(D249&amp;E249, 'Tab 3 Flex,Strng,Endur(unprot)'!AG$10:$AH$37,2,FALSE)),"HFZ", "NI")," ")</f>
        <v xml:space="preserve"> </v>
      </c>
      <c r="Y249" s="71" t="str">
        <f t="shared" si="48"/>
        <v xml:space="preserve"> </v>
      </c>
      <c r="Z249" s="71" t="str">
        <f t="shared" si="39"/>
        <v xml:space="preserve"> </v>
      </c>
      <c r="AA249" s="71" t="str">
        <f>IFERROR(IF(U249&gt;=(VLOOKUP(D249&amp;E249, 'Tab 3 Flex,Strng,Endur(unprot)'!W$10:X$37,2,FALSE)),"HFZ", "NI"), " ")</f>
        <v xml:space="preserve"> </v>
      </c>
      <c r="AB249" s="28" t="str">
        <f t="shared" si="40"/>
        <v xml:space="preserve"> </v>
      </c>
      <c r="AC249" s="33"/>
      <c r="AD249" s="28" t="str">
        <f t="shared" si="41"/>
        <v/>
      </c>
      <c r="AE249" s="96" t="e">
        <v>#N/A</v>
      </c>
      <c r="AF249" s="35"/>
      <c r="AG249" s="72" t="str">
        <f>IFERROR(IF(AE249&gt;=(VLOOKUP(D249&amp;E249, 'Tab 3 Flex,Strng,Endur(unprot)'!R$10:$S$37,2,FALSE)),"HFZ", "NI")," ")</f>
        <v xml:space="preserve"> </v>
      </c>
      <c r="AH249" s="55" t="str">
        <f t="shared" si="42"/>
        <v xml:space="preserve"> </v>
      </c>
      <c r="AI249" s="33"/>
      <c r="AJ249" s="55" t="str">
        <f t="shared" si="43"/>
        <v/>
      </c>
      <c r="AK249" s="97" t="e">
        <v>#N/A</v>
      </c>
      <c r="AL249" s="36"/>
      <c r="AM249" s="73" t="str">
        <f>IFERROR(IF(AK249&gt;=(VLOOKUP(D249&amp;E249,'Tab 3 Flex,Strng,Endur(unprot)'!AB$10:$AC$37,2,FALSE)),"HFZ", "NI")," ")</f>
        <v xml:space="preserve"> </v>
      </c>
      <c r="AN249" s="29" t="str">
        <f t="shared" si="44"/>
        <v xml:space="preserve"> </v>
      </c>
      <c r="AO249" s="55"/>
      <c r="AP249" s="29" t="str">
        <f t="shared" si="45"/>
        <v/>
      </c>
    </row>
    <row r="250" spans="1:42" s="57" customFormat="1" ht="16.5" thickTop="1" thickBot="1" x14ac:dyDescent="0.3">
      <c r="A250" s="32"/>
      <c r="B250" s="25"/>
      <c r="C250" s="25"/>
      <c r="D250" s="25"/>
      <c r="E250" s="46"/>
      <c r="F250" s="25">
        <v>5</v>
      </c>
      <c r="G250" s="94" t="e">
        <v>#N/A</v>
      </c>
      <c r="H250" s="94" t="e">
        <v>#N/A</v>
      </c>
      <c r="I250" s="26"/>
      <c r="J250" s="26"/>
      <c r="K250" s="69" t="str">
        <f>IFERROR(IF(G250&gt;=(VLOOKUP(D250&amp;E250,'Tab 2 Aerobic Capacity (unprot)'!L$10:$M$27,2,FALSE)),"HFZ","NI")," ")</f>
        <v xml:space="preserve"> </v>
      </c>
      <c r="L250" s="69" t="str">
        <f>IFERROR(IF(H250&gt;=(VLOOKUP(D250&amp;E250,'Tab 2 Aerobic Capacity (unprot)'!L$34:$M$51,2,FALSE)),"HFZ","NI")," ")</f>
        <v xml:space="preserve"> </v>
      </c>
      <c r="M250" s="62" t="str">
        <f t="shared" si="37"/>
        <v xml:space="preserve"> </v>
      </c>
      <c r="N250" s="63" t="str">
        <f t="shared" si="46"/>
        <v xml:space="preserve"> </v>
      </c>
      <c r="O250" s="33"/>
      <c r="P250" s="54" t="str">
        <f t="shared" si="38"/>
        <v/>
      </c>
      <c r="Q250" s="33"/>
      <c r="R250" s="54" t="str">
        <f t="shared" si="47"/>
        <v/>
      </c>
      <c r="S250" s="95" t="e">
        <v>#N/A</v>
      </c>
      <c r="T250" s="95" t="e">
        <v>#N/A</v>
      </c>
      <c r="U250" s="95" t="e">
        <v>#N/A</v>
      </c>
      <c r="V250" s="34"/>
      <c r="W250" s="70" t="str">
        <f>IFERROR(IF(S250&gt;=(VLOOKUP(D250&amp;E250, 'Tab 3 Flex,Strng,Endur(unprot)'!AG$10:$AH$37,2,FALSE)),"HFZ", "NI")," ")</f>
        <v xml:space="preserve"> </v>
      </c>
      <c r="X250" s="70" t="str">
        <f>IFERROR(IF(T250&gt;=(VLOOKUP(D250&amp;E250, 'Tab 3 Flex,Strng,Endur(unprot)'!AG$10:$AH$37,2,FALSE)),"HFZ", "NI")," ")</f>
        <v xml:space="preserve"> </v>
      </c>
      <c r="Y250" s="71" t="str">
        <f t="shared" si="48"/>
        <v xml:space="preserve"> </v>
      </c>
      <c r="Z250" s="71" t="str">
        <f t="shared" si="39"/>
        <v xml:space="preserve"> </v>
      </c>
      <c r="AA250" s="71" t="str">
        <f>IFERROR(IF(U250&gt;=(VLOOKUP(D250&amp;E250, 'Tab 3 Flex,Strng,Endur(unprot)'!W$10:X$37,2,FALSE)),"HFZ", "NI"), " ")</f>
        <v xml:space="preserve"> </v>
      </c>
      <c r="AB250" s="28" t="str">
        <f t="shared" si="40"/>
        <v xml:space="preserve"> </v>
      </c>
      <c r="AC250" s="33"/>
      <c r="AD250" s="28" t="str">
        <f t="shared" si="41"/>
        <v/>
      </c>
      <c r="AE250" s="96" t="e">
        <v>#N/A</v>
      </c>
      <c r="AF250" s="35"/>
      <c r="AG250" s="72" t="str">
        <f>IFERROR(IF(AE250&gt;=(VLOOKUP(D250&amp;E250, 'Tab 3 Flex,Strng,Endur(unprot)'!R$10:$S$37,2,FALSE)),"HFZ", "NI")," ")</f>
        <v xml:space="preserve"> </v>
      </c>
      <c r="AH250" s="55" t="str">
        <f t="shared" si="42"/>
        <v xml:space="preserve"> </v>
      </c>
      <c r="AI250" s="33"/>
      <c r="AJ250" s="55" t="str">
        <f t="shared" si="43"/>
        <v/>
      </c>
      <c r="AK250" s="97" t="e">
        <v>#N/A</v>
      </c>
      <c r="AL250" s="36"/>
      <c r="AM250" s="73" t="str">
        <f>IFERROR(IF(AK250&gt;=(VLOOKUP(D250&amp;E250,'Tab 3 Flex,Strng,Endur(unprot)'!AB$10:$AC$37,2,FALSE)),"HFZ", "NI")," ")</f>
        <v xml:space="preserve"> </v>
      </c>
      <c r="AN250" s="29" t="str">
        <f t="shared" si="44"/>
        <v xml:space="preserve"> </v>
      </c>
      <c r="AO250" s="55"/>
      <c r="AP250" s="29" t="str">
        <f t="shared" si="45"/>
        <v/>
      </c>
    </row>
    <row r="251" spans="1:42" s="57" customFormat="1" ht="16.5" thickTop="1" thickBot="1" x14ac:dyDescent="0.3">
      <c r="A251" s="32"/>
      <c r="B251" s="25"/>
      <c r="C251" s="25"/>
      <c r="D251" s="25"/>
      <c r="E251" s="46"/>
      <c r="F251" s="25">
        <v>5</v>
      </c>
      <c r="G251" s="94" t="e">
        <v>#N/A</v>
      </c>
      <c r="H251" s="94" t="e">
        <v>#N/A</v>
      </c>
      <c r="I251" s="26"/>
      <c r="J251" s="26"/>
      <c r="K251" s="69" t="str">
        <f>IFERROR(IF(G251&gt;=(VLOOKUP(D251&amp;E251,'Tab 2 Aerobic Capacity (unprot)'!L$10:$M$27,2,FALSE)),"HFZ","NI")," ")</f>
        <v xml:space="preserve"> </v>
      </c>
      <c r="L251" s="69" t="str">
        <f>IFERROR(IF(H251&gt;=(VLOOKUP(D251&amp;E251,'Tab 2 Aerobic Capacity (unprot)'!L$34:$M$51,2,FALSE)),"HFZ","NI")," ")</f>
        <v xml:space="preserve"> </v>
      </c>
      <c r="M251" s="62" t="str">
        <f t="shared" si="37"/>
        <v xml:space="preserve"> </v>
      </c>
      <c r="N251" s="63" t="str">
        <f t="shared" si="46"/>
        <v xml:space="preserve"> </v>
      </c>
      <c r="O251" s="33"/>
      <c r="P251" s="54" t="str">
        <f t="shared" si="38"/>
        <v/>
      </c>
      <c r="Q251" s="33"/>
      <c r="R251" s="54" t="str">
        <f t="shared" si="47"/>
        <v/>
      </c>
      <c r="S251" s="95" t="e">
        <v>#N/A</v>
      </c>
      <c r="T251" s="95" t="e">
        <v>#N/A</v>
      </c>
      <c r="U251" s="95" t="e">
        <v>#N/A</v>
      </c>
      <c r="V251" s="34"/>
      <c r="W251" s="70" t="str">
        <f>IFERROR(IF(S251&gt;=(VLOOKUP(D251&amp;E251, 'Tab 3 Flex,Strng,Endur(unprot)'!AG$10:$AH$37,2,FALSE)),"HFZ", "NI")," ")</f>
        <v xml:space="preserve"> </v>
      </c>
      <c r="X251" s="70" t="str">
        <f>IFERROR(IF(T251&gt;=(VLOOKUP(D251&amp;E251, 'Tab 3 Flex,Strng,Endur(unprot)'!AG$10:$AH$37,2,FALSE)),"HFZ", "NI")," ")</f>
        <v xml:space="preserve"> </v>
      </c>
      <c r="Y251" s="71" t="str">
        <f t="shared" si="48"/>
        <v xml:space="preserve"> </v>
      </c>
      <c r="Z251" s="71" t="str">
        <f t="shared" si="39"/>
        <v xml:space="preserve"> </v>
      </c>
      <c r="AA251" s="71" t="str">
        <f>IFERROR(IF(U251&gt;=(VLOOKUP(D251&amp;E251, 'Tab 3 Flex,Strng,Endur(unprot)'!W$10:X$37,2,FALSE)),"HFZ", "NI"), " ")</f>
        <v xml:space="preserve"> </v>
      </c>
      <c r="AB251" s="28" t="str">
        <f t="shared" si="40"/>
        <v xml:space="preserve"> </v>
      </c>
      <c r="AC251" s="33"/>
      <c r="AD251" s="28" t="str">
        <f t="shared" si="41"/>
        <v/>
      </c>
      <c r="AE251" s="96" t="e">
        <v>#N/A</v>
      </c>
      <c r="AF251" s="35"/>
      <c r="AG251" s="72" t="str">
        <f>IFERROR(IF(AE251&gt;=(VLOOKUP(D251&amp;E251, 'Tab 3 Flex,Strng,Endur(unprot)'!R$10:$S$37,2,FALSE)),"HFZ", "NI")," ")</f>
        <v xml:space="preserve"> </v>
      </c>
      <c r="AH251" s="55" t="str">
        <f t="shared" si="42"/>
        <v xml:space="preserve"> </v>
      </c>
      <c r="AI251" s="33"/>
      <c r="AJ251" s="55" t="str">
        <f t="shared" si="43"/>
        <v/>
      </c>
      <c r="AK251" s="97" t="e">
        <v>#N/A</v>
      </c>
      <c r="AL251" s="36"/>
      <c r="AM251" s="73" t="str">
        <f>IFERROR(IF(AK251&gt;=(VLOOKUP(D251&amp;E251,'Tab 3 Flex,Strng,Endur(unprot)'!AB$10:$AC$37,2,FALSE)),"HFZ", "NI")," ")</f>
        <v xml:space="preserve"> </v>
      </c>
      <c r="AN251" s="29" t="str">
        <f t="shared" si="44"/>
        <v xml:space="preserve"> </v>
      </c>
      <c r="AO251" s="55"/>
      <c r="AP251" s="29" t="str">
        <f t="shared" si="45"/>
        <v/>
      </c>
    </row>
    <row r="252" spans="1:42" s="57" customFormat="1" ht="16.5" thickTop="1" thickBot="1" x14ac:dyDescent="0.3">
      <c r="A252" s="32"/>
      <c r="B252" s="25"/>
      <c r="C252" s="25"/>
      <c r="D252" s="25"/>
      <c r="E252" s="46"/>
      <c r="F252" s="25">
        <v>5</v>
      </c>
      <c r="G252" s="94" t="e">
        <v>#N/A</v>
      </c>
      <c r="H252" s="94" t="e">
        <v>#N/A</v>
      </c>
      <c r="I252" s="26"/>
      <c r="J252" s="26"/>
      <c r="K252" s="69" t="str">
        <f>IFERROR(IF(G252&gt;=(VLOOKUP(D252&amp;E252,'Tab 2 Aerobic Capacity (unprot)'!L$10:$M$27,2,FALSE)),"HFZ","NI")," ")</f>
        <v xml:space="preserve"> </v>
      </c>
      <c r="L252" s="69" t="str">
        <f>IFERROR(IF(H252&gt;=(VLOOKUP(D252&amp;E252,'Tab 2 Aerobic Capacity (unprot)'!L$34:$M$51,2,FALSE)),"HFZ","NI")," ")</f>
        <v xml:space="preserve"> </v>
      </c>
      <c r="M252" s="62" t="str">
        <f t="shared" si="37"/>
        <v xml:space="preserve"> </v>
      </c>
      <c r="N252" s="63" t="str">
        <f t="shared" si="46"/>
        <v xml:space="preserve"> </v>
      </c>
      <c r="O252" s="33"/>
      <c r="P252" s="54" t="str">
        <f t="shared" si="38"/>
        <v/>
      </c>
      <c r="Q252" s="33"/>
      <c r="R252" s="54" t="str">
        <f t="shared" si="47"/>
        <v/>
      </c>
      <c r="S252" s="95" t="e">
        <v>#N/A</v>
      </c>
      <c r="T252" s="95" t="e">
        <v>#N/A</v>
      </c>
      <c r="U252" s="95" t="e">
        <v>#N/A</v>
      </c>
      <c r="V252" s="34"/>
      <c r="W252" s="70" t="str">
        <f>IFERROR(IF(S252&gt;=(VLOOKUP(D252&amp;E252, 'Tab 3 Flex,Strng,Endur(unprot)'!AG$10:$AH$37,2,FALSE)),"HFZ", "NI")," ")</f>
        <v xml:space="preserve"> </v>
      </c>
      <c r="X252" s="70" t="str">
        <f>IFERROR(IF(T252&gt;=(VLOOKUP(D252&amp;E252, 'Tab 3 Flex,Strng,Endur(unprot)'!AG$10:$AH$37,2,FALSE)),"HFZ", "NI")," ")</f>
        <v xml:space="preserve"> </v>
      </c>
      <c r="Y252" s="71" t="str">
        <f t="shared" si="48"/>
        <v xml:space="preserve"> </v>
      </c>
      <c r="Z252" s="71" t="str">
        <f t="shared" si="39"/>
        <v xml:space="preserve"> </v>
      </c>
      <c r="AA252" s="71" t="str">
        <f>IFERROR(IF(U252&gt;=(VLOOKUP(D252&amp;E252, 'Tab 3 Flex,Strng,Endur(unprot)'!W$10:X$37,2,FALSE)),"HFZ", "NI"), " ")</f>
        <v xml:space="preserve"> </v>
      </c>
      <c r="AB252" s="28" t="str">
        <f t="shared" si="40"/>
        <v xml:space="preserve"> </v>
      </c>
      <c r="AC252" s="33"/>
      <c r="AD252" s="28" t="str">
        <f t="shared" si="41"/>
        <v/>
      </c>
      <c r="AE252" s="96" t="e">
        <v>#N/A</v>
      </c>
      <c r="AF252" s="35"/>
      <c r="AG252" s="72" t="str">
        <f>IFERROR(IF(AE252&gt;=(VLOOKUP(D252&amp;E252, 'Tab 3 Flex,Strng,Endur(unprot)'!R$10:$S$37,2,FALSE)),"HFZ", "NI")," ")</f>
        <v xml:space="preserve"> </v>
      </c>
      <c r="AH252" s="55" t="str">
        <f t="shared" si="42"/>
        <v xml:space="preserve"> </v>
      </c>
      <c r="AI252" s="33"/>
      <c r="AJ252" s="55" t="str">
        <f t="shared" si="43"/>
        <v/>
      </c>
      <c r="AK252" s="97" t="e">
        <v>#N/A</v>
      </c>
      <c r="AL252" s="36"/>
      <c r="AM252" s="73" t="str">
        <f>IFERROR(IF(AK252&gt;=(VLOOKUP(D252&amp;E252,'Tab 3 Flex,Strng,Endur(unprot)'!AB$10:$AC$37,2,FALSE)),"HFZ", "NI")," ")</f>
        <v xml:space="preserve"> </v>
      </c>
      <c r="AN252" s="29" t="str">
        <f t="shared" si="44"/>
        <v xml:space="preserve"> </v>
      </c>
      <c r="AO252" s="55"/>
      <c r="AP252" s="29" t="str">
        <f t="shared" si="45"/>
        <v/>
      </c>
    </row>
    <row r="253" spans="1:42" s="57" customFormat="1" ht="16.5" thickTop="1" thickBot="1" x14ac:dyDescent="0.3">
      <c r="A253" s="32"/>
      <c r="B253" s="25"/>
      <c r="C253" s="25"/>
      <c r="D253" s="25"/>
      <c r="E253" s="46"/>
      <c r="F253" s="25">
        <v>5</v>
      </c>
      <c r="G253" s="94" t="e">
        <v>#N/A</v>
      </c>
      <c r="H253" s="94" t="e">
        <v>#N/A</v>
      </c>
      <c r="I253" s="26"/>
      <c r="J253" s="26"/>
      <c r="K253" s="69" t="str">
        <f>IFERROR(IF(G253&gt;=(VLOOKUP(D253&amp;E253,'Tab 2 Aerobic Capacity (unprot)'!L$10:$M$27,2,FALSE)),"HFZ","NI")," ")</f>
        <v xml:space="preserve"> </v>
      </c>
      <c r="L253" s="69" t="str">
        <f>IFERROR(IF(H253&gt;=(VLOOKUP(D253&amp;E253,'Tab 2 Aerobic Capacity (unprot)'!L$34:$M$51,2,FALSE)),"HFZ","NI")," ")</f>
        <v xml:space="preserve"> </v>
      </c>
      <c r="M253" s="62" t="str">
        <f t="shared" si="37"/>
        <v xml:space="preserve"> </v>
      </c>
      <c r="N253" s="63" t="str">
        <f t="shared" si="46"/>
        <v xml:space="preserve"> </v>
      </c>
      <c r="O253" s="33"/>
      <c r="P253" s="54" t="str">
        <f t="shared" si="38"/>
        <v/>
      </c>
      <c r="Q253" s="33"/>
      <c r="R253" s="54" t="str">
        <f t="shared" si="47"/>
        <v/>
      </c>
      <c r="S253" s="95" t="e">
        <v>#N/A</v>
      </c>
      <c r="T253" s="95" t="e">
        <v>#N/A</v>
      </c>
      <c r="U253" s="95" t="e">
        <v>#N/A</v>
      </c>
      <c r="V253" s="34"/>
      <c r="W253" s="70" t="str">
        <f>IFERROR(IF(S253&gt;=(VLOOKUP(D253&amp;E253, 'Tab 3 Flex,Strng,Endur(unprot)'!AG$10:$AH$37,2,FALSE)),"HFZ", "NI")," ")</f>
        <v xml:space="preserve"> </v>
      </c>
      <c r="X253" s="70" t="str">
        <f>IFERROR(IF(T253&gt;=(VLOOKUP(D253&amp;E253, 'Tab 3 Flex,Strng,Endur(unprot)'!AG$10:$AH$37,2,FALSE)),"HFZ", "NI")," ")</f>
        <v xml:space="preserve"> </v>
      </c>
      <c r="Y253" s="71" t="str">
        <f t="shared" si="48"/>
        <v xml:space="preserve"> </v>
      </c>
      <c r="Z253" s="71" t="str">
        <f t="shared" si="39"/>
        <v xml:space="preserve"> </v>
      </c>
      <c r="AA253" s="71" t="str">
        <f>IFERROR(IF(U253&gt;=(VLOOKUP(D253&amp;E253, 'Tab 3 Flex,Strng,Endur(unprot)'!W$10:X$37,2,FALSE)),"HFZ", "NI"), " ")</f>
        <v xml:space="preserve"> </v>
      </c>
      <c r="AB253" s="28" t="str">
        <f t="shared" si="40"/>
        <v xml:space="preserve"> </v>
      </c>
      <c r="AC253" s="33"/>
      <c r="AD253" s="28" t="str">
        <f t="shared" si="41"/>
        <v/>
      </c>
      <c r="AE253" s="96" t="e">
        <v>#N/A</v>
      </c>
      <c r="AF253" s="35"/>
      <c r="AG253" s="72" t="str">
        <f>IFERROR(IF(AE253&gt;=(VLOOKUP(D253&amp;E253, 'Tab 3 Flex,Strng,Endur(unprot)'!R$10:$S$37,2,FALSE)),"HFZ", "NI")," ")</f>
        <v xml:space="preserve"> </v>
      </c>
      <c r="AH253" s="55" t="str">
        <f t="shared" si="42"/>
        <v xml:space="preserve"> </v>
      </c>
      <c r="AI253" s="33"/>
      <c r="AJ253" s="55" t="str">
        <f t="shared" si="43"/>
        <v/>
      </c>
      <c r="AK253" s="97" t="e">
        <v>#N/A</v>
      </c>
      <c r="AL253" s="36"/>
      <c r="AM253" s="73" t="str">
        <f>IFERROR(IF(AK253&gt;=(VLOOKUP(D253&amp;E253,'Tab 3 Flex,Strng,Endur(unprot)'!AB$10:$AC$37,2,FALSE)),"HFZ", "NI")," ")</f>
        <v xml:space="preserve"> </v>
      </c>
      <c r="AN253" s="29" t="str">
        <f t="shared" si="44"/>
        <v xml:space="preserve"> </v>
      </c>
      <c r="AO253" s="55"/>
      <c r="AP253" s="29" t="str">
        <f t="shared" si="45"/>
        <v/>
      </c>
    </row>
    <row r="254" spans="1:42" s="57" customFormat="1" ht="16.5" thickTop="1" thickBot="1" x14ac:dyDescent="0.3">
      <c r="A254" s="32"/>
      <c r="B254" s="25"/>
      <c r="C254" s="25"/>
      <c r="D254" s="25"/>
      <c r="E254" s="46"/>
      <c r="F254" s="25">
        <v>5</v>
      </c>
      <c r="G254" s="94" t="e">
        <v>#N/A</v>
      </c>
      <c r="H254" s="94" t="e">
        <v>#N/A</v>
      </c>
      <c r="I254" s="26"/>
      <c r="J254" s="26"/>
      <c r="K254" s="69" t="str">
        <f>IFERROR(IF(G254&gt;=(VLOOKUP(D254&amp;E254,'Tab 2 Aerobic Capacity (unprot)'!L$10:$M$27,2,FALSE)),"HFZ","NI")," ")</f>
        <v xml:space="preserve"> </v>
      </c>
      <c r="L254" s="69" t="str">
        <f>IFERROR(IF(H254&gt;=(VLOOKUP(D254&amp;E254,'Tab 2 Aerobic Capacity (unprot)'!L$34:$M$51,2,FALSE)),"HFZ","NI")," ")</f>
        <v xml:space="preserve"> </v>
      </c>
      <c r="M254" s="62" t="str">
        <f t="shared" si="37"/>
        <v xml:space="preserve"> </v>
      </c>
      <c r="N254" s="63" t="str">
        <f t="shared" si="46"/>
        <v xml:space="preserve"> </v>
      </c>
      <c r="O254" s="33"/>
      <c r="P254" s="54" t="str">
        <f t="shared" si="38"/>
        <v/>
      </c>
      <c r="Q254" s="33"/>
      <c r="R254" s="54" t="str">
        <f t="shared" si="47"/>
        <v/>
      </c>
      <c r="S254" s="95" t="e">
        <v>#N/A</v>
      </c>
      <c r="T254" s="95" t="e">
        <v>#N/A</v>
      </c>
      <c r="U254" s="95" t="e">
        <v>#N/A</v>
      </c>
      <c r="V254" s="34"/>
      <c r="W254" s="70" t="str">
        <f>IFERROR(IF(S254&gt;=(VLOOKUP(D254&amp;E254, 'Tab 3 Flex,Strng,Endur(unprot)'!AG$10:$AH$37,2,FALSE)),"HFZ", "NI")," ")</f>
        <v xml:space="preserve"> </v>
      </c>
      <c r="X254" s="70" t="str">
        <f>IFERROR(IF(T254&gt;=(VLOOKUP(D254&amp;E254, 'Tab 3 Flex,Strng,Endur(unprot)'!AG$10:$AH$37,2,FALSE)),"HFZ", "NI")," ")</f>
        <v xml:space="preserve"> </v>
      </c>
      <c r="Y254" s="71" t="str">
        <f t="shared" si="48"/>
        <v xml:space="preserve"> </v>
      </c>
      <c r="Z254" s="71" t="str">
        <f t="shared" si="39"/>
        <v xml:space="preserve"> </v>
      </c>
      <c r="AA254" s="71" t="str">
        <f>IFERROR(IF(U254&gt;=(VLOOKUP(D254&amp;E254, 'Tab 3 Flex,Strng,Endur(unprot)'!W$10:X$37,2,FALSE)),"HFZ", "NI"), " ")</f>
        <v xml:space="preserve"> </v>
      </c>
      <c r="AB254" s="28" t="str">
        <f t="shared" si="40"/>
        <v xml:space="preserve"> </v>
      </c>
      <c r="AC254" s="33"/>
      <c r="AD254" s="28" t="str">
        <f t="shared" si="41"/>
        <v/>
      </c>
      <c r="AE254" s="96" t="e">
        <v>#N/A</v>
      </c>
      <c r="AF254" s="35"/>
      <c r="AG254" s="72" t="str">
        <f>IFERROR(IF(AE254&gt;=(VLOOKUP(D254&amp;E254, 'Tab 3 Flex,Strng,Endur(unprot)'!R$10:$S$37,2,FALSE)),"HFZ", "NI")," ")</f>
        <v xml:space="preserve"> </v>
      </c>
      <c r="AH254" s="55" t="str">
        <f t="shared" si="42"/>
        <v xml:space="preserve"> </v>
      </c>
      <c r="AI254" s="33"/>
      <c r="AJ254" s="55" t="str">
        <f t="shared" si="43"/>
        <v/>
      </c>
      <c r="AK254" s="97" t="e">
        <v>#N/A</v>
      </c>
      <c r="AL254" s="36"/>
      <c r="AM254" s="73" t="str">
        <f>IFERROR(IF(AK254&gt;=(VLOOKUP(D254&amp;E254,'Tab 3 Flex,Strng,Endur(unprot)'!AB$10:$AC$37,2,FALSE)),"HFZ", "NI")," ")</f>
        <v xml:space="preserve"> </v>
      </c>
      <c r="AN254" s="29" t="str">
        <f t="shared" si="44"/>
        <v xml:space="preserve"> </v>
      </c>
      <c r="AO254" s="55"/>
      <c r="AP254" s="29" t="str">
        <f t="shared" si="45"/>
        <v/>
      </c>
    </row>
    <row r="255" spans="1:42" s="57" customFormat="1" ht="16.5" thickTop="1" thickBot="1" x14ac:dyDescent="0.3">
      <c r="A255" s="32"/>
      <c r="B255" s="25"/>
      <c r="C255" s="25"/>
      <c r="D255" s="25"/>
      <c r="E255" s="46"/>
      <c r="F255" s="25">
        <v>5</v>
      </c>
      <c r="G255" s="94" t="e">
        <v>#N/A</v>
      </c>
      <c r="H255" s="94" t="e">
        <v>#N/A</v>
      </c>
      <c r="I255" s="26"/>
      <c r="J255" s="26"/>
      <c r="K255" s="69" t="str">
        <f>IFERROR(IF(G255&gt;=(VLOOKUP(D255&amp;E255,'Tab 2 Aerobic Capacity (unprot)'!L$10:$M$27,2,FALSE)),"HFZ","NI")," ")</f>
        <v xml:space="preserve"> </v>
      </c>
      <c r="L255" s="69" t="str">
        <f>IFERROR(IF(H255&gt;=(VLOOKUP(D255&amp;E255,'Tab 2 Aerobic Capacity (unprot)'!L$34:$M$51,2,FALSE)),"HFZ","NI")," ")</f>
        <v xml:space="preserve"> </v>
      </c>
      <c r="M255" s="62" t="str">
        <f t="shared" si="37"/>
        <v xml:space="preserve"> </v>
      </c>
      <c r="N255" s="63" t="str">
        <f t="shared" si="46"/>
        <v xml:space="preserve"> </v>
      </c>
      <c r="O255" s="33"/>
      <c r="P255" s="54" t="str">
        <f t="shared" si="38"/>
        <v/>
      </c>
      <c r="Q255" s="33"/>
      <c r="R255" s="54" t="str">
        <f t="shared" si="47"/>
        <v/>
      </c>
      <c r="S255" s="95" t="e">
        <v>#N/A</v>
      </c>
      <c r="T255" s="95" t="e">
        <v>#N/A</v>
      </c>
      <c r="U255" s="95" t="e">
        <v>#N/A</v>
      </c>
      <c r="V255" s="34"/>
      <c r="W255" s="70" t="str">
        <f>IFERROR(IF(S255&gt;=(VLOOKUP(D255&amp;E255, 'Tab 3 Flex,Strng,Endur(unprot)'!AG$10:$AH$37,2,FALSE)),"HFZ", "NI")," ")</f>
        <v xml:space="preserve"> </v>
      </c>
      <c r="X255" s="70" t="str">
        <f>IFERROR(IF(T255&gt;=(VLOOKUP(D255&amp;E255, 'Tab 3 Flex,Strng,Endur(unprot)'!AG$10:$AH$37,2,FALSE)),"HFZ", "NI")," ")</f>
        <v xml:space="preserve"> </v>
      </c>
      <c r="Y255" s="71" t="str">
        <f t="shared" si="48"/>
        <v xml:space="preserve"> </v>
      </c>
      <c r="Z255" s="71" t="str">
        <f t="shared" si="39"/>
        <v xml:space="preserve"> </v>
      </c>
      <c r="AA255" s="71" t="str">
        <f>IFERROR(IF(U255&gt;=(VLOOKUP(D255&amp;E255, 'Tab 3 Flex,Strng,Endur(unprot)'!W$10:X$37,2,FALSE)),"HFZ", "NI"), " ")</f>
        <v xml:space="preserve"> </v>
      </c>
      <c r="AB255" s="28" t="str">
        <f t="shared" si="40"/>
        <v xml:space="preserve"> </v>
      </c>
      <c r="AC255" s="33"/>
      <c r="AD255" s="28" t="str">
        <f t="shared" si="41"/>
        <v/>
      </c>
      <c r="AE255" s="96" t="e">
        <v>#N/A</v>
      </c>
      <c r="AF255" s="35"/>
      <c r="AG255" s="72" t="str">
        <f>IFERROR(IF(AE255&gt;=(VLOOKUP(D255&amp;E255, 'Tab 3 Flex,Strng,Endur(unprot)'!R$10:$S$37,2,FALSE)),"HFZ", "NI")," ")</f>
        <v xml:space="preserve"> </v>
      </c>
      <c r="AH255" s="55" t="str">
        <f t="shared" si="42"/>
        <v xml:space="preserve"> </v>
      </c>
      <c r="AI255" s="33"/>
      <c r="AJ255" s="55" t="str">
        <f t="shared" si="43"/>
        <v/>
      </c>
      <c r="AK255" s="97" t="e">
        <v>#N/A</v>
      </c>
      <c r="AL255" s="36"/>
      <c r="AM255" s="73" t="str">
        <f>IFERROR(IF(AK255&gt;=(VLOOKUP(D255&amp;E255,'Tab 3 Flex,Strng,Endur(unprot)'!AB$10:$AC$37,2,FALSE)),"HFZ", "NI")," ")</f>
        <v xml:space="preserve"> </v>
      </c>
      <c r="AN255" s="29" t="str">
        <f t="shared" si="44"/>
        <v xml:space="preserve"> </v>
      </c>
      <c r="AO255" s="55"/>
      <c r="AP255" s="29" t="str">
        <f t="shared" si="45"/>
        <v/>
      </c>
    </row>
    <row r="256" spans="1:42" s="57" customFormat="1" ht="16.5" thickTop="1" thickBot="1" x14ac:dyDescent="0.3">
      <c r="A256" s="32"/>
      <c r="B256" s="25"/>
      <c r="C256" s="25"/>
      <c r="D256" s="25"/>
      <c r="E256" s="46"/>
      <c r="F256" s="25">
        <v>5</v>
      </c>
      <c r="G256" s="94" t="e">
        <v>#N/A</v>
      </c>
      <c r="H256" s="94" t="e">
        <v>#N/A</v>
      </c>
      <c r="I256" s="26"/>
      <c r="J256" s="26"/>
      <c r="K256" s="69" t="str">
        <f>IFERROR(IF(G256&gt;=(VLOOKUP(D256&amp;E256,'Tab 2 Aerobic Capacity (unprot)'!L$10:$M$27,2,FALSE)),"HFZ","NI")," ")</f>
        <v xml:space="preserve"> </v>
      </c>
      <c r="L256" s="69" t="str">
        <f>IFERROR(IF(H256&gt;=(VLOOKUP(D256&amp;E256,'Tab 2 Aerobic Capacity (unprot)'!L$34:$M$51,2,FALSE)),"HFZ","NI")," ")</f>
        <v xml:space="preserve"> </v>
      </c>
      <c r="M256" s="62" t="str">
        <f t="shared" si="37"/>
        <v xml:space="preserve"> </v>
      </c>
      <c r="N256" s="63" t="str">
        <f t="shared" si="46"/>
        <v xml:space="preserve"> </v>
      </c>
      <c r="O256" s="33"/>
      <c r="P256" s="54" t="str">
        <f t="shared" si="38"/>
        <v/>
      </c>
      <c r="Q256" s="33"/>
      <c r="R256" s="54" t="str">
        <f t="shared" si="47"/>
        <v/>
      </c>
      <c r="S256" s="95" t="e">
        <v>#N/A</v>
      </c>
      <c r="T256" s="95" t="e">
        <v>#N/A</v>
      </c>
      <c r="U256" s="95" t="e">
        <v>#N/A</v>
      </c>
      <c r="V256" s="34"/>
      <c r="W256" s="70" t="str">
        <f>IFERROR(IF(S256&gt;=(VLOOKUP(D256&amp;E256, 'Tab 3 Flex,Strng,Endur(unprot)'!AG$10:$AH$37,2,FALSE)),"HFZ", "NI")," ")</f>
        <v xml:space="preserve"> </v>
      </c>
      <c r="X256" s="70" t="str">
        <f>IFERROR(IF(T256&gt;=(VLOOKUP(D256&amp;E256, 'Tab 3 Flex,Strng,Endur(unprot)'!AG$10:$AH$37,2,FALSE)),"HFZ", "NI")," ")</f>
        <v xml:space="preserve"> </v>
      </c>
      <c r="Y256" s="71" t="str">
        <f t="shared" si="48"/>
        <v xml:space="preserve"> </v>
      </c>
      <c r="Z256" s="71" t="str">
        <f t="shared" si="39"/>
        <v xml:space="preserve"> </v>
      </c>
      <c r="AA256" s="71" t="str">
        <f>IFERROR(IF(U256&gt;=(VLOOKUP(D256&amp;E256, 'Tab 3 Flex,Strng,Endur(unprot)'!W$10:X$37,2,FALSE)),"HFZ", "NI"), " ")</f>
        <v xml:space="preserve"> </v>
      </c>
      <c r="AB256" s="28" t="str">
        <f t="shared" si="40"/>
        <v xml:space="preserve"> </v>
      </c>
      <c r="AC256" s="33"/>
      <c r="AD256" s="28" t="str">
        <f t="shared" si="41"/>
        <v/>
      </c>
      <c r="AE256" s="96" t="e">
        <v>#N/A</v>
      </c>
      <c r="AF256" s="35"/>
      <c r="AG256" s="72" t="str">
        <f>IFERROR(IF(AE256&gt;=(VLOOKUP(D256&amp;E256, 'Tab 3 Flex,Strng,Endur(unprot)'!R$10:$S$37,2,FALSE)),"HFZ", "NI")," ")</f>
        <v xml:space="preserve"> </v>
      </c>
      <c r="AH256" s="55" t="str">
        <f t="shared" si="42"/>
        <v xml:space="preserve"> </v>
      </c>
      <c r="AI256" s="33"/>
      <c r="AJ256" s="55" t="str">
        <f t="shared" si="43"/>
        <v/>
      </c>
      <c r="AK256" s="97" t="e">
        <v>#N/A</v>
      </c>
      <c r="AL256" s="36"/>
      <c r="AM256" s="73" t="str">
        <f>IFERROR(IF(AK256&gt;=(VLOOKUP(D256&amp;E256,'Tab 3 Flex,Strng,Endur(unprot)'!AB$10:$AC$37,2,FALSE)),"HFZ", "NI")," ")</f>
        <v xml:space="preserve"> </v>
      </c>
      <c r="AN256" s="29" t="str">
        <f t="shared" si="44"/>
        <v xml:space="preserve"> </v>
      </c>
      <c r="AO256" s="55"/>
      <c r="AP256" s="29" t="str">
        <f t="shared" si="45"/>
        <v/>
      </c>
    </row>
    <row r="257" spans="1:42" s="57" customFormat="1" ht="16.5" thickTop="1" thickBot="1" x14ac:dyDescent="0.3">
      <c r="A257" s="32"/>
      <c r="B257" s="25"/>
      <c r="C257" s="25"/>
      <c r="D257" s="25"/>
      <c r="E257" s="46"/>
      <c r="F257" s="25">
        <v>5</v>
      </c>
      <c r="G257" s="94" t="e">
        <v>#N/A</v>
      </c>
      <c r="H257" s="94" t="e">
        <v>#N/A</v>
      </c>
      <c r="I257" s="26"/>
      <c r="J257" s="26"/>
      <c r="K257" s="69" t="str">
        <f>IFERROR(IF(G257&gt;=(VLOOKUP(D257&amp;E257,'Tab 2 Aerobic Capacity (unprot)'!L$10:$M$27,2,FALSE)),"HFZ","NI")," ")</f>
        <v xml:space="preserve"> </v>
      </c>
      <c r="L257" s="69" t="str">
        <f>IFERROR(IF(H257&gt;=(VLOOKUP(D257&amp;E257,'Tab 2 Aerobic Capacity (unprot)'!L$34:$M$51,2,FALSE)),"HFZ","NI")," ")</f>
        <v xml:space="preserve"> </v>
      </c>
      <c r="M257" s="62" t="str">
        <f t="shared" si="37"/>
        <v xml:space="preserve"> </v>
      </c>
      <c r="N257" s="63" t="str">
        <f t="shared" si="46"/>
        <v xml:space="preserve"> </v>
      </c>
      <c r="O257" s="33"/>
      <c r="P257" s="54" t="str">
        <f t="shared" si="38"/>
        <v/>
      </c>
      <c r="Q257" s="33"/>
      <c r="R257" s="54" t="str">
        <f t="shared" si="47"/>
        <v/>
      </c>
      <c r="S257" s="95" t="e">
        <v>#N/A</v>
      </c>
      <c r="T257" s="95" t="e">
        <v>#N/A</v>
      </c>
      <c r="U257" s="95" t="e">
        <v>#N/A</v>
      </c>
      <c r="V257" s="34"/>
      <c r="W257" s="70" t="str">
        <f>IFERROR(IF(S257&gt;=(VLOOKUP(D257&amp;E257, 'Tab 3 Flex,Strng,Endur(unprot)'!AG$10:$AH$37,2,FALSE)),"HFZ", "NI")," ")</f>
        <v xml:space="preserve"> </v>
      </c>
      <c r="X257" s="70" t="str">
        <f>IFERROR(IF(T257&gt;=(VLOOKUP(D257&amp;E257, 'Tab 3 Flex,Strng,Endur(unprot)'!AG$10:$AH$37,2,FALSE)),"HFZ", "NI")," ")</f>
        <v xml:space="preserve"> </v>
      </c>
      <c r="Y257" s="71" t="str">
        <f t="shared" si="48"/>
        <v xml:space="preserve"> </v>
      </c>
      <c r="Z257" s="71" t="str">
        <f t="shared" si="39"/>
        <v xml:space="preserve"> </v>
      </c>
      <c r="AA257" s="71" t="str">
        <f>IFERROR(IF(U257&gt;=(VLOOKUP(D257&amp;E257, 'Tab 3 Flex,Strng,Endur(unprot)'!W$10:X$37,2,FALSE)),"HFZ", "NI"), " ")</f>
        <v xml:space="preserve"> </v>
      </c>
      <c r="AB257" s="28" t="str">
        <f t="shared" si="40"/>
        <v xml:space="preserve"> </v>
      </c>
      <c r="AC257" s="33"/>
      <c r="AD257" s="28" t="str">
        <f t="shared" si="41"/>
        <v/>
      </c>
      <c r="AE257" s="96" t="e">
        <v>#N/A</v>
      </c>
      <c r="AF257" s="35"/>
      <c r="AG257" s="72" t="str">
        <f>IFERROR(IF(AE257&gt;=(VLOOKUP(D257&amp;E257, 'Tab 3 Flex,Strng,Endur(unprot)'!R$10:$S$37,2,FALSE)),"HFZ", "NI")," ")</f>
        <v xml:space="preserve"> </v>
      </c>
      <c r="AH257" s="55" t="str">
        <f t="shared" si="42"/>
        <v xml:space="preserve"> </v>
      </c>
      <c r="AI257" s="33"/>
      <c r="AJ257" s="55" t="str">
        <f t="shared" si="43"/>
        <v/>
      </c>
      <c r="AK257" s="97" t="e">
        <v>#N/A</v>
      </c>
      <c r="AL257" s="36"/>
      <c r="AM257" s="73" t="str">
        <f>IFERROR(IF(AK257&gt;=(VLOOKUP(D257&amp;E257,'Tab 3 Flex,Strng,Endur(unprot)'!AB$10:$AC$37,2,FALSE)),"HFZ", "NI")," ")</f>
        <v xml:space="preserve"> </v>
      </c>
      <c r="AN257" s="29" t="str">
        <f t="shared" si="44"/>
        <v xml:space="preserve"> </v>
      </c>
      <c r="AO257" s="55"/>
      <c r="AP257" s="29" t="str">
        <f t="shared" si="45"/>
        <v/>
      </c>
    </row>
    <row r="258" spans="1:42" s="57" customFormat="1" ht="16.5" thickTop="1" thickBot="1" x14ac:dyDescent="0.3">
      <c r="A258" s="32"/>
      <c r="B258" s="25"/>
      <c r="C258" s="25"/>
      <c r="D258" s="25"/>
      <c r="E258" s="46"/>
      <c r="F258" s="25">
        <v>5</v>
      </c>
      <c r="G258" s="94" t="e">
        <v>#N/A</v>
      </c>
      <c r="H258" s="94" t="e">
        <v>#N/A</v>
      </c>
      <c r="I258" s="26"/>
      <c r="J258" s="26"/>
      <c r="K258" s="69" t="str">
        <f>IFERROR(IF(G258&gt;=(VLOOKUP(D258&amp;E258,'Tab 2 Aerobic Capacity (unprot)'!L$10:$M$27,2,FALSE)),"HFZ","NI")," ")</f>
        <v xml:space="preserve"> </v>
      </c>
      <c r="L258" s="69" t="str">
        <f>IFERROR(IF(H258&gt;=(VLOOKUP(D258&amp;E258,'Tab 2 Aerobic Capacity (unprot)'!L$34:$M$51,2,FALSE)),"HFZ","NI")," ")</f>
        <v xml:space="preserve"> </v>
      </c>
      <c r="M258" s="62" t="str">
        <f t="shared" si="37"/>
        <v xml:space="preserve"> </v>
      </c>
      <c r="N258" s="63" t="str">
        <f t="shared" si="46"/>
        <v xml:space="preserve"> </v>
      </c>
      <c r="O258" s="33"/>
      <c r="P258" s="54" t="str">
        <f t="shared" si="38"/>
        <v/>
      </c>
      <c r="Q258" s="33"/>
      <c r="R258" s="54" t="str">
        <f t="shared" si="47"/>
        <v/>
      </c>
      <c r="S258" s="95" t="e">
        <v>#N/A</v>
      </c>
      <c r="T258" s="95" t="e">
        <v>#N/A</v>
      </c>
      <c r="U258" s="95" t="e">
        <v>#N/A</v>
      </c>
      <c r="V258" s="34"/>
      <c r="W258" s="70" t="str">
        <f>IFERROR(IF(S258&gt;=(VLOOKUP(D258&amp;E258, 'Tab 3 Flex,Strng,Endur(unprot)'!AG$10:$AH$37,2,FALSE)),"HFZ", "NI")," ")</f>
        <v xml:space="preserve"> </v>
      </c>
      <c r="X258" s="70" t="str">
        <f>IFERROR(IF(T258&gt;=(VLOOKUP(D258&amp;E258, 'Tab 3 Flex,Strng,Endur(unprot)'!AG$10:$AH$37,2,FALSE)),"HFZ", "NI")," ")</f>
        <v xml:space="preserve"> </v>
      </c>
      <c r="Y258" s="71" t="str">
        <f t="shared" si="48"/>
        <v xml:space="preserve"> </v>
      </c>
      <c r="Z258" s="71" t="str">
        <f t="shared" si="39"/>
        <v xml:space="preserve"> </v>
      </c>
      <c r="AA258" s="71" t="str">
        <f>IFERROR(IF(U258&gt;=(VLOOKUP(D258&amp;E258, 'Tab 3 Flex,Strng,Endur(unprot)'!W$10:X$37,2,FALSE)),"HFZ", "NI"), " ")</f>
        <v xml:space="preserve"> </v>
      </c>
      <c r="AB258" s="28" t="str">
        <f t="shared" si="40"/>
        <v xml:space="preserve"> </v>
      </c>
      <c r="AC258" s="33"/>
      <c r="AD258" s="28" t="str">
        <f t="shared" si="41"/>
        <v/>
      </c>
      <c r="AE258" s="96" t="e">
        <v>#N/A</v>
      </c>
      <c r="AF258" s="35"/>
      <c r="AG258" s="72" t="str">
        <f>IFERROR(IF(AE258&gt;=(VLOOKUP(D258&amp;E258, 'Tab 3 Flex,Strng,Endur(unprot)'!R$10:$S$37,2,FALSE)),"HFZ", "NI")," ")</f>
        <v xml:space="preserve"> </v>
      </c>
      <c r="AH258" s="55" t="str">
        <f t="shared" si="42"/>
        <v xml:space="preserve"> </v>
      </c>
      <c r="AI258" s="33"/>
      <c r="AJ258" s="55" t="str">
        <f t="shared" si="43"/>
        <v/>
      </c>
      <c r="AK258" s="97" t="e">
        <v>#N/A</v>
      </c>
      <c r="AL258" s="36"/>
      <c r="AM258" s="73" t="str">
        <f>IFERROR(IF(AK258&gt;=(VLOOKUP(D258&amp;E258,'Tab 3 Flex,Strng,Endur(unprot)'!AB$10:$AC$37,2,FALSE)),"HFZ", "NI")," ")</f>
        <v xml:space="preserve"> </v>
      </c>
      <c r="AN258" s="29" t="str">
        <f t="shared" si="44"/>
        <v xml:space="preserve"> </v>
      </c>
      <c r="AO258" s="55"/>
      <c r="AP258" s="29" t="str">
        <f t="shared" si="45"/>
        <v/>
      </c>
    </row>
    <row r="259" spans="1:42" s="57" customFormat="1" ht="16.5" thickTop="1" thickBot="1" x14ac:dyDescent="0.3">
      <c r="A259" s="32"/>
      <c r="B259" s="25"/>
      <c r="C259" s="25"/>
      <c r="D259" s="25"/>
      <c r="E259" s="46"/>
      <c r="F259" s="25">
        <v>5</v>
      </c>
      <c r="G259" s="94" t="e">
        <v>#N/A</v>
      </c>
      <c r="H259" s="94" t="e">
        <v>#N/A</v>
      </c>
      <c r="I259" s="26"/>
      <c r="J259" s="26"/>
      <c r="K259" s="69" t="str">
        <f>IFERROR(IF(G259&gt;=(VLOOKUP(D259&amp;E259,'Tab 2 Aerobic Capacity (unprot)'!L$10:$M$27,2,FALSE)),"HFZ","NI")," ")</f>
        <v xml:space="preserve"> </v>
      </c>
      <c r="L259" s="69" t="str">
        <f>IFERROR(IF(H259&gt;=(VLOOKUP(D259&amp;E259,'Tab 2 Aerobic Capacity (unprot)'!L$34:$M$51,2,FALSE)),"HFZ","NI")," ")</f>
        <v xml:space="preserve"> </v>
      </c>
      <c r="M259" s="62" t="str">
        <f t="shared" si="37"/>
        <v xml:space="preserve"> </v>
      </c>
      <c r="N259" s="63" t="str">
        <f t="shared" si="46"/>
        <v xml:space="preserve"> </v>
      </c>
      <c r="O259" s="33"/>
      <c r="P259" s="54" t="str">
        <f t="shared" si="38"/>
        <v/>
      </c>
      <c r="Q259" s="33"/>
      <c r="R259" s="54" t="str">
        <f t="shared" si="47"/>
        <v/>
      </c>
      <c r="S259" s="95" t="e">
        <v>#N/A</v>
      </c>
      <c r="T259" s="95" t="e">
        <v>#N/A</v>
      </c>
      <c r="U259" s="95" t="e">
        <v>#N/A</v>
      </c>
      <c r="V259" s="34"/>
      <c r="W259" s="70" t="str">
        <f>IFERROR(IF(S259&gt;=(VLOOKUP(D259&amp;E259, 'Tab 3 Flex,Strng,Endur(unprot)'!AG$10:$AH$37,2,FALSE)),"HFZ", "NI")," ")</f>
        <v xml:space="preserve"> </v>
      </c>
      <c r="X259" s="70" t="str">
        <f>IFERROR(IF(T259&gt;=(VLOOKUP(D259&amp;E259, 'Tab 3 Flex,Strng,Endur(unprot)'!AG$10:$AH$37,2,FALSE)),"HFZ", "NI")," ")</f>
        <v xml:space="preserve"> </v>
      </c>
      <c r="Y259" s="71" t="str">
        <f t="shared" si="48"/>
        <v xml:space="preserve"> </v>
      </c>
      <c r="Z259" s="71" t="str">
        <f t="shared" si="39"/>
        <v xml:space="preserve"> </v>
      </c>
      <c r="AA259" s="71" t="str">
        <f>IFERROR(IF(U259&gt;=(VLOOKUP(D259&amp;E259, 'Tab 3 Flex,Strng,Endur(unprot)'!W$10:X$37,2,FALSE)),"HFZ", "NI"), " ")</f>
        <v xml:space="preserve"> </v>
      </c>
      <c r="AB259" s="28" t="str">
        <f t="shared" si="40"/>
        <v xml:space="preserve"> </v>
      </c>
      <c r="AC259" s="33"/>
      <c r="AD259" s="28" t="str">
        <f>D259&amp;AC259</f>
        <v/>
      </c>
      <c r="AE259" s="96" t="e">
        <v>#N/A</v>
      </c>
      <c r="AF259" s="35"/>
      <c r="AG259" s="72" t="str">
        <f>IFERROR(IF(AE259&gt;=(VLOOKUP(D259&amp;E259, 'Tab 3 Flex,Strng,Endur(unprot)'!R$10:$S$37,2,FALSE)),"HFZ", "NI")," ")</f>
        <v xml:space="preserve"> </v>
      </c>
      <c r="AH259" s="55" t="str">
        <f t="shared" si="42"/>
        <v xml:space="preserve"> </v>
      </c>
      <c r="AI259" s="33"/>
      <c r="AJ259" s="55" t="str">
        <f t="shared" si="43"/>
        <v/>
      </c>
      <c r="AK259" s="97" t="e">
        <v>#N/A</v>
      </c>
      <c r="AL259" s="36"/>
      <c r="AM259" s="73" t="str">
        <f>IFERROR(IF(AK259&gt;=(VLOOKUP(D259&amp;E259,'Tab 3 Flex,Strng,Endur(unprot)'!AB$10:$AC$37,2,FALSE)),"HFZ", "NI")," ")</f>
        <v xml:space="preserve"> </v>
      </c>
      <c r="AN259" s="29" t="str">
        <f t="shared" si="44"/>
        <v xml:space="preserve"> </v>
      </c>
      <c r="AO259" s="55"/>
      <c r="AP259" s="29" t="str">
        <f t="shared" si="45"/>
        <v/>
      </c>
    </row>
    <row r="260" spans="1:42" s="57" customFormat="1" ht="16.5" thickTop="1" thickBot="1" x14ac:dyDescent="0.3">
      <c r="A260" s="32"/>
      <c r="B260" s="25"/>
      <c r="C260" s="25"/>
      <c r="D260" s="25"/>
      <c r="E260" s="46"/>
      <c r="F260" s="25">
        <v>5</v>
      </c>
      <c r="G260" s="94" t="e">
        <v>#N/A</v>
      </c>
      <c r="H260" s="94" t="e">
        <v>#N/A</v>
      </c>
      <c r="I260" s="26"/>
      <c r="J260" s="26"/>
      <c r="K260" s="69" t="str">
        <f>IFERROR(IF(G260&gt;=(VLOOKUP(D260&amp;E260,'Tab 2 Aerobic Capacity (unprot)'!L$10:$M$27,2,FALSE)),"HFZ","NI")," ")</f>
        <v xml:space="preserve"> </v>
      </c>
      <c r="L260" s="69" t="str">
        <f>IFERROR(IF(H260&gt;=(VLOOKUP(D260&amp;E260,'Tab 2 Aerobic Capacity (unprot)'!L$34:$M$51,2,FALSE)),"HFZ","NI")," ")</f>
        <v xml:space="preserve"> </v>
      </c>
      <c r="M260" s="62" t="str">
        <f t="shared" si="37"/>
        <v xml:space="preserve"> </v>
      </c>
      <c r="N260" s="63" t="str">
        <f t="shared" si="46"/>
        <v xml:space="preserve"> </v>
      </c>
      <c r="O260" s="33"/>
      <c r="P260" s="54" t="str">
        <f t="shared" si="38"/>
        <v/>
      </c>
      <c r="Q260" s="33"/>
      <c r="R260" s="54" t="str">
        <f t="shared" si="47"/>
        <v/>
      </c>
      <c r="S260" s="95" t="e">
        <v>#N/A</v>
      </c>
      <c r="T260" s="95" t="e">
        <v>#N/A</v>
      </c>
      <c r="U260" s="95" t="e">
        <v>#N/A</v>
      </c>
      <c r="V260" s="34"/>
      <c r="W260" s="70" t="str">
        <f>IFERROR(IF(S260&gt;=(VLOOKUP(D260&amp;E260, 'Tab 3 Flex,Strng,Endur(unprot)'!AG$10:$AH$37,2,FALSE)),"HFZ", "NI")," ")</f>
        <v xml:space="preserve"> </v>
      </c>
      <c r="X260" s="70" t="str">
        <f>IFERROR(IF(T260&gt;=(VLOOKUP(D260&amp;E260, 'Tab 3 Flex,Strng,Endur(unprot)'!AG$10:$AH$37,2,FALSE)),"HFZ", "NI")," ")</f>
        <v xml:space="preserve"> </v>
      </c>
      <c r="Y260" s="71" t="str">
        <f t="shared" si="48"/>
        <v xml:space="preserve"> </v>
      </c>
      <c r="Z260" s="71" t="str">
        <f t="shared" si="39"/>
        <v xml:space="preserve"> </v>
      </c>
      <c r="AA260" s="71" t="str">
        <f>IFERROR(IF(U260&gt;=(VLOOKUP(D260&amp;E260, 'Tab 3 Flex,Strng,Endur(unprot)'!W$10:X$37,2,FALSE)),"HFZ", "NI"), " ")</f>
        <v xml:space="preserve"> </v>
      </c>
      <c r="AB260" s="28" t="str">
        <f t="shared" si="40"/>
        <v xml:space="preserve"> </v>
      </c>
      <c r="AC260" s="33"/>
      <c r="AD260" s="28" t="str">
        <f t="shared" si="41"/>
        <v/>
      </c>
      <c r="AE260" s="96" t="e">
        <v>#N/A</v>
      </c>
      <c r="AF260" s="35"/>
      <c r="AG260" s="72" t="str">
        <f>IFERROR(IF(AE260&gt;=(VLOOKUP(D260&amp;E260, 'Tab 3 Flex,Strng,Endur(unprot)'!R$10:$S$37,2,FALSE)),"HFZ", "NI")," ")</f>
        <v xml:space="preserve"> </v>
      </c>
      <c r="AH260" s="55" t="str">
        <f t="shared" si="42"/>
        <v xml:space="preserve"> </v>
      </c>
      <c r="AI260" s="33"/>
      <c r="AJ260" s="55" t="str">
        <f t="shared" si="43"/>
        <v/>
      </c>
      <c r="AK260" s="97" t="e">
        <v>#N/A</v>
      </c>
      <c r="AL260" s="36"/>
      <c r="AM260" s="73" t="str">
        <f>IFERROR(IF(AK260&gt;=(VLOOKUP(D260&amp;E260,'Tab 3 Flex,Strng,Endur(unprot)'!AB$10:$AC$37,2,FALSE)),"HFZ", "NI")," ")</f>
        <v xml:space="preserve"> </v>
      </c>
      <c r="AN260" s="29" t="str">
        <f t="shared" si="44"/>
        <v xml:space="preserve"> </v>
      </c>
      <c r="AO260" s="55"/>
      <c r="AP260" s="29" t="str">
        <f t="shared" si="45"/>
        <v/>
      </c>
    </row>
    <row r="261" spans="1:42" s="57" customFormat="1" ht="16.5" thickTop="1" thickBot="1" x14ac:dyDescent="0.3">
      <c r="A261" s="32"/>
      <c r="B261" s="25"/>
      <c r="C261" s="25"/>
      <c r="D261" s="25"/>
      <c r="E261" s="46"/>
      <c r="F261" s="25">
        <v>5</v>
      </c>
      <c r="G261" s="94" t="e">
        <v>#N/A</v>
      </c>
      <c r="H261" s="94" t="e">
        <v>#N/A</v>
      </c>
      <c r="I261" s="26"/>
      <c r="J261" s="26"/>
      <c r="K261" s="69" t="str">
        <f>IFERROR(IF(G261&gt;=(VLOOKUP(D261&amp;E261,'Tab 2 Aerobic Capacity (unprot)'!L$10:$M$27,2,FALSE)),"HFZ","NI")," ")</f>
        <v xml:space="preserve"> </v>
      </c>
      <c r="L261" s="69" t="str">
        <f>IFERROR(IF(H261&gt;=(VLOOKUP(D261&amp;E261,'Tab 2 Aerobic Capacity (unprot)'!L$34:$M$51,2,FALSE)),"HFZ","NI")," ")</f>
        <v xml:space="preserve"> </v>
      </c>
      <c r="M261" s="62" t="str">
        <f t="shared" si="37"/>
        <v xml:space="preserve"> </v>
      </c>
      <c r="N261" s="63" t="str">
        <f t="shared" si="46"/>
        <v xml:space="preserve"> </v>
      </c>
      <c r="O261" s="33"/>
      <c r="P261" s="54" t="str">
        <f t="shared" si="38"/>
        <v/>
      </c>
      <c r="Q261" s="33"/>
      <c r="R261" s="54" t="str">
        <f t="shared" si="47"/>
        <v/>
      </c>
      <c r="S261" s="95" t="e">
        <v>#N/A</v>
      </c>
      <c r="T261" s="95" t="e">
        <v>#N/A</v>
      </c>
      <c r="U261" s="95" t="e">
        <v>#N/A</v>
      </c>
      <c r="V261" s="34"/>
      <c r="W261" s="70" t="str">
        <f>IFERROR(IF(S261&gt;=(VLOOKUP(D261&amp;E261, 'Tab 3 Flex,Strng,Endur(unprot)'!AG$10:$AH$37,2,FALSE)),"HFZ", "NI")," ")</f>
        <v xml:space="preserve"> </v>
      </c>
      <c r="X261" s="70" t="str">
        <f>IFERROR(IF(T261&gt;=(VLOOKUP(D261&amp;E261, 'Tab 3 Flex,Strng,Endur(unprot)'!AG$10:$AH$37,2,FALSE)),"HFZ", "NI")," ")</f>
        <v xml:space="preserve"> </v>
      </c>
      <c r="Y261" s="71" t="str">
        <f t="shared" si="48"/>
        <v xml:space="preserve"> </v>
      </c>
      <c r="Z261" s="71" t="str">
        <f t="shared" si="39"/>
        <v xml:space="preserve"> </v>
      </c>
      <c r="AA261" s="71" t="str">
        <f>IFERROR(IF(U261&gt;=(VLOOKUP(D261&amp;E261, 'Tab 3 Flex,Strng,Endur(unprot)'!W$10:X$37,2,FALSE)),"HFZ", "NI"), " ")</f>
        <v xml:space="preserve"> </v>
      </c>
      <c r="AB261" s="28" t="str">
        <f t="shared" si="40"/>
        <v xml:space="preserve"> </v>
      </c>
      <c r="AC261" s="33"/>
      <c r="AD261" s="28" t="str">
        <f t="shared" si="41"/>
        <v/>
      </c>
      <c r="AE261" s="96" t="e">
        <v>#N/A</v>
      </c>
      <c r="AF261" s="35"/>
      <c r="AG261" s="72" t="str">
        <f>IFERROR(IF(AE261&gt;=(VLOOKUP(D261&amp;E261, 'Tab 3 Flex,Strng,Endur(unprot)'!R$10:$S$37,2,FALSE)),"HFZ", "NI")," ")</f>
        <v xml:space="preserve"> </v>
      </c>
      <c r="AH261" s="55" t="str">
        <f t="shared" si="42"/>
        <v xml:space="preserve"> </v>
      </c>
      <c r="AI261" s="33"/>
      <c r="AJ261" s="55" t="str">
        <f t="shared" si="43"/>
        <v/>
      </c>
      <c r="AK261" s="97" t="e">
        <v>#N/A</v>
      </c>
      <c r="AL261" s="36"/>
      <c r="AM261" s="73" t="str">
        <f>IFERROR(IF(AK261&gt;=(VLOOKUP(D261&amp;E261,'Tab 3 Flex,Strng,Endur(unprot)'!AB$10:$AC$37,2,FALSE)),"HFZ", "NI")," ")</f>
        <v xml:space="preserve"> </v>
      </c>
      <c r="AN261" s="29" t="str">
        <f t="shared" si="44"/>
        <v xml:space="preserve"> </v>
      </c>
      <c r="AO261" s="55"/>
      <c r="AP261" s="29" t="str">
        <f t="shared" si="45"/>
        <v/>
      </c>
    </row>
    <row r="262" spans="1:42" s="57" customFormat="1" ht="16.5" thickTop="1" thickBot="1" x14ac:dyDescent="0.3">
      <c r="A262" s="32"/>
      <c r="B262" s="25"/>
      <c r="C262" s="25"/>
      <c r="D262" s="25"/>
      <c r="E262" s="46"/>
      <c r="F262" s="25">
        <v>5</v>
      </c>
      <c r="G262" s="94" t="e">
        <v>#N/A</v>
      </c>
      <c r="H262" s="94" t="e">
        <v>#N/A</v>
      </c>
      <c r="I262" s="26"/>
      <c r="J262" s="26"/>
      <c r="K262" s="69" t="str">
        <f>IFERROR(IF(G262&gt;=(VLOOKUP(D262&amp;E262,'Tab 2 Aerobic Capacity (unprot)'!L$10:$M$27,2,FALSE)),"HFZ","NI")," ")</f>
        <v xml:space="preserve"> </v>
      </c>
      <c r="L262" s="69" t="str">
        <f>IFERROR(IF(H262&gt;=(VLOOKUP(D262&amp;E262,'Tab 2 Aerobic Capacity (unprot)'!L$34:$M$51,2,FALSE)),"HFZ","NI")," ")</f>
        <v xml:space="preserve"> </v>
      </c>
      <c r="M262" s="62" t="str">
        <f t="shared" si="37"/>
        <v xml:space="preserve"> </v>
      </c>
      <c r="N262" s="63" t="str">
        <f t="shared" si="46"/>
        <v xml:space="preserve"> </v>
      </c>
      <c r="O262" s="33"/>
      <c r="P262" s="54" t="str">
        <f t="shared" si="38"/>
        <v/>
      </c>
      <c r="Q262" s="33"/>
      <c r="R262" s="54" t="str">
        <f t="shared" si="47"/>
        <v/>
      </c>
      <c r="S262" s="95" t="e">
        <v>#N/A</v>
      </c>
      <c r="T262" s="95" t="e">
        <v>#N/A</v>
      </c>
      <c r="U262" s="95" t="e">
        <v>#N/A</v>
      </c>
      <c r="V262" s="34"/>
      <c r="W262" s="70" t="str">
        <f>IFERROR(IF(S262&gt;=(VLOOKUP(D262&amp;E262, 'Tab 3 Flex,Strng,Endur(unprot)'!AG$10:$AH$37,2,FALSE)),"HFZ", "NI")," ")</f>
        <v xml:space="preserve"> </v>
      </c>
      <c r="X262" s="70" t="str">
        <f>IFERROR(IF(T262&gt;=(VLOOKUP(D262&amp;E262, 'Tab 3 Flex,Strng,Endur(unprot)'!AG$10:$AH$37,2,FALSE)),"HFZ", "NI")," ")</f>
        <v xml:space="preserve"> </v>
      </c>
      <c r="Y262" s="71" t="str">
        <f t="shared" si="48"/>
        <v xml:space="preserve"> </v>
      </c>
      <c r="Z262" s="71" t="str">
        <f t="shared" si="39"/>
        <v xml:space="preserve"> </v>
      </c>
      <c r="AA262" s="71" t="str">
        <f>IFERROR(IF(U262&gt;=(VLOOKUP(D262&amp;E262, 'Tab 3 Flex,Strng,Endur(unprot)'!W$10:X$37,2,FALSE)),"HFZ", "NI"), " ")</f>
        <v xml:space="preserve"> </v>
      </c>
      <c r="AB262" s="28" t="str">
        <f t="shared" si="40"/>
        <v xml:space="preserve"> </v>
      </c>
      <c r="AC262" s="33"/>
      <c r="AD262" s="28" t="str">
        <f t="shared" si="41"/>
        <v/>
      </c>
      <c r="AE262" s="96" t="e">
        <v>#N/A</v>
      </c>
      <c r="AF262" s="35"/>
      <c r="AG262" s="72" t="str">
        <f>IFERROR(IF(AE262&gt;=(VLOOKUP(D262&amp;E262, 'Tab 3 Flex,Strng,Endur(unprot)'!R$10:$S$37,2,FALSE)),"HFZ", "NI")," ")</f>
        <v xml:space="preserve"> </v>
      </c>
      <c r="AH262" s="55" t="str">
        <f t="shared" si="42"/>
        <v xml:space="preserve"> </v>
      </c>
      <c r="AI262" s="33"/>
      <c r="AJ262" s="55" t="str">
        <f t="shared" si="43"/>
        <v/>
      </c>
      <c r="AK262" s="97" t="e">
        <v>#N/A</v>
      </c>
      <c r="AL262" s="36"/>
      <c r="AM262" s="73" t="str">
        <f>IFERROR(IF(AK262&gt;=(VLOOKUP(D262&amp;E262,'Tab 3 Flex,Strng,Endur(unprot)'!AB$10:$AC$37,2,FALSE)),"HFZ", "NI")," ")</f>
        <v xml:space="preserve"> </v>
      </c>
      <c r="AN262" s="29" t="str">
        <f t="shared" si="44"/>
        <v xml:space="preserve"> </v>
      </c>
      <c r="AO262" s="55"/>
      <c r="AP262" s="29" t="str">
        <f t="shared" si="45"/>
        <v/>
      </c>
    </row>
    <row r="263" spans="1:42" s="57" customFormat="1" ht="16.5" thickTop="1" thickBot="1" x14ac:dyDescent="0.3">
      <c r="A263" s="32"/>
      <c r="B263" s="25"/>
      <c r="C263" s="25"/>
      <c r="D263" s="25"/>
      <c r="E263" s="46"/>
      <c r="F263" s="25">
        <v>5</v>
      </c>
      <c r="G263" s="94" t="e">
        <v>#N/A</v>
      </c>
      <c r="H263" s="94" t="e">
        <v>#N/A</v>
      </c>
      <c r="I263" s="26"/>
      <c r="J263" s="26"/>
      <c r="K263" s="69" t="str">
        <f>IFERROR(IF(G263&gt;=(VLOOKUP(D263&amp;E263,'Tab 2 Aerobic Capacity (unprot)'!L$10:$M$27,2,FALSE)),"HFZ","NI")," ")</f>
        <v xml:space="preserve"> </v>
      </c>
      <c r="L263" s="69" t="str">
        <f>IFERROR(IF(H263&gt;=(VLOOKUP(D263&amp;E263,'Tab 2 Aerobic Capacity (unprot)'!L$34:$M$51,2,FALSE)),"HFZ","NI")," ")</f>
        <v xml:space="preserve"> </v>
      </c>
      <c r="M263" s="62" t="str">
        <f t="shared" si="37"/>
        <v xml:space="preserve"> </v>
      </c>
      <c r="N263" s="63" t="str">
        <f t="shared" si="46"/>
        <v xml:space="preserve"> </v>
      </c>
      <c r="O263" s="33"/>
      <c r="P263" s="54" t="str">
        <f t="shared" si="38"/>
        <v/>
      </c>
      <c r="Q263" s="33"/>
      <c r="R263" s="54" t="str">
        <f t="shared" si="47"/>
        <v/>
      </c>
      <c r="S263" s="95" t="e">
        <v>#N/A</v>
      </c>
      <c r="T263" s="95" t="e">
        <v>#N/A</v>
      </c>
      <c r="U263" s="95" t="e">
        <v>#N/A</v>
      </c>
      <c r="V263" s="34"/>
      <c r="W263" s="70" t="str">
        <f>IFERROR(IF(S263&gt;=(VLOOKUP(D263&amp;E263, 'Tab 3 Flex,Strng,Endur(unprot)'!AG$10:$AH$37,2,FALSE)),"HFZ", "NI")," ")</f>
        <v xml:space="preserve"> </v>
      </c>
      <c r="X263" s="70" t="str">
        <f>IFERROR(IF(T263&gt;=(VLOOKUP(D263&amp;E263, 'Tab 3 Flex,Strng,Endur(unprot)'!AG$10:$AH$37,2,FALSE)),"HFZ", "NI")," ")</f>
        <v xml:space="preserve"> </v>
      </c>
      <c r="Y263" s="71" t="str">
        <f t="shared" si="48"/>
        <v xml:space="preserve"> </v>
      </c>
      <c r="Z263" s="71" t="str">
        <f t="shared" si="39"/>
        <v xml:space="preserve"> </v>
      </c>
      <c r="AA263" s="71" t="str">
        <f>IFERROR(IF(U263&gt;=(VLOOKUP(D263&amp;E263, 'Tab 3 Flex,Strng,Endur(unprot)'!W$10:X$37,2,FALSE)),"HFZ", "NI"), " ")</f>
        <v xml:space="preserve"> </v>
      </c>
      <c r="AB263" s="28" t="str">
        <f t="shared" si="40"/>
        <v xml:space="preserve"> </v>
      </c>
      <c r="AC263" s="33"/>
      <c r="AD263" s="28" t="str">
        <f t="shared" si="41"/>
        <v/>
      </c>
      <c r="AE263" s="96" t="e">
        <v>#N/A</v>
      </c>
      <c r="AF263" s="35"/>
      <c r="AG263" s="72" t="str">
        <f>IFERROR(IF(AE263&gt;=(VLOOKUP(D263&amp;E263, 'Tab 3 Flex,Strng,Endur(unprot)'!R$10:$S$37,2,FALSE)),"HFZ", "NI")," ")</f>
        <v xml:space="preserve"> </v>
      </c>
      <c r="AH263" s="55" t="str">
        <f t="shared" si="42"/>
        <v xml:space="preserve"> </v>
      </c>
      <c r="AI263" s="33"/>
      <c r="AJ263" s="55" t="str">
        <f t="shared" si="43"/>
        <v/>
      </c>
      <c r="AK263" s="97" t="e">
        <v>#N/A</v>
      </c>
      <c r="AL263" s="36"/>
      <c r="AM263" s="73" t="str">
        <f>IFERROR(IF(AK263&gt;=(VLOOKUP(D263&amp;E263,'Tab 3 Flex,Strng,Endur(unprot)'!AB$10:$AC$37,2,FALSE)),"HFZ", "NI")," ")</f>
        <v xml:space="preserve"> </v>
      </c>
      <c r="AN263" s="29" t="str">
        <f t="shared" si="44"/>
        <v xml:space="preserve"> </v>
      </c>
      <c r="AO263" s="55"/>
      <c r="AP263" s="29" t="str">
        <f t="shared" si="45"/>
        <v/>
      </c>
    </row>
    <row r="264" spans="1:42" s="57" customFormat="1" ht="16.5" thickTop="1" thickBot="1" x14ac:dyDescent="0.3">
      <c r="A264" s="32"/>
      <c r="B264" s="25"/>
      <c r="C264" s="25"/>
      <c r="D264" s="25"/>
      <c r="E264" s="46"/>
      <c r="F264" s="25">
        <v>5</v>
      </c>
      <c r="G264" s="94" t="e">
        <v>#N/A</v>
      </c>
      <c r="H264" s="94" t="e">
        <v>#N/A</v>
      </c>
      <c r="I264" s="26"/>
      <c r="J264" s="26"/>
      <c r="K264" s="69" t="str">
        <f>IFERROR(IF(G264&gt;=(VLOOKUP(D264&amp;E264,'Tab 2 Aerobic Capacity (unprot)'!L$10:$M$27,2,FALSE)),"HFZ","NI")," ")</f>
        <v xml:space="preserve"> </v>
      </c>
      <c r="L264" s="69" t="str">
        <f>IFERROR(IF(H264&gt;=(VLOOKUP(D264&amp;E264,'Tab 2 Aerobic Capacity (unprot)'!L$34:$M$51,2,FALSE)),"HFZ","NI")," ")</f>
        <v xml:space="preserve"> </v>
      </c>
      <c r="M264" s="62" t="str">
        <f t="shared" si="37"/>
        <v xml:space="preserve"> </v>
      </c>
      <c r="N264" s="63" t="str">
        <f t="shared" si="46"/>
        <v xml:space="preserve"> </v>
      </c>
      <c r="O264" s="33"/>
      <c r="P264" s="54" t="str">
        <f t="shared" si="38"/>
        <v/>
      </c>
      <c r="Q264" s="33"/>
      <c r="R264" s="54" t="str">
        <f t="shared" si="47"/>
        <v/>
      </c>
      <c r="S264" s="95" t="e">
        <v>#N/A</v>
      </c>
      <c r="T264" s="95" t="e">
        <v>#N/A</v>
      </c>
      <c r="U264" s="95" t="e">
        <v>#N/A</v>
      </c>
      <c r="V264" s="34"/>
      <c r="W264" s="70" t="str">
        <f>IFERROR(IF(S264&gt;=(VLOOKUP(D264&amp;E264, 'Tab 3 Flex,Strng,Endur(unprot)'!AG$10:$AH$37,2,FALSE)),"HFZ", "NI")," ")</f>
        <v xml:space="preserve"> </v>
      </c>
      <c r="X264" s="70" t="str">
        <f>IFERROR(IF(T264&gt;=(VLOOKUP(D264&amp;E264, 'Tab 3 Flex,Strng,Endur(unprot)'!AG$10:$AH$37,2,FALSE)),"HFZ", "NI")," ")</f>
        <v xml:space="preserve"> </v>
      </c>
      <c r="Y264" s="71" t="str">
        <f t="shared" si="48"/>
        <v xml:space="preserve"> </v>
      </c>
      <c r="Z264" s="71" t="str">
        <f t="shared" si="39"/>
        <v xml:space="preserve"> </v>
      </c>
      <c r="AA264" s="71" t="str">
        <f>IFERROR(IF(U264&gt;=(VLOOKUP(D264&amp;E264, 'Tab 3 Flex,Strng,Endur(unprot)'!W$10:X$37,2,FALSE)),"HFZ", "NI"), " ")</f>
        <v xml:space="preserve"> </v>
      </c>
      <c r="AB264" s="28" t="str">
        <f t="shared" si="40"/>
        <v xml:space="preserve"> </v>
      </c>
      <c r="AC264" s="33"/>
      <c r="AD264" s="28" t="str">
        <f t="shared" si="41"/>
        <v/>
      </c>
      <c r="AE264" s="96" t="e">
        <v>#N/A</v>
      </c>
      <c r="AF264" s="35"/>
      <c r="AG264" s="72" t="str">
        <f>IFERROR(IF(AE264&gt;=(VLOOKUP(D264&amp;E264, 'Tab 3 Flex,Strng,Endur(unprot)'!R$10:$S$37,2,FALSE)),"HFZ", "NI")," ")</f>
        <v xml:space="preserve"> </v>
      </c>
      <c r="AH264" s="55" t="str">
        <f t="shared" si="42"/>
        <v xml:space="preserve"> </v>
      </c>
      <c r="AI264" s="33"/>
      <c r="AJ264" s="55" t="str">
        <f t="shared" si="43"/>
        <v/>
      </c>
      <c r="AK264" s="97" t="e">
        <v>#N/A</v>
      </c>
      <c r="AL264" s="36"/>
      <c r="AM264" s="73" t="str">
        <f>IFERROR(IF(AK264&gt;=(VLOOKUP(D264&amp;E264,'Tab 3 Flex,Strng,Endur(unprot)'!AB$10:$AC$37,2,FALSE)),"HFZ", "NI")," ")</f>
        <v xml:space="preserve"> </v>
      </c>
      <c r="AN264" s="29" t="str">
        <f t="shared" si="44"/>
        <v xml:space="preserve"> </v>
      </c>
      <c r="AO264" s="55"/>
      <c r="AP264" s="29" t="str">
        <f t="shared" si="45"/>
        <v/>
      </c>
    </row>
    <row r="265" spans="1:42" s="57" customFormat="1" ht="16.5" thickTop="1" thickBot="1" x14ac:dyDescent="0.3">
      <c r="A265" s="32"/>
      <c r="B265" s="25"/>
      <c r="C265" s="25"/>
      <c r="D265" s="25"/>
      <c r="E265" s="46"/>
      <c r="F265" s="25">
        <v>5</v>
      </c>
      <c r="G265" s="94" t="e">
        <v>#N/A</v>
      </c>
      <c r="H265" s="94" t="e">
        <v>#N/A</v>
      </c>
      <c r="I265" s="26"/>
      <c r="J265" s="26"/>
      <c r="K265" s="69" t="str">
        <f>IFERROR(IF(G265&gt;=(VLOOKUP(D265&amp;E265,'Tab 2 Aerobic Capacity (unprot)'!L$10:$M$27,2,FALSE)),"HFZ","NI")," ")</f>
        <v xml:space="preserve"> </v>
      </c>
      <c r="L265" s="69" t="str">
        <f>IFERROR(IF(H265&gt;=(VLOOKUP(D265&amp;E265,'Tab 2 Aerobic Capacity (unprot)'!L$34:$M$51,2,FALSE)),"HFZ","NI")," ")</f>
        <v xml:space="preserve"> </v>
      </c>
      <c r="M265" s="62" t="str">
        <f t="shared" si="37"/>
        <v xml:space="preserve"> </v>
      </c>
      <c r="N265" s="63" t="str">
        <f t="shared" si="46"/>
        <v xml:space="preserve"> </v>
      </c>
      <c r="O265" s="33"/>
      <c r="P265" s="54" t="str">
        <f t="shared" si="38"/>
        <v/>
      </c>
      <c r="Q265" s="33"/>
      <c r="R265" s="54" t="str">
        <f t="shared" si="47"/>
        <v/>
      </c>
      <c r="S265" s="95" t="e">
        <v>#N/A</v>
      </c>
      <c r="T265" s="95" t="e">
        <v>#N/A</v>
      </c>
      <c r="U265" s="95" t="e">
        <v>#N/A</v>
      </c>
      <c r="V265" s="34"/>
      <c r="W265" s="70" t="str">
        <f>IFERROR(IF(S265&gt;=(VLOOKUP(D265&amp;E265, 'Tab 3 Flex,Strng,Endur(unprot)'!AG$10:$AH$37,2,FALSE)),"HFZ", "NI")," ")</f>
        <v xml:space="preserve"> </v>
      </c>
      <c r="X265" s="70" t="str">
        <f>IFERROR(IF(T265&gt;=(VLOOKUP(D265&amp;E265, 'Tab 3 Flex,Strng,Endur(unprot)'!AG$10:$AH$37,2,FALSE)),"HFZ", "NI")," ")</f>
        <v xml:space="preserve"> </v>
      </c>
      <c r="Y265" s="71" t="str">
        <f t="shared" si="48"/>
        <v xml:space="preserve"> </v>
      </c>
      <c r="Z265" s="71" t="str">
        <f t="shared" si="39"/>
        <v xml:space="preserve"> </v>
      </c>
      <c r="AA265" s="71" t="str">
        <f>IFERROR(IF(U265&gt;=(VLOOKUP(D265&amp;E265, 'Tab 3 Flex,Strng,Endur(unprot)'!W$10:X$37,2,FALSE)),"HFZ", "NI"), " ")</f>
        <v xml:space="preserve"> </v>
      </c>
      <c r="AB265" s="28" t="str">
        <f t="shared" si="40"/>
        <v xml:space="preserve"> </v>
      </c>
      <c r="AC265" s="33"/>
      <c r="AD265" s="28" t="str">
        <f t="shared" si="41"/>
        <v/>
      </c>
      <c r="AE265" s="96" t="e">
        <v>#N/A</v>
      </c>
      <c r="AF265" s="35"/>
      <c r="AG265" s="72" t="str">
        <f>IFERROR(IF(AE265&gt;=(VLOOKUP(D265&amp;E265, 'Tab 3 Flex,Strng,Endur(unprot)'!R$10:$S$37,2,FALSE)),"HFZ", "NI")," ")</f>
        <v xml:space="preserve"> </v>
      </c>
      <c r="AH265" s="55" t="str">
        <f t="shared" si="42"/>
        <v xml:space="preserve"> </v>
      </c>
      <c r="AI265" s="33"/>
      <c r="AJ265" s="55" t="str">
        <f t="shared" si="43"/>
        <v/>
      </c>
      <c r="AK265" s="97" t="e">
        <v>#N/A</v>
      </c>
      <c r="AL265" s="36"/>
      <c r="AM265" s="73" t="str">
        <f>IFERROR(IF(AK265&gt;=(VLOOKUP(D265&amp;E265,'Tab 3 Flex,Strng,Endur(unprot)'!AB$10:$AC$37,2,FALSE)),"HFZ", "NI")," ")</f>
        <v xml:space="preserve"> </v>
      </c>
      <c r="AN265" s="29" t="str">
        <f t="shared" si="44"/>
        <v xml:space="preserve"> </v>
      </c>
      <c r="AO265" s="55"/>
      <c r="AP265" s="29" t="str">
        <f t="shared" si="45"/>
        <v/>
      </c>
    </row>
    <row r="266" spans="1:42" s="57" customFormat="1" ht="16.5" thickTop="1" thickBot="1" x14ac:dyDescent="0.3">
      <c r="A266" s="32"/>
      <c r="B266" s="25"/>
      <c r="C266" s="25"/>
      <c r="D266" s="25"/>
      <c r="E266" s="46"/>
      <c r="F266" s="25">
        <v>5</v>
      </c>
      <c r="G266" s="94" t="e">
        <v>#N/A</v>
      </c>
      <c r="H266" s="94" t="e">
        <v>#N/A</v>
      </c>
      <c r="I266" s="26"/>
      <c r="J266" s="26"/>
      <c r="K266" s="69" t="str">
        <f>IFERROR(IF(G266&gt;=(VLOOKUP(D266&amp;E266,'Tab 2 Aerobic Capacity (unprot)'!L$10:$M$27,2,FALSE)),"HFZ","NI")," ")</f>
        <v xml:space="preserve"> </v>
      </c>
      <c r="L266" s="69" t="str">
        <f>IFERROR(IF(H266&gt;=(VLOOKUP(D266&amp;E266,'Tab 2 Aerobic Capacity (unprot)'!L$34:$M$51,2,FALSE)),"HFZ","NI")," ")</f>
        <v xml:space="preserve"> </v>
      </c>
      <c r="M266" s="62" t="str">
        <f t="shared" ref="M266:M329" si="49">D266&amp;K266</f>
        <v xml:space="preserve"> </v>
      </c>
      <c r="N266" s="63" t="str">
        <f t="shared" si="46"/>
        <v xml:space="preserve"> </v>
      </c>
      <c r="O266" s="33"/>
      <c r="P266" s="54" t="str">
        <f t="shared" ref="P266:P329" si="50">D266&amp;O266</f>
        <v/>
      </c>
      <c r="Q266" s="33"/>
      <c r="R266" s="54" t="str">
        <f t="shared" si="47"/>
        <v/>
      </c>
      <c r="S266" s="95" t="e">
        <v>#N/A</v>
      </c>
      <c r="T266" s="95" t="e">
        <v>#N/A</v>
      </c>
      <c r="U266" s="95" t="e">
        <v>#N/A</v>
      </c>
      <c r="V266" s="34"/>
      <c r="W266" s="70" t="str">
        <f>IFERROR(IF(S266&gt;=(VLOOKUP(D266&amp;E266, 'Tab 3 Flex,Strng,Endur(unprot)'!AG$10:$AH$37,2,FALSE)),"HFZ", "NI")," ")</f>
        <v xml:space="preserve"> </v>
      </c>
      <c r="X266" s="70" t="str">
        <f>IFERROR(IF(T266&gt;=(VLOOKUP(D266&amp;E266, 'Tab 3 Flex,Strng,Endur(unprot)'!AG$10:$AH$37,2,FALSE)),"HFZ", "NI")," ")</f>
        <v xml:space="preserve"> </v>
      </c>
      <c r="Y266" s="71" t="str">
        <f t="shared" si="48"/>
        <v xml:space="preserve"> </v>
      </c>
      <c r="Z266" s="71" t="str">
        <f t="shared" ref="Z266:Z329" si="51">D266&amp;Y266</f>
        <v xml:space="preserve"> </v>
      </c>
      <c r="AA266" s="71" t="str">
        <f>IFERROR(IF(U266&gt;=(VLOOKUP(D266&amp;E266, 'Tab 3 Flex,Strng,Endur(unprot)'!W$10:X$37,2,FALSE)),"HFZ", "NI"), " ")</f>
        <v xml:space="preserve"> </v>
      </c>
      <c r="AB266" s="28" t="str">
        <f t="shared" ref="AB266:AB329" si="52">D266&amp;AA266</f>
        <v xml:space="preserve"> </v>
      </c>
      <c r="AC266" s="33"/>
      <c r="AD266" s="28" t="str">
        <f t="shared" ref="AD266:AD329" si="53">D266&amp;AC266</f>
        <v/>
      </c>
      <c r="AE266" s="96" t="e">
        <v>#N/A</v>
      </c>
      <c r="AF266" s="35"/>
      <c r="AG266" s="72" t="str">
        <f>IFERROR(IF(AE266&gt;=(VLOOKUP(D266&amp;E266, 'Tab 3 Flex,Strng,Endur(unprot)'!R$10:$S$37,2,FALSE)),"HFZ", "NI")," ")</f>
        <v xml:space="preserve"> </v>
      </c>
      <c r="AH266" s="55" t="str">
        <f t="shared" ref="AH266:AH329" si="54">D266&amp;AG266</f>
        <v xml:space="preserve"> </v>
      </c>
      <c r="AI266" s="33"/>
      <c r="AJ266" s="55" t="str">
        <f t="shared" ref="AJ266:AJ329" si="55">D266&amp;AI266</f>
        <v/>
      </c>
      <c r="AK266" s="97" t="e">
        <v>#N/A</v>
      </c>
      <c r="AL266" s="36"/>
      <c r="AM266" s="73" t="str">
        <f>IFERROR(IF(AK266&gt;=(VLOOKUP(D266&amp;E266,'Tab 3 Flex,Strng,Endur(unprot)'!AB$10:$AC$37,2,FALSE)),"HFZ", "NI")," ")</f>
        <v xml:space="preserve"> </v>
      </c>
      <c r="AN266" s="29" t="str">
        <f t="shared" ref="AN266:AN329" si="56">D266&amp;AM266</f>
        <v xml:space="preserve"> </v>
      </c>
      <c r="AO266" s="55"/>
      <c r="AP266" s="29" t="str">
        <f t="shared" ref="AP266:AP329" si="57">D266&amp;AO266</f>
        <v/>
      </c>
    </row>
    <row r="267" spans="1:42" s="57" customFormat="1" ht="16.5" thickTop="1" thickBot="1" x14ac:dyDescent="0.3">
      <c r="A267" s="32"/>
      <c r="B267" s="25"/>
      <c r="C267" s="25"/>
      <c r="D267" s="25"/>
      <c r="E267" s="46"/>
      <c r="F267" s="25">
        <v>5</v>
      </c>
      <c r="G267" s="94" t="e">
        <v>#N/A</v>
      </c>
      <c r="H267" s="94" t="e">
        <v>#N/A</v>
      </c>
      <c r="I267" s="26"/>
      <c r="J267" s="26"/>
      <c r="K267" s="69" t="str">
        <f>IFERROR(IF(G267&gt;=(VLOOKUP(D267&amp;E267,'Tab 2 Aerobic Capacity (unprot)'!L$10:$M$27,2,FALSE)),"HFZ","NI")," ")</f>
        <v xml:space="preserve"> </v>
      </c>
      <c r="L267" s="69" t="str">
        <f>IFERROR(IF(H267&gt;=(VLOOKUP(D267&amp;E267,'Tab 2 Aerobic Capacity (unprot)'!L$34:$M$51,2,FALSE)),"HFZ","NI")," ")</f>
        <v xml:space="preserve"> </v>
      </c>
      <c r="M267" s="62" t="str">
        <f t="shared" si="49"/>
        <v xml:space="preserve"> </v>
      </c>
      <c r="N267" s="63" t="str">
        <f t="shared" ref="N267:N330" si="58">D267&amp;L267</f>
        <v xml:space="preserve"> </v>
      </c>
      <c r="O267" s="33"/>
      <c r="P267" s="54" t="str">
        <f t="shared" si="50"/>
        <v/>
      </c>
      <c r="Q267" s="33"/>
      <c r="R267" s="54" t="str">
        <f t="shared" ref="R267:R330" si="59">D267&amp;Q267</f>
        <v/>
      </c>
      <c r="S267" s="95" t="e">
        <v>#N/A</v>
      </c>
      <c r="T267" s="95" t="e">
        <v>#N/A</v>
      </c>
      <c r="U267" s="95" t="e">
        <v>#N/A</v>
      </c>
      <c r="V267" s="34"/>
      <c r="W267" s="70" t="str">
        <f>IFERROR(IF(S267&gt;=(VLOOKUP(D267&amp;E267, 'Tab 3 Flex,Strng,Endur(unprot)'!AG$10:$AH$37,2,FALSE)),"HFZ", "NI")," ")</f>
        <v xml:space="preserve"> </v>
      </c>
      <c r="X267" s="70" t="str">
        <f>IFERROR(IF(T267&gt;=(VLOOKUP(D267&amp;E267, 'Tab 3 Flex,Strng,Endur(unprot)'!AG$10:$AH$37,2,FALSE)),"HFZ", "NI")," ")</f>
        <v xml:space="preserve"> </v>
      </c>
      <c r="Y267" s="71" t="str">
        <f t="shared" si="48"/>
        <v xml:space="preserve"> </v>
      </c>
      <c r="Z267" s="71" t="str">
        <f t="shared" si="51"/>
        <v xml:space="preserve"> </v>
      </c>
      <c r="AA267" s="71" t="str">
        <f>IFERROR(IF(U267&gt;=(VLOOKUP(D267&amp;E267, 'Tab 3 Flex,Strng,Endur(unprot)'!W$10:X$37,2,FALSE)),"HFZ", "NI"), " ")</f>
        <v xml:space="preserve"> </v>
      </c>
      <c r="AB267" s="28" t="str">
        <f t="shared" si="52"/>
        <v xml:space="preserve"> </v>
      </c>
      <c r="AC267" s="33"/>
      <c r="AD267" s="28" t="str">
        <f t="shared" si="53"/>
        <v/>
      </c>
      <c r="AE267" s="96" t="e">
        <v>#N/A</v>
      </c>
      <c r="AF267" s="35"/>
      <c r="AG267" s="72" t="str">
        <f>IFERROR(IF(AE267&gt;=(VLOOKUP(D267&amp;E267, 'Tab 3 Flex,Strng,Endur(unprot)'!R$10:$S$37,2,FALSE)),"HFZ", "NI")," ")</f>
        <v xml:space="preserve"> </v>
      </c>
      <c r="AH267" s="55" t="str">
        <f t="shared" si="54"/>
        <v xml:space="preserve"> </v>
      </c>
      <c r="AI267" s="33"/>
      <c r="AJ267" s="55" t="str">
        <f t="shared" si="55"/>
        <v/>
      </c>
      <c r="AK267" s="97" t="e">
        <v>#N/A</v>
      </c>
      <c r="AL267" s="36"/>
      <c r="AM267" s="73" t="str">
        <f>IFERROR(IF(AK267&gt;=(VLOOKUP(D267&amp;E267,'Tab 3 Flex,Strng,Endur(unprot)'!AB$10:$AC$37,2,FALSE)),"HFZ", "NI")," ")</f>
        <v xml:space="preserve"> </v>
      </c>
      <c r="AN267" s="29" t="str">
        <f t="shared" si="56"/>
        <v xml:space="preserve"> </v>
      </c>
      <c r="AO267" s="55"/>
      <c r="AP267" s="29" t="str">
        <f t="shared" si="57"/>
        <v/>
      </c>
    </row>
    <row r="268" spans="1:42" s="57" customFormat="1" ht="16.5" thickTop="1" thickBot="1" x14ac:dyDescent="0.3">
      <c r="A268" s="32"/>
      <c r="B268" s="25"/>
      <c r="C268" s="25"/>
      <c r="D268" s="25"/>
      <c r="E268" s="46"/>
      <c r="F268" s="25">
        <v>5</v>
      </c>
      <c r="G268" s="94" t="e">
        <v>#N/A</v>
      </c>
      <c r="H268" s="94" t="e">
        <v>#N/A</v>
      </c>
      <c r="I268" s="26"/>
      <c r="J268" s="26"/>
      <c r="K268" s="69" t="str">
        <f>IFERROR(IF(G268&gt;=(VLOOKUP(D268&amp;E268,'Tab 2 Aerobic Capacity (unprot)'!L$10:$M$27,2,FALSE)),"HFZ","NI")," ")</f>
        <v xml:space="preserve"> </v>
      </c>
      <c r="L268" s="69" t="str">
        <f>IFERROR(IF(H268&gt;=(VLOOKUP(D268&amp;E268,'Tab 2 Aerobic Capacity (unprot)'!L$34:$M$51,2,FALSE)),"HFZ","NI")," ")</f>
        <v xml:space="preserve"> </v>
      </c>
      <c r="M268" s="62" t="str">
        <f t="shared" si="49"/>
        <v xml:space="preserve"> </v>
      </c>
      <c r="N268" s="63" t="str">
        <f t="shared" si="58"/>
        <v xml:space="preserve"> </v>
      </c>
      <c r="O268" s="33"/>
      <c r="P268" s="54" t="str">
        <f t="shared" si="50"/>
        <v/>
      </c>
      <c r="Q268" s="33"/>
      <c r="R268" s="54" t="str">
        <f t="shared" si="59"/>
        <v/>
      </c>
      <c r="S268" s="95" t="e">
        <v>#N/A</v>
      </c>
      <c r="T268" s="95" t="e">
        <v>#N/A</v>
      </c>
      <c r="U268" s="95" t="e">
        <v>#N/A</v>
      </c>
      <c r="V268" s="34"/>
      <c r="W268" s="70" t="str">
        <f>IFERROR(IF(S268&gt;=(VLOOKUP(D268&amp;E268, 'Tab 3 Flex,Strng,Endur(unprot)'!AG$10:$AH$37,2,FALSE)),"HFZ", "NI")," ")</f>
        <v xml:space="preserve"> </v>
      </c>
      <c r="X268" s="70" t="str">
        <f>IFERROR(IF(T268&gt;=(VLOOKUP(D268&amp;E268, 'Tab 3 Flex,Strng,Endur(unprot)'!AG$10:$AH$37,2,FALSE)),"HFZ", "NI")," ")</f>
        <v xml:space="preserve"> </v>
      </c>
      <c r="Y268" s="71" t="str">
        <f t="shared" si="48"/>
        <v xml:space="preserve"> </v>
      </c>
      <c r="Z268" s="71" t="str">
        <f t="shared" si="51"/>
        <v xml:space="preserve"> </v>
      </c>
      <c r="AA268" s="71" t="str">
        <f>IFERROR(IF(U268&gt;=(VLOOKUP(D268&amp;E268, 'Tab 3 Flex,Strng,Endur(unprot)'!W$10:X$37,2,FALSE)),"HFZ", "NI"), " ")</f>
        <v xml:space="preserve"> </v>
      </c>
      <c r="AB268" s="28" t="str">
        <f t="shared" si="52"/>
        <v xml:space="preserve"> </v>
      </c>
      <c r="AC268" s="33"/>
      <c r="AD268" s="28" t="str">
        <f t="shared" si="53"/>
        <v/>
      </c>
      <c r="AE268" s="96" t="e">
        <v>#N/A</v>
      </c>
      <c r="AF268" s="35"/>
      <c r="AG268" s="72" t="str">
        <f>IFERROR(IF(AE268&gt;=(VLOOKUP(D268&amp;E268, 'Tab 3 Flex,Strng,Endur(unprot)'!R$10:$S$37,2,FALSE)),"HFZ", "NI")," ")</f>
        <v xml:space="preserve"> </v>
      </c>
      <c r="AH268" s="55" t="str">
        <f t="shared" si="54"/>
        <v xml:space="preserve"> </v>
      </c>
      <c r="AI268" s="33"/>
      <c r="AJ268" s="55" t="str">
        <f t="shared" si="55"/>
        <v/>
      </c>
      <c r="AK268" s="97" t="e">
        <v>#N/A</v>
      </c>
      <c r="AL268" s="36"/>
      <c r="AM268" s="73" t="str">
        <f>IFERROR(IF(AK268&gt;=(VLOOKUP(D268&amp;E268,'Tab 3 Flex,Strng,Endur(unprot)'!AB$10:$AC$37,2,FALSE)),"HFZ", "NI")," ")</f>
        <v xml:space="preserve"> </v>
      </c>
      <c r="AN268" s="29" t="str">
        <f t="shared" si="56"/>
        <v xml:space="preserve"> </v>
      </c>
      <c r="AO268" s="55"/>
      <c r="AP268" s="29" t="str">
        <f t="shared" si="57"/>
        <v/>
      </c>
    </row>
    <row r="269" spans="1:42" s="57" customFormat="1" ht="16.5" thickTop="1" thickBot="1" x14ac:dyDescent="0.3">
      <c r="A269" s="32"/>
      <c r="B269" s="25"/>
      <c r="C269" s="25"/>
      <c r="D269" s="25"/>
      <c r="E269" s="46"/>
      <c r="F269" s="25">
        <v>5</v>
      </c>
      <c r="G269" s="94" t="e">
        <v>#N/A</v>
      </c>
      <c r="H269" s="94" t="e">
        <v>#N/A</v>
      </c>
      <c r="I269" s="26"/>
      <c r="J269" s="26"/>
      <c r="K269" s="69" t="str">
        <f>IFERROR(IF(G269&gt;=(VLOOKUP(D269&amp;E269,'Tab 2 Aerobic Capacity (unprot)'!L$10:$M$27,2,FALSE)),"HFZ","NI")," ")</f>
        <v xml:space="preserve"> </v>
      </c>
      <c r="L269" s="69" t="str">
        <f>IFERROR(IF(H269&gt;=(VLOOKUP(D269&amp;E269,'Tab 2 Aerobic Capacity (unprot)'!L$34:$M$51,2,FALSE)),"HFZ","NI")," ")</f>
        <v xml:space="preserve"> </v>
      </c>
      <c r="M269" s="62" t="str">
        <f t="shared" si="49"/>
        <v xml:space="preserve"> </v>
      </c>
      <c r="N269" s="63" t="str">
        <f t="shared" si="58"/>
        <v xml:space="preserve"> </v>
      </c>
      <c r="O269" s="33"/>
      <c r="P269" s="54" t="str">
        <f t="shared" si="50"/>
        <v/>
      </c>
      <c r="Q269" s="33"/>
      <c r="R269" s="54" t="str">
        <f t="shared" si="59"/>
        <v/>
      </c>
      <c r="S269" s="95" t="e">
        <v>#N/A</v>
      </c>
      <c r="T269" s="95" t="e">
        <v>#N/A</v>
      </c>
      <c r="U269" s="95" t="e">
        <v>#N/A</v>
      </c>
      <c r="V269" s="34"/>
      <c r="W269" s="70" t="str">
        <f>IFERROR(IF(S269&gt;=(VLOOKUP(D269&amp;E269, 'Tab 3 Flex,Strng,Endur(unprot)'!AG$10:$AH$37,2,FALSE)),"HFZ", "NI")," ")</f>
        <v xml:space="preserve"> </v>
      </c>
      <c r="X269" s="70" t="str">
        <f>IFERROR(IF(T269&gt;=(VLOOKUP(D269&amp;E269, 'Tab 3 Flex,Strng,Endur(unprot)'!AG$10:$AH$37,2,FALSE)),"HFZ", "NI")," ")</f>
        <v xml:space="preserve"> </v>
      </c>
      <c r="Y269" s="71" t="str">
        <f t="shared" si="48"/>
        <v xml:space="preserve"> </v>
      </c>
      <c r="Z269" s="71" t="str">
        <f t="shared" si="51"/>
        <v xml:space="preserve"> </v>
      </c>
      <c r="AA269" s="71" t="str">
        <f>IFERROR(IF(U269&gt;=(VLOOKUP(D269&amp;E269, 'Tab 3 Flex,Strng,Endur(unprot)'!W$10:X$37,2,FALSE)),"HFZ", "NI"), " ")</f>
        <v xml:space="preserve"> </v>
      </c>
      <c r="AB269" s="28" t="str">
        <f t="shared" si="52"/>
        <v xml:space="preserve"> </v>
      </c>
      <c r="AC269" s="33"/>
      <c r="AD269" s="28" t="str">
        <f t="shared" si="53"/>
        <v/>
      </c>
      <c r="AE269" s="96" t="e">
        <v>#N/A</v>
      </c>
      <c r="AF269" s="35"/>
      <c r="AG269" s="72" t="str">
        <f>IFERROR(IF(AE269&gt;=(VLOOKUP(D269&amp;E269, 'Tab 3 Flex,Strng,Endur(unprot)'!R$10:$S$37,2,FALSE)),"HFZ", "NI")," ")</f>
        <v xml:space="preserve"> </v>
      </c>
      <c r="AH269" s="55" t="str">
        <f t="shared" si="54"/>
        <v xml:space="preserve"> </v>
      </c>
      <c r="AI269" s="33"/>
      <c r="AJ269" s="55" t="str">
        <f t="shared" si="55"/>
        <v/>
      </c>
      <c r="AK269" s="97" t="e">
        <v>#N/A</v>
      </c>
      <c r="AL269" s="36"/>
      <c r="AM269" s="73" t="str">
        <f>IFERROR(IF(AK269&gt;=(VLOOKUP(D269&amp;E269,'Tab 3 Flex,Strng,Endur(unprot)'!AB$10:$AC$37,2,FALSE)),"HFZ", "NI")," ")</f>
        <v xml:space="preserve"> </v>
      </c>
      <c r="AN269" s="29" t="str">
        <f t="shared" si="56"/>
        <v xml:space="preserve"> </v>
      </c>
      <c r="AO269" s="55"/>
      <c r="AP269" s="29" t="str">
        <f t="shared" si="57"/>
        <v/>
      </c>
    </row>
    <row r="270" spans="1:42" s="57" customFormat="1" ht="16.5" thickTop="1" thickBot="1" x14ac:dyDescent="0.3">
      <c r="A270" s="32"/>
      <c r="B270" s="25"/>
      <c r="C270" s="25"/>
      <c r="D270" s="25"/>
      <c r="E270" s="46"/>
      <c r="F270" s="25">
        <v>5</v>
      </c>
      <c r="G270" s="94" t="e">
        <v>#N/A</v>
      </c>
      <c r="H270" s="94" t="e">
        <v>#N/A</v>
      </c>
      <c r="I270" s="26"/>
      <c r="J270" s="26"/>
      <c r="K270" s="69" t="str">
        <f>IFERROR(IF(G270&gt;=(VLOOKUP(D270&amp;E270,'Tab 2 Aerobic Capacity (unprot)'!L$10:$M$27,2,FALSE)),"HFZ","NI")," ")</f>
        <v xml:space="preserve"> </v>
      </c>
      <c r="L270" s="69" t="str">
        <f>IFERROR(IF(H270&gt;=(VLOOKUP(D270&amp;E270,'Tab 2 Aerobic Capacity (unprot)'!L$34:$M$51,2,FALSE)),"HFZ","NI")," ")</f>
        <v xml:space="preserve"> </v>
      </c>
      <c r="M270" s="62" t="str">
        <f t="shared" si="49"/>
        <v xml:space="preserve"> </v>
      </c>
      <c r="N270" s="63" t="str">
        <f t="shared" si="58"/>
        <v xml:space="preserve"> </v>
      </c>
      <c r="O270" s="33"/>
      <c r="P270" s="54" t="str">
        <f t="shared" si="50"/>
        <v/>
      </c>
      <c r="Q270" s="33"/>
      <c r="R270" s="54" t="str">
        <f t="shared" si="59"/>
        <v/>
      </c>
      <c r="S270" s="95" t="e">
        <v>#N/A</v>
      </c>
      <c r="T270" s="95" t="e">
        <v>#N/A</v>
      </c>
      <c r="U270" s="95" t="e">
        <v>#N/A</v>
      </c>
      <c r="V270" s="34"/>
      <c r="W270" s="70" t="str">
        <f>IFERROR(IF(S270&gt;=(VLOOKUP(D270&amp;E270, 'Tab 3 Flex,Strng,Endur(unprot)'!AG$10:$AH$37,2,FALSE)),"HFZ", "NI")," ")</f>
        <v xml:space="preserve"> </v>
      </c>
      <c r="X270" s="70" t="str">
        <f>IFERROR(IF(T270&gt;=(VLOOKUP(D270&amp;E270, 'Tab 3 Flex,Strng,Endur(unprot)'!AG$10:$AH$37,2,FALSE)),"HFZ", "NI")," ")</f>
        <v xml:space="preserve"> </v>
      </c>
      <c r="Y270" s="71" t="str">
        <f t="shared" ref="Y270:Y333" si="60">IF(AND(W270="HFZ",X270="HFZ"),"HFZ",IF(AND(W270="HFZ",X270="NI"),"NI",IF(AND(W270="NI",X270="HFZ"),"NI",IF(AND(W270="#N/A",X270="#N/A"),"#N/A",IF(AND(W270="NI",X270="NI"),"NI", IF(AND(W270=" ",X270=" ")," ", ))))))</f>
        <v xml:space="preserve"> </v>
      </c>
      <c r="Z270" s="71" t="str">
        <f t="shared" si="51"/>
        <v xml:space="preserve"> </v>
      </c>
      <c r="AA270" s="71" t="str">
        <f>IFERROR(IF(U270&gt;=(VLOOKUP(D270&amp;E270, 'Tab 3 Flex,Strng,Endur(unprot)'!W$10:X$37,2,FALSE)),"HFZ", "NI"), " ")</f>
        <v xml:space="preserve"> </v>
      </c>
      <c r="AB270" s="28" t="str">
        <f t="shared" si="52"/>
        <v xml:space="preserve"> </v>
      </c>
      <c r="AC270" s="33"/>
      <c r="AD270" s="28" t="str">
        <f t="shared" si="53"/>
        <v/>
      </c>
      <c r="AE270" s="96" t="e">
        <v>#N/A</v>
      </c>
      <c r="AF270" s="35"/>
      <c r="AG270" s="72" t="str">
        <f>IFERROR(IF(AE270&gt;=(VLOOKUP(D270&amp;E270, 'Tab 3 Flex,Strng,Endur(unprot)'!R$10:$S$37,2,FALSE)),"HFZ", "NI")," ")</f>
        <v xml:space="preserve"> </v>
      </c>
      <c r="AH270" s="55" t="str">
        <f t="shared" si="54"/>
        <v xml:space="preserve"> </v>
      </c>
      <c r="AI270" s="33"/>
      <c r="AJ270" s="55" t="str">
        <f t="shared" si="55"/>
        <v/>
      </c>
      <c r="AK270" s="97" t="e">
        <v>#N/A</v>
      </c>
      <c r="AL270" s="36"/>
      <c r="AM270" s="73" t="str">
        <f>IFERROR(IF(AK270&gt;=(VLOOKUP(D270&amp;E270,'Tab 3 Flex,Strng,Endur(unprot)'!AB$10:$AC$37,2,FALSE)),"HFZ", "NI")," ")</f>
        <v xml:space="preserve"> </v>
      </c>
      <c r="AN270" s="29" t="str">
        <f t="shared" si="56"/>
        <v xml:space="preserve"> </v>
      </c>
      <c r="AO270" s="55"/>
      <c r="AP270" s="29" t="str">
        <f t="shared" si="57"/>
        <v/>
      </c>
    </row>
    <row r="271" spans="1:42" s="57" customFormat="1" ht="16.5" thickTop="1" thickBot="1" x14ac:dyDescent="0.3">
      <c r="A271" s="32"/>
      <c r="B271" s="25"/>
      <c r="C271" s="25"/>
      <c r="D271" s="25"/>
      <c r="E271" s="46"/>
      <c r="F271" s="25">
        <v>5</v>
      </c>
      <c r="G271" s="94" t="e">
        <v>#N/A</v>
      </c>
      <c r="H271" s="94" t="e">
        <v>#N/A</v>
      </c>
      <c r="I271" s="26"/>
      <c r="J271" s="26"/>
      <c r="K271" s="69" t="str">
        <f>IFERROR(IF(G271&gt;=(VLOOKUP(D271&amp;E271,'Tab 2 Aerobic Capacity (unprot)'!L$10:$M$27,2,FALSE)),"HFZ","NI")," ")</f>
        <v xml:space="preserve"> </v>
      </c>
      <c r="L271" s="69" t="str">
        <f>IFERROR(IF(H271&gt;=(VLOOKUP(D271&amp;E271,'Tab 2 Aerobic Capacity (unprot)'!L$34:$M$51,2,FALSE)),"HFZ","NI")," ")</f>
        <v xml:space="preserve"> </v>
      </c>
      <c r="M271" s="62" t="str">
        <f t="shared" si="49"/>
        <v xml:space="preserve"> </v>
      </c>
      <c r="N271" s="63" t="str">
        <f t="shared" si="58"/>
        <v xml:space="preserve"> </v>
      </c>
      <c r="O271" s="33"/>
      <c r="P271" s="54" t="str">
        <f t="shared" si="50"/>
        <v/>
      </c>
      <c r="Q271" s="33"/>
      <c r="R271" s="54" t="str">
        <f t="shared" si="59"/>
        <v/>
      </c>
      <c r="S271" s="95" t="e">
        <v>#N/A</v>
      </c>
      <c r="T271" s="95" t="e">
        <v>#N/A</v>
      </c>
      <c r="U271" s="95" t="e">
        <v>#N/A</v>
      </c>
      <c r="V271" s="34"/>
      <c r="W271" s="70" t="str">
        <f>IFERROR(IF(S271&gt;=(VLOOKUP(D271&amp;E271, 'Tab 3 Flex,Strng,Endur(unprot)'!AG$10:$AH$37,2,FALSE)),"HFZ", "NI")," ")</f>
        <v xml:space="preserve"> </v>
      </c>
      <c r="X271" s="70" t="str">
        <f>IFERROR(IF(T271&gt;=(VLOOKUP(D271&amp;E271, 'Tab 3 Flex,Strng,Endur(unprot)'!AG$10:$AH$37,2,FALSE)),"HFZ", "NI")," ")</f>
        <v xml:space="preserve"> </v>
      </c>
      <c r="Y271" s="71" t="str">
        <f t="shared" si="60"/>
        <v xml:space="preserve"> </v>
      </c>
      <c r="Z271" s="71" t="str">
        <f t="shared" si="51"/>
        <v xml:space="preserve"> </v>
      </c>
      <c r="AA271" s="71" t="str">
        <f>IFERROR(IF(U271&gt;=(VLOOKUP(D271&amp;E271, 'Tab 3 Flex,Strng,Endur(unprot)'!W$10:X$37,2,FALSE)),"HFZ", "NI"), " ")</f>
        <v xml:space="preserve"> </v>
      </c>
      <c r="AB271" s="28" t="str">
        <f t="shared" si="52"/>
        <v xml:space="preserve"> </v>
      </c>
      <c r="AC271" s="33"/>
      <c r="AD271" s="28" t="str">
        <f t="shared" si="53"/>
        <v/>
      </c>
      <c r="AE271" s="96" t="e">
        <v>#N/A</v>
      </c>
      <c r="AF271" s="35"/>
      <c r="AG271" s="72" t="str">
        <f>IFERROR(IF(AE271&gt;=(VLOOKUP(D271&amp;E271, 'Tab 3 Flex,Strng,Endur(unprot)'!R$10:$S$37,2,FALSE)),"HFZ", "NI")," ")</f>
        <v xml:space="preserve"> </v>
      </c>
      <c r="AH271" s="55" t="str">
        <f t="shared" si="54"/>
        <v xml:space="preserve"> </v>
      </c>
      <c r="AI271" s="33"/>
      <c r="AJ271" s="55" t="str">
        <f t="shared" si="55"/>
        <v/>
      </c>
      <c r="AK271" s="97" t="e">
        <v>#N/A</v>
      </c>
      <c r="AL271" s="36"/>
      <c r="AM271" s="73" t="str">
        <f>IFERROR(IF(AK271&gt;=(VLOOKUP(D271&amp;E271,'Tab 3 Flex,Strng,Endur(unprot)'!AB$10:$AC$37,2,FALSE)),"HFZ", "NI")," ")</f>
        <v xml:space="preserve"> </v>
      </c>
      <c r="AN271" s="29" t="str">
        <f t="shared" si="56"/>
        <v xml:space="preserve"> </v>
      </c>
      <c r="AO271" s="55"/>
      <c r="AP271" s="29" t="str">
        <f t="shared" si="57"/>
        <v/>
      </c>
    </row>
    <row r="272" spans="1:42" s="57" customFormat="1" ht="16.5" thickTop="1" thickBot="1" x14ac:dyDescent="0.3">
      <c r="A272" s="32"/>
      <c r="B272" s="25"/>
      <c r="C272" s="25"/>
      <c r="D272" s="25"/>
      <c r="E272" s="46"/>
      <c r="F272" s="25">
        <v>5</v>
      </c>
      <c r="G272" s="94" t="e">
        <v>#N/A</v>
      </c>
      <c r="H272" s="94" t="e">
        <v>#N/A</v>
      </c>
      <c r="I272" s="26"/>
      <c r="J272" s="26"/>
      <c r="K272" s="69" t="str">
        <f>IFERROR(IF(G272&gt;=(VLOOKUP(D272&amp;E272,'Tab 2 Aerobic Capacity (unprot)'!L$10:$M$27,2,FALSE)),"HFZ","NI")," ")</f>
        <v xml:space="preserve"> </v>
      </c>
      <c r="L272" s="69" t="str">
        <f>IFERROR(IF(H272&gt;=(VLOOKUP(D272&amp;E272,'Tab 2 Aerobic Capacity (unprot)'!L$34:$M$51,2,FALSE)),"HFZ","NI")," ")</f>
        <v xml:space="preserve"> </v>
      </c>
      <c r="M272" s="62" t="str">
        <f t="shared" si="49"/>
        <v xml:space="preserve"> </v>
      </c>
      <c r="N272" s="63" t="str">
        <f t="shared" si="58"/>
        <v xml:space="preserve"> </v>
      </c>
      <c r="O272" s="33"/>
      <c r="P272" s="54" t="str">
        <f t="shared" si="50"/>
        <v/>
      </c>
      <c r="Q272" s="33"/>
      <c r="R272" s="54" t="str">
        <f t="shared" si="59"/>
        <v/>
      </c>
      <c r="S272" s="95" t="e">
        <v>#N/A</v>
      </c>
      <c r="T272" s="95" t="e">
        <v>#N/A</v>
      </c>
      <c r="U272" s="95" t="e">
        <v>#N/A</v>
      </c>
      <c r="V272" s="34"/>
      <c r="W272" s="70" t="str">
        <f>IFERROR(IF(S272&gt;=(VLOOKUP(D272&amp;E272, 'Tab 3 Flex,Strng,Endur(unprot)'!AG$10:$AH$37,2,FALSE)),"HFZ", "NI")," ")</f>
        <v xml:space="preserve"> </v>
      </c>
      <c r="X272" s="70" t="str">
        <f>IFERROR(IF(T272&gt;=(VLOOKUP(D272&amp;E272, 'Tab 3 Flex,Strng,Endur(unprot)'!AG$10:$AH$37,2,FALSE)),"HFZ", "NI")," ")</f>
        <v xml:space="preserve"> </v>
      </c>
      <c r="Y272" s="71" t="str">
        <f t="shared" si="60"/>
        <v xml:space="preserve"> </v>
      </c>
      <c r="Z272" s="71" t="str">
        <f t="shared" si="51"/>
        <v xml:space="preserve"> </v>
      </c>
      <c r="AA272" s="71" t="str">
        <f>IFERROR(IF(U272&gt;=(VLOOKUP(D272&amp;E272, 'Tab 3 Flex,Strng,Endur(unprot)'!W$10:X$37,2,FALSE)),"HFZ", "NI"), " ")</f>
        <v xml:space="preserve"> </v>
      </c>
      <c r="AB272" s="28" t="str">
        <f t="shared" si="52"/>
        <v xml:space="preserve"> </v>
      </c>
      <c r="AC272" s="33"/>
      <c r="AD272" s="28" t="str">
        <f t="shared" si="53"/>
        <v/>
      </c>
      <c r="AE272" s="96" t="e">
        <v>#N/A</v>
      </c>
      <c r="AF272" s="35"/>
      <c r="AG272" s="72" t="str">
        <f>IFERROR(IF(AE272&gt;=(VLOOKUP(D272&amp;E272, 'Tab 3 Flex,Strng,Endur(unprot)'!R$10:$S$37,2,FALSE)),"HFZ", "NI")," ")</f>
        <v xml:space="preserve"> </v>
      </c>
      <c r="AH272" s="55" t="str">
        <f t="shared" si="54"/>
        <v xml:space="preserve"> </v>
      </c>
      <c r="AI272" s="33"/>
      <c r="AJ272" s="55" t="str">
        <f t="shared" si="55"/>
        <v/>
      </c>
      <c r="AK272" s="97" t="e">
        <v>#N/A</v>
      </c>
      <c r="AL272" s="36"/>
      <c r="AM272" s="73" t="str">
        <f>IFERROR(IF(AK272&gt;=(VLOOKUP(D272&amp;E272,'Tab 3 Flex,Strng,Endur(unprot)'!AB$10:$AC$37,2,FALSE)),"HFZ", "NI")," ")</f>
        <v xml:space="preserve"> </v>
      </c>
      <c r="AN272" s="29" t="str">
        <f t="shared" si="56"/>
        <v xml:space="preserve"> </v>
      </c>
      <c r="AO272" s="55"/>
      <c r="AP272" s="29" t="str">
        <f t="shared" si="57"/>
        <v/>
      </c>
    </row>
    <row r="273" spans="1:42" s="57" customFormat="1" ht="16.5" thickTop="1" thickBot="1" x14ac:dyDescent="0.3">
      <c r="A273" s="32"/>
      <c r="B273" s="25"/>
      <c r="C273" s="25"/>
      <c r="D273" s="25"/>
      <c r="E273" s="46"/>
      <c r="F273" s="25">
        <v>5</v>
      </c>
      <c r="G273" s="94" t="e">
        <v>#N/A</v>
      </c>
      <c r="H273" s="94" t="e">
        <v>#N/A</v>
      </c>
      <c r="I273" s="26"/>
      <c r="J273" s="26"/>
      <c r="K273" s="69" t="str">
        <f>IFERROR(IF(G273&gt;=(VLOOKUP(D273&amp;E273,'Tab 2 Aerobic Capacity (unprot)'!L$10:$M$27,2,FALSE)),"HFZ","NI")," ")</f>
        <v xml:space="preserve"> </v>
      </c>
      <c r="L273" s="69" t="str">
        <f>IFERROR(IF(H273&gt;=(VLOOKUP(D273&amp;E273,'Tab 2 Aerobic Capacity (unprot)'!L$34:$M$51,2,FALSE)),"HFZ","NI")," ")</f>
        <v xml:space="preserve"> </v>
      </c>
      <c r="M273" s="62" t="str">
        <f t="shared" si="49"/>
        <v xml:space="preserve"> </v>
      </c>
      <c r="N273" s="63" t="str">
        <f t="shared" si="58"/>
        <v xml:space="preserve"> </v>
      </c>
      <c r="O273" s="33"/>
      <c r="P273" s="54" t="str">
        <f t="shared" si="50"/>
        <v/>
      </c>
      <c r="Q273" s="33"/>
      <c r="R273" s="54" t="str">
        <f t="shared" si="59"/>
        <v/>
      </c>
      <c r="S273" s="95" t="e">
        <v>#N/A</v>
      </c>
      <c r="T273" s="95" t="e">
        <v>#N/A</v>
      </c>
      <c r="U273" s="95" t="e">
        <v>#N/A</v>
      </c>
      <c r="V273" s="34"/>
      <c r="W273" s="70" t="str">
        <f>IFERROR(IF(S273&gt;=(VLOOKUP(D273&amp;E273, 'Tab 3 Flex,Strng,Endur(unprot)'!AG$10:$AH$37,2,FALSE)),"HFZ", "NI")," ")</f>
        <v xml:space="preserve"> </v>
      </c>
      <c r="X273" s="70" t="str">
        <f>IFERROR(IF(T273&gt;=(VLOOKUP(D273&amp;E273, 'Tab 3 Flex,Strng,Endur(unprot)'!AG$10:$AH$37,2,FALSE)),"HFZ", "NI")," ")</f>
        <v xml:space="preserve"> </v>
      </c>
      <c r="Y273" s="71" t="str">
        <f t="shared" si="60"/>
        <v xml:space="preserve"> </v>
      </c>
      <c r="Z273" s="71" t="str">
        <f t="shared" si="51"/>
        <v xml:space="preserve"> </v>
      </c>
      <c r="AA273" s="71" t="str">
        <f>IFERROR(IF(U273&gt;=(VLOOKUP(D273&amp;E273, 'Tab 3 Flex,Strng,Endur(unprot)'!W$10:X$37,2,FALSE)),"HFZ", "NI"), " ")</f>
        <v xml:space="preserve"> </v>
      </c>
      <c r="AB273" s="28" t="str">
        <f t="shared" si="52"/>
        <v xml:space="preserve"> </v>
      </c>
      <c r="AC273" s="33"/>
      <c r="AD273" s="28" t="str">
        <f t="shared" si="53"/>
        <v/>
      </c>
      <c r="AE273" s="96" t="e">
        <v>#N/A</v>
      </c>
      <c r="AF273" s="35"/>
      <c r="AG273" s="72" t="str">
        <f>IFERROR(IF(AE273&gt;=(VLOOKUP(D273&amp;E273, 'Tab 3 Flex,Strng,Endur(unprot)'!R$10:$S$37,2,FALSE)),"HFZ", "NI")," ")</f>
        <v xml:space="preserve"> </v>
      </c>
      <c r="AH273" s="55" t="str">
        <f t="shared" si="54"/>
        <v xml:space="preserve"> </v>
      </c>
      <c r="AI273" s="33"/>
      <c r="AJ273" s="55" t="str">
        <f t="shared" si="55"/>
        <v/>
      </c>
      <c r="AK273" s="97" t="e">
        <v>#N/A</v>
      </c>
      <c r="AL273" s="36"/>
      <c r="AM273" s="73" t="str">
        <f>IFERROR(IF(AK273&gt;=(VLOOKUP(D273&amp;E273,'Tab 3 Flex,Strng,Endur(unprot)'!AB$10:$AC$37,2,FALSE)),"HFZ", "NI")," ")</f>
        <v xml:space="preserve"> </v>
      </c>
      <c r="AN273" s="29" t="str">
        <f t="shared" si="56"/>
        <v xml:space="preserve"> </v>
      </c>
      <c r="AO273" s="55"/>
      <c r="AP273" s="29" t="str">
        <f t="shared" si="57"/>
        <v/>
      </c>
    </row>
    <row r="274" spans="1:42" s="57" customFormat="1" ht="16.5" thickTop="1" thickBot="1" x14ac:dyDescent="0.3">
      <c r="A274" s="32"/>
      <c r="B274" s="25"/>
      <c r="C274" s="25"/>
      <c r="D274" s="25"/>
      <c r="E274" s="46"/>
      <c r="F274" s="25">
        <v>5</v>
      </c>
      <c r="G274" s="94" t="e">
        <v>#N/A</v>
      </c>
      <c r="H274" s="94" t="e">
        <v>#N/A</v>
      </c>
      <c r="I274" s="26"/>
      <c r="J274" s="26"/>
      <c r="K274" s="69" t="str">
        <f>IFERROR(IF(G274&gt;=(VLOOKUP(D274&amp;E274,'Tab 2 Aerobic Capacity (unprot)'!L$10:$M$27,2,FALSE)),"HFZ","NI")," ")</f>
        <v xml:space="preserve"> </v>
      </c>
      <c r="L274" s="69" t="str">
        <f>IFERROR(IF(H274&gt;=(VLOOKUP(D274&amp;E274,'Tab 2 Aerobic Capacity (unprot)'!L$34:$M$51,2,FALSE)),"HFZ","NI")," ")</f>
        <v xml:space="preserve"> </v>
      </c>
      <c r="M274" s="62" t="str">
        <f t="shared" si="49"/>
        <v xml:space="preserve"> </v>
      </c>
      <c r="N274" s="63" t="str">
        <f t="shared" si="58"/>
        <v xml:space="preserve"> </v>
      </c>
      <c r="O274" s="33"/>
      <c r="P274" s="54" t="str">
        <f t="shared" si="50"/>
        <v/>
      </c>
      <c r="Q274" s="33"/>
      <c r="R274" s="54" t="str">
        <f t="shared" si="59"/>
        <v/>
      </c>
      <c r="S274" s="95" t="e">
        <v>#N/A</v>
      </c>
      <c r="T274" s="95" t="e">
        <v>#N/A</v>
      </c>
      <c r="U274" s="95" t="e">
        <v>#N/A</v>
      </c>
      <c r="V274" s="34"/>
      <c r="W274" s="70" t="str">
        <f>IFERROR(IF(S274&gt;=(VLOOKUP(D274&amp;E274, 'Tab 3 Flex,Strng,Endur(unprot)'!AG$10:$AH$37,2,FALSE)),"HFZ", "NI")," ")</f>
        <v xml:space="preserve"> </v>
      </c>
      <c r="X274" s="70" t="str">
        <f>IFERROR(IF(T274&gt;=(VLOOKUP(D274&amp;E274, 'Tab 3 Flex,Strng,Endur(unprot)'!AG$10:$AH$37,2,FALSE)),"HFZ", "NI")," ")</f>
        <v xml:space="preserve"> </v>
      </c>
      <c r="Y274" s="71" t="str">
        <f t="shared" si="60"/>
        <v xml:space="preserve"> </v>
      </c>
      <c r="Z274" s="71" t="str">
        <f t="shared" si="51"/>
        <v xml:space="preserve"> </v>
      </c>
      <c r="AA274" s="71" t="str">
        <f>IFERROR(IF(U274&gt;=(VLOOKUP(D274&amp;E274, 'Tab 3 Flex,Strng,Endur(unprot)'!W$10:X$37,2,FALSE)),"HFZ", "NI"), " ")</f>
        <v xml:space="preserve"> </v>
      </c>
      <c r="AB274" s="28" t="str">
        <f t="shared" si="52"/>
        <v xml:space="preserve"> </v>
      </c>
      <c r="AC274" s="33"/>
      <c r="AD274" s="28" t="str">
        <f t="shared" si="53"/>
        <v/>
      </c>
      <c r="AE274" s="96" t="e">
        <v>#N/A</v>
      </c>
      <c r="AF274" s="35"/>
      <c r="AG274" s="72" t="str">
        <f>IFERROR(IF(AE274&gt;=(VLOOKUP(D274&amp;E274, 'Tab 3 Flex,Strng,Endur(unprot)'!R$10:$S$37,2,FALSE)),"HFZ", "NI")," ")</f>
        <v xml:space="preserve"> </v>
      </c>
      <c r="AH274" s="55" t="str">
        <f t="shared" si="54"/>
        <v xml:space="preserve"> </v>
      </c>
      <c r="AI274" s="33"/>
      <c r="AJ274" s="55" t="str">
        <f t="shared" si="55"/>
        <v/>
      </c>
      <c r="AK274" s="97" t="e">
        <v>#N/A</v>
      </c>
      <c r="AL274" s="36"/>
      <c r="AM274" s="73" t="str">
        <f>IFERROR(IF(AK274&gt;=(VLOOKUP(D274&amp;E274,'Tab 3 Flex,Strng,Endur(unprot)'!AB$10:$AC$37,2,FALSE)),"HFZ", "NI")," ")</f>
        <v xml:space="preserve"> </v>
      </c>
      <c r="AN274" s="29" t="str">
        <f t="shared" si="56"/>
        <v xml:space="preserve"> </v>
      </c>
      <c r="AO274" s="55"/>
      <c r="AP274" s="29" t="str">
        <f t="shared" si="57"/>
        <v/>
      </c>
    </row>
    <row r="275" spans="1:42" s="57" customFormat="1" ht="16.5" thickTop="1" thickBot="1" x14ac:dyDescent="0.3">
      <c r="A275" s="32"/>
      <c r="B275" s="25"/>
      <c r="C275" s="25"/>
      <c r="D275" s="25"/>
      <c r="E275" s="46"/>
      <c r="F275" s="25">
        <v>5</v>
      </c>
      <c r="G275" s="94" t="e">
        <v>#N/A</v>
      </c>
      <c r="H275" s="94" t="e">
        <v>#N/A</v>
      </c>
      <c r="I275" s="26"/>
      <c r="J275" s="26"/>
      <c r="K275" s="69" t="str">
        <f>IFERROR(IF(G275&gt;=(VLOOKUP(D275&amp;E275,'Tab 2 Aerobic Capacity (unprot)'!L$10:$M$27,2,FALSE)),"HFZ","NI")," ")</f>
        <v xml:space="preserve"> </v>
      </c>
      <c r="L275" s="69" t="str">
        <f>IFERROR(IF(H275&gt;=(VLOOKUP(D275&amp;E275,'Tab 2 Aerobic Capacity (unprot)'!L$34:$M$51,2,FALSE)),"HFZ","NI")," ")</f>
        <v xml:space="preserve"> </v>
      </c>
      <c r="M275" s="62" t="str">
        <f t="shared" si="49"/>
        <v xml:space="preserve"> </v>
      </c>
      <c r="N275" s="63" t="str">
        <f t="shared" si="58"/>
        <v xml:space="preserve"> </v>
      </c>
      <c r="O275" s="33"/>
      <c r="P275" s="54" t="str">
        <f t="shared" si="50"/>
        <v/>
      </c>
      <c r="Q275" s="33"/>
      <c r="R275" s="54" t="str">
        <f t="shared" si="59"/>
        <v/>
      </c>
      <c r="S275" s="95" t="e">
        <v>#N/A</v>
      </c>
      <c r="T275" s="95" t="e">
        <v>#N/A</v>
      </c>
      <c r="U275" s="95" t="e">
        <v>#N/A</v>
      </c>
      <c r="V275" s="34"/>
      <c r="W275" s="70" t="str">
        <f>IFERROR(IF(S275&gt;=(VLOOKUP(D275&amp;E275, 'Tab 3 Flex,Strng,Endur(unprot)'!AG$10:$AH$37,2,FALSE)),"HFZ", "NI")," ")</f>
        <v xml:space="preserve"> </v>
      </c>
      <c r="X275" s="70" t="str">
        <f>IFERROR(IF(T275&gt;=(VLOOKUP(D275&amp;E275, 'Tab 3 Flex,Strng,Endur(unprot)'!AG$10:$AH$37,2,FALSE)),"HFZ", "NI")," ")</f>
        <v xml:space="preserve"> </v>
      </c>
      <c r="Y275" s="71" t="str">
        <f t="shared" si="60"/>
        <v xml:space="preserve"> </v>
      </c>
      <c r="Z275" s="71" t="str">
        <f t="shared" si="51"/>
        <v xml:space="preserve"> </v>
      </c>
      <c r="AA275" s="71" t="str">
        <f>IFERROR(IF(U275&gt;=(VLOOKUP(D275&amp;E275, 'Tab 3 Flex,Strng,Endur(unprot)'!W$10:X$37,2,FALSE)),"HFZ", "NI"), " ")</f>
        <v xml:space="preserve"> </v>
      </c>
      <c r="AB275" s="28" t="str">
        <f t="shared" si="52"/>
        <v xml:space="preserve"> </v>
      </c>
      <c r="AC275" s="33"/>
      <c r="AD275" s="28" t="str">
        <f t="shared" si="53"/>
        <v/>
      </c>
      <c r="AE275" s="96" t="e">
        <v>#N/A</v>
      </c>
      <c r="AF275" s="35"/>
      <c r="AG275" s="72" t="str">
        <f>IFERROR(IF(AE275&gt;=(VLOOKUP(D275&amp;E275, 'Tab 3 Flex,Strng,Endur(unprot)'!R$10:$S$37,2,FALSE)),"HFZ", "NI")," ")</f>
        <v xml:space="preserve"> </v>
      </c>
      <c r="AH275" s="55" t="str">
        <f t="shared" si="54"/>
        <v xml:space="preserve"> </v>
      </c>
      <c r="AI275" s="33"/>
      <c r="AJ275" s="55" t="str">
        <f t="shared" si="55"/>
        <v/>
      </c>
      <c r="AK275" s="97" t="e">
        <v>#N/A</v>
      </c>
      <c r="AL275" s="36"/>
      <c r="AM275" s="73" t="str">
        <f>IFERROR(IF(AK275&gt;=(VLOOKUP(D275&amp;E275,'Tab 3 Flex,Strng,Endur(unprot)'!AB$10:$AC$37,2,FALSE)),"HFZ", "NI")," ")</f>
        <v xml:space="preserve"> </v>
      </c>
      <c r="AN275" s="29" t="str">
        <f t="shared" si="56"/>
        <v xml:space="preserve"> </v>
      </c>
      <c r="AO275" s="55"/>
      <c r="AP275" s="29" t="str">
        <f t="shared" si="57"/>
        <v/>
      </c>
    </row>
    <row r="276" spans="1:42" s="57" customFormat="1" ht="16.5" thickTop="1" thickBot="1" x14ac:dyDescent="0.3">
      <c r="A276" s="32"/>
      <c r="B276" s="25"/>
      <c r="C276" s="25"/>
      <c r="D276" s="25"/>
      <c r="E276" s="46"/>
      <c r="F276" s="25">
        <v>5</v>
      </c>
      <c r="G276" s="94" t="e">
        <v>#N/A</v>
      </c>
      <c r="H276" s="94" t="e">
        <v>#N/A</v>
      </c>
      <c r="I276" s="26"/>
      <c r="J276" s="26"/>
      <c r="K276" s="69" t="str">
        <f>IFERROR(IF(G276&gt;=(VLOOKUP(D276&amp;E276,'Tab 2 Aerobic Capacity (unprot)'!L$10:$M$27,2,FALSE)),"HFZ","NI")," ")</f>
        <v xml:space="preserve"> </v>
      </c>
      <c r="L276" s="69" t="str">
        <f>IFERROR(IF(H276&gt;=(VLOOKUP(D276&amp;E276,'Tab 2 Aerobic Capacity (unprot)'!L$34:$M$51,2,FALSE)),"HFZ","NI")," ")</f>
        <v xml:space="preserve"> </v>
      </c>
      <c r="M276" s="62" t="str">
        <f t="shared" si="49"/>
        <v xml:space="preserve"> </v>
      </c>
      <c r="N276" s="63" t="str">
        <f t="shared" si="58"/>
        <v xml:space="preserve"> </v>
      </c>
      <c r="O276" s="33"/>
      <c r="P276" s="54" t="str">
        <f t="shared" si="50"/>
        <v/>
      </c>
      <c r="Q276" s="33"/>
      <c r="R276" s="54" t="str">
        <f t="shared" si="59"/>
        <v/>
      </c>
      <c r="S276" s="95" t="e">
        <v>#N/A</v>
      </c>
      <c r="T276" s="95" t="e">
        <v>#N/A</v>
      </c>
      <c r="U276" s="95" t="e">
        <v>#N/A</v>
      </c>
      <c r="V276" s="34"/>
      <c r="W276" s="70" t="str">
        <f>IFERROR(IF(S276&gt;=(VLOOKUP(D276&amp;E276, 'Tab 3 Flex,Strng,Endur(unprot)'!AG$10:$AH$37,2,FALSE)),"HFZ", "NI")," ")</f>
        <v xml:space="preserve"> </v>
      </c>
      <c r="X276" s="70" t="str">
        <f>IFERROR(IF(T276&gt;=(VLOOKUP(D276&amp;E276, 'Tab 3 Flex,Strng,Endur(unprot)'!AG$10:$AH$37,2,FALSE)),"HFZ", "NI")," ")</f>
        <v xml:space="preserve"> </v>
      </c>
      <c r="Y276" s="71" t="str">
        <f t="shared" si="60"/>
        <v xml:space="preserve"> </v>
      </c>
      <c r="Z276" s="71" t="str">
        <f t="shared" si="51"/>
        <v xml:space="preserve"> </v>
      </c>
      <c r="AA276" s="71" t="str">
        <f>IFERROR(IF(U276&gt;=(VLOOKUP(D276&amp;E276, 'Tab 3 Flex,Strng,Endur(unprot)'!W$10:X$37,2,FALSE)),"HFZ", "NI"), " ")</f>
        <v xml:space="preserve"> </v>
      </c>
      <c r="AB276" s="28" t="str">
        <f t="shared" si="52"/>
        <v xml:space="preserve"> </v>
      </c>
      <c r="AC276" s="33"/>
      <c r="AD276" s="28" t="str">
        <f t="shared" si="53"/>
        <v/>
      </c>
      <c r="AE276" s="96" t="e">
        <v>#N/A</v>
      </c>
      <c r="AF276" s="35"/>
      <c r="AG276" s="72" t="str">
        <f>IFERROR(IF(AE276&gt;=(VLOOKUP(D276&amp;E276, 'Tab 3 Flex,Strng,Endur(unprot)'!R$10:$S$37,2,FALSE)),"HFZ", "NI")," ")</f>
        <v xml:space="preserve"> </v>
      </c>
      <c r="AH276" s="55" t="str">
        <f t="shared" si="54"/>
        <v xml:space="preserve"> </v>
      </c>
      <c r="AI276" s="33"/>
      <c r="AJ276" s="55" t="str">
        <f t="shared" si="55"/>
        <v/>
      </c>
      <c r="AK276" s="97" t="e">
        <v>#N/A</v>
      </c>
      <c r="AL276" s="36"/>
      <c r="AM276" s="73" t="str">
        <f>IFERROR(IF(AK276&gt;=(VLOOKUP(D276&amp;E276,'Tab 3 Flex,Strng,Endur(unprot)'!AB$10:$AC$37,2,FALSE)),"HFZ", "NI")," ")</f>
        <v xml:space="preserve"> </v>
      </c>
      <c r="AN276" s="29" t="str">
        <f t="shared" si="56"/>
        <v xml:space="preserve"> </v>
      </c>
      <c r="AO276" s="55"/>
      <c r="AP276" s="29" t="str">
        <f t="shared" si="57"/>
        <v/>
      </c>
    </row>
    <row r="277" spans="1:42" s="57" customFormat="1" ht="16.5" thickTop="1" thickBot="1" x14ac:dyDescent="0.3">
      <c r="A277" s="32"/>
      <c r="B277" s="25"/>
      <c r="C277" s="25"/>
      <c r="D277" s="25"/>
      <c r="E277" s="46"/>
      <c r="F277" s="25">
        <v>5</v>
      </c>
      <c r="G277" s="94" t="e">
        <v>#N/A</v>
      </c>
      <c r="H277" s="94" t="e">
        <v>#N/A</v>
      </c>
      <c r="I277" s="26"/>
      <c r="J277" s="26"/>
      <c r="K277" s="69" t="str">
        <f>IFERROR(IF(G277&gt;=(VLOOKUP(D277&amp;E277,'Tab 2 Aerobic Capacity (unprot)'!L$10:$M$27,2,FALSE)),"HFZ","NI")," ")</f>
        <v xml:space="preserve"> </v>
      </c>
      <c r="L277" s="69" t="str">
        <f>IFERROR(IF(H277&gt;=(VLOOKUP(D277&amp;E277,'Tab 2 Aerobic Capacity (unprot)'!L$34:$M$51,2,FALSE)),"HFZ","NI")," ")</f>
        <v xml:space="preserve"> </v>
      </c>
      <c r="M277" s="62" t="str">
        <f t="shared" si="49"/>
        <v xml:space="preserve"> </v>
      </c>
      <c r="N277" s="63" t="str">
        <f t="shared" si="58"/>
        <v xml:space="preserve"> </v>
      </c>
      <c r="O277" s="33"/>
      <c r="P277" s="54" t="str">
        <f t="shared" si="50"/>
        <v/>
      </c>
      <c r="Q277" s="33"/>
      <c r="R277" s="54" t="str">
        <f t="shared" si="59"/>
        <v/>
      </c>
      <c r="S277" s="95" t="e">
        <v>#N/A</v>
      </c>
      <c r="T277" s="95" t="e">
        <v>#N/A</v>
      </c>
      <c r="U277" s="95" t="e">
        <v>#N/A</v>
      </c>
      <c r="V277" s="34"/>
      <c r="W277" s="70" t="str">
        <f>IFERROR(IF(S277&gt;=(VLOOKUP(D277&amp;E277, 'Tab 3 Flex,Strng,Endur(unprot)'!AG$10:$AH$37,2,FALSE)),"HFZ", "NI")," ")</f>
        <v xml:space="preserve"> </v>
      </c>
      <c r="X277" s="70" t="str">
        <f>IFERROR(IF(T277&gt;=(VLOOKUP(D277&amp;E277, 'Tab 3 Flex,Strng,Endur(unprot)'!AG$10:$AH$37,2,FALSE)),"HFZ", "NI")," ")</f>
        <v xml:space="preserve"> </v>
      </c>
      <c r="Y277" s="71" t="str">
        <f t="shared" si="60"/>
        <v xml:space="preserve"> </v>
      </c>
      <c r="Z277" s="71" t="str">
        <f t="shared" si="51"/>
        <v xml:space="preserve"> </v>
      </c>
      <c r="AA277" s="71" t="str">
        <f>IFERROR(IF(U277&gt;=(VLOOKUP(D277&amp;E277, 'Tab 3 Flex,Strng,Endur(unprot)'!W$10:X$37,2,FALSE)),"HFZ", "NI"), " ")</f>
        <v xml:space="preserve"> </v>
      </c>
      <c r="AB277" s="28" t="str">
        <f t="shared" si="52"/>
        <v xml:space="preserve"> </v>
      </c>
      <c r="AC277" s="33"/>
      <c r="AD277" s="28" t="str">
        <f t="shared" si="53"/>
        <v/>
      </c>
      <c r="AE277" s="96" t="e">
        <v>#N/A</v>
      </c>
      <c r="AF277" s="35"/>
      <c r="AG277" s="72" t="str">
        <f>IFERROR(IF(AE277&gt;=(VLOOKUP(D277&amp;E277, 'Tab 3 Flex,Strng,Endur(unprot)'!R$10:$S$37,2,FALSE)),"HFZ", "NI")," ")</f>
        <v xml:space="preserve"> </v>
      </c>
      <c r="AH277" s="55" t="str">
        <f t="shared" si="54"/>
        <v xml:space="preserve"> </v>
      </c>
      <c r="AI277" s="33"/>
      <c r="AJ277" s="55" t="str">
        <f t="shared" si="55"/>
        <v/>
      </c>
      <c r="AK277" s="97" t="e">
        <v>#N/A</v>
      </c>
      <c r="AL277" s="36"/>
      <c r="AM277" s="73" t="str">
        <f>IFERROR(IF(AK277&gt;=(VLOOKUP(D277&amp;E277,'Tab 3 Flex,Strng,Endur(unprot)'!AB$10:$AC$37,2,FALSE)),"HFZ", "NI")," ")</f>
        <v xml:space="preserve"> </v>
      </c>
      <c r="AN277" s="29" t="str">
        <f t="shared" si="56"/>
        <v xml:space="preserve"> </v>
      </c>
      <c r="AO277" s="55"/>
      <c r="AP277" s="29" t="str">
        <f t="shared" si="57"/>
        <v/>
      </c>
    </row>
    <row r="278" spans="1:42" s="57" customFormat="1" ht="16.5" thickTop="1" thickBot="1" x14ac:dyDescent="0.3">
      <c r="A278" s="32"/>
      <c r="B278" s="25"/>
      <c r="C278" s="25"/>
      <c r="D278" s="25"/>
      <c r="E278" s="46"/>
      <c r="F278" s="25">
        <v>5</v>
      </c>
      <c r="G278" s="94" t="e">
        <v>#N/A</v>
      </c>
      <c r="H278" s="94" t="e">
        <v>#N/A</v>
      </c>
      <c r="I278" s="26"/>
      <c r="J278" s="26"/>
      <c r="K278" s="69" t="str">
        <f>IFERROR(IF(G278&gt;=(VLOOKUP(D278&amp;E278,'Tab 2 Aerobic Capacity (unprot)'!L$10:$M$27,2,FALSE)),"HFZ","NI")," ")</f>
        <v xml:space="preserve"> </v>
      </c>
      <c r="L278" s="69" t="str">
        <f>IFERROR(IF(H278&gt;=(VLOOKUP(D278&amp;E278,'Tab 2 Aerobic Capacity (unprot)'!L$34:$M$51,2,FALSE)),"HFZ","NI")," ")</f>
        <v xml:space="preserve"> </v>
      </c>
      <c r="M278" s="62" t="str">
        <f t="shared" si="49"/>
        <v xml:space="preserve"> </v>
      </c>
      <c r="N278" s="63" t="str">
        <f t="shared" si="58"/>
        <v xml:space="preserve"> </v>
      </c>
      <c r="O278" s="33"/>
      <c r="P278" s="54" t="str">
        <f t="shared" si="50"/>
        <v/>
      </c>
      <c r="Q278" s="33"/>
      <c r="R278" s="54" t="str">
        <f t="shared" si="59"/>
        <v/>
      </c>
      <c r="S278" s="95" t="e">
        <v>#N/A</v>
      </c>
      <c r="T278" s="95" t="e">
        <v>#N/A</v>
      </c>
      <c r="U278" s="95" t="e">
        <v>#N/A</v>
      </c>
      <c r="V278" s="34"/>
      <c r="W278" s="70" t="str">
        <f>IFERROR(IF(S278&gt;=(VLOOKUP(D278&amp;E278, 'Tab 3 Flex,Strng,Endur(unprot)'!AG$10:$AH$37,2,FALSE)),"HFZ", "NI")," ")</f>
        <v xml:space="preserve"> </v>
      </c>
      <c r="X278" s="70" t="str">
        <f>IFERROR(IF(T278&gt;=(VLOOKUP(D278&amp;E278, 'Tab 3 Flex,Strng,Endur(unprot)'!AG$10:$AH$37,2,FALSE)),"HFZ", "NI")," ")</f>
        <v xml:space="preserve"> </v>
      </c>
      <c r="Y278" s="71" t="str">
        <f t="shared" si="60"/>
        <v xml:space="preserve"> </v>
      </c>
      <c r="Z278" s="71" t="str">
        <f t="shared" si="51"/>
        <v xml:space="preserve"> </v>
      </c>
      <c r="AA278" s="71" t="str">
        <f>IFERROR(IF(U278&gt;=(VLOOKUP(D278&amp;E278, 'Tab 3 Flex,Strng,Endur(unprot)'!W$10:X$37,2,FALSE)),"HFZ", "NI"), " ")</f>
        <v xml:space="preserve"> </v>
      </c>
      <c r="AB278" s="28" t="str">
        <f t="shared" si="52"/>
        <v xml:space="preserve"> </v>
      </c>
      <c r="AC278" s="33"/>
      <c r="AD278" s="28" t="str">
        <f t="shared" si="53"/>
        <v/>
      </c>
      <c r="AE278" s="96" t="e">
        <v>#N/A</v>
      </c>
      <c r="AF278" s="35"/>
      <c r="AG278" s="72" t="str">
        <f>IFERROR(IF(AE278&gt;=(VLOOKUP(D278&amp;E278, 'Tab 3 Flex,Strng,Endur(unprot)'!R$10:$S$37,2,FALSE)),"HFZ", "NI")," ")</f>
        <v xml:space="preserve"> </v>
      </c>
      <c r="AH278" s="55" t="str">
        <f t="shared" si="54"/>
        <v xml:space="preserve"> </v>
      </c>
      <c r="AI278" s="33"/>
      <c r="AJ278" s="55" t="str">
        <f t="shared" si="55"/>
        <v/>
      </c>
      <c r="AK278" s="97" t="e">
        <v>#N/A</v>
      </c>
      <c r="AL278" s="36"/>
      <c r="AM278" s="73" t="str">
        <f>IFERROR(IF(AK278&gt;=(VLOOKUP(D278&amp;E278,'Tab 3 Flex,Strng,Endur(unprot)'!AB$10:$AC$37,2,FALSE)),"HFZ", "NI")," ")</f>
        <v xml:space="preserve"> </v>
      </c>
      <c r="AN278" s="29" t="str">
        <f t="shared" si="56"/>
        <v xml:space="preserve"> </v>
      </c>
      <c r="AO278" s="55"/>
      <c r="AP278" s="29" t="str">
        <f t="shared" si="57"/>
        <v/>
      </c>
    </row>
    <row r="279" spans="1:42" s="57" customFormat="1" ht="16.5" thickTop="1" thickBot="1" x14ac:dyDescent="0.3">
      <c r="A279" s="32"/>
      <c r="B279" s="25"/>
      <c r="C279" s="25"/>
      <c r="D279" s="25"/>
      <c r="E279" s="46"/>
      <c r="F279" s="25">
        <v>5</v>
      </c>
      <c r="G279" s="94" t="e">
        <v>#N/A</v>
      </c>
      <c r="H279" s="94" t="e">
        <v>#N/A</v>
      </c>
      <c r="I279" s="26"/>
      <c r="J279" s="26"/>
      <c r="K279" s="69" t="str">
        <f>IFERROR(IF(G279&gt;=(VLOOKUP(D279&amp;E279,'Tab 2 Aerobic Capacity (unprot)'!L$10:$M$27,2,FALSE)),"HFZ","NI")," ")</f>
        <v xml:space="preserve"> </v>
      </c>
      <c r="L279" s="69" t="str">
        <f>IFERROR(IF(H279&gt;=(VLOOKUP(D279&amp;E279,'Tab 2 Aerobic Capacity (unprot)'!L$34:$M$51,2,FALSE)),"HFZ","NI")," ")</f>
        <v xml:space="preserve"> </v>
      </c>
      <c r="M279" s="62" t="str">
        <f t="shared" si="49"/>
        <v xml:space="preserve"> </v>
      </c>
      <c r="N279" s="63" t="str">
        <f t="shared" si="58"/>
        <v xml:space="preserve"> </v>
      </c>
      <c r="O279" s="33"/>
      <c r="P279" s="54" t="str">
        <f t="shared" si="50"/>
        <v/>
      </c>
      <c r="Q279" s="33"/>
      <c r="R279" s="54" t="str">
        <f t="shared" si="59"/>
        <v/>
      </c>
      <c r="S279" s="95" t="e">
        <v>#N/A</v>
      </c>
      <c r="T279" s="95" t="e">
        <v>#N/A</v>
      </c>
      <c r="U279" s="95" t="e">
        <v>#N/A</v>
      </c>
      <c r="V279" s="34"/>
      <c r="W279" s="70" t="str">
        <f>IFERROR(IF(S279&gt;=(VLOOKUP(D279&amp;E279, 'Tab 3 Flex,Strng,Endur(unprot)'!AG$10:$AH$37,2,FALSE)),"HFZ", "NI")," ")</f>
        <v xml:space="preserve"> </v>
      </c>
      <c r="X279" s="70" t="str">
        <f>IFERROR(IF(T279&gt;=(VLOOKUP(D279&amp;E279, 'Tab 3 Flex,Strng,Endur(unprot)'!AG$10:$AH$37,2,FALSE)),"HFZ", "NI")," ")</f>
        <v xml:space="preserve"> </v>
      </c>
      <c r="Y279" s="71" t="str">
        <f t="shared" si="60"/>
        <v xml:space="preserve"> </v>
      </c>
      <c r="Z279" s="71" t="str">
        <f t="shared" si="51"/>
        <v xml:space="preserve"> </v>
      </c>
      <c r="AA279" s="71" t="str">
        <f>IFERROR(IF(U279&gt;=(VLOOKUP(D279&amp;E279, 'Tab 3 Flex,Strng,Endur(unprot)'!W$10:X$37,2,FALSE)),"HFZ", "NI"), " ")</f>
        <v xml:space="preserve"> </v>
      </c>
      <c r="AB279" s="28" t="str">
        <f t="shared" si="52"/>
        <v xml:space="preserve"> </v>
      </c>
      <c r="AC279" s="33"/>
      <c r="AD279" s="28" t="str">
        <f t="shared" si="53"/>
        <v/>
      </c>
      <c r="AE279" s="96" t="e">
        <v>#N/A</v>
      </c>
      <c r="AF279" s="35"/>
      <c r="AG279" s="72" t="str">
        <f>IFERROR(IF(AE279&gt;=(VLOOKUP(D279&amp;E279, 'Tab 3 Flex,Strng,Endur(unprot)'!R$10:$S$37,2,FALSE)),"HFZ", "NI")," ")</f>
        <v xml:space="preserve"> </v>
      </c>
      <c r="AH279" s="55" t="str">
        <f t="shared" si="54"/>
        <v xml:space="preserve"> </v>
      </c>
      <c r="AI279" s="33"/>
      <c r="AJ279" s="55" t="str">
        <f t="shared" si="55"/>
        <v/>
      </c>
      <c r="AK279" s="97" t="e">
        <v>#N/A</v>
      </c>
      <c r="AL279" s="36"/>
      <c r="AM279" s="73" t="str">
        <f>IFERROR(IF(AK279&gt;=(VLOOKUP(D279&amp;E279,'Tab 3 Flex,Strng,Endur(unprot)'!AB$10:$AC$37,2,FALSE)),"HFZ", "NI")," ")</f>
        <v xml:space="preserve"> </v>
      </c>
      <c r="AN279" s="29" t="str">
        <f t="shared" si="56"/>
        <v xml:space="preserve"> </v>
      </c>
      <c r="AO279" s="55"/>
      <c r="AP279" s="29" t="str">
        <f t="shared" si="57"/>
        <v/>
      </c>
    </row>
    <row r="280" spans="1:42" s="57" customFormat="1" ht="16.5" thickTop="1" thickBot="1" x14ac:dyDescent="0.3">
      <c r="A280" s="32"/>
      <c r="B280" s="25"/>
      <c r="C280" s="25"/>
      <c r="D280" s="25"/>
      <c r="E280" s="46"/>
      <c r="F280" s="25">
        <v>5</v>
      </c>
      <c r="G280" s="94" t="e">
        <v>#N/A</v>
      </c>
      <c r="H280" s="94" t="e">
        <v>#N/A</v>
      </c>
      <c r="I280" s="26"/>
      <c r="J280" s="26"/>
      <c r="K280" s="69" t="str">
        <f>IFERROR(IF(G280&gt;=(VLOOKUP(D280&amp;E280,'Tab 2 Aerobic Capacity (unprot)'!L$10:$M$27,2,FALSE)),"HFZ","NI")," ")</f>
        <v xml:space="preserve"> </v>
      </c>
      <c r="L280" s="69" t="str">
        <f>IFERROR(IF(H280&gt;=(VLOOKUP(D280&amp;E280,'Tab 2 Aerobic Capacity (unprot)'!L$34:$M$51,2,FALSE)),"HFZ","NI")," ")</f>
        <v xml:space="preserve"> </v>
      </c>
      <c r="M280" s="62" t="str">
        <f t="shared" si="49"/>
        <v xml:space="preserve"> </v>
      </c>
      <c r="N280" s="63" t="str">
        <f t="shared" si="58"/>
        <v xml:space="preserve"> </v>
      </c>
      <c r="O280" s="33"/>
      <c r="P280" s="54" t="str">
        <f t="shared" si="50"/>
        <v/>
      </c>
      <c r="Q280" s="33"/>
      <c r="R280" s="54" t="str">
        <f t="shared" si="59"/>
        <v/>
      </c>
      <c r="S280" s="95" t="e">
        <v>#N/A</v>
      </c>
      <c r="T280" s="95" t="e">
        <v>#N/A</v>
      </c>
      <c r="U280" s="95" t="e">
        <v>#N/A</v>
      </c>
      <c r="V280" s="34"/>
      <c r="W280" s="70" t="str">
        <f>IFERROR(IF(S280&gt;=(VLOOKUP(D280&amp;E280, 'Tab 3 Flex,Strng,Endur(unprot)'!AG$10:$AH$37,2,FALSE)),"HFZ", "NI")," ")</f>
        <v xml:space="preserve"> </v>
      </c>
      <c r="X280" s="70" t="str">
        <f>IFERROR(IF(T280&gt;=(VLOOKUP(D280&amp;E280, 'Tab 3 Flex,Strng,Endur(unprot)'!AG$10:$AH$37,2,FALSE)),"HFZ", "NI")," ")</f>
        <v xml:space="preserve"> </v>
      </c>
      <c r="Y280" s="71" t="str">
        <f t="shared" si="60"/>
        <v xml:space="preserve"> </v>
      </c>
      <c r="Z280" s="71" t="str">
        <f t="shared" si="51"/>
        <v xml:space="preserve"> </v>
      </c>
      <c r="AA280" s="71" t="str">
        <f>IFERROR(IF(U280&gt;=(VLOOKUP(D280&amp;E280, 'Tab 3 Flex,Strng,Endur(unprot)'!W$10:X$37,2,FALSE)),"HFZ", "NI"), " ")</f>
        <v xml:space="preserve"> </v>
      </c>
      <c r="AB280" s="28" t="str">
        <f t="shared" si="52"/>
        <v xml:space="preserve"> </v>
      </c>
      <c r="AC280" s="33"/>
      <c r="AD280" s="28" t="str">
        <f t="shared" si="53"/>
        <v/>
      </c>
      <c r="AE280" s="96" t="e">
        <v>#N/A</v>
      </c>
      <c r="AF280" s="35"/>
      <c r="AG280" s="72" t="str">
        <f>IFERROR(IF(AE280&gt;=(VLOOKUP(D280&amp;E280, 'Tab 3 Flex,Strng,Endur(unprot)'!R$10:$S$37,2,FALSE)),"HFZ", "NI")," ")</f>
        <v xml:space="preserve"> </v>
      </c>
      <c r="AH280" s="55" t="str">
        <f t="shared" si="54"/>
        <v xml:space="preserve"> </v>
      </c>
      <c r="AI280" s="33"/>
      <c r="AJ280" s="55" t="str">
        <f t="shared" si="55"/>
        <v/>
      </c>
      <c r="AK280" s="97" t="e">
        <v>#N/A</v>
      </c>
      <c r="AL280" s="36"/>
      <c r="AM280" s="73" t="str">
        <f>IFERROR(IF(AK280&gt;=(VLOOKUP(D280&amp;E280,'Tab 3 Flex,Strng,Endur(unprot)'!AB$10:$AC$37,2,FALSE)),"HFZ", "NI")," ")</f>
        <v xml:space="preserve"> </v>
      </c>
      <c r="AN280" s="29" t="str">
        <f t="shared" si="56"/>
        <v xml:space="preserve"> </v>
      </c>
      <c r="AO280" s="55"/>
      <c r="AP280" s="29" t="str">
        <f t="shared" si="57"/>
        <v/>
      </c>
    </row>
    <row r="281" spans="1:42" s="57" customFormat="1" ht="16.5" thickTop="1" thickBot="1" x14ac:dyDescent="0.3">
      <c r="A281" s="32"/>
      <c r="B281" s="25"/>
      <c r="C281" s="25"/>
      <c r="D281" s="25"/>
      <c r="E281" s="46"/>
      <c r="F281" s="25">
        <v>5</v>
      </c>
      <c r="G281" s="94" t="e">
        <v>#N/A</v>
      </c>
      <c r="H281" s="94" t="e">
        <v>#N/A</v>
      </c>
      <c r="I281" s="26"/>
      <c r="J281" s="26"/>
      <c r="K281" s="69" t="str">
        <f>IFERROR(IF(G281&gt;=(VLOOKUP(D281&amp;E281,'Tab 2 Aerobic Capacity (unprot)'!L$10:$M$27,2,FALSE)),"HFZ","NI")," ")</f>
        <v xml:space="preserve"> </v>
      </c>
      <c r="L281" s="69" t="str">
        <f>IFERROR(IF(H281&gt;=(VLOOKUP(D281&amp;E281,'Tab 2 Aerobic Capacity (unprot)'!L$34:$M$51,2,FALSE)),"HFZ","NI")," ")</f>
        <v xml:space="preserve"> </v>
      </c>
      <c r="M281" s="62" t="str">
        <f t="shared" si="49"/>
        <v xml:space="preserve"> </v>
      </c>
      <c r="N281" s="63" t="str">
        <f t="shared" si="58"/>
        <v xml:space="preserve"> </v>
      </c>
      <c r="O281" s="33"/>
      <c r="P281" s="54" t="str">
        <f t="shared" si="50"/>
        <v/>
      </c>
      <c r="Q281" s="33"/>
      <c r="R281" s="54" t="str">
        <f t="shared" si="59"/>
        <v/>
      </c>
      <c r="S281" s="95" t="e">
        <v>#N/A</v>
      </c>
      <c r="T281" s="95" t="e">
        <v>#N/A</v>
      </c>
      <c r="U281" s="95" t="e">
        <v>#N/A</v>
      </c>
      <c r="V281" s="34"/>
      <c r="W281" s="70" t="str">
        <f>IFERROR(IF(S281&gt;=(VLOOKUP(D281&amp;E281, 'Tab 3 Flex,Strng,Endur(unprot)'!AG$10:$AH$37,2,FALSE)),"HFZ", "NI")," ")</f>
        <v xml:space="preserve"> </v>
      </c>
      <c r="X281" s="70" t="str">
        <f>IFERROR(IF(T281&gt;=(VLOOKUP(D281&amp;E281, 'Tab 3 Flex,Strng,Endur(unprot)'!AG$10:$AH$37,2,FALSE)),"HFZ", "NI")," ")</f>
        <v xml:space="preserve"> </v>
      </c>
      <c r="Y281" s="71" t="str">
        <f t="shared" si="60"/>
        <v xml:space="preserve"> </v>
      </c>
      <c r="Z281" s="71" t="str">
        <f t="shared" si="51"/>
        <v xml:space="preserve"> </v>
      </c>
      <c r="AA281" s="71" t="str">
        <f>IFERROR(IF(U281&gt;=(VLOOKUP(D281&amp;E281, 'Tab 3 Flex,Strng,Endur(unprot)'!W$10:X$37,2,FALSE)),"HFZ", "NI"), " ")</f>
        <v xml:space="preserve"> </v>
      </c>
      <c r="AB281" s="28" t="str">
        <f t="shared" si="52"/>
        <v xml:space="preserve"> </v>
      </c>
      <c r="AC281" s="33"/>
      <c r="AD281" s="28" t="str">
        <f t="shared" si="53"/>
        <v/>
      </c>
      <c r="AE281" s="96" t="e">
        <v>#N/A</v>
      </c>
      <c r="AF281" s="35"/>
      <c r="AG281" s="72" t="str">
        <f>IFERROR(IF(AE281&gt;=(VLOOKUP(D281&amp;E281, 'Tab 3 Flex,Strng,Endur(unprot)'!R$10:$S$37,2,FALSE)),"HFZ", "NI")," ")</f>
        <v xml:space="preserve"> </v>
      </c>
      <c r="AH281" s="55" t="str">
        <f t="shared" si="54"/>
        <v xml:space="preserve"> </v>
      </c>
      <c r="AI281" s="33"/>
      <c r="AJ281" s="55" t="str">
        <f t="shared" si="55"/>
        <v/>
      </c>
      <c r="AK281" s="97" t="e">
        <v>#N/A</v>
      </c>
      <c r="AL281" s="36"/>
      <c r="AM281" s="73" t="str">
        <f>IFERROR(IF(AK281&gt;=(VLOOKUP(D281&amp;E281,'Tab 3 Flex,Strng,Endur(unprot)'!AB$10:$AC$37,2,FALSE)),"HFZ", "NI")," ")</f>
        <v xml:space="preserve"> </v>
      </c>
      <c r="AN281" s="29" t="str">
        <f t="shared" si="56"/>
        <v xml:space="preserve"> </v>
      </c>
      <c r="AO281" s="55"/>
      <c r="AP281" s="29" t="str">
        <f t="shared" si="57"/>
        <v/>
      </c>
    </row>
    <row r="282" spans="1:42" s="57" customFormat="1" ht="16.5" thickTop="1" thickBot="1" x14ac:dyDescent="0.3">
      <c r="A282" s="32"/>
      <c r="B282" s="25"/>
      <c r="C282" s="25"/>
      <c r="D282" s="25"/>
      <c r="E282" s="46"/>
      <c r="F282" s="25">
        <v>5</v>
      </c>
      <c r="G282" s="94" t="e">
        <v>#N/A</v>
      </c>
      <c r="H282" s="94" t="e">
        <v>#N/A</v>
      </c>
      <c r="I282" s="26"/>
      <c r="J282" s="26"/>
      <c r="K282" s="69" t="str">
        <f>IFERROR(IF(G282&gt;=(VLOOKUP(D282&amp;E282,'Tab 2 Aerobic Capacity (unprot)'!L$10:$M$27,2,FALSE)),"HFZ","NI")," ")</f>
        <v xml:space="preserve"> </v>
      </c>
      <c r="L282" s="69" t="str">
        <f>IFERROR(IF(H282&gt;=(VLOOKUP(D282&amp;E282,'Tab 2 Aerobic Capacity (unprot)'!L$34:$M$51,2,FALSE)),"HFZ","NI")," ")</f>
        <v xml:space="preserve"> </v>
      </c>
      <c r="M282" s="62" t="str">
        <f t="shared" si="49"/>
        <v xml:space="preserve"> </v>
      </c>
      <c r="N282" s="63" t="str">
        <f t="shared" si="58"/>
        <v xml:space="preserve"> </v>
      </c>
      <c r="O282" s="33"/>
      <c r="P282" s="54" t="str">
        <f t="shared" si="50"/>
        <v/>
      </c>
      <c r="Q282" s="33"/>
      <c r="R282" s="54" t="str">
        <f t="shared" si="59"/>
        <v/>
      </c>
      <c r="S282" s="95" t="e">
        <v>#N/A</v>
      </c>
      <c r="T282" s="95" t="e">
        <v>#N/A</v>
      </c>
      <c r="U282" s="95" t="e">
        <v>#N/A</v>
      </c>
      <c r="V282" s="34"/>
      <c r="W282" s="70" t="str">
        <f>IFERROR(IF(S282&gt;=(VLOOKUP(D282&amp;E282, 'Tab 3 Flex,Strng,Endur(unprot)'!AG$10:$AH$37,2,FALSE)),"HFZ", "NI")," ")</f>
        <v xml:space="preserve"> </v>
      </c>
      <c r="X282" s="70" t="str">
        <f>IFERROR(IF(T282&gt;=(VLOOKUP(D282&amp;E282, 'Tab 3 Flex,Strng,Endur(unprot)'!AG$10:$AH$37,2,FALSE)),"HFZ", "NI")," ")</f>
        <v xml:space="preserve"> </v>
      </c>
      <c r="Y282" s="71" t="str">
        <f t="shared" si="60"/>
        <v xml:space="preserve"> </v>
      </c>
      <c r="Z282" s="71" t="str">
        <f t="shared" si="51"/>
        <v xml:space="preserve"> </v>
      </c>
      <c r="AA282" s="71" t="str">
        <f>IFERROR(IF(U282&gt;=(VLOOKUP(D282&amp;E282, 'Tab 3 Flex,Strng,Endur(unprot)'!W$10:X$37,2,FALSE)),"HFZ", "NI"), " ")</f>
        <v xml:space="preserve"> </v>
      </c>
      <c r="AB282" s="28" t="str">
        <f t="shared" si="52"/>
        <v xml:space="preserve"> </v>
      </c>
      <c r="AC282" s="33"/>
      <c r="AD282" s="28" t="str">
        <f t="shared" si="53"/>
        <v/>
      </c>
      <c r="AE282" s="96" t="e">
        <v>#N/A</v>
      </c>
      <c r="AF282" s="35"/>
      <c r="AG282" s="72" t="str">
        <f>IFERROR(IF(AE282&gt;=(VLOOKUP(D282&amp;E282, 'Tab 3 Flex,Strng,Endur(unprot)'!R$10:$S$37,2,FALSE)),"HFZ", "NI")," ")</f>
        <v xml:space="preserve"> </v>
      </c>
      <c r="AH282" s="55" t="str">
        <f t="shared" si="54"/>
        <v xml:space="preserve"> </v>
      </c>
      <c r="AI282" s="33"/>
      <c r="AJ282" s="55" t="str">
        <f t="shared" si="55"/>
        <v/>
      </c>
      <c r="AK282" s="97" t="e">
        <v>#N/A</v>
      </c>
      <c r="AL282" s="36"/>
      <c r="AM282" s="73" t="str">
        <f>IFERROR(IF(AK282&gt;=(VLOOKUP(D282&amp;E282,'Tab 3 Flex,Strng,Endur(unprot)'!AB$10:$AC$37,2,FALSE)),"HFZ", "NI")," ")</f>
        <v xml:space="preserve"> </v>
      </c>
      <c r="AN282" s="29" t="str">
        <f t="shared" si="56"/>
        <v xml:space="preserve"> </v>
      </c>
      <c r="AO282" s="55"/>
      <c r="AP282" s="29" t="str">
        <f t="shared" si="57"/>
        <v/>
      </c>
    </row>
    <row r="283" spans="1:42" s="57" customFormat="1" ht="16.5" thickTop="1" thickBot="1" x14ac:dyDescent="0.3">
      <c r="A283" s="32"/>
      <c r="B283" s="25"/>
      <c r="C283" s="25"/>
      <c r="D283" s="25"/>
      <c r="E283" s="46"/>
      <c r="F283" s="25">
        <v>5</v>
      </c>
      <c r="G283" s="94" t="e">
        <v>#N/A</v>
      </c>
      <c r="H283" s="94" t="e">
        <v>#N/A</v>
      </c>
      <c r="I283" s="26"/>
      <c r="J283" s="26"/>
      <c r="K283" s="69" t="str">
        <f>IFERROR(IF(G283&gt;=(VLOOKUP(D283&amp;E283,'Tab 2 Aerobic Capacity (unprot)'!L$10:$M$27,2,FALSE)),"HFZ","NI")," ")</f>
        <v xml:space="preserve"> </v>
      </c>
      <c r="L283" s="69" t="str">
        <f>IFERROR(IF(H283&gt;=(VLOOKUP(D283&amp;E283,'Tab 2 Aerobic Capacity (unprot)'!L$34:$M$51,2,FALSE)),"HFZ","NI")," ")</f>
        <v xml:space="preserve"> </v>
      </c>
      <c r="M283" s="62" t="str">
        <f t="shared" si="49"/>
        <v xml:space="preserve"> </v>
      </c>
      <c r="N283" s="63" t="str">
        <f t="shared" si="58"/>
        <v xml:space="preserve"> </v>
      </c>
      <c r="O283" s="33"/>
      <c r="P283" s="54" t="str">
        <f t="shared" si="50"/>
        <v/>
      </c>
      <c r="Q283" s="33"/>
      <c r="R283" s="54" t="str">
        <f t="shared" si="59"/>
        <v/>
      </c>
      <c r="S283" s="95" t="e">
        <v>#N/A</v>
      </c>
      <c r="T283" s="95" t="e">
        <v>#N/A</v>
      </c>
      <c r="U283" s="95" t="e">
        <v>#N/A</v>
      </c>
      <c r="V283" s="34"/>
      <c r="W283" s="70" t="str">
        <f>IFERROR(IF(S283&gt;=(VLOOKUP(D283&amp;E283, 'Tab 3 Flex,Strng,Endur(unprot)'!AG$10:$AH$37,2,FALSE)),"HFZ", "NI")," ")</f>
        <v xml:space="preserve"> </v>
      </c>
      <c r="X283" s="70" t="str">
        <f>IFERROR(IF(T283&gt;=(VLOOKUP(D283&amp;E283, 'Tab 3 Flex,Strng,Endur(unprot)'!AG$10:$AH$37,2,FALSE)),"HFZ", "NI")," ")</f>
        <v xml:space="preserve"> </v>
      </c>
      <c r="Y283" s="71" t="str">
        <f t="shared" si="60"/>
        <v xml:space="preserve"> </v>
      </c>
      <c r="Z283" s="71" t="str">
        <f t="shared" si="51"/>
        <v xml:space="preserve"> </v>
      </c>
      <c r="AA283" s="71" t="str">
        <f>IFERROR(IF(U283&gt;=(VLOOKUP(D283&amp;E283, 'Tab 3 Flex,Strng,Endur(unprot)'!W$10:X$37,2,FALSE)),"HFZ", "NI"), " ")</f>
        <v xml:space="preserve"> </v>
      </c>
      <c r="AB283" s="28" t="str">
        <f t="shared" si="52"/>
        <v xml:space="preserve"> </v>
      </c>
      <c r="AC283" s="33"/>
      <c r="AD283" s="28" t="str">
        <f t="shared" si="53"/>
        <v/>
      </c>
      <c r="AE283" s="96" t="e">
        <v>#N/A</v>
      </c>
      <c r="AF283" s="35"/>
      <c r="AG283" s="72" t="str">
        <f>IFERROR(IF(AE283&gt;=(VLOOKUP(D283&amp;E283, 'Tab 3 Flex,Strng,Endur(unprot)'!R$10:$S$37,2,FALSE)),"HFZ", "NI")," ")</f>
        <v xml:space="preserve"> </v>
      </c>
      <c r="AH283" s="55" t="str">
        <f t="shared" si="54"/>
        <v xml:space="preserve"> </v>
      </c>
      <c r="AI283" s="33"/>
      <c r="AJ283" s="55" t="str">
        <f t="shared" si="55"/>
        <v/>
      </c>
      <c r="AK283" s="97" t="e">
        <v>#N/A</v>
      </c>
      <c r="AL283" s="36"/>
      <c r="AM283" s="73" t="str">
        <f>IFERROR(IF(AK283&gt;=(VLOOKUP(D283&amp;E283,'Tab 3 Flex,Strng,Endur(unprot)'!AB$10:$AC$37,2,FALSE)),"HFZ", "NI")," ")</f>
        <v xml:space="preserve"> </v>
      </c>
      <c r="AN283" s="29" t="str">
        <f t="shared" si="56"/>
        <v xml:space="preserve"> </v>
      </c>
      <c r="AO283" s="55"/>
      <c r="AP283" s="29" t="str">
        <f t="shared" si="57"/>
        <v/>
      </c>
    </row>
    <row r="284" spans="1:42" s="57" customFormat="1" ht="16.5" thickTop="1" thickBot="1" x14ac:dyDescent="0.3">
      <c r="A284" s="32"/>
      <c r="B284" s="25"/>
      <c r="C284" s="25"/>
      <c r="D284" s="25"/>
      <c r="E284" s="46"/>
      <c r="F284" s="25">
        <v>5</v>
      </c>
      <c r="G284" s="94" t="e">
        <v>#N/A</v>
      </c>
      <c r="H284" s="94" t="e">
        <v>#N/A</v>
      </c>
      <c r="I284" s="26"/>
      <c r="J284" s="26"/>
      <c r="K284" s="69" t="str">
        <f>IFERROR(IF(G284&gt;=(VLOOKUP(D284&amp;E284,'Tab 2 Aerobic Capacity (unprot)'!L$10:$M$27,2,FALSE)),"HFZ","NI")," ")</f>
        <v xml:space="preserve"> </v>
      </c>
      <c r="L284" s="69" t="str">
        <f>IFERROR(IF(H284&gt;=(VLOOKUP(D284&amp;E284,'Tab 2 Aerobic Capacity (unprot)'!L$34:$M$51,2,FALSE)),"HFZ","NI")," ")</f>
        <v xml:space="preserve"> </v>
      </c>
      <c r="M284" s="62" t="str">
        <f t="shared" si="49"/>
        <v xml:space="preserve"> </v>
      </c>
      <c r="N284" s="63" t="str">
        <f t="shared" si="58"/>
        <v xml:space="preserve"> </v>
      </c>
      <c r="O284" s="33"/>
      <c r="P284" s="54" t="str">
        <f t="shared" si="50"/>
        <v/>
      </c>
      <c r="Q284" s="33"/>
      <c r="R284" s="54" t="str">
        <f t="shared" si="59"/>
        <v/>
      </c>
      <c r="S284" s="95" t="e">
        <v>#N/A</v>
      </c>
      <c r="T284" s="95" t="e">
        <v>#N/A</v>
      </c>
      <c r="U284" s="95" t="e">
        <v>#N/A</v>
      </c>
      <c r="V284" s="34"/>
      <c r="W284" s="70" t="str">
        <f>IFERROR(IF(S284&gt;=(VLOOKUP(D284&amp;E284, 'Tab 3 Flex,Strng,Endur(unprot)'!AG$10:$AH$37,2,FALSE)),"HFZ", "NI")," ")</f>
        <v xml:space="preserve"> </v>
      </c>
      <c r="X284" s="70" t="str">
        <f>IFERROR(IF(T284&gt;=(VLOOKUP(D284&amp;E284, 'Tab 3 Flex,Strng,Endur(unprot)'!AG$10:$AH$37,2,FALSE)),"HFZ", "NI")," ")</f>
        <v xml:space="preserve"> </v>
      </c>
      <c r="Y284" s="71" t="str">
        <f t="shared" si="60"/>
        <v xml:space="preserve"> </v>
      </c>
      <c r="Z284" s="71" t="str">
        <f t="shared" si="51"/>
        <v xml:space="preserve"> </v>
      </c>
      <c r="AA284" s="71" t="str">
        <f>IFERROR(IF(U284&gt;=(VLOOKUP(D284&amp;E284, 'Tab 3 Flex,Strng,Endur(unprot)'!W$10:X$37,2,FALSE)),"HFZ", "NI"), " ")</f>
        <v xml:space="preserve"> </v>
      </c>
      <c r="AB284" s="28" t="str">
        <f t="shared" si="52"/>
        <v xml:space="preserve"> </v>
      </c>
      <c r="AC284" s="33"/>
      <c r="AD284" s="28" t="str">
        <f t="shared" si="53"/>
        <v/>
      </c>
      <c r="AE284" s="96" t="e">
        <v>#N/A</v>
      </c>
      <c r="AF284" s="35"/>
      <c r="AG284" s="72" t="str">
        <f>IFERROR(IF(AE284&gt;=(VLOOKUP(D284&amp;E284, 'Tab 3 Flex,Strng,Endur(unprot)'!R$10:$S$37,2,FALSE)),"HFZ", "NI")," ")</f>
        <v xml:space="preserve"> </v>
      </c>
      <c r="AH284" s="55" t="str">
        <f t="shared" si="54"/>
        <v xml:space="preserve"> </v>
      </c>
      <c r="AI284" s="33"/>
      <c r="AJ284" s="55" t="str">
        <f t="shared" si="55"/>
        <v/>
      </c>
      <c r="AK284" s="97" t="e">
        <v>#N/A</v>
      </c>
      <c r="AL284" s="36"/>
      <c r="AM284" s="73" t="str">
        <f>IFERROR(IF(AK284&gt;=(VLOOKUP(D284&amp;E284,'Tab 3 Flex,Strng,Endur(unprot)'!AB$10:$AC$37,2,FALSE)),"HFZ", "NI")," ")</f>
        <v xml:space="preserve"> </v>
      </c>
      <c r="AN284" s="29" t="str">
        <f t="shared" si="56"/>
        <v xml:space="preserve"> </v>
      </c>
      <c r="AO284" s="55"/>
      <c r="AP284" s="29" t="str">
        <f t="shared" si="57"/>
        <v/>
      </c>
    </row>
    <row r="285" spans="1:42" s="57" customFormat="1" ht="16.5" thickTop="1" thickBot="1" x14ac:dyDescent="0.3">
      <c r="A285" s="32"/>
      <c r="B285" s="25"/>
      <c r="C285" s="25"/>
      <c r="D285" s="25"/>
      <c r="E285" s="46"/>
      <c r="F285" s="25">
        <v>5</v>
      </c>
      <c r="G285" s="94" t="e">
        <v>#N/A</v>
      </c>
      <c r="H285" s="94" t="e">
        <v>#N/A</v>
      </c>
      <c r="I285" s="26"/>
      <c r="J285" s="26"/>
      <c r="K285" s="69" t="str">
        <f>IFERROR(IF(G285&gt;=(VLOOKUP(D285&amp;E285,'Tab 2 Aerobic Capacity (unprot)'!L$10:$M$27,2,FALSE)),"HFZ","NI")," ")</f>
        <v xml:space="preserve"> </v>
      </c>
      <c r="L285" s="69" t="str">
        <f>IFERROR(IF(H285&gt;=(VLOOKUP(D285&amp;E285,'Tab 2 Aerobic Capacity (unprot)'!L$34:$M$51,2,FALSE)),"HFZ","NI")," ")</f>
        <v xml:space="preserve"> </v>
      </c>
      <c r="M285" s="62" t="str">
        <f t="shared" si="49"/>
        <v xml:space="preserve"> </v>
      </c>
      <c r="N285" s="63" t="str">
        <f t="shared" si="58"/>
        <v xml:space="preserve"> </v>
      </c>
      <c r="O285" s="33"/>
      <c r="P285" s="54" t="str">
        <f t="shared" si="50"/>
        <v/>
      </c>
      <c r="Q285" s="33"/>
      <c r="R285" s="54" t="str">
        <f t="shared" si="59"/>
        <v/>
      </c>
      <c r="S285" s="95" t="e">
        <v>#N/A</v>
      </c>
      <c r="T285" s="95" t="e">
        <v>#N/A</v>
      </c>
      <c r="U285" s="95" t="e">
        <v>#N/A</v>
      </c>
      <c r="V285" s="34"/>
      <c r="W285" s="70" t="str">
        <f>IFERROR(IF(S285&gt;=(VLOOKUP(D285&amp;E285, 'Tab 3 Flex,Strng,Endur(unprot)'!AG$10:$AH$37,2,FALSE)),"HFZ", "NI")," ")</f>
        <v xml:space="preserve"> </v>
      </c>
      <c r="X285" s="70" t="str">
        <f>IFERROR(IF(T285&gt;=(VLOOKUP(D285&amp;E285, 'Tab 3 Flex,Strng,Endur(unprot)'!AG$10:$AH$37,2,FALSE)),"HFZ", "NI")," ")</f>
        <v xml:space="preserve"> </v>
      </c>
      <c r="Y285" s="71" t="str">
        <f t="shared" si="60"/>
        <v xml:space="preserve"> </v>
      </c>
      <c r="Z285" s="71" t="str">
        <f t="shared" si="51"/>
        <v xml:space="preserve"> </v>
      </c>
      <c r="AA285" s="71" t="str">
        <f>IFERROR(IF(U285&gt;=(VLOOKUP(D285&amp;E285, 'Tab 3 Flex,Strng,Endur(unprot)'!W$10:X$37,2,FALSE)),"HFZ", "NI"), " ")</f>
        <v xml:space="preserve"> </v>
      </c>
      <c r="AB285" s="28" t="str">
        <f t="shared" si="52"/>
        <v xml:space="preserve"> </v>
      </c>
      <c r="AC285" s="33"/>
      <c r="AD285" s="28" t="str">
        <f t="shared" si="53"/>
        <v/>
      </c>
      <c r="AE285" s="96" t="e">
        <v>#N/A</v>
      </c>
      <c r="AF285" s="35"/>
      <c r="AG285" s="72" t="str">
        <f>IFERROR(IF(AE285&gt;=(VLOOKUP(D285&amp;E285, 'Tab 3 Flex,Strng,Endur(unprot)'!R$10:$S$37,2,FALSE)),"HFZ", "NI")," ")</f>
        <v xml:space="preserve"> </v>
      </c>
      <c r="AH285" s="55" t="str">
        <f t="shared" si="54"/>
        <v xml:space="preserve"> </v>
      </c>
      <c r="AI285" s="33"/>
      <c r="AJ285" s="55" t="str">
        <f t="shared" si="55"/>
        <v/>
      </c>
      <c r="AK285" s="97" t="e">
        <v>#N/A</v>
      </c>
      <c r="AL285" s="36"/>
      <c r="AM285" s="73" t="str">
        <f>IFERROR(IF(AK285&gt;=(VLOOKUP(D285&amp;E285,'Tab 3 Flex,Strng,Endur(unprot)'!AB$10:$AC$37,2,FALSE)),"HFZ", "NI")," ")</f>
        <v xml:space="preserve"> </v>
      </c>
      <c r="AN285" s="29" t="str">
        <f t="shared" si="56"/>
        <v xml:space="preserve"> </v>
      </c>
      <c r="AO285" s="55"/>
      <c r="AP285" s="29" t="str">
        <f t="shared" si="57"/>
        <v/>
      </c>
    </row>
    <row r="286" spans="1:42" s="57" customFormat="1" ht="16.5" thickTop="1" thickBot="1" x14ac:dyDescent="0.3">
      <c r="A286" s="32"/>
      <c r="B286" s="25"/>
      <c r="C286" s="25"/>
      <c r="D286" s="25"/>
      <c r="E286" s="46"/>
      <c r="F286" s="25">
        <v>5</v>
      </c>
      <c r="G286" s="94" t="e">
        <v>#N/A</v>
      </c>
      <c r="H286" s="94" t="e">
        <v>#N/A</v>
      </c>
      <c r="I286" s="26"/>
      <c r="J286" s="26"/>
      <c r="K286" s="69" t="str">
        <f>IFERROR(IF(G286&gt;=(VLOOKUP(D286&amp;E286,'Tab 2 Aerobic Capacity (unprot)'!L$10:$M$27,2,FALSE)),"HFZ","NI")," ")</f>
        <v xml:space="preserve"> </v>
      </c>
      <c r="L286" s="69" t="str">
        <f>IFERROR(IF(H286&gt;=(VLOOKUP(D286&amp;E286,'Tab 2 Aerobic Capacity (unprot)'!L$34:$M$51,2,FALSE)),"HFZ","NI")," ")</f>
        <v xml:space="preserve"> </v>
      </c>
      <c r="M286" s="62" t="str">
        <f t="shared" si="49"/>
        <v xml:space="preserve"> </v>
      </c>
      <c r="N286" s="63" t="str">
        <f t="shared" si="58"/>
        <v xml:space="preserve"> </v>
      </c>
      <c r="O286" s="33"/>
      <c r="P286" s="54" t="str">
        <f t="shared" si="50"/>
        <v/>
      </c>
      <c r="Q286" s="33"/>
      <c r="R286" s="54" t="str">
        <f t="shared" si="59"/>
        <v/>
      </c>
      <c r="S286" s="95" t="e">
        <v>#N/A</v>
      </c>
      <c r="T286" s="95" t="e">
        <v>#N/A</v>
      </c>
      <c r="U286" s="95" t="e">
        <v>#N/A</v>
      </c>
      <c r="V286" s="34"/>
      <c r="W286" s="70" t="str">
        <f>IFERROR(IF(S286&gt;=(VLOOKUP(D286&amp;E286, 'Tab 3 Flex,Strng,Endur(unprot)'!AG$10:$AH$37,2,FALSE)),"HFZ", "NI")," ")</f>
        <v xml:space="preserve"> </v>
      </c>
      <c r="X286" s="70" t="str">
        <f>IFERROR(IF(T286&gt;=(VLOOKUP(D286&amp;E286, 'Tab 3 Flex,Strng,Endur(unprot)'!AG$10:$AH$37,2,FALSE)),"HFZ", "NI")," ")</f>
        <v xml:space="preserve"> </v>
      </c>
      <c r="Y286" s="71" t="str">
        <f t="shared" si="60"/>
        <v xml:space="preserve"> </v>
      </c>
      <c r="Z286" s="71" t="str">
        <f t="shared" si="51"/>
        <v xml:space="preserve"> </v>
      </c>
      <c r="AA286" s="71" t="str">
        <f>IFERROR(IF(U286&gt;=(VLOOKUP(D286&amp;E286, 'Tab 3 Flex,Strng,Endur(unprot)'!W$10:X$37,2,FALSE)),"HFZ", "NI"), " ")</f>
        <v xml:space="preserve"> </v>
      </c>
      <c r="AB286" s="28" t="str">
        <f t="shared" si="52"/>
        <v xml:space="preserve"> </v>
      </c>
      <c r="AC286" s="33"/>
      <c r="AD286" s="28" t="str">
        <f t="shared" si="53"/>
        <v/>
      </c>
      <c r="AE286" s="96" t="e">
        <v>#N/A</v>
      </c>
      <c r="AF286" s="35"/>
      <c r="AG286" s="72" t="str">
        <f>IFERROR(IF(AE286&gt;=(VLOOKUP(D286&amp;E286, 'Tab 3 Flex,Strng,Endur(unprot)'!R$10:$S$37,2,FALSE)),"HFZ", "NI")," ")</f>
        <v xml:space="preserve"> </v>
      </c>
      <c r="AH286" s="55" t="str">
        <f t="shared" si="54"/>
        <v xml:space="preserve"> </v>
      </c>
      <c r="AI286" s="33"/>
      <c r="AJ286" s="55" t="str">
        <f t="shared" si="55"/>
        <v/>
      </c>
      <c r="AK286" s="97" t="e">
        <v>#N/A</v>
      </c>
      <c r="AL286" s="36"/>
      <c r="AM286" s="73" t="str">
        <f>IFERROR(IF(AK286&gt;=(VLOOKUP(D286&amp;E286,'Tab 3 Flex,Strng,Endur(unprot)'!AB$10:$AC$37,2,FALSE)),"HFZ", "NI")," ")</f>
        <v xml:space="preserve"> </v>
      </c>
      <c r="AN286" s="29" t="str">
        <f t="shared" si="56"/>
        <v xml:space="preserve"> </v>
      </c>
      <c r="AO286" s="55"/>
      <c r="AP286" s="29" t="str">
        <f t="shared" si="57"/>
        <v/>
      </c>
    </row>
    <row r="287" spans="1:42" s="57" customFormat="1" ht="16.5" thickTop="1" thickBot="1" x14ac:dyDescent="0.3">
      <c r="A287" s="32"/>
      <c r="B287" s="25"/>
      <c r="C287" s="25"/>
      <c r="D287" s="25"/>
      <c r="E287" s="46"/>
      <c r="F287" s="25">
        <v>5</v>
      </c>
      <c r="G287" s="94" t="e">
        <v>#N/A</v>
      </c>
      <c r="H287" s="94" t="e">
        <v>#N/A</v>
      </c>
      <c r="I287" s="26"/>
      <c r="J287" s="26"/>
      <c r="K287" s="69" t="str">
        <f>IFERROR(IF(G287&gt;=(VLOOKUP(D287&amp;E287,'Tab 2 Aerobic Capacity (unprot)'!L$10:$M$27,2,FALSE)),"HFZ","NI")," ")</f>
        <v xml:space="preserve"> </v>
      </c>
      <c r="L287" s="69" t="str">
        <f>IFERROR(IF(H287&gt;=(VLOOKUP(D287&amp;E287,'Tab 2 Aerobic Capacity (unprot)'!L$34:$M$51,2,FALSE)),"HFZ","NI")," ")</f>
        <v xml:space="preserve"> </v>
      </c>
      <c r="M287" s="62" t="str">
        <f t="shared" si="49"/>
        <v xml:space="preserve"> </v>
      </c>
      <c r="N287" s="63" t="str">
        <f t="shared" si="58"/>
        <v xml:space="preserve"> </v>
      </c>
      <c r="O287" s="33"/>
      <c r="P287" s="54" t="str">
        <f t="shared" si="50"/>
        <v/>
      </c>
      <c r="Q287" s="33"/>
      <c r="R287" s="54" t="str">
        <f t="shared" si="59"/>
        <v/>
      </c>
      <c r="S287" s="95" t="e">
        <v>#N/A</v>
      </c>
      <c r="T287" s="95" t="e">
        <v>#N/A</v>
      </c>
      <c r="U287" s="95" t="e">
        <v>#N/A</v>
      </c>
      <c r="V287" s="34"/>
      <c r="W287" s="70" t="str">
        <f>IFERROR(IF(S287&gt;=(VLOOKUP(D287&amp;E287, 'Tab 3 Flex,Strng,Endur(unprot)'!AG$10:$AH$37,2,FALSE)),"HFZ", "NI")," ")</f>
        <v xml:space="preserve"> </v>
      </c>
      <c r="X287" s="70" t="str">
        <f>IFERROR(IF(T287&gt;=(VLOOKUP(D287&amp;E287, 'Tab 3 Flex,Strng,Endur(unprot)'!AG$10:$AH$37,2,FALSE)),"HFZ", "NI")," ")</f>
        <v xml:space="preserve"> </v>
      </c>
      <c r="Y287" s="71" t="str">
        <f t="shared" si="60"/>
        <v xml:space="preserve"> </v>
      </c>
      <c r="Z287" s="71" t="str">
        <f t="shared" si="51"/>
        <v xml:space="preserve"> </v>
      </c>
      <c r="AA287" s="71" t="str">
        <f>IFERROR(IF(U287&gt;=(VLOOKUP(D287&amp;E287, 'Tab 3 Flex,Strng,Endur(unprot)'!W$10:X$37,2,FALSE)),"HFZ", "NI"), " ")</f>
        <v xml:space="preserve"> </v>
      </c>
      <c r="AB287" s="28" t="str">
        <f t="shared" si="52"/>
        <v xml:space="preserve"> </v>
      </c>
      <c r="AC287" s="33"/>
      <c r="AD287" s="28" t="str">
        <f t="shared" si="53"/>
        <v/>
      </c>
      <c r="AE287" s="96" t="e">
        <v>#N/A</v>
      </c>
      <c r="AF287" s="35"/>
      <c r="AG287" s="72" t="str">
        <f>IFERROR(IF(AE287&gt;=(VLOOKUP(D287&amp;E287, 'Tab 3 Flex,Strng,Endur(unprot)'!R$10:$S$37,2,FALSE)),"HFZ", "NI")," ")</f>
        <v xml:space="preserve"> </v>
      </c>
      <c r="AH287" s="55" t="str">
        <f t="shared" si="54"/>
        <v xml:space="preserve"> </v>
      </c>
      <c r="AI287" s="33"/>
      <c r="AJ287" s="55" t="str">
        <f t="shared" si="55"/>
        <v/>
      </c>
      <c r="AK287" s="97" t="e">
        <v>#N/A</v>
      </c>
      <c r="AL287" s="36"/>
      <c r="AM287" s="73" t="str">
        <f>IFERROR(IF(AK287&gt;=(VLOOKUP(D287&amp;E287,'Tab 3 Flex,Strng,Endur(unprot)'!AB$10:$AC$37,2,FALSE)),"HFZ", "NI")," ")</f>
        <v xml:space="preserve"> </v>
      </c>
      <c r="AN287" s="29" t="str">
        <f t="shared" si="56"/>
        <v xml:space="preserve"> </v>
      </c>
      <c r="AO287" s="55"/>
      <c r="AP287" s="29" t="str">
        <f t="shared" si="57"/>
        <v/>
      </c>
    </row>
    <row r="288" spans="1:42" s="57" customFormat="1" ht="16.5" thickTop="1" thickBot="1" x14ac:dyDescent="0.3">
      <c r="A288" s="32"/>
      <c r="B288" s="25"/>
      <c r="C288" s="25"/>
      <c r="D288" s="25"/>
      <c r="E288" s="46"/>
      <c r="F288" s="25">
        <v>5</v>
      </c>
      <c r="G288" s="94" t="e">
        <v>#N/A</v>
      </c>
      <c r="H288" s="94" t="e">
        <v>#N/A</v>
      </c>
      <c r="I288" s="26"/>
      <c r="J288" s="26"/>
      <c r="K288" s="69" t="str">
        <f>IFERROR(IF(G288&gt;=(VLOOKUP(D288&amp;E288,'Tab 2 Aerobic Capacity (unprot)'!L$10:$M$27,2,FALSE)),"HFZ","NI")," ")</f>
        <v xml:space="preserve"> </v>
      </c>
      <c r="L288" s="69" t="str">
        <f>IFERROR(IF(H288&gt;=(VLOOKUP(D288&amp;E288,'Tab 2 Aerobic Capacity (unprot)'!L$34:$M$51,2,FALSE)),"HFZ","NI")," ")</f>
        <v xml:space="preserve"> </v>
      </c>
      <c r="M288" s="62" t="str">
        <f t="shared" si="49"/>
        <v xml:space="preserve"> </v>
      </c>
      <c r="N288" s="63" t="str">
        <f t="shared" si="58"/>
        <v xml:space="preserve"> </v>
      </c>
      <c r="O288" s="33"/>
      <c r="P288" s="54" t="str">
        <f t="shared" si="50"/>
        <v/>
      </c>
      <c r="Q288" s="33"/>
      <c r="R288" s="54" t="str">
        <f t="shared" si="59"/>
        <v/>
      </c>
      <c r="S288" s="95" t="e">
        <v>#N/A</v>
      </c>
      <c r="T288" s="95" t="e">
        <v>#N/A</v>
      </c>
      <c r="U288" s="95" t="e">
        <v>#N/A</v>
      </c>
      <c r="V288" s="34"/>
      <c r="W288" s="70" t="str">
        <f>IFERROR(IF(S288&gt;=(VLOOKUP(D288&amp;E288, 'Tab 3 Flex,Strng,Endur(unprot)'!AG$10:$AH$37,2,FALSE)),"HFZ", "NI")," ")</f>
        <v xml:space="preserve"> </v>
      </c>
      <c r="X288" s="70" t="str">
        <f>IFERROR(IF(T288&gt;=(VLOOKUP(D288&amp;E288, 'Tab 3 Flex,Strng,Endur(unprot)'!AG$10:$AH$37,2,FALSE)),"HFZ", "NI")," ")</f>
        <v xml:space="preserve"> </v>
      </c>
      <c r="Y288" s="71" t="str">
        <f t="shared" si="60"/>
        <v xml:space="preserve"> </v>
      </c>
      <c r="Z288" s="71" t="str">
        <f t="shared" si="51"/>
        <v xml:space="preserve"> </v>
      </c>
      <c r="AA288" s="71" t="str">
        <f>IFERROR(IF(U288&gt;=(VLOOKUP(D288&amp;E288, 'Tab 3 Flex,Strng,Endur(unprot)'!W$10:X$37,2,FALSE)),"HFZ", "NI"), " ")</f>
        <v xml:space="preserve"> </v>
      </c>
      <c r="AB288" s="28" t="str">
        <f t="shared" si="52"/>
        <v xml:space="preserve"> </v>
      </c>
      <c r="AC288" s="33"/>
      <c r="AD288" s="28" t="str">
        <f t="shared" si="53"/>
        <v/>
      </c>
      <c r="AE288" s="96" t="e">
        <v>#N/A</v>
      </c>
      <c r="AF288" s="35"/>
      <c r="AG288" s="72" t="str">
        <f>IFERROR(IF(AE288&gt;=(VLOOKUP(D288&amp;E288, 'Tab 3 Flex,Strng,Endur(unprot)'!R$10:$S$37,2,FALSE)),"HFZ", "NI")," ")</f>
        <v xml:space="preserve"> </v>
      </c>
      <c r="AH288" s="55" t="str">
        <f t="shared" si="54"/>
        <v xml:space="preserve"> </v>
      </c>
      <c r="AI288" s="33"/>
      <c r="AJ288" s="55" t="str">
        <f t="shared" si="55"/>
        <v/>
      </c>
      <c r="AK288" s="97" t="e">
        <v>#N/A</v>
      </c>
      <c r="AL288" s="36"/>
      <c r="AM288" s="73" t="str">
        <f>IFERROR(IF(AK288&gt;=(VLOOKUP(D288&amp;E288,'Tab 3 Flex,Strng,Endur(unprot)'!AB$10:$AC$37,2,FALSE)),"HFZ", "NI")," ")</f>
        <v xml:space="preserve"> </v>
      </c>
      <c r="AN288" s="29" t="str">
        <f t="shared" si="56"/>
        <v xml:space="preserve"> </v>
      </c>
      <c r="AO288" s="55"/>
      <c r="AP288" s="29" t="str">
        <f t="shared" si="57"/>
        <v/>
      </c>
    </row>
    <row r="289" spans="1:42" s="57" customFormat="1" ht="16.5" thickTop="1" thickBot="1" x14ac:dyDescent="0.3">
      <c r="A289" s="32"/>
      <c r="B289" s="25"/>
      <c r="C289" s="25"/>
      <c r="D289" s="25"/>
      <c r="E289" s="46"/>
      <c r="F289" s="25">
        <v>5</v>
      </c>
      <c r="G289" s="94" t="e">
        <v>#N/A</v>
      </c>
      <c r="H289" s="94" t="e">
        <v>#N/A</v>
      </c>
      <c r="I289" s="26"/>
      <c r="J289" s="26"/>
      <c r="K289" s="69" t="str">
        <f>IFERROR(IF(G289&gt;=(VLOOKUP(D289&amp;E289,'Tab 2 Aerobic Capacity (unprot)'!L$10:$M$27,2,FALSE)),"HFZ","NI")," ")</f>
        <v xml:space="preserve"> </v>
      </c>
      <c r="L289" s="69" t="str">
        <f>IFERROR(IF(H289&gt;=(VLOOKUP(D289&amp;E289,'Tab 2 Aerobic Capacity (unprot)'!L$34:$M$51,2,FALSE)),"HFZ","NI")," ")</f>
        <v xml:space="preserve"> </v>
      </c>
      <c r="M289" s="62" t="str">
        <f t="shared" si="49"/>
        <v xml:space="preserve"> </v>
      </c>
      <c r="N289" s="63" t="str">
        <f t="shared" si="58"/>
        <v xml:space="preserve"> </v>
      </c>
      <c r="O289" s="33"/>
      <c r="P289" s="54" t="str">
        <f t="shared" si="50"/>
        <v/>
      </c>
      <c r="Q289" s="33"/>
      <c r="R289" s="54" t="str">
        <f t="shared" si="59"/>
        <v/>
      </c>
      <c r="S289" s="95" t="e">
        <v>#N/A</v>
      </c>
      <c r="T289" s="95" t="e">
        <v>#N/A</v>
      </c>
      <c r="U289" s="95" t="e">
        <v>#N/A</v>
      </c>
      <c r="V289" s="34"/>
      <c r="W289" s="70" t="str">
        <f>IFERROR(IF(S289&gt;=(VLOOKUP(D289&amp;E289, 'Tab 3 Flex,Strng,Endur(unprot)'!AG$10:$AH$37,2,FALSE)),"HFZ", "NI")," ")</f>
        <v xml:space="preserve"> </v>
      </c>
      <c r="X289" s="70" t="str">
        <f>IFERROR(IF(T289&gt;=(VLOOKUP(D289&amp;E289, 'Tab 3 Flex,Strng,Endur(unprot)'!AG$10:$AH$37,2,FALSE)),"HFZ", "NI")," ")</f>
        <v xml:space="preserve"> </v>
      </c>
      <c r="Y289" s="71" t="str">
        <f t="shared" si="60"/>
        <v xml:space="preserve"> </v>
      </c>
      <c r="Z289" s="71" t="str">
        <f t="shared" si="51"/>
        <v xml:space="preserve"> </v>
      </c>
      <c r="AA289" s="71" t="str">
        <f>IFERROR(IF(U289&gt;=(VLOOKUP(D289&amp;E289, 'Tab 3 Flex,Strng,Endur(unprot)'!W$10:X$37,2,FALSE)),"HFZ", "NI"), " ")</f>
        <v xml:space="preserve"> </v>
      </c>
      <c r="AB289" s="28" t="str">
        <f t="shared" si="52"/>
        <v xml:space="preserve"> </v>
      </c>
      <c r="AC289" s="33"/>
      <c r="AD289" s="28" t="str">
        <f t="shared" si="53"/>
        <v/>
      </c>
      <c r="AE289" s="96" t="e">
        <v>#N/A</v>
      </c>
      <c r="AF289" s="35"/>
      <c r="AG289" s="72" t="str">
        <f>IFERROR(IF(AE289&gt;=(VLOOKUP(D289&amp;E289, 'Tab 3 Flex,Strng,Endur(unprot)'!R$10:$S$37,2,FALSE)),"HFZ", "NI")," ")</f>
        <v xml:space="preserve"> </v>
      </c>
      <c r="AH289" s="55" t="str">
        <f t="shared" si="54"/>
        <v xml:space="preserve"> </v>
      </c>
      <c r="AI289" s="33"/>
      <c r="AJ289" s="55" t="str">
        <f t="shared" si="55"/>
        <v/>
      </c>
      <c r="AK289" s="97" t="e">
        <v>#N/A</v>
      </c>
      <c r="AL289" s="36"/>
      <c r="AM289" s="73" t="str">
        <f>IFERROR(IF(AK289&gt;=(VLOOKUP(D289&amp;E289,'Tab 3 Flex,Strng,Endur(unprot)'!AB$10:$AC$37,2,FALSE)),"HFZ", "NI")," ")</f>
        <v xml:space="preserve"> </v>
      </c>
      <c r="AN289" s="29" t="str">
        <f t="shared" si="56"/>
        <v xml:space="preserve"> </v>
      </c>
      <c r="AO289" s="55"/>
      <c r="AP289" s="29" t="str">
        <f t="shared" si="57"/>
        <v/>
      </c>
    </row>
    <row r="290" spans="1:42" s="57" customFormat="1" ht="16.5" thickTop="1" thickBot="1" x14ac:dyDescent="0.3">
      <c r="A290" s="32"/>
      <c r="B290" s="25"/>
      <c r="C290" s="25"/>
      <c r="D290" s="25"/>
      <c r="E290" s="46"/>
      <c r="F290" s="25">
        <v>5</v>
      </c>
      <c r="G290" s="94" t="e">
        <v>#N/A</v>
      </c>
      <c r="H290" s="94" t="e">
        <v>#N/A</v>
      </c>
      <c r="I290" s="26"/>
      <c r="J290" s="26"/>
      <c r="K290" s="69" t="str">
        <f>IFERROR(IF(G290&gt;=(VLOOKUP(D290&amp;E290,'Tab 2 Aerobic Capacity (unprot)'!L$10:$M$27,2,FALSE)),"HFZ","NI")," ")</f>
        <v xml:space="preserve"> </v>
      </c>
      <c r="L290" s="69" t="str">
        <f>IFERROR(IF(H290&gt;=(VLOOKUP(D290&amp;E290,'Tab 2 Aerobic Capacity (unprot)'!L$34:$M$51,2,FALSE)),"HFZ","NI")," ")</f>
        <v xml:space="preserve"> </v>
      </c>
      <c r="M290" s="62" t="str">
        <f t="shared" si="49"/>
        <v xml:space="preserve"> </v>
      </c>
      <c r="N290" s="63" t="str">
        <f t="shared" si="58"/>
        <v xml:space="preserve"> </v>
      </c>
      <c r="O290" s="33"/>
      <c r="P290" s="54" t="str">
        <f t="shared" si="50"/>
        <v/>
      </c>
      <c r="Q290" s="33"/>
      <c r="R290" s="54" t="str">
        <f t="shared" si="59"/>
        <v/>
      </c>
      <c r="S290" s="95" t="e">
        <v>#N/A</v>
      </c>
      <c r="T290" s="95" t="e">
        <v>#N/A</v>
      </c>
      <c r="U290" s="95" t="e">
        <v>#N/A</v>
      </c>
      <c r="V290" s="34"/>
      <c r="W290" s="70" t="str">
        <f>IFERROR(IF(S290&gt;=(VLOOKUP(D290&amp;E290, 'Tab 3 Flex,Strng,Endur(unprot)'!AG$10:$AH$37,2,FALSE)),"HFZ", "NI")," ")</f>
        <v xml:space="preserve"> </v>
      </c>
      <c r="X290" s="70" t="str">
        <f>IFERROR(IF(T290&gt;=(VLOOKUP(D290&amp;E290, 'Tab 3 Flex,Strng,Endur(unprot)'!AG$10:$AH$37,2,FALSE)),"HFZ", "NI")," ")</f>
        <v xml:space="preserve"> </v>
      </c>
      <c r="Y290" s="71" t="str">
        <f t="shared" si="60"/>
        <v xml:space="preserve"> </v>
      </c>
      <c r="Z290" s="71" t="str">
        <f t="shared" si="51"/>
        <v xml:space="preserve"> </v>
      </c>
      <c r="AA290" s="71" t="str">
        <f>IFERROR(IF(U290&gt;=(VLOOKUP(D290&amp;E290, 'Tab 3 Flex,Strng,Endur(unprot)'!W$10:X$37,2,FALSE)),"HFZ", "NI"), " ")</f>
        <v xml:space="preserve"> </v>
      </c>
      <c r="AB290" s="28" t="str">
        <f t="shared" si="52"/>
        <v xml:space="preserve"> </v>
      </c>
      <c r="AC290" s="33"/>
      <c r="AD290" s="28" t="str">
        <f t="shared" si="53"/>
        <v/>
      </c>
      <c r="AE290" s="96" t="e">
        <v>#N/A</v>
      </c>
      <c r="AF290" s="35"/>
      <c r="AG290" s="72" t="str">
        <f>IFERROR(IF(AE290&gt;=(VLOOKUP(D290&amp;E290, 'Tab 3 Flex,Strng,Endur(unprot)'!R$10:$S$37,2,FALSE)),"HFZ", "NI")," ")</f>
        <v xml:space="preserve"> </v>
      </c>
      <c r="AH290" s="55" t="str">
        <f t="shared" si="54"/>
        <v xml:space="preserve"> </v>
      </c>
      <c r="AI290" s="33"/>
      <c r="AJ290" s="55" t="str">
        <f t="shared" si="55"/>
        <v/>
      </c>
      <c r="AK290" s="97" t="e">
        <v>#N/A</v>
      </c>
      <c r="AL290" s="36"/>
      <c r="AM290" s="73" t="str">
        <f>IFERROR(IF(AK290&gt;=(VLOOKUP(D290&amp;E290,'Tab 3 Flex,Strng,Endur(unprot)'!AB$10:$AC$37,2,FALSE)),"HFZ", "NI")," ")</f>
        <v xml:space="preserve"> </v>
      </c>
      <c r="AN290" s="29" t="str">
        <f t="shared" si="56"/>
        <v xml:space="preserve"> </v>
      </c>
      <c r="AO290" s="55"/>
      <c r="AP290" s="29" t="str">
        <f t="shared" si="57"/>
        <v/>
      </c>
    </row>
    <row r="291" spans="1:42" s="57" customFormat="1" ht="16.5" thickTop="1" thickBot="1" x14ac:dyDescent="0.3">
      <c r="A291" s="32"/>
      <c r="B291" s="25"/>
      <c r="C291" s="25"/>
      <c r="D291" s="25"/>
      <c r="E291" s="46"/>
      <c r="F291" s="25">
        <v>5</v>
      </c>
      <c r="G291" s="94" t="e">
        <v>#N/A</v>
      </c>
      <c r="H291" s="94" t="e">
        <v>#N/A</v>
      </c>
      <c r="I291" s="26"/>
      <c r="J291" s="26"/>
      <c r="K291" s="69" t="str">
        <f>IFERROR(IF(G291&gt;=(VLOOKUP(D291&amp;E291,'Tab 2 Aerobic Capacity (unprot)'!L$10:$M$27,2,FALSE)),"HFZ","NI")," ")</f>
        <v xml:space="preserve"> </v>
      </c>
      <c r="L291" s="69" t="str">
        <f>IFERROR(IF(H291&gt;=(VLOOKUP(D291&amp;E291,'Tab 2 Aerobic Capacity (unprot)'!L$34:$M$51,2,FALSE)),"HFZ","NI")," ")</f>
        <v xml:space="preserve"> </v>
      </c>
      <c r="M291" s="62" t="str">
        <f t="shared" si="49"/>
        <v xml:space="preserve"> </v>
      </c>
      <c r="N291" s="63" t="str">
        <f t="shared" si="58"/>
        <v xml:space="preserve"> </v>
      </c>
      <c r="O291" s="33"/>
      <c r="P291" s="54" t="str">
        <f t="shared" si="50"/>
        <v/>
      </c>
      <c r="Q291" s="33"/>
      <c r="R291" s="54" t="str">
        <f t="shared" si="59"/>
        <v/>
      </c>
      <c r="S291" s="95" t="e">
        <v>#N/A</v>
      </c>
      <c r="T291" s="95" t="e">
        <v>#N/A</v>
      </c>
      <c r="U291" s="95" t="e">
        <v>#N/A</v>
      </c>
      <c r="V291" s="34"/>
      <c r="W291" s="70" t="str">
        <f>IFERROR(IF(S291&gt;=(VLOOKUP(D291&amp;E291, 'Tab 3 Flex,Strng,Endur(unprot)'!AG$10:$AH$37,2,FALSE)),"HFZ", "NI")," ")</f>
        <v xml:space="preserve"> </v>
      </c>
      <c r="X291" s="70" t="str">
        <f>IFERROR(IF(T291&gt;=(VLOOKUP(D291&amp;E291, 'Tab 3 Flex,Strng,Endur(unprot)'!AG$10:$AH$37,2,FALSE)),"HFZ", "NI")," ")</f>
        <v xml:space="preserve"> </v>
      </c>
      <c r="Y291" s="71" t="str">
        <f t="shared" si="60"/>
        <v xml:space="preserve"> </v>
      </c>
      <c r="Z291" s="71" t="str">
        <f t="shared" si="51"/>
        <v xml:space="preserve"> </v>
      </c>
      <c r="AA291" s="71" t="str">
        <f>IFERROR(IF(U291&gt;=(VLOOKUP(D291&amp;E291, 'Tab 3 Flex,Strng,Endur(unprot)'!W$10:X$37,2,FALSE)),"HFZ", "NI"), " ")</f>
        <v xml:space="preserve"> </v>
      </c>
      <c r="AB291" s="28" t="str">
        <f t="shared" si="52"/>
        <v xml:space="preserve"> </v>
      </c>
      <c r="AC291" s="33"/>
      <c r="AD291" s="28" t="str">
        <f t="shared" si="53"/>
        <v/>
      </c>
      <c r="AE291" s="96" t="e">
        <v>#N/A</v>
      </c>
      <c r="AF291" s="35"/>
      <c r="AG291" s="72" t="str">
        <f>IFERROR(IF(AE291&gt;=(VLOOKUP(D291&amp;E291, 'Tab 3 Flex,Strng,Endur(unprot)'!R$10:$S$37,2,FALSE)),"HFZ", "NI")," ")</f>
        <v xml:space="preserve"> </v>
      </c>
      <c r="AH291" s="55" t="str">
        <f t="shared" si="54"/>
        <v xml:space="preserve"> </v>
      </c>
      <c r="AI291" s="33"/>
      <c r="AJ291" s="55" t="str">
        <f t="shared" si="55"/>
        <v/>
      </c>
      <c r="AK291" s="97" t="e">
        <v>#N/A</v>
      </c>
      <c r="AL291" s="36"/>
      <c r="AM291" s="73" t="str">
        <f>IFERROR(IF(AK291&gt;=(VLOOKUP(D291&amp;E291,'Tab 3 Flex,Strng,Endur(unprot)'!AB$10:$AC$37,2,FALSE)),"HFZ", "NI")," ")</f>
        <v xml:space="preserve"> </v>
      </c>
      <c r="AN291" s="29" t="str">
        <f t="shared" si="56"/>
        <v xml:space="preserve"> </v>
      </c>
      <c r="AO291" s="55"/>
      <c r="AP291" s="29" t="str">
        <f t="shared" si="57"/>
        <v/>
      </c>
    </row>
    <row r="292" spans="1:42" s="57" customFormat="1" ht="16.5" thickTop="1" thickBot="1" x14ac:dyDescent="0.3">
      <c r="A292" s="32"/>
      <c r="B292" s="25"/>
      <c r="C292" s="25"/>
      <c r="D292" s="25"/>
      <c r="E292" s="46"/>
      <c r="F292" s="25">
        <v>5</v>
      </c>
      <c r="G292" s="94" t="e">
        <v>#N/A</v>
      </c>
      <c r="H292" s="94" t="e">
        <v>#N/A</v>
      </c>
      <c r="I292" s="26"/>
      <c r="J292" s="26"/>
      <c r="K292" s="69" t="str">
        <f>IFERROR(IF(G292&gt;=(VLOOKUP(D292&amp;E292,'Tab 2 Aerobic Capacity (unprot)'!L$10:$M$27,2,FALSE)),"HFZ","NI")," ")</f>
        <v xml:space="preserve"> </v>
      </c>
      <c r="L292" s="69" t="str">
        <f>IFERROR(IF(H292&gt;=(VLOOKUP(D292&amp;E292,'Tab 2 Aerobic Capacity (unprot)'!L$34:$M$51,2,FALSE)),"HFZ","NI")," ")</f>
        <v xml:space="preserve"> </v>
      </c>
      <c r="M292" s="62" t="str">
        <f t="shared" si="49"/>
        <v xml:space="preserve"> </v>
      </c>
      <c r="N292" s="63" t="str">
        <f t="shared" si="58"/>
        <v xml:space="preserve"> </v>
      </c>
      <c r="O292" s="33"/>
      <c r="P292" s="54" t="str">
        <f t="shared" si="50"/>
        <v/>
      </c>
      <c r="Q292" s="33"/>
      <c r="R292" s="54" t="str">
        <f t="shared" si="59"/>
        <v/>
      </c>
      <c r="S292" s="95" t="e">
        <v>#N/A</v>
      </c>
      <c r="T292" s="95" t="e">
        <v>#N/A</v>
      </c>
      <c r="U292" s="95" t="e">
        <v>#N/A</v>
      </c>
      <c r="V292" s="34"/>
      <c r="W292" s="70" t="str">
        <f>IFERROR(IF(S292&gt;=(VLOOKUP(D292&amp;E292, 'Tab 3 Flex,Strng,Endur(unprot)'!AG$10:$AH$37,2,FALSE)),"HFZ", "NI")," ")</f>
        <v xml:space="preserve"> </v>
      </c>
      <c r="X292" s="70" t="str">
        <f>IFERROR(IF(T292&gt;=(VLOOKUP(D292&amp;E292, 'Tab 3 Flex,Strng,Endur(unprot)'!AG$10:$AH$37,2,FALSE)),"HFZ", "NI")," ")</f>
        <v xml:space="preserve"> </v>
      </c>
      <c r="Y292" s="71" t="str">
        <f t="shared" si="60"/>
        <v xml:space="preserve"> </v>
      </c>
      <c r="Z292" s="71" t="str">
        <f t="shared" si="51"/>
        <v xml:space="preserve"> </v>
      </c>
      <c r="AA292" s="71" t="str">
        <f>IFERROR(IF(U292&gt;=(VLOOKUP(D292&amp;E292, 'Tab 3 Flex,Strng,Endur(unprot)'!W$10:X$37,2,FALSE)),"HFZ", "NI"), " ")</f>
        <v xml:space="preserve"> </v>
      </c>
      <c r="AB292" s="28" t="str">
        <f t="shared" si="52"/>
        <v xml:space="preserve"> </v>
      </c>
      <c r="AC292" s="33"/>
      <c r="AD292" s="28" t="str">
        <f t="shared" si="53"/>
        <v/>
      </c>
      <c r="AE292" s="96" t="e">
        <v>#N/A</v>
      </c>
      <c r="AF292" s="35"/>
      <c r="AG292" s="72" t="str">
        <f>IFERROR(IF(AE292&gt;=(VLOOKUP(D292&amp;E292, 'Tab 3 Flex,Strng,Endur(unprot)'!R$10:$S$37,2,FALSE)),"HFZ", "NI")," ")</f>
        <v xml:space="preserve"> </v>
      </c>
      <c r="AH292" s="55" t="str">
        <f t="shared" si="54"/>
        <v xml:space="preserve"> </v>
      </c>
      <c r="AI292" s="33"/>
      <c r="AJ292" s="55" t="str">
        <f t="shared" si="55"/>
        <v/>
      </c>
      <c r="AK292" s="97" t="e">
        <v>#N/A</v>
      </c>
      <c r="AL292" s="36"/>
      <c r="AM292" s="73" t="str">
        <f>IFERROR(IF(AK292&gt;=(VLOOKUP(D292&amp;E292,'Tab 3 Flex,Strng,Endur(unprot)'!AB$10:$AC$37,2,FALSE)),"HFZ", "NI")," ")</f>
        <v xml:space="preserve"> </v>
      </c>
      <c r="AN292" s="29" t="str">
        <f t="shared" si="56"/>
        <v xml:space="preserve"> </v>
      </c>
      <c r="AO292" s="55"/>
      <c r="AP292" s="29" t="str">
        <f t="shared" si="57"/>
        <v/>
      </c>
    </row>
    <row r="293" spans="1:42" s="57" customFormat="1" ht="16.5" thickTop="1" thickBot="1" x14ac:dyDescent="0.3">
      <c r="A293" s="32"/>
      <c r="B293" s="25"/>
      <c r="C293" s="25"/>
      <c r="D293" s="25"/>
      <c r="E293" s="46"/>
      <c r="F293" s="25">
        <v>5</v>
      </c>
      <c r="G293" s="94" t="e">
        <v>#N/A</v>
      </c>
      <c r="H293" s="94" t="e">
        <v>#N/A</v>
      </c>
      <c r="I293" s="26"/>
      <c r="J293" s="26"/>
      <c r="K293" s="69" t="str">
        <f>IFERROR(IF(G293&gt;=(VLOOKUP(D293&amp;E293,'Tab 2 Aerobic Capacity (unprot)'!L$10:$M$27,2,FALSE)),"HFZ","NI")," ")</f>
        <v xml:space="preserve"> </v>
      </c>
      <c r="L293" s="69" t="str">
        <f>IFERROR(IF(H293&gt;=(VLOOKUP(D293&amp;E293,'Tab 2 Aerobic Capacity (unprot)'!L$34:$M$51,2,FALSE)),"HFZ","NI")," ")</f>
        <v xml:space="preserve"> </v>
      </c>
      <c r="M293" s="62" t="str">
        <f t="shared" si="49"/>
        <v xml:space="preserve"> </v>
      </c>
      <c r="N293" s="63" t="str">
        <f t="shared" si="58"/>
        <v xml:space="preserve"> </v>
      </c>
      <c r="O293" s="33"/>
      <c r="P293" s="54" t="str">
        <f t="shared" si="50"/>
        <v/>
      </c>
      <c r="Q293" s="33"/>
      <c r="R293" s="54" t="str">
        <f t="shared" si="59"/>
        <v/>
      </c>
      <c r="S293" s="95" t="e">
        <v>#N/A</v>
      </c>
      <c r="T293" s="95" t="e">
        <v>#N/A</v>
      </c>
      <c r="U293" s="95" t="e">
        <v>#N/A</v>
      </c>
      <c r="V293" s="34"/>
      <c r="W293" s="70" t="str">
        <f>IFERROR(IF(S293&gt;=(VLOOKUP(D293&amp;E293, 'Tab 3 Flex,Strng,Endur(unprot)'!AG$10:$AH$37,2,FALSE)),"HFZ", "NI")," ")</f>
        <v xml:space="preserve"> </v>
      </c>
      <c r="X293" s="70" t="str">
        <f>IFERROR(IF(T293&gt;=(VLOOKUP(D293&amp;E293, 'Tab 3 Flex,Strng,Endur(unprot)'!AG$10:$AH$37,2,FALSE)),"HFZ", "NI")," ")</f>
        <v xml:space="preserve"> </v>
      </c>
      <c r="Y293" s="71" t="str">
        <f t="shared" si="60"/>
        <v xml:space="preserve"> </v>
      </c>
      <c r="Z293" s="71" t="str">
        <f t="shared" si="51"/>
        <v xml:space="preserve"> </v>
      </c>
      <c r="AA293" s="71" t="str">
        <f>IFERROR(IF(U293&gt;=(VLOOKUP(D293&amp;E293, 'Tab 3 Flex,Strng,Endur(unprot)'!W$10:X$37,2,FALSE)),"HFZ", "NI"), " ")</f>
        <v xml:space="preserve"> </v>
      </c>
      <c r="AB293" s="28" t="str">
        <f t="shared" si="52"/>
        <v xml:space="preserve"> </v>
      </c>
      <c r="AC293" s="33"/>
      <c r="AD293" s="28" t="str">
        <f t="shared" si="53"/>
        <v/>
      </c>
      <c r="AE293" s="96" t="e">
        <v>#N/A</v>
      </c>
      <c r="AF293" s="35"/>
      <c r="AG293" s="72" t="str">
        <f>IFERROR(IF(AE293&gt;=(VLOOKUP(D293&amp;E293, 'Tab 3 Flex,Strng,Endur(unprot)'!R$10:$S$37,2,FALSE)),"HFZ", "NI")," ")</f>
        <v xml:space="preserve"> </v>
      </c>
      <c r="AH293" s="55" t="str">
        <f t="shared" si="54"/>
        <v xml:space="preserve"> </v>
      </c>
      <c r="AI293" s="33"/>
      <c r="AJ293" s="55" t="str">
        <f t="shared" si="55"/>
        <v/>
      </c>
      <c r="AK293" s="97" t="e">
        <v>#N/A</v>
      </c>
      <c r="AL293" s="36"/>
      <c r="AM293" s="73" t="str">
        <f>IFERROR(IF(AK293&gt;=(VLOOKUP(D293&amp;E293,'Tab 3 Flex,Strng,Endur(unprot)'!AB$10:$AC$37,2,FALSE)),"HFZ", "NI")," ")</f>
        <v xml:space="preserve"> </v>
      </c>
      <c r="AN293" s="29" t="str">
        <f t="shared" si="56"/>
        <v xml:space="preserve"> </v>
      </c>
      <c r="AO293" s="55"/>
      <c r="AP293" s="29" t="str">
        <f t="shared" si="57"/>
        <v/>
      </c>
    </row>
    <row r="294" spans="1:42" s="57" customFormat="1" ht="16.5" thickTop="1" thickBot="1" x14ac:dyDescent="0.3">
      <c r="A294" s="32"/>
      <c r="B294" s="25"/>
      <c r="C294" s="25"/>
      <c r="D294" s="25"/>
      <c r="E294" s="46"/>
      <c r="F294" s="25">
        <v>5</v>
      </c>
      <c r="G294" s="94" t="e">
        <v>#N/A</v>
      </c>
      <c r="H294" s="94" t="e">
        <v>#N/A</v>
      </c>
      <c r="I294" s="26"/>
      <c r="J294" s="26"/>
      <c r="K294" s="69" t="str">
        <f>IFERROR(IF(G294&gt;=(VLOOKUP(D294&amp;E294,'Tab 2 Aerobic Capacity (unprot)'!L$10:$M$27,2,FALSE)),"HFZ","NI")," ")</f>
        <v xml:space="preserve"> </v>
      </c>
      <c r="L294" s="69" t="str">
        <f>IFERROR(IF(H294&gt;=(VLOOKUP(D294&amp;E294,'Tab 2 Aerobic Capacity (unprot)'!L$34:$M$51,2,FALSE)),"HFZ","NI")," ")</f>
        <v xml:space="preserve"> </v>
      </c>
      <c r="M294" s="62" t="str">
        <f t="shared" si="49"/>
        <v xml:space="preserve"> </v>
      </c>
      <c r="N294" s="63" t="str">
        <f t="shared" si="58"/>
        <v xml:space="preserve"> </v>
      </c>
      <c r="O294" s="33"/>
      <c r="P294" s="54" t="str">
        <f t="shared" si="50"/>
        <v/>
      </c>
      <c r="Q294" s="33"/>
      <c r="R294" s="54" t="str">
        <f t="shared" si="59"/>
        <v/>
      </c>
      <c r="S294" s="95" t="e">
        <v>#N/A</v>
      </c>
      <c r="T294" s="95" t="e">
        <v>#N/A</v>
      </c>
      <c r="U294" s="95" t="e">
        <v>#N/A</v>
      </c>
      <c r="V294" s="34"/>
      <c r="W294" s="70" t="str">
        <f>IFERROR(IF(S294&gt;=(VLOOKUP(D294&amp;E294, 'Tab 3 Flex,Strng,Endur(unprot)'!AG$10:$AH$37,2,FALSE)),"HFZ", "NI")," ")</f>
        <v xml:space="preserve"> </v>
      </c>
      <c r="X294" s="70" t="str">
        <f>IFERROR(IF(T294&gt;=(VLOOKUP(D294&amp;E294, 'Tab 3 Flex,Strng,Endur(unprot)'!AG$10:$AH$37,2,FALSE)),"HFZ", "NI")," ")</f>
        <v xml:space="preserve"> </v>
      </c>
      <c r="Y294" s="71" t="str">
        <f t="shared" si="60"/>
        <v xml:space="preserve"> </v>
      </c>
      <c r="Z294" s="71" t="str">
        <f t="shared" si="51"/>
        <v xml:space="preserve"> </v>
      </c>
      <c r="AA294" s="71" t="str">
        <f>IFERROR(IF(U294&gt;=(VLOOKUP(D294&amp;E294, 'Tab 3 Flex,Strng,Endur(unprot)'!W$10:X$37,2,FALSE)),"HFZ", "NI"), " ")</f>
        <v xml:space="preserve"> </v>
      </c>
      <c r="AB294" s="28" t="str">
        <f t="shared" si="52"/>
        <v xml:space="preserve"> </v>
      </c>
      <c r="AC294" s="33"/>
      <c r="AD294" s="28" t="str">
        <f t="shared" si="53"/>
        <v/>
      </c>
      <c r="AE294" s="96" t="e">
        <v>#N/A</v>
      </c>
      <c r="AF294" s="35"/>
      <c r="AG294" s="72" t="str">
        <f>IFERROR(IF(AE294&gt;=(VLOOKUP(D294&amp;E294, 'Tab 3 Flex,Strng,Endur(unprot)'!R$10:$S$37,2,FALSE)),"HFZ", "NI")," ")</f>
        <v xml:space="preserve"> </v>
      </c>
      <c r="AH294" s="55" t="str">
        <f t="shared" si="54"/>
        <v xml:space="preserve"> </v>
      </c>
      <c r="AI294" s="33"/>
      <c r="AJ294" s="55" t="str">
        <f t="shared" si="55"/>
        <v/>
      </c>
      <c r="AK294" s="97" t="e">
        <v>#N/A</v>
      </c>
      <c r="AL294" s="36"/>
      <c r="AM294" s="73" t="str">
        <f>IFERROR(IF(AK294&gt;=(VLOOKUP(D294&amp;E294,'Tab 3 Flex,Strng,Endur(unprot)'!AB$10:$AC$37,2,FALSE)),"HFZ", "NI")," ")</f>
        <v xml:space="preserve"> </v>
      </c>
      <c r="AN294" s="29" t="str">
        <f t="shared" si="56"/>
        <v xml:space="preserve"> </v>
      </c>
      <c r="AO294" s="55"/>
      <c r="AP294" s="29" t="str">
        <f t="shared" si="57"/>
        <v/>
      </c>
    </row>
    <row r="295" spans="1:42" s="57" customFormat="1" ht="16.5" thickTop="1" thickBot="1" x14ac:dyDescent="0.3">
      <c r="A295" s="32"/>
      <c r="B295" s="25"/>
      <c r="C295" s="25"/>
      <c r="D295" s="25"/>
      <c r="E295" s="46"/>
      <c r="F295" s="25">
        <v>5</v>
      </c>
      <c r="G295" s="94" t="e">
        <v>#N/A</v>
      </c>
      <c r="H295" s="94" t="e">
        <v>#N/A</v>
      </c>
      <c r="I295" s="26"/>
      <c r="J295" s="26"/>
      <c r="K295" s="69" t="str">
        <f>IFERROR(IF(G295&gt;=(VLOOKUP(D295&amp;E295,'Tab 2 Aerobic Capacity (unprot)'!L$10:$M$27,2,FALSE)),"HFZ","NI")," ")</f>
        <v xml:space="preserve"> </v>
      </c>
      <c r="L295" s="69" t="str">
        <f>IFERROR(IF(H295&gt;=(VLOOKUP(D295&amp;E295,'Tab 2 Aerobic Capacity (unprot)'!L$34:$M$51,2,FALSE)),"HFZ","NI")," ")</f>
        <v xml:space="preserve"> </v>
      </c>
      <c r="M295" s="62" t="str">
        <f t="shared" si="49"/>
        <v xml:space="preserve"> </v>
      </c>
      <c r="N295" s="63" t="str">
        <f t="shared" si="58"/>
        <v xml:space="preserve"> </v>
      </c>
      <c r="O295" s="33"/>
      <c r="P295" s="54" t="str">
        <f t="shared" si="50"/>
        <v/>
      </c>
      <c r="Q295" s="33"/>
      <c r="R295" s="54" t="str">
        <f t="shared" si="59"/>
        <v/>
      </c>
      <c r="S295" s="95" t="e">
        <v>#N/A</v>
      </c>
      <c r="T295" s="95" t="e">
        <v>#N/A</v>
      </c>
      <c r="U295" s="95" t="e">
        <v>#N/A</v>
      </c>
      <c r="V295" s="34"/>
      <c r="W295" s="70" t="str">
        <f>IFERROR(IF(S295&gt;=(VLOOKUP(D295&amp;E295, 'Tab 3 Flex,Strng,Endur(unprot)'!AG$10:$AH$37,2,FALSE)),"HFZ", "NI")," ")</f>
        <v xml:space="preserve"> </v>
      </c>
      <c r="X295" s="70" t="str">
        <f>IFERROR(IF(T295&gt;=(VLOOKUP(D295&amp;E295, 'Tab 3 Flex,Strng,Endur(unprot)'!AG$10:$AH$37,2,FALSE)),"HFZ", "NI")," ")</f>
        <v xml:space="preserve"> </v>
      </c>
      <c r="Y295" s="71" t="str">
        <f t="shared" si="60"/>
        <v xml:space="preserve"> </v>
      </c>
      <c r="Z295" s="71" t="str">
        <f t="shared" si="51"/>
        <v xml:space="preserve"> </v>
      </c>
      <c r="AA295" s="71" t="str">
        <f>IFERROR(IF(U295&gt;=(VLOOKUP(D295&amp;E295, 'Tab 3 Flex,Strng,Endur(unprot)'!W$10:X$37,2,FALSE)),"HFZ", "NI"), " ")</f>
        <v xml:space="preserve"> </v>
      </c>
      <c r="AB295" s="28" t="str">
        <f t="shared" si="52"/>
        <v xml:space="preserve"> </v>
      </c>
      <c r="AC295" s="33"/>
      <c r="AD295" s="28" t="str">
        <f t="shared" si="53"/>
        <v/>
      </c>
      <c r="AE295" s="96" t="e">
        <v>#N/A</v>
      </c>
      <c r="AF295" s="35"/>
      <c r="AG295" s="72" t="str">
        <f>IFERROR(IF(AE295&gt;=(VLOOKUP(D295&amp;E295, 'Tab 3 Flex,Strng,Endur(unprot)'!R$10:$S$37,2,FALSE)),"HFZ", "NI")," ")</f>
        <v xml:space="preserve"> </v>
      </c>
      <c r="AH295" s="55" t="str">
        <f t="shared" si="54"/>
        <v xml:space="preserve"> </v>
      </c>
      <c r="AI295" s="33"/>
      <c r="AJ295" s="55" t="str">
        <f t="shared" si="55"/>
        <v/>
      </c>
      <c r="AK295" s="97" t="e">
        <v>#N/A</v>
      </c>
      <c r="AL295" s="36"/>
      <c r="AM295" s="73" t="str">
        <f>IFERROR(IF(AK295&gt;=(VLOOKUP(D295&amp;E295,'Tab 3 Flex,Strng,Endur(unprot)'!AB$10:$AC$37,2,FALSE)),"HFZ", "NI")," ")</f>
        <v xml:space="preserve"> </v>
      </c>
      <c r="AN295" s="29" t="str">
        <f t="shared" si="56"/>
        <v xml:space="preserve"> </v>
      </c>
      <c r="AO295" s="55"/>
      <c r="AP295" s="29" t="str">
        <f t="shared" si="57"/>
        <v/>
      </c>
    </row>
    <row r="296" spans="1:42" s="57" customFormat="1" ht="16.5" thickTop="1" thickBot="1" x14ac:dyDescent="0.3">
      <c r="A296" s="32"/>
      <c r="B296" s="25"/>
      <c r="C296" s="25"/>
      <c r="D296" s="25"/>
      <c r="E296" s="46"/>
      <c r="F296" s="25">
        <v>5</v>
      </c>
      <c r="G296" s="94" t="e">
        <v>#N/A</v>
      </c>
      <c r="H296" s="94" t="e">
        <v>#N/A</v>
      </c>
      <c r="I296" s="26"/>
      <c r="J296" s="26"/>
      <c r="K296" s="69" t="str">
        <f>IFERROR(IF(G296&gt;=(VLOOKUP(D296&amp;E296,'Tab 2 Aerobic Capacity (unprot)'!L$10:$M$27,2,FALSE)),"HFZ","NI")," ")</f>
        <v xml:space="preserve"> </v>
      </c>
      <c r="L296" s="69" t="str">
        <f>IFERROR(IF(H296&gt;=(VLOOKUP(D296&amp;E296,'Tab 2 Aerobic Capacity (unprot)'!L$34:$M$51,2,FALSE)),"HFZ","NI")," ")</f>
        <v xml:space="preserve"> </v>
      </c>
      <c r="M296" s="62" t="str">
        <f t="shared" si="49"/>
        <v xml:space="preserve"> </v>
      </c>
      <c r="N296" s="63" t="str">
        <f t="shared" si="58"/>
        <v xml:space="preserve"> </v>
      </c>
      <c r="O296" s="33"/>
      <c r="P296" s="54" t="str">
        <f t="shared" si="50"/>
        <v/>
      </c>
      <c r="Q296" s="33"/>
      <c r="R296" s="54" t="str">
        <f t="shared" si="59"/>
        <v/>
      </c>
      <c r="S296" s="95" t="e">
        <v>#N/A</v>
      </c>
      <c r="T296" s="95" t="e">
        <v>#N/A</v>
      </c>
      <c r="U296" s="95" t="e">
        <v>#N/A</v>
      </c>
      <c r="V296" s="34"/>
      <c r="W296" s="70" t="str">
        <f>IFERROR(IF(S296&gt;=(VLOOKUP(D296&amp;E296, 'Tab 3 Flex,Strng,Endur(unprot)'!AG$10:$AH$37,2,FALSE)),"HFZ", "NI")," ")</f>
        <v xml:space="preserve"> </v>
      </c>
      <c r="X296" s="70" t="str">
        <f>IFERROR(IF(T296&gt;=(VLOOKUP(D296&amp;E296, 'Tab 3 Flex,Strng,Endur(unprot)'!AG$10:$AH$37,2,FALSE)),"HFZ", "NI")," ")</f>
        <v xml:space="preserve"> </v>
      </c>
      <c r="Y296" s="71" t="str">
        <f t="shared" si="60"/>
        <v xml:space="preserve"> </v>
      </c>
      <c r="Z296" s="71" t="str">
        <f t="shared" si="51"/>
        <v xml:space="preserve"> </v>
      </c>
      <c r="AA296" s="71" t="str">
        <f>IFERROR(IF(U296&gt;=(VLOOKUP(D296&amp;E296, 'Tab 3 Flex,Strng,Endur(unprot)'!W$10:X$37,2,FALSE)),"HFZ", "NI"), " ")</f>
        <v xml:space="preserve"> </v>
      </c>
      <c r="AB296" s="28" t="str">
        <f t="shared" si="52"/>
        <v xml:space="preserve"> </v>
      </c>
      <c r="AC296" s="33"/>
      <c r="AD296" s="28" t="str">
        <f t="shared" si="53"/>
        <v/>
      </c>
      <c r="AE296" s="96" t="e">
        <v>#N/A</v>
      </c>
      <c r="AF296" s="35"/>
      <c r="AG296" s="72" t="str">
        <f>IFERROR(IF(AE296&gt;=(VLOOKUP(D296&amp;E296, 'Tab 3 Flex,Strng,Endur(unprot)'!R$10:$S$37,2,FALSE)),"HFZ", "NI")," ")</f>
        <v xml:space="preserve"> </v>
      </c>
      <c r="AH296" s="55" t="str">
        <f t="shared" si="54"/>
        <v xml:space="preserve"> </v>
      </c>
      <c r="AI296" s="33"/>
      <c r="AJ296" s="55" t="str">
        <f t="shared" si="55"/>
        <v/>
      </c>
      <c r="AK296" s="97" t="e">
        <v>#N/A</v>
      </c>
      <c r="AL296" s="36"/>
      <c r="AM296" s="73" t="str">
        <f>IFERROR(IF(AK296&gt;=(VLOOKUP(D296&amp;E296,'Tab 3 Flex,Strng,Endur(unprot)'!AB$10:$AC$37,2,FALSE)),"HFZ", "NI")," ")</f>
        <v xml:space="preserve"> </v>
      </c>
      <c r="AN296" s="29" t="str">
        <f t="shared" si="56"/>
        <v xml:space="preserve"> </v>
      </c>
      <c r="AO296" s="55"/>
      <c r="AP296" s="29" t="str">
        <f t="shared" si="57"/>
        <v/>
      </c>
    </row>
    <row r="297" spans="1:42" s="57" customFormat="1" ht="16.5" thickTop="1" thickBot="1" x14ac:dyDescent="0.3">
      <c r="A297" s="32"/>
      <c r="B297" s="25"/>
      <c r="C297" s="25"/>
      <c r="D297" s="25"/>
      <c r="E297" s="46"/>
      <c r="F297" s="25">
        <v>5</v>
      </c>
      <c r="G297" s="94" t="e">
        <v>#N/A</v>
      </c>
      <c r="H297" s="94" t="e">
        <v>#N/A</v>
      </c>
      <c r="I297" s="26"/>
      <c r="J297" s="26"/>
      <c r="K297" s="69" t="str">
        <f>IFERROR(IF(G297&gt;=(VLOOKUP(D297&amp;E297,'Tab 2 Aerobic Capacity (unprot)'!L$10:$M$27,2,FALSE)),"HFZ","NI")," ")</f>
        <v xml:space="preserve"> </v>
      </c>
      <c r="L297" s="69" t="str">
        <f>IFERROR(IF(H297&gt;=(VLOOKUP(D297&amp;E297,'Tab 2 Aerobic Capacity (unprot)'!L$34:$M$51,2,FALSE)),"HFZ","NI")," ")</f>
        <v xml:space="preserve"> </v>
      </c>
      <c r="M297" s="62" t="str">
        <f t="shared" si="49"/>
        <v xml:space="preserve"> </v>
      </c>
      <c r="N297" s="63" t="str">
        <f t="shared" si="58"/>
        <v xml:space="preserve"> </v>
      </c>
      <c r="O297" s="33"/>
      <c r="P297" s="54" t="str">
        <f t="shared" si="50"/>
        <v/>
      </c>
      <c r="Q297" s="33"/>
      <c r="R297" s="54" t="str">
        <f t="shared" si="59"/>
        <v/>
      </c>
      <c r="S297" s="95" t="e">
        <v>#N/A</v>
      </c>
      <c r="T297" s="95" t="e">
        <v>#N/A</v>
      </c>
      <c r="U297" s="95" t="e">
        <v>#N/A</v>
      </c>
      <c r="V297" s="34"/>
      <c r="W297" s="70" t="str">
        <f>IFERROR(IF(S297&gt;=(VLOOKUP(D297&amp;E297, 'Tab 3 Flex,Strng,Endur(unprot)'!AG$10:$AH$37,2,FALSE)),"HFZ", "NI")," ")</f>
        <v xml:space="preserve"> </v>
      </c>
      <c r="X297" s="70" t="str">
        <f>IFERROR(IF(T297&gt;=(VLOOKUP(D297&amp;E297, 'Tab 3 Flex,Strng,Endur(unprot)'!AG$10:$AH$37,2,FALSE)),"HFZ", "NI")," ")</f>
        <v xml:space="preserve"> </v>
      </c>
      <c r="Y297" s="71" t="str">
        <f t="shared" si="60"/>
        <v xml:space="preserve"> </v>
      </c>
      <c r="Z297" s="71" t="str">
        <f t="shared" si="51"/>
        <v xml:space="preserve"> </v>
      </c>
      <c r="AA297" s="71" t="str">
        <f>IFERROR(IF(U297&gt;=(VLOOKUP(D297&amp;E297, 'Tab 3 Flex,Strng,Endur(unprot)'!W$10:X$37,2,FALSE)),"HFZ", "NI"), " ")</f>
        <v xml:space="preserve"> </v>
      </c>
      <c r="AB297" s="28" t="str">
        <f t="shared" si="52"/>
        <v xml:space="preserve"> </v>
      </c>
      <c r="AC297" s="33"/>
      <c r="AD297" s="28" t="str">
        <f t="shared" si="53"/>
        <v/>
      </c>
      <c r="AE297" s="96" t="e">
        <v>#N/A</v>
      </c>
      <c r="AF297" s="35"/>
      <c r="AG297" s="72" t="str">
        <f>IFERROR(IF(AE297&gt;=(VLOOKUP(D297&amp;E297, 'Tab 3 Flex,Strng,Endur(unprot)'!R$10:$S$37,2,FALSE)),"HFZ", "NI")," ")</f>
        <v xml:space="preserve"> </v>
      </c>
      <c r="AH297" s="55" t="str">
        <f t="shared" si="54"/>
        <v xml:space="preserve"> </v>
      </c>
      <c r="AI297" s="33"/>
      <c r="AJ297" s="55" t="str">
        <f t="shared" si="55"/>
        <v/>
      </c>
      <c r="AK297" s="97" t="e">
        <v>#N/A</v>
      </c>
      <c r="AL297" s="36"/>
      <c r="AM297" s="73" t="str">
        <f>IFERROR(IF(AK297&gt;=(VLOOKUP(D297&amp;E297,'Tab 3 Flex,Strng,Endur(unprot)'!AB$10:$AC$37,2,FALSE)),"HFZ", "NI")," ")</f>
        <v xml:space="preserve"> </v>
      </c>
      <c r="AN297" s="29" t="str">
        <f t="shared" si="56"/>
        <v xml:space="preserve"> </v>
      </c>
      <c r="AO297" s="55"/>
      <c r="AP297" s="29" t="str">
        <f t="shared" si="57"/>
        <v/>
      </c>
    </row>
    <row r="298" spans="1:42" s="57" customFormat="1" ht="16.5" thickTop="1" thickBot="1" x14ac:dyDescent="0.3">
      <c r="A298" s="32"/>
      <c r="B298" s="25"/>
      <c r="C298" s="25"/>
      <c r="D298" s="25"/>
      <c r="E298" s="46"/>
      <c r="F298" s="25">
        <v>5</v>
      </c>
      <c r="G298" s="94" t="e">
        <v>#N/A</v>
      </c>
      <c r="H298" s="94" t="e">
        <v>#N/A</v>
      </c>
      <c r="I298" s="26"/>
      <c r="J298" s="26"/>
      <c r="K298" s="69" t="str">
        <f>IFERROR(IF(G298&gt;=(VLOOKUP(D298&amp;E298,'Tab 2 Aerobic Capacity (unprot)'!L$10:$M$27,2,FALSE)),"HFZ","NI")," ")</f>
        <v xml:space="preserve"> </v>
      </c>
      <c r="L298" s="69" t="str">
        <f>IFERROR(IF(H298&gt;=(VLOOKUP(D298&amp;E298,'Tab 2 Aerobic Capacity (unprot)'!L$34:$M$51,2,FALSE)),"HFZ","NI")," ")</f>
        <v xml:space="preserve"> </v>
      </c>
      <c r="M298" s="62" t="str">
        <f t="shared" si="49"/>
        <v xml:space="preserve"> </v>
      </c>
      <c r="N298" s="63" t="str">
        <f t="shared" si="58"/>
        <v xml:space="preserve"> </v>
      </c>
      <c r="O298" s="33"/>
      <c r="P298" s="54" t="str">
        <f t="shared" si="50"/>
        <v/>
      </c>
      <c r="Q298" s="33"/>
      <c r="R298" s="54" t="str">
        <f t="shared" si="59"/>
        <v/>
      </c>
      <c r="S298" s="95" t="e">
        <v>#N/A</v>
      </c>
      <c r="T298" s="95" t="e">
        <v>#N/A</v>
      </c>
      <c r="U298" s="95" t="e">
        <v>#N/A</v>
      </c>
      <c r="V298" s="34"/>
      <c r="W298" s="70" t="str">
        <f>IFERROR(IF(S298&gt;=(VLOOKUP(D298&amp;E298, 'Tab 3 Flex,Strng,Endur(unprot)'!AG$10:$AH$37,2,FALSE)),"HFZ", "NI")," ")</f>
        <v xml:space="preserve"> </v>
      </c>
      <c r="X298" s="70" t="str">
        <f>IFERROR(IF(T298&gt;=(VLOOKUP(D298&amp;E298, 'Tab 3 Flex,Strng,Endur(unprot)'!AG$10:$AH$37,2,FALSE)),"HFZ", "NI")," ")</f>
        <v xml:space="preserve"> </v>
      </c>
      <c r="Y298" s="71" t="str">
        <f t="shared" si="60"/>
        <v xml:space="preserve"> </v>
      </c>
      <c r="Z298" s="71" t="str">
        <f t="shared" si="51"/>
        <v xml:space="preserve"> </v>
      </c>
      <c r="AA298" s="71" t="str">
        <f>IFERROR(IF(U298&gt;=(VLOOKUP(D298&amp;E298, 'Tab 3 Flex,Strng,Endur(unprot)'!W$10:X$37,2,FALSE)),"HFZ", "NI"), " ")</f>
        <v xml:space="preserve"> </v>
      </c>
      <c r="AB298" s="28" t="str">
        <f t="shared" si="52"/>
        <v xml:space="preserve"> </v>
      </c>
      <c r="AC298" s="33"/>
      <c r="AD298" s="28" t="str">
        <f t="shared" si="53"/>
        <v/>
      </c>
      <c r="AE298" s="96" t="e">
        <v>#N/A</v>
      </c>
      <c r="AF298" s="35"/>
      <c r="AG298" s="72" t="str">
        <f>IFERROR(IF(AE298&gt;=(VLOOKUP(D298&amp;E298, 'Tab 3 Flex,Strng,Endur(unprot)'!R$10:$S$37,2,FALSE)),"HFZ", "NI")," ")</f>
        <v xml:space="preserve"> </v>
      </c>
      <c r="AH298" s="55" t="str">
        <f t="shared" si="54"/>
        <v xml:space="preserve"> </v>
      </c>
      <c r="AI298" s="33"/>
      <c r="AJ298" s="55" t="str">
        <f t="shared" si="55"/>
        <v/>
      </c>
      <c r="AK298" s="97" t="e">
        <v>#N/A</v>
      </c>
      <c r="AL298" s="36"/>
      <c r="AM298" s="73" t="str">
        <f>IFERROR(IF(AK298&gt;=(VLOOKUP(D298&amp;E298,'Tab 3 Flex,Strng,Endur(unprot)'!AB$10:$AC$37,2,FALSE)),"HFZ", "NI")," ")</f>
        <v xml:space="preserve"> </v>
      </c>
      <c r="AN298" s="29" t="str">
        <f t="shared" si="56"/>
        <v xml:space="preserve"> </v>
      </c>
      <c r="AO298" s="55"/>
      <c r="AP298" s="29" t="str">
        <f t="shared" si="57"/>
        <v/>
      </c>
    </row>
    <row r="299" spans="1:42" s="57" customFormat="1" ht="16.5" thickTop="1" thickBot="1" x14ac:dyDescent="0.3">
      <c r="A299" s="32"/>
      <c r="B299" s="25"/>
      <c r="C299" s="25"/>
      <c r="D299" s="25"/>
      <c r="E299" s="46"/>
      <c r="F299" s="25">
        <v>5</v>
      </c>
      <c r="G299" s="94" t="e">
        <v>#N/A</v>
      </c>
      <c r="H299" s="94" t="e">
        <v>#N/A</v>
      </c>
      <c r="I299" s="26"/>
      <c r="J299" s="26"/>
      <c r="K299" s="69" t="str">
        <f>IFERROR(IF(G299&gt;=(VLOOKUP(D299&amp;E299,'Tab 2 Aerobic Capacity (unprot)'!L$10:$M$27,2,FALSE)),"HFZ","NI")," ")</f>
        <v xml:space="preserve"> </v>
      </c>
      <c r="L299" s="69" t="str">
        <f>IFERROR(IF(H299&gt;=(VLOOKUP(D299&amp;E299,'Tab 2 Aerobic Capacity (unprot)'!L$34:$M$51,2,FALSE)),"HFZ","NI")," ")</f>
        <v xml:space="preserve"> </v>
      </c>
      <c r="M299" s="62" t="str">
        <f t="shared" si="49"/>
        <v xml:space="preserve"> </v>
      </c>
      <c r="N299" s="63" t="str">
        <f t="shared" si="58"/>
        <v xml:space="preserve"> </v>
      </c>
      <c r="O299" s="33"/>
      <c r="P299" s="54" t="str">
        <f t="shared" si="50"/>
        <v/>
      </c>
      <c r="Q299" s="33"/>
      <c r="R299" s="54" t="str">
        <f t="shared" si="59"/>
        <v/>
      </c>
      <c r="S299" s="95" t="e">
        <v>#N/A</v>
      </c>
      <c r="T299" s="95" t="e">
        <v>#N/A</v>
      </c>
      <c r="U299" s="95" t="e">
        <v>#N/A</v>
      </c>
      <c r="V299" s="34"/>
      <c r="W299" s="70" t="str">
        <f>IFERROR(IF(S299&gt;=(VLOOKUP(D299&amp;E299, 'Tab 3 Flex,Strng,Endur(unprot)'!AG$10:$AH$37,2,FALSE)),"HFZ", "NI")," ")</f>
        <v xml:space="preserve"> </v>
      </c>
      <c r="X299" s="70" t="str">
        <f>IFERROR(IF(T299&gt;=(VLOOKUP(D299&amp;E299, 'Tab 3 Flex,Strng,Endur(unprot)'!AG$10:$AH$37,2,FALSE)),"HFZ", "NI")," ")</f>
        <v xml:space="preserve"> </v>
      </c>
      <c r="Y299" s="71" t="str">
        <f t="shared" si="60"/>
        <v xml:space="preserve"> </v>
      </c>
      <c r="Z299" s="71" t="str">
        <f t="shared" si="51"/>
        <v xml:space="preserve"> </v>
      </c>
      <c r="AA299" s="71" t="str">
        <f>IFERROR(IF(U299&gt;=(VLOOKUP(D299&amp;E299, 'Tab 3 Flex,Strng,Endur(unprot)'!W$10:X$37,2,FALSE)),"HFZ", "NI"), " ")</f>
        <v xml:space="preserve"> </v>
      </c>
      <c r="AB299" s="28" t="str">
        <f t="shared" si="52"/>
        <v xml:space="preserve"> </v>
      </c>
      <c r="AC299" s="33"/>
      <c r="AD299" s="28" t="str">
        <f t="shared" si="53"/>
        <v/>
      </c>
      <c r="AE299" s="96" t="e">
        <v>#N/A</v>
      </c>
      <c r="AF299" s="35"/>
      <c r="AG299" s="72" t="str">
        <f>IFERROR(IF(AE299&gt;=(VLOOKUP(D299&amp;E299, 'Tab 3 Flex,Strng,Endur(unprot)'!R$10:$S$37,2,FALSE)),"HFZ", "NI")," ")</f>
        <v xml:space="preserve"> </v>
      </c>
      <c r="AH299" s="55" t="str">
        <f t="shared" si="54"/>
        <v xml:space="preserve"> </v>
      </c>
      <c r="AI299" s="33"/>
      <c r="AJ299" s="55" t="str">
        <f t="shared" si="55"/>
        <v/>
      </c>
      <c r="AK299" s="97" t="e">
        <v>#N/A</v>
      </c>
      <c r="AL299" s="36"/>
      <c r="AM299" s="73" t="str">
        <f>IFERROR(IF(AK299&gt;=(VLOOKUP(D299&amp;E299,'Tab 3 Flex,Strng,Endur(unprot)'!AB$10:$AC$37,2,FALSE)),"HFZ", "NI")," ")</f>
        <v xml:space="preserve"> </v>
      </c>
      <c r="AN299" s="29" t="str">
        <f t="shared" si="56"/>
        <v xml:space="preserve"> </v>
      </c>
      <c r="AO299" s="55"/>
      <c r="AP299" s="29" t="str">
        <f t="shared" si="57"/>
        <v/>
      </c>
    </row>
    <row r="300" spans="1:42" s="57" customFormat="1" ht="16.5" thickTop="1" thickBot="1" x14ac:dyDescent="0.3">
      <c r="A300" s="32"/>
      <c r="B300" s="25"/>
      <c r="C300" s="25"/>
      <c r="D300" s="25"/>
      <c r="E300" s="46"/>
      <c r="F300" s="25">
        <v>5</v>
      </c>
      <c r="G300" s="94" t="e">
        <v>#N/A</v>
      </c>
      <c r="H300" s="94" t="e">
        <v>#N/A</v>
      </c>
      <c r="I300" s="26"/>
      <c r="J300" s="26"/>
      <c r="K300" s="69" t="str">
        <f>IFERROR(IF(G300&gt;=(VLOOKUP(D300&amp;E300,'Tab 2 Aerobic Capacity (unprot)'!L$10:$M$27,2,FALSE)),"HFZ","NI")," ")</f>
        <v xml:space="preserve"> </v>
      </c>
      <c r="L300" s="69" t="str">
        <f>IFERROR(IF(H300&gt;=(VLOOKUP(D300&amp;E300,'Tab 2 Aerobic Capacity (unprot)'!L$34:$M$51,2,FALSE)),"HFZ","NI")," ")</f>
        <v xml:space="preserve"> </v>
      </c>
      <c r="M300" s="62" t="str">
        <f t="shared" si="49"/>
        <v xml:space="preserve"> </v>
      </c>
      <c r="N300" s="63" t="str">
        <f t="shared" si="58"/>
        <v xml:space="preserve"> </v>
      </c>
      <c r="O300" s="33"/>
      <c r="P300" s="54" t="str">
        <f t="shared" si="50"/>
        <v/>
      </c>
      <c r="Q300" s="33"/>
      <c r="R300" s="54" t="str">
        <f t="shared" si="59"/>
        <v/>
      </c>
      <c r="S300" s="95" t="e">
        <v>#N/A</v>
      </c>
      <c r="T300" s="95" t="e">
        <v>#N/A</v>
      </c>
      <c r="U300" s="95" t="e">
        <v>#N/A</v>
      </c>
      <c r="V300" s="34"/>
      <c r="W300" s="70" t="str">
        <f>IFERROR(IF(S300&gt;=(VLOOKUP(D300&amp;E300, 'Tab 3 Flex,Strng,Endur(unprot)'!AG$10:$AH$37,2,FALSE)),"HFZ", "NI")," ")</f>
        <v xml:space="preserve"> </v>
      </c>
      <c r="X300" s="70" t="str">
        <f>IFERROR(IF(T300&gt;=(VLOOKUP(D300&amp;E300, 'Tab 3 Flex,Strng,Endur(unprot)'!AG$10:$AH$37,2,FALSE)),"HFZ", "NI")," ")</f>
        <v xml:space="preserve"> </v>
      </c>
      <c r="Y300" s="71" t="str">
        <f t="shared" si="60"/>
        <v xml:space="preserve"> </v>
      </c>
      <c r="Z300" s="71" t="str">
        <f t="shared" si="51"/>
        <v xml:space="preserve"> </v>
      </c>
      <c r="AA300" s="71" t="str">
        <f>IFERROR(IF(U300&gt;=(VLOOKUP(D300&amp;E300, 'Tab 3 Flex,Strng,Endur(unprot)'!W$10:X$37,2,FALSE)),"HFZ", "NI"), " ")</f>
        <v xml:space="preserve"> </v>
      </c>
      <c r="AB300" s="28" t="str">
        <f t="shared" si="52"/>
        <v xml:space="preserve"> </v>
      </c>
      <c r="AC300" s="33"/>
      <c r="AD300" s="28" t="str">
        <f t="shared" si="53"/>
        <v/>
      </c>
      <c r="AE300" s="96" t="e">
        <v>#N/A</v>
      </c>
      <c r="AF300" s="35"/>
      <c r="AG300" s="72" t="str">
        <f>IFERROR(IF(AE300&gt;=(VLOOKUP(D300&amp;E300, 'Tab 3 Flex,Strng,Endur(unprot)'!R$10:$S$37,2,FALSE)),"HFZ", "NI")," ")</f>
        <v xml:space="preserve"> </v>
      </c>
      <c r="AH300" s="55" t="str">
        <f t="shared" si="54"/>
        <v xml:space="preserve"> </v>
      </c>
      <c r="AI300" s="33"/>
      <c r="AJ300" s="55" t="str">
        <f t="shared" si="55"/>
        <v/>
      </c>
      <c r="AK300" s="97" t="e">
        <v>#N/A</v>
      </c>
      <c r="AL300" s="36"/>
      <c r="AM300" s="73" t="str">
        <f>IFERROR(IF(AK300&gt;=(VLOOKUP(D300&amp;E300,'Tab 3 Flex,Strng,Endur(unprot)'!AB$10:$AC$37,2,FALSE)),"HFZ", "NI")," ")</f>
        <v xml:space="preserve"> </v>
      </c>
      <c r="AN300" s="29" t="str">
        <f t="shared" si="56"/>
        <v xml:space="preserve"> </v>
      </c>
      <c r="AO300" s="55"/>
      <c r="AP300" s="29" t="str">
        <f t="shared" si="57"/>
        <v/>
      </c>
    </row>
    <row r="301" spans="1:42" s="57" customFormat="1" ht="16.5" thickTop="1" thickBot="1" x14ac:dyDescent="0.3">
      <c r="A301" s="32"/>
      <c r="B301" s="25"/>
      <c r="C301" s="25"/>
      <c r="D301" s="25"/>
      <c r="E301" s="46"/>
      <c r="F301" s="25">
        <v>5</v>
      </c>
      <c r="G301" s="94" t="e">
        <v>#N/A</v>
      </c>
      <c r="H301" s="94" t="e">
        <v>#N/A</v>
      </c>
      <c r="I301" s="26"/>
      <c r="J301" s="26"/>
      <c r="K301" s="69" t="str">
        <f>IFERROR(IF(G301&gt;=(VLOOKUP(D301&amp;E301,'Tab 2 Aerobic Capacity (unprot)'!L$10:$M$27,2,FALSE)),"HFZ","NI")," ")</f>
        <v xml:space="preserve"> </v>
      </c>
      <c r="L301" s="69" t="str">
        <f>IFERROR(IF(H301&gt;=(VLOOKUP(D301&amp;E301,'Tab 2 Aerobic Capacity (unprot)'!L$34:$M$51,2,FALSE)),"HFZ","NI")," ")</f>
        <v xml:space="preserve"> </v>
      </c>
      <c r="M301" s="62" t="str">
        <f t="shared" si="49"/>
        <v xml:space="preserve"> </v>
      </c>
      <c r="N301" s="63" t="str">
        <f t="shared" si="58"/>
        <v xml:space="preserve"> </v>
      </c>
      <c r="O301" s="33"/>
      <c r="P301" s="54" t="str">
        <f t="shared" si="50"/>
        <v/>
      </c>
      <c r="Q301" s="33"/>
      <c r="R301" s="54" t="str">
        <f t="shared" si="59"/>
        <v/>
      </c>
      <c r="S301" s="95" t="e">
        <v>#N/A</v>
      </c>
      <c r="T301" s="95" t="e">
        <v>#N/A</v>
      </c>
      <c r="U301" s="95" t="e">
        <v>#N/A</v>
      </c>
      <c r="V301" s="34"/>
      <c r="W301" s="70" t="str">
        <f>IFERROR(IF(S301&gt;=(VLOOKUP(D301&amp;E301, 'Tab 3 Flex,Strng,Endur(unprot)'!AG$10:$AH$37,2,FALSE)),"HFZ", "NI")," ")</f>
        <v xml:space="preserve"> </v>
      </c>
      <c r="X301" s="70" t="str">
        <f>IFERROR(IF(T301&gt;=(VLOOKUP(D301&amp;E301, 'Tab 3 Flex,Strng,Endur(unprot)'!AG$10:$AH$37,2,FALSE)),"HFZ", "NI")," ")</f>
        <v xml:space="preserve"> </v>
      </c>
      <c r="Y301" s="71" t="str">
        <f t="shared" si="60"/>
        <v xml:space="preserve"> </v>
      </c>
      <c r="Z301" s="71" t="str">
        <f t="shared" si="51"/>
        <v xml:space="preserve"> </v>
      </c>
      <c r="AA301" s="71" t="str">
        <f>IFERROR(IF(U301&gt;=(VLOOKUP(D301&amp;E301, 'Tab 3 Flex,Strng,Endur(unprot)'!W$10:X$37,2,FALSE)),"HFZ", "NI"), " ")</f>
        <v xml:space="preserve"> </v>
      </c>
      <c r="AB301" s="28" t="str">
        <f t="shared" si="52"/>
        <v xml:space="preserve"> </v>
      </c>
      <c r="AC301" s="33"/>
      <c r="AD301" s="28" t="str">
        <f t="shared" si="53"/>
        <v/>
      </c>
      <c r="AE301" s="96" t="e">
        <v>#N/A</v>
      </c>
      <c r="AF301" s="35"/>
      <c r="AG301" s="72" t="str">
        <f>IFERROR(IF(AE301&gt;=(VLOOKUP(D301&amp;E301, 'Tab 3 Flex,Strng,Endur(unprot)'!R$10:$S$37,2,FALSE)),"HFZ", "NI")," ")</f>
        <v xml:space="preserve"> </v>
      </c>
      <c r="AH301" s="55" t="str">
        <f t="shared" si="54"/>
        <v xml:space="preserve"> </v>
      </c>
      <c r="AI301" s="33"/>
      <c r="AJ301" s="55" t="str">
        <f t="shared" si="55"/>
        <v/>
      </c>
      <c r="AK301" s="97" t="e">
        <v>#N/A</v>
      </c>
      <c r="AL301" s="36"/>
      <c r="AM301" s="73" t="str">
        <f>IFERROR(IF(AK301&gt;=(VLOOKUP(D301&amp;E301,'Tab 3 Flex,Strng,Endur(unprot)'!AB$10:$AC$37,2,FALSE)),"HFZ", "NI")," ")</f>
        <v xml:space="preserve"> </v>
      </c>
      <c r="AN301" s="29" t="str">
        <f t="shared" si="56"/>
        <v xml:space="preserve"> </v>
      </c>
      <c r="AO301" s="55"/>
      <c r="AP301" s="29" t="str">
        <f t="shared" si="57"/>
        <v/>
      </c>
    </row>
    <row r="302" spans="1:42" s="57" customFormat="1" ht="16.5" thickTop="1" thickBot="1" x14ac:dyDescent="0.3">
      <c r="A302" s="32"/>
      <c r="B302" s="25"/>
      <c r="C302" s="25"/>
      <c r="D302" s="25"/>
      <c r="E302" s="46"/>
      <c r="F302" s="25">
        <v>5</v>
      </c>
      <c r="G302" s="94" t="e">
        <v>#N/A</v>
      </c>
      <c r="H302" s="94" t="e">
        <v>#N/A</v>
      </c>
      <c r="I302" s="26"/>
      <c r="J302" s="26"/>
      <c r="K302" s="69" t="str">
        <f>IFERROR(IF(G302&gt;=(VLOOKUP(D302&amp;E302,'Tab 2 Aerobic Capacity (unprot)'!L$10:$M$27,2,FALSE)),"HFZ","NI")," ")</f>
        <v xml:space="preserve"> </v>
      </c>
      <c r="L302" s="69" t="str">
        <f>IFERROR(IF(H302&gt;=(VLOOKUP(D302&amp;E302,'Tab 2 Aerobic Capacity (unprot)'!L$34:$M$51,2,FALSE)),"HFZ","NI")," ")</f>
        <v xml:space="preserve"> </v>
      </c>
      <c r="M302" s="62" t="str">
        <f t="shared" si="49"/>
        <v xml:space="preserve"> </v>
      </c>
      <c r="N302" s="63" t="str">
        <f t="shared" si="58"/>
        <v xml:space="preserve"> </v>
      </c>
      <c r="O302" s="33"/>
      <c r="P302" s="54" t="str">
        <f t="shared" si="50"/>
        <v/>
      </c>
      <c r="Q302" s="33"/>
      <c r="R302" s="54" t="str">
        <f t="shared" si="59"/>
        <v/>
      </c>
      <c r="S302" s="95" t="e">
        <v>#N/A</v>
      </c>
      <c r="T302" s="95" t="e">
        <v>#N/A</v>
      </c>
      <c r="U302" s="95" t="e">
        <v>#N/A</v>
      </c>
      <c r="V302" s="34"/>
      <c r="W302" s="70" t="str">
        <f>IFERROR(IF(S302&gt;=(VLOOKUP(D302&amp;E302, 'Tab 3 Flex,Strng,Endur(unprot)'!AG$10:$AH$37,2,FALSE)),"HFZ", "NI")," ")</f>
        <v xml:space="preserve"> </v>
      </c>
      <c r="X302" s="70" t="str">
        <f>IFERROR(IF(T302&gt;=(VLOOKUP(D302&amp;E302, 'Tab 3 Flex,Strng,Endur(unprot)'!AG$10:$AH$37,2,FALSE)),"HFZ", "NI")," ")</f>
        <v xml:space="preserve"> </v>
      </c>
      <c r="Y302" s="71" t="str">
        <f t="shared" si="60"/>
        <v xml:space="preserve"> </v>
      </c>
      <c r="Z302" s="71" t="str">
        <f t="shared" si="51"/>
        <v xml:space="preserve"> </v>
      </c>
      <c r="AA302" s="71" t="str">
        <f>IFERROR(IF(U302&gt;=(VLOOKUP(D302&amp;E302, 'Tab 3 Flex,Strng,Endur(unprot)'!W$10:X$37,2,FALSE)),"HFZ", "NI"), " ")</f>
        <v xml:space="preserve"> </v>
      </c>
      <c r="AB302" s="28" t="str">
        <f t="shared" si="52"/>
        <v xml:space="preserve"> </v>
      </c>
      <c r="AC302" s="33"/>
      <c r="AD302" s="28" t="str">
        <f t="shared" si="53"/>
        <v/>
      </c>
      <c r="AE302" s="96" t="e">
        <v>#N/A</v>
      </c>
      <c r="AF302" s="35"/>
      <c r="AG302" s="72" t="str">
        <f>IFERROR(IF(AE302&gt;=(VLOOKUP(D302&amp;E302, 'Tab 3 Flex,Strng,Endur(unprot)'!R$10:$S$37,2,FALSE)),"HFZ", "NI")," ")</f>
        <v xml:space="preserve"> </v>
      </c>
      <c r="AH302" s="55" t="str">
        <f t="shared" si="54"/>
        <v xml:space="preserve"> </v>
      </c>
      <c r="AI302" s="33"/>
      <c r="AJ302" s="55" t="str">
        <f t="shared" si="55"/>
        <v/>
      </c>
      <c r="AK302" s="97" t="e">
        <v>#N/A</v>
      </c>
      <c r="AL302" s="36"/>
      <c r="AM302" s="73" t="str">
        <f>IFERROR(IF(AK302&gt;=(VLOOKUP(D302&amp;E302,'Tab 3 Flex,Strng,Endur(unprot)'!AB$10:$AC$37,2,FALSE)),"HFZ", "NI")," ")</f>
        <v xml:space="preserve"> </v>
      </c>
      <c r="AN302" s="29" t="str">
        <f t="shared" si="56"/>
        <v xml:space="preserve"> </v>
      </c>
      <c r="AO302" s="55"/>
      <c r="AP302" s="29" t="str">
        <f t="shared" si="57"/>
        <v/>
      </c>
    </row>
    <row r="303" spans="1:42" s="57" customFormat="1" ht="16.5" thickTop="1" thickBot="1" x14ac:dyDescent="0.3">
      <c r="A303" s="32"/>
      <c r="B303" s="25"/>
      <c r="C303" s="25"/>
      <c r="D303" s="25"/>
      <c r="E303" s="46"/>
      <c r="F303" s="25">
        <v>5</v>
      </c>
      <c r="G303" s="94" t="e">
        <v>#N/A</v>
      </c>
      <c r="H303" s="94" t="e">
        <v>#N/A</v>
      </c>
      <c r="I303" s="26"/>
      <c r="J303" s="26"/>
      <c r="K303" s="69" t="str">
        <f>IFERROR(IF(G303&gt;=(VLOOKUP(D303&amp;E303,'Tab 2 Aerobic Capacity (unprot)'!L$10:$M$27,2,FALSE)),"HFZ","NI")," ")</f>
        <v xml:space="preserve"> </v>
      </c>
      <c r="L303" s="69" t="str">
        <f>IFERROR(IF(H303&gt;=(VLOOKUP(D303&amp;E303,'Tab 2 Aerobic Capacity (unprot)'!L$34:$M$51,2,FALSE)),"HFZ","NI")," ")</f>
        <v xml:space="preserve"> </v>
      </c>
      <c r="M303" s="62" t="str">
        <f t="shared" si="49"/>
        <v xml:space="preserve"> </v>
      </c>
      <c r="N303" s="63" t="str">
        <f t="shared" si="58"/>
        <v xml:space="preserve"> </v>
      </c>
      <c r="O303" s="33"/>
      <c r="P303" s="54" t="str">
        <f t="shared" si="50"/>
        <v/>
      </c>
      <c r="Q303" s="33"/>
      <c r="R303" s="54" t="str">
        <f t="shared" si="59"/>
        <v/>
      </c>
      <c r="S303" s="95" t="e">
        <v>#N/A</v>
      </c>
      <c r="T303" s="95" t="e">
        <v>#N/A</v>
      </c>
      <c r="U303" s="95" t="e">
        <v>#N/A</v>
      </c>
      <c r="V303" s="34"/>
      <c r="W303" s="70" t="str">
        <f>IFERROR(IF(S303&gt;=(VLOOKUP(D303&amp;E303, 'Tab 3 Flex,Strng,Endur(unprot)'!AG$10:$AH$37,2,FALSE)),"HFZ", "NI")," ")</f>
        <v xml:space="preserve"> </v>
      </c>
      <c r="X303" s="70" t="str">
        <f>IFERROR(IF(T303&gt;=(VLOOKUP(D303&amp;E303, 'Tab 3 Flex,Strng,Endur(unprot)'!AG$10:$AH$37,2,FALSE)),"HFZ", "NI")," ")</f>
        <v xml:space="preserve"> </v>
      </c>
      <c r="Y303" s="71" t="str">
        <f t="shared" si="60"/>
        <v xml:space="preserve"> </v>
      </c>
      <c r="Z303" s="71" t="str">
        <f t="shared" si="51"/>
        <v xml:space="preserve"> </v>
      </c>
      <c r="AA303" s="71" t="str">
        <f>IFERROR(IF(U303&gt;=(VLOOKUP(D303&amp;E303, 'Tab 3 Flex,Strng,Endur(unprot)'!W$10:X$37,2,FALSE)),"HFZ", "NI"), " ")</f>
        <v xml:space="preserve"> </v>
      </c>
      <c r="AB303" s="28" t="str">
        <f t="shared" si="52"/>
        <v xml:space="preserve"> </v>
      </c>
      <c r="AC303" s="33"/>
      <c r="AD303" s="28" t="str">
        <f t="shared" si="53"/>
        <v/>
      </c>
      <c r="AE303" s="96" t="e">
        <v>#N/A</v>
      </c>
      <c r="AF303" s="35"/>
      <c r="AG303" s="72" t="str">
        <f>IFERROR(IF(AE303&gt;=(VLOOKUP(D303&amp;E303, 'Tab 3 Flex,Strng,Endur(unprot)'!R$10:$S$37,2,FALSE)),"HFZ", "NI")," ")</f>
        <v xml:space="preserve"> </v>
      </c>
      <c r="AH303" s="55" t="str">
        <f t="shared" si="54"/>
        <v xml:space="preserve"> </v>
      </c>
      <c r="AI303" s="33"/>
      <c r="AJ303" s="55" t="str">
        <f t="shared" si="55"/>
        <v/>
      </c>
      <c r="AK303" s="97" t="e">
        <v>#N/A</v>
      </c>
      <c r="AL303" s="36"/>
      <c r="AM303" s="73" t="str">
        <f>IFERROR(IF(AK303&gt;=(VLOOKUP(D303&amp;E303,'Tab 3 Flex,Strng,Endur(unprot)'!AB$10:$AC$37,2,FALSE)),"HFZ", "NI")," ")</f>
        <v xml:space="preserve"> </v>
      </c>
      <c r="AN303" s="29" t="str">
        <f t="shared" si="56"/>
        <v xml:space="preserve"> </v>
      </c>
      <c r="AO303" s="55"/>
      <c r="AP303" s="29" t="str">
        <f t="shared" si="57"/>
        <v/>
      </c>
    </row>
    <row r="304" spans="1:42" s="57" customFormat="1" ht="16.5" thickTop="1" thickBot="1" x14ac:dyDescent="0.3">
      <c r="A304" s="32"/>
      <c r="B304" s="25"/>
      <c r="C304" s="25"/>
      <c r="D304" s="25"/>
      <c r="E304" s="46"/>
      <c r="F304" s="25">
        <v>5</v>
      </c>
      <c r="G304" s="94" t="e">
        <v>#N/A</v>
      </c>
      <c r="H304" s="94" t="e">
        <v>#N/A</v>
      </c>
      <c r="I304" s="26"/>
      <c r="J304" s="26"/>
      <c r="K304" s="69" t="str">
        <f>IFERROR(IF(G304&gt;=(VLOOKUP(D304&amp;E304,'Tab 2 Aerobic Capacity (unprot)'!L$10:$M$27,2,FALSE)),"HFZ","NI")," ")</f>
        <v xml:space="preserve"> </v>
      </c>
      <c r="L304" s="69" t="str">
        <f>IFERROR(IF(H304&gt;=(VLOOKUP(D304&amp;E304,'Tab 2 Aerobic Capacity (unprot)'!L$34:$M$51,2,FALSE)),"HFZ","NI")," ")</f>
        <v xml:space="preserve"> </v>
      </c>
      <c r="M304" s="62" t="str">
        <f t="shared" si="49"/>
        <v xml:space="preserve"> </v>
      </c>
      <c r="N304" s="63" t="str">
        <f t="shared" si="58"/>
        <v xml:space="preserve"> </v>
      </c>
      <c r="O304" s="33"/>
      <c r="P304" s="54" t="str">
        <f t="shared" si="50"/>
        <v/>
      </c>
      <c r="Q304" s="33"/>
      <c r="R304" s="54" t="str">
        <f t="shared" si="59"/>
        <v/>
      </c>
      <c r="S304" s="95" t="e">
        <v>#N/A</v>
      </c>
      <c r="T304" s="95" t="e">
        <v>#N/A</v>
      </c>
      <c r="U304" s="95" t="e">
        <v>#N/A</v>
      </c>
      <c r="V304" s="34"/>
      <c r="W304" s="70" t="str">
        <f>IFERROR(IF(S304&gt;=(VLOOKUP(D304&amp;E304, 'Tab 3 Flex,Strng,Endur(unprot)'!AG$10:$AH$37,2,FALSE)),"HFZ", "NI")," ")</f>
        <v xml:space="preserve"> </v>
      </c>
      <c r="X304" s="70" t="str">
        <f>IFERROR(IF(T304&gt;=(VLOOKUP(D304&amp;E304, 'Tab 3 Flex,Strng,Endur(unprot)'!AG$10:$AH$37,2,FALSE)),"HFZ", "NI")," ")</f>
        <v xml:space="preserve"> </v>
      </c>
      <c r="Y304" s="71" t="str">
        <f t="shared" si="60"/>
        <v xml:space="preserve"> </v>
      </c>
      <c r="Z304" s="71" t="str">
        <f t="shared" si="51"/>
        <v xml:space="preserve"> </v>
      </c>
      <c r="AA304" s="71" t="str">
        <f>IFERROR(IF(U304&gt;=(VLOOKUP(D304&amp;E304, 'Tab 3 Flex,Strng,Endur(unprot)'!W$10:X$37,2,FALSE)),"HFZ", "NI"), " ")</f>
        <v xml:space="preserve"> </v>
      </c>
      <c r="AB304" s="28" t="str">
        <f t="shared" si="52"/>
        <v xml:space="preserve"> </v>
      </c>
      <c r="AC304" s="33"/>
      <c r="AD304" s="28" t="str">
        <f t="shared" si="53"/>
        <v/>
      </c>
      <c r="AE304" s="96" t="e">
        <v>#N/A</v>
      </c>
      <c r="AF304" s="35"/>
      <c r="AG304" s="72" t="str">
        <f>IFERROR(IF(AE304&gt;=(VLOOKUP(D304&amp;E304, 'Tab 3 Flex,Strng,Endur(unprot)'!R$10:$S$37,2,FALSE)),"HFZ", "NI")," ")</f>
        <v xml:space="preserve"> </v>
      </c>
      <c r="AH304" s="55" t="str">
        <f t="shared" si="54"/>
        <v xml:space="preserve"> </v>
      </c>
      <c r="AI304" s="33"/>
      <c r="AJ304" s="55" t="str">
        <f t="shared" si="55"/>
        <v/>
      </c>
      <c r="AK304" s="97" t="e">
        <v>#N/A</v>
      </c>
      <c r="AL304" s="36"/>
      <c r="AM304" s="73" t="str">
        <f>IFERROR(IF(AK304&gt;=(VLOOKUP(D304&amp;E304,'Tab 3 Flex,Strng,Endur(unprot)'!AB$10:$AC$37,2,FALSE)),"HFZ", "NI")," ")</f>
        <v xml:space="preserve"> </v>
      </c>
      <c r="AN304" s="29" t="str">
        <f t="shared" si="56"/>
        <v xml:space="preserve"> </v>
      </c>
      <c r="AO304" s="55"/>
      <c r="AP304" s="29" t="str">
        <f t="shared" si="57"/>
        <v/>
      </c>
    </row>
    <row r="305" spans="1:42" s="57" customFormat="1" ht="16.5" thickTop="1" thickBot="1" x14ac:dyDescent="0.3">
      <c r="A305" s="32"/>
      <c r="B305" s="25"/>
      <c r="C305" s="25"/>
      <c r="D305" s="25"/>
      <c r="E305" s="46"/>
      <c r="F305" s="25">
        <v>5</v>
      </c>
      <c r="G305" s="94" t="e">
        <v>#N/A</v>
      </c>
      <c r="H305" s="94" t="e">
        <v>#N/A</v>
      </c>
      <c r="I305" s="26"/>
      <c r="J305" s="26"/>
      <c r="K305" s="69" t="str">
        <f>IFERROR(IF(G305&gt;=(VLOOKUP(D305&amp;E305,'Tab 2 Aerobic Capacity (unprot)'!L$10:$M$27,2,FALSE)),"HFZ","NI")," ")</f>
        <v xml:space="preserve"> </v>
      </c>
      <c r="L305" s="69" t="str">
        <f>IFERROR(IF(H305&gt;=(VLOOKUP(D305&amp;E305,'Tab 2 Aerobic Capacity (unprot)'!L$34:$M$51,2,FALSE)),"HFZ","NI")," ")</f>
        <v xml:space="preserve"> </v>
      </c>
      <c r="M305" s="62" t="str">
        <f t="shared" si="49"/>
        <v xml:space="preserve"> </v>
      </c>
      <c r="N305" s="63" t="str">
        <f t="shared" si="58"/>
        <v xml:space="preserve"> </v>
      </c>
      <c r="O305" s="33"/>
      <c r="P305" s="54" t="str">
        <f t="shared" si="50"/>
        <v/>
      </c>
      <c r="Q305" s="33"/>
      <c r="R305" s="54" t="str">
        <f t="shared" si="59"/>
        <v/>
      </c>
      <c r="S305" s="95" t="e">
        <v>#N/A</v>
      </c>
      <c r="T305" s="95" t="e">
        <v>#N/A</v>
      </c>
      <c r="U305" s="95" t="e">
        <v>#N/A</v>
      </c>
      <c r="V305" s="34"/>
      <c r="W305" s="70" t="str">
        <f>IFERROR(IF(S305&gt;=(VLOOKUP(D305&amp;E305, 'Tab 3 Flex,Strng,Endur(unprot)'!AG$10:$AH$37,2,FALSE)),"HFZ", "NI")," ")</f>
        <v xml:space="preserve"> </v>
      </c>
      <c r="X305" s="70" t="str">
        <f>IFERROR(IF(T305&gt;=(VLOOKUP(D305&amp;E305, 'Tab 3 Flex,Strng,Endur(unprot)'!AG$10:$AH$37,2,FALSE)),"HFZ", "NI")," ")</f>
        <v xml:space="preserve"> </v>
      </c>
      <c r="Y305" s="71" t="str">
        <f t="shared" si="60"/>
        <v xml:space="preserve"> </v>
      </c>
      <c r="Z305" s="71" t="str">
        <f t="shared" si="51"/>
        <v xml:space="preserve"> </v>
      </c>
      <c r="AA305" s="71" t="str">
        <f>IFERROR(IF(U305&gt;=(VLOOKUP(D305&amp;E305, 'Tab 3 Flex,Strng,Endur(unprot)'!W$10:X$37,2,FALSE)),"HFZ", "NI"), " ")</f>
        <v xml:space="preserve"> </v>
      </c>
      <c r="AB305" s="28" t="str">
        <f t="shared" si="52"/>
        <v xml:space="preserve"> </v>
      </c>
      <c r="AC305" s="33"/>
      <c r="AD305" s="28" t="str">
        <f t="shared" si="53"/>
        <v/>
      </c>
      <c r="AE305" s="96" t="e">
        <v>#N/A</v>
      </c>
      <c r="AF305" s="35"/>
      <c r="AG305" s="72" t="str">
        <f>IFERROR(IF(AE305&gt;=(VLOOKUP(D305&amp;E305, 'Tab 3 Flex,Strng,Endur(unprot)'!R$10:$S$37,2,FALSE)),"HFZ", "NI")," ")</f>
        <v xml:space="preserve"> </v>
      </c>
      <c r="AH305" s="55" t="str">
        <f t="shared" si="54"/>
        <v xml:space="preserve"> </v>
      </c>
      <c r="AI305" s="33"/>
      <c r="AJ305" s="55" t="str">
        <f t="shared" si="55"/>
        <v/>
      </c>
      <c r="AK305" s="97" t="e">
        <v>#N/A</v>
      </c>
      <c r="AL305" s="36"/>
      <c r="AM305" s="73" t="str">
        <f>IFERROR(IF(AK305&gt;=(VLOOKUP(D305&amp;E305,'Tab 3 Flex,Strng,Endur(unprot)'!AB$10:$AC$37,2,FALSE)),"HFZ", "NI")," ")</f>
        <v xml:space="preserve"> </v>
      </c>
      <c r="AN305" s="29" t="str">
        <f t="shared" si="56"/>
        <v xml:space="preserve"> </v>
      </c>
      <c r="AO305" s="55"/>
      <c r="AP305" s="29" t="str">
        <f t="shared" si="57"/>
        <v/>
      </c>
    </row>
    <row r="306" spans="1:42" s="57" customFormat="1" ht="16.5" thickTop="1" thickBot="1" x14ac:dyDescent="0.3">
      <c r="A306" s="32"/>
      <c r="B306" s="25"/>
      <c r="C306" s="25"/>
      <c r="D306" s="25"/>
      <c r="E306" s="46"/>
      <c r="F306" s="25">
        <v>5</v>
      </c>
      <c r="G306" s="94" t="e">
        <v>#N/A</v>
      </c>
      <c r="H306" s="94" t="e">
        <v>#N/A</v>
      </c>
      <c r="I306" s="26"/>
      <c r="J306" s="26"/>
      <c r="K306" s="69" t="str">
        <f>IFERROR(IF(G306&gt;=(VLOOKUP(D306&amp;E306,'Tab 2 Aerobic Capacity (unprot)'!L$10:$M$27,2,FALSE)),"HFZ","NI")," ")</f>
        <v xml:space="preserve"> </v>
      </c>
      <c r="L306" s="69" t="str">
        <f>IFERROR(IF(H306&gt;=(VLOOKUP(D306&amp;E306,'Tab 2 Aerobic Capacity (unprot)'!L$34:$M$51,2,FALSE)),"HFZ","NI")," ")</f>
        <v xml:space="preserve"> </v>
      </c>
      <c r="M306" s="62" t="str">
        <f t="shared" si="49"/>
        <v xml:space="preserve"> </v>
      </c>
      <c r="N306" s="63" t="str">
        <f t="shared" si="58"/>
        <v xml:space="preserve"> </v>
      </c>
      <c r="O306" s="33"/>
      <c r="P306" s="54" t="str">
        <f t="shared" si="50"/>
        <v/>
      </c>
      <c r="Q306" s="33"/>
      <c r="R306" s="54" t="str">
        <f t="shared" si="59"/>
        <v/>
      </c>
      <c r="S306" s="95" t="e">
        <v>#N/A</v>
      </c>
      <c r="T306" s="95" t="e">
        <v>#N/A</v>
      </c>
      <c r="U306" s="95" t="e">
        <v>#N/A</v>
      </c>
      <c r="V306" s="34"/>
      <c r="W306" s="70" t="str">
        <f>IFERROR(IF(S306&gt;=(VLOOKUP(D306&amp;E306, 'Tab 3 Flex,Strng,Endur(unprot)'!AG$10:$AH$37,2,FALSE)),"HFZ", "NI")," ")</f>
        <v xml:space="preserve"> </v>
      </c>
      <c r="X306" s="70" t="str">
        <f>IFERROR(IF(T306&gt;=(VLOOKUP(D306&amp;E306, 'Tab 3 Flex,Strng,Endur(unprot)'!AG$10:$AH$37,2,FALSE)),"HFZ", "NI")," ")</f>
        <v xml:space="preserve"> </v>
      </c>
      <c r="Y306" s="71" t="str">
        <f t="shared" si="60"/>
        <v xml:space="preserve"> </v>
      </c>
      <c r="Z306" s="71" t="str">
        <f t="shared" si="51"/>
        <v xml:space="preserve"> </v>
      </c>
      <c r="AA306" s="71" t="str">
        <f>IFERROR(IF(U306&gt;=(VLOOKUP(D306&amp;E306, 'Tab 3 Flex,Strng,Endur(unprot)'!W$10:X$37,2,FALSE)),"HFZ", "NI"), " ")</f>
        <v xml:space="preserve"> </v>
      </c>
      <c r="AB306" s="28" t="str">
        <f t="shared" si="52"/>
        <v xml:space="preserve"> </v>
      </c>
      <c r="AC306" s="33"/>
      <c r="AD306" s="28" t="str">
        <f t="shared" si="53"/>
        <v/>
      </c>
      <c r="AE306" s="96" t="e">
        <v>#N/A</v>
      </c>
      <c r="AF306" s="35"/>
      <c r="AG306" s="72" t="str">
        <f>IFERROR(IF(AE306&gt;=(VLOOKUP(D306&amp;E306, 'Tab 3 Flex,Strng,Endur(unprot)'!R$10:$S$37,2,FALSE)),"HFZ", "NI")," ")</f>
        <v xml:space="preserve"> </v>
      </c>
      <c r="AH306" s="55" t="str">
        <f t="shared" si="54"/>
        <v xml:space="preserve"> </v>
      </c>
      <c r="AI306" s="33"/>
      <c r="AJ306" s="55" t="str">
        <f t="shared" si="55"/>
        <v/>
      </c>
      <c r="AK306" s="97" t="e">
        <v>#N/A</v>
      </c>
      <c r="AL306" s="36"/>
      <c r="AM306" s="73" t="str">
        <f>IFERROR(IF(AK306&gt;=(VLOOKUP(D306&amp;E306,'Tab 3 Flex,Strng,Endur(unprot)'!AB$10:$AC$37,2,FALSE)),"HFZ", "NI")," ")</f>
        <v xml:space="preserve"> </v>
      </c>
      <c r="AN306" s="29" t="str">
        <f t="shared" si="56"/>
        <v xml:space="preserve"> </v>
      </c>
      <c r="AO306" s="55"/>
      <c r="AP306" s="29" t="str">
        <f t="shared" si="57"/>
        <v/>
      </c>
    </row>
    <row r="307" spans="1:42" s="57" customFormat="1" ht="16.5" thickTop="1" thickBot="1" x14ac:dyDescent="0.3">
      <c r="A307" s="32"/>
      <c r="B307" s="25"/>
      <c r="C307" s="25"/>
      <c r="D307" s="25"/>
      <c r="E307" s="46"/>
      <c r="F307" s="25">
        <v>5</v>
      </c>
      <c r="G307" s="94" t="e">
        <v>#N/A</v>
      </c>
      <c r="H307" s="94" t="e">
        <v>#N/A</v>
      </c>
      <c r="I307" s="26"/>
      <c r="J307" s="26"/>
      <c r="K307" s="69" t="str">
        <f>IFERROR(IF(G307&gt;=(VLOOKUP(D307&amp;E307,'Tab 2 Aerobic Capacity (unprot)'!L$10:$M$27,2,FALSE)),"HFZ","NI")," ")</f>
        <v xml:space="preserve"> </v>
      </c>
      <c r="L307" s="69" t="str">
        <f>IFERROR(IF(H307&gt;=(VLOOKUP(D307&amp;E307,'Tab 2 Aerobic Capacity (unprot)'!L$34:$M$51,2,FALSE)),"HFZ","NI")," ")</f>
        <v xml:space="preserve"> </v>
      </c>
      <c r="M307" s="62" t="str">
        <f t="shared" si="49"/>
        <v xml:space="preserve"> </v>
      </c>
      <c r="N307" s="63" t="str">
        <f t="shared" si="58"/>
        <v xml:space="preserve"> </v>
      </c>
      <c r="O307" s="33"/>
      <c r="P307" s="54" t="str">
        <f t="shared" si="50"/>
        <v/>
      </c>
      <c r="Q307" s="33"/>
      <c r="R307" s="54" t="str">
        <f t="shared" si="59"/>
        <v/>
      </c>
      <c r="S307" s="95" t="e">
        <v>#N/A</v>
      </c>
      <c r="T307" s="95" t="e">
        <v>#N/A</v>
      </c>
      <c r="U307" s="95" t="e">
        <v>#N/A</v>
      </c>
      <c r="V307" s="34"/>
      <c r="W307" s="70" t="str">
        <f>IFERROR(IF(S307&gt;=(VLOOKUP(D307&amp;E307, 'Tab 3 Flex,Strng,Endur(unprot)'!AG$10:$AH$37,2,FALSE)),"HFZ", "NI")," ")</f>
        <v xml:space="preserve"> </v>
      </c>
      <c r="X307" s="70" t="str">
        <f>IFERROR(IF(T307&gt;=(VLOOKUP(D307&amp;E307, 'Tab 3 Flex,Strng,Endur(unprot)'!AG$10:$AH$37,2,FALSE)),"HFZ", "NI")," ")</f>
        <v xml:space="preserve"> </v>
      </c>
      <c r="Y307" s="71" t="str">
        <f t="shared" si="60"/>
        <v xml:space="preserve"> </v>
      </c>
      <c r="Z307" s="71" t="str">
        <f t="shared" si="51"/>
        <v xml:space="preserve"> </v>
      </c>
      <c r="AA307" s="71" t="str">
        <f>IFERROR(IF(U307&gt;=(VLOOKUP(D307&amp;E307, 'Tab 3 Flex,Strng,Endur(unprot)'!W$10:X$37,2,FALSE)),"HFZ", "NI"), " ")</f>
        <v xml:space="preserve"> </v>
      </c>
      <c r="AB307" s="28" t="str">
        <f t="shared" si="52"/>
        <v xml:space="preserve"> </v>
      </c>
      <c r="AC307" s="33"/>
      <c r="AD307" s="28" t="str">
        <f t="shared" si="53"/>
        <v/>
      </c>
      <c r="AE307" s="96" t="e">
        <v>#N/A</v>
      </c>
      <c r="AF307" s="35"/>
      <c r="AG307" s="72" t="str">
        <f>IFERROR(IF(AE307&gt;=(VLOOKUP(D307&amp;E307, 'Tab 3 Flex,Strng,Endur(unprot)'!R$10:$S$37,2,FALSE)),"HFZ", "NI")," ")</f>
        <v xml:space="preserve"> </v>
      </c>
      <c r="AH307" s="55" t="str">
        <f t="shared" si="54"/>
        <v xml:space="preserve"> </v>
      </c>
      <c r="AI307" s="33"/>
      <c r="AJ307" s="55" t="str">
        <f t="shared" si="55"/>
        <v/>
      </c>
      <c r="AK307" s="97" t="e">
        <v>#N/A</v>
      </c>
      <c r="AL307" s="36"/>
      <c r="AM307" s="73" t="str">
        <f>IFERROR(IF(AK307&gt;=(VLOOKUP(D307&amp;E307,'Tab 3 Flex,Strng,Endur(unprot)'!AB$10:$AC$37,2,FALSE)),"HFZ", "NI")," ")</f>
        <v xml:space="preserve"> </v>
      </c>
      <c r="AN307" s="29" t="str">
        <f t="shared" si="56"/>
        <v xml:space="preserve"> </v>
      </c>
      <c r="AO307" s="55"/>
      <c r="AP307" s="29" t="str">
        <f t="shared" si="57"/>
        <v/>
      </c>
    </row>
    <row r="308" spans="1:42" s="57" customFormat="1" ht="16.5" thickTop="1" thickBot="1" x14ac:dyDescent="0.3">
      <c r="A308" s="32"/>
      <c r="B308" s="25"/>
      <c r="C308" s="25"/>
      <c r="D308" s="25"/>
      <c r="E308" s="46"/>
      <c r="F308" s="25">
        <v>5</v>
      </c>
      <c r="G308" s="94" t="e">
        <v>#N/A</v>
      </c>
      <c r="H308" s="94" t="e">
        <v>#N/A</v>
      </c>
      <c r="I308" s="26"/>
      <c r="J308" s="26"/>
      <c r="K308" s="69" t="str">
        <f>IFERROR(IF(G308&gt;=(VLOOKUP(D308&amp;E308,'Tab 2 Aerobic Capacity (unprot)'!L$10:$M$27,2,FALSE)),"HFZ","NI")," ")</f>
        <v xml:space="preserve"> </v>
      </c>
      <c r="L308" s="69" t="str">
        <f>IFERROR(IF(H308&gt;=(VLOOKUP(D308&amp;E308,'Tab 2 Aerobic Capacity (unprot)'!L$34:$M$51,2,FALSE)),"HFZ","NI")," ")</f>
        <v xml:space="preserve"> </v>
      </c>
      <c r="M308" s="62" t="str">
        <f t="shared" si="49"/>
        <v xml:space="preserve"> </v>
      </c>
      <c r="N308" s="63" t="str">
        <f t="shared" si="58"/>
        <v xml:space="preserve"> </v>
      </c>
      <c r="O308" s="33"/>
      <c r="P308" s="54" t="str">
        <f t="shared" si="50"/>
        <v/>
      </c>
      <c r="Q308" s="33"/>
      <c r="R308" s="54" t="str">
        <f t="shared" si="59"/>
        <v/>
      </c>
      <c r="S308" s="95" t="e">
        <v>#N/A</v>
      </c>
      <c r="T308" s="95" t="e">
        <v>#N/A</v>
      </c>
      <c r="U308" s="95" t="e">
        <v>#N/A</v>
      </c>
      <c r="V308" s="34"/>
      <c r="W308" s="70" t="str">
        <f>IFERROR(IF(S308&gt;=(VLOOKUP(D308&amp;E308, 'Tab 3 Flex,Strng,Endur(unprot)'!AG$10:$AH$37,2,FALSE)),"HFZ", "NI")," ")</f>
        <v xml:space="preserve"> </v>
      </c>
      <c r="X308" s="70" t="str">
        <f>IFERROR(IF(T308&gt;=(VLOOKUP(D308&amp;E308, 'Tab 3 Flex,Strng,Endur(unprot)'!AG$10:$AH$37,2,FALSE)),"HFZ", "NI")," ")</f>
        <v xml:space="preserve"> </v>
      </c>
      <c r="Y308" s="71" t="str">
        <f t="shared" si="60"/>
        <v xml:space="preserve"> </v>
      </c>
      <c r="Z308" s="71" t="str">
        <f t="shared" si="51"/>
        <v xml:space="preserve"> </v>
      </c>
      <c r="AA308" s="71" t="str">
        <f>IFERROR(IF(U308&gt;=(VLOOKUP(D308&amp;E308, 'Tab 3 Flex,Strng,Endur(unprot)'!W$10:X$37,2,FALSE)),"HFZ", "NI"), " ")</f>
        <v xml:space="preserve"> </v>
      </c>
      <c r="AB308" s="28" t="str">
        <f t="shared" si="52"/>
        <v xml:space="preserve"> </v>
      </c>
      <c r="AC308" s="33"/>
      <c r="AD308" s="28" t="str">
        <f t="shared" si="53"/>
        <v/>
      </c>
      <c r="AE308" s="96" t="e">
        <v>#N/A</v>
      </c>
      <c r="AF308" s="35"/>
      <c r="AG308" s="72" t="str">
        <f>IFERROR(IF(AE308&gt;=(VLOOKUP(D308&amp;E308, 'Tab 3 Flex,Strng,Endur(unprot)'!R$10:$S$37,2,FALSE)),"HFZ", "NI")," ")</f>
        <v xml:space="preserve"> </v>
      </c>
      <c r="AH308" s="55" t="str">
        <f t="shared" si="54"/>
        <v xml:space="preserve"> </v>
      </c>
      <c r="AI308" s="33"/>
      <c r="AJ308" s="55" t="str">
        <f t="shared" si="55"/>
        <v/>
      </c>
      <c r="AK308" s="97" t="e">
        <v>#N/A</v>
      </c>
      <c r="AL308" s="36"/>
      <c r="AM308" s="73" t="str">
        <f>IFERROR(IF(AK308&gt;=(VLOOKUP(D308&amp;E308,'Tab 3 Flex,Strng,Endur(unprot)'!AB$10:$AC$37,2,FALSE)),"HFZ", "NI")," ")</f>
        <v xml:space="preserve"> </v>
      </c>
      <c r="AN308" s="29" t="str">
        <f t="shared" si="56"/>
        <v xml:space="preserve"> </v>
      </c>
      <c r="AO308" s="55"/>
      <c r="AP308" s="29" t="str">
        <f t="shared" si="57"/>
        <v/>
      </c>
    </row>
    <row r="309" spans="1:42" s="57" customFormat="1" ht="16.5" thickTop="1" thickBot="1" x14ac:dyDescent="0.3">
      <c r="A309" s="32"/>
      <c r="B309" s="25"/>
      <c r="C309" s="25"/>
      <c r="D309" s="25"/>
      <c r="E309" s="46"/>
      <c r="F309" s="25">
        <v>5</v>
      </c>
      <c r="G309" s="94" t="e">
        <v>#N/A</v>
      </c>
      <c r="H309" s="94" t="e">
        <v>#N/A</v>
      </c>
      <c r="I309" s="26"/>
      <c r="J309" s="26"/>
      <c r="K309" s="69" t="str">
        <f>IFERROR(IF(G309&gt;=(VLOOKUP(D309&amp;E309,'Tab 2 Aerobic Capacity (unprot)'!L$10:$M$27,2,FALSE)),"HFZ","NI")," ")</f>
        <v xml:space="preserve"> </v>
      </c>
      <c r="L309" s="69" t="str">
        <f>IFERROR(IF(H309&gt;=(VLOOKUP(D309&amp;E309,'Tab 2 Aerobic Capacity (unprot)'!L$34:$M$51,2,FALSE)),"HFZ","NI")," ")</f>
        <v xml:space="preserve"> </v>
      </c>
      <c r="M309" s="62" t="str">
        <f t="shared" si="49"/>
        <v xml:space="preserve"> </v>
      </c>
      <c r="N309" s="63" t="str">
        <f t="shared" si="58"/>
        <v xml:space="preserve"> </v>
      </c>
      <c r="O309" s="33"/>
      <c r="P309" s="54" t="str">
        <f t="shared" si="50"/>
        <v/>
      </c>
      <c r="Q309" s="33"/>
      <c r="R309" s="54" t="str">
        <f t="shared" si="59"/>
        <v/>
      </c>
      <c r="S309" s="95" t="e">
        <v>#N/A</v>
      </c>
      <c r="T309" s="95" t="e">
        <v>#N/A</v>
      </c>
      <c r="U309" s="95" t="e">
        <v>#N/A</v>
      </c>
      <c r="V309" s="34"/>
      <c r="W309" s="70" t="str">
        <f>IFERROR(IF(S309&gt;=(VLOOKUP(D309&amp;E309, 'Tab 3 Flex,Strng,Endur(unprot)'!AG$10:$AH$37,2,FALSE)),"HFZ", "NI")," ")</f>
        <v xml:space="preserve"> </v>
      </c>
      <c r="X309" s="70" t="str">
        <f>IFERROR(IF(T309&gt;=(VLOOKUP(D309&amp;E309, 'Tab 3 Flex,Strng,Endur(unprot)'!AG$10:$AH$37,2,FALSE)),"HFZ", "NI")," ")</f>
        <v xml:space="preserve"> </v>
      </c>
      <c r="Y309" s="71" t="str">
        <f t="shared" si="60"/>
        <v xml:space="preserve"> </v>
      </c>
      <c r="Z309" s="71" t="str">
        <f t="shared" si="51"/>
        <v xml:space="preserve"> </v>
      </c>
      <c r="AA309" s="71" t="str">
        <f>IFERROR(IF(U309&gt;=(VLOOKUP(D309&amp;E309, 'Tab 3 Flex,Strng,Endur(unprot)'!W$10:X$37,2,FALSE)),"HFZ", "NI"), " ")</f>
        <v xml:space="preserve"> </v>
      </c>
      <c r="AB309" s="28" t="str">
        <f t="shared" si="52"/>
        <v xml:space="preserve"> </v>
      </c>
      <c r="AC309" s="33"/>
      <c r="AD309" s="28" t="str">
        <f t="shared" si="53"/>
        <v/>
      </c>
      <c r="AE309" s="96" t="e">
        <v>#N/A</v>
      </c>
      <c r="AF309" s="35"/>
      <c r="AG309" s="72" t="str">
        <f>IFERROR(IF(AE309&gt;=(VLOOKUP(D309&amp;E309, 'Tab 3 Flex,Strng,Endur(unprot)'!R$10:$S$37,2,FALSE)),"HFZ", "NI")," ")</f>
        <v xml:space="preserve"> </v>
      </c>
      <c r="AH309" s="55" t="str">
        <f t="shared" si="54"/>
        <v xml:space="preserve"> </v>
      </c>
      <c r="AI309" s="33"/>
      <c r="AJ309" s="55" t="str">
        <f t="shared" si="55"/>
        <v/>
      </c>
      <c r="AK309" s="97" t="e">
        <v>#N/A</v>
      </c>
      <c r="AL309" s="36"/>
      <c r="AM309" s="73" t="str">
        <f>IFERROR(IF(AK309&gt;=(VLOOKUP(D309&amp;E309,'Tab 3 Flex,Strng,Endur(unprot)'!AB$10:$AC$37,2,FALSE)),"HFZ", "NI")," ")</f>
        <v xml:space="preserve"> </v>
      </c>
      <c r="AN309" s="29" t="str">
        <f t="shared" si="56"/>
        <v xml:space="preserve"> </v>
      </c>
      <c r="AO309" s="55"/>
      <c r="AP309" s="29" t="str">
        <f t="shared" si="57"/>
        <v/>
      </c>
    </row>
    <row r="310" spans="1:42" s="57" customFormat="1" ht="16.5" thickTop="1" thickBot="1" x14ac:dyDescent="0.3">
      <c r="A310" s="32"/>
      <c r="B310" s="25"/>
      <c r="C310" s="25"/>
      <c r="D310" s="25"/>
      <c r="E310" s="46"/>
      <c r="F310" s="25">
        <v>5</v>
      </c>
      <c r="G310" s="94" t="e">
        <v>#N/A</v>
      </c>
      <c r="H310" s="94" t="e">
        <v>#N/A</v>
      </c>
      <c r="I310" s="26"/>
      <c r="J310" s="26"/>
      <c r="K310" s="69" t="str">
        <f>IFERROR(IF(G310&gt;=(VLOOKUP(D310&amp;E310,'Tab 2 Aerobic Capacity (unprot)'!L$10:$M$27,2,FALSE)),"HFZ","NI")," ")</f>
        <v xml:space="preserve"> </v>
      </c>
      <c r="L310" s="69" t="str">
        <f>IFERROR(IF(H310&gt;=(VLOOKUP(D310&amp;E310,'Tab 2 Aerobic Capacity (unprot)'!L$34:$M$51,2,FALSE)),"HFZ","NI")," ")</f>
        <v xml:space="preserve"> </v>
      </c>
      <c r="M310" s="62" t="str">
        <f t="shared" si="49"/>
        <v xml:space="preserve"> </v>
      </c>
      <c r="N310" s="63" t="str">
        <f t="shared" si="58"/>
        <v xml:space="preserve"> </v>
      </c>
      <c r="O310" s="33"/>
      <c r="P310" s="54" t="str">
        <f t="shared" si="50"/>
        <v/>
      </c>
      <c r="Q310" s="33"/>
      <c r="R310" s="54" t="str">
        <f t="shared" si="59"/>
        <v/>
      </c>
      <c r="S310" s="95" t="e">
        <v>#N/A</v>
      </c>
      <c r="T310" s="95" t="e">
        <v>#N/A</v>
      </c>
      <c r="U310" s="95" t="e">
        <v>#N/A</v>
      </c>
      <c r="V310" s="34"/>
      <c r="W310" s="70" t="str">
        <f>IFERROR(IF(S310&gt;=(VLOOKUP(D310&amp;E310, 'Tab 3 Flex,Strng,Endur(unprot)'!AG$10:$AH$37,2,FALSE)),"HFZ", "NI")," ")</f>
        <v xml:space="preserve"> </v>
      </c>
      <c r="X310" s="70" t="str">
        <f>IFERROR(IF(T310&gt;=(VLOOKUP(D310&amp;E310, 'Tab 3 Flex,Strng,Endur(unprot)'!AG$10:$AH$37,2,FALSE)),"HFZ", "NI")," ")</f>
        <v xml:space="preserve"> </v>
      </c>
      <c r="Y310" s="71" t="str">
        <f t="shared" si="60"/>
        <v xml:space="preserve"> </v>
      </c>
      <c r="Z310" s="71" t="str">
        <f t="shared" si="51"/>
        <v xml:space="preserve"> </v>
      </c>
      <c r="AA310" s="71" t="str">
        <f>IFERROR(IF(U310&gt;=(VLOOKUP(D310&amp;E310, 'Tab 3 Flex,Strng,Endur(unprot)'!W$10:X$37,2,FALSE)),"HFZ", "NI"), " ")</f>
        <v xml:space="preserve"> </v>
      </c>
      <c r="AB310" s="28" t="str">
        <f t="shared" si="52"/>
        <v xml:space="preserve"> </v>
      </c>
      <c r="AC310" s="33"/>
      <c r="AD310" s="28" t="str">
        <f t="shared" si="53"/>
        <v/>
      </c>
      <c r="AE310" s="96" t="e">
        <v>#N/A</v>
      </c>
      <c r="AF310" s="35"/>
      <c r="AG310" s="72" t="str">
        <f>IFERROR(IF(AE310&gt;=(VLOOKUP(D310&amp;E310, 'Tab 3 Flex,Strng,Endur(unprot)'!R$10:$S$37,2,FALSE)),"HFZ", "NI")," ")</f>
        <v xml:space="preserve"> </v>
      </c>
      <c r="AH310" s="55" t="str">
        <f t="shared" si="54"/>
        <v xml:space="preserve"> </v>
      </c>
      <c r="AI310" s="33"/>
      <c r="AJ310" s="55" t="str">
        <f t="shared" si="55"/>
        <v/>
      </c>
      <c r="AK310" s="97" t="e">
        <v>#N/A</v>
      </c>
      <c r="AL310" s="36"/>
      <c r="AM310" s="73" t="str">
        <f>IFERROR(IF(AK310&gt;=(VLOOKUP(D310&amp;E310,'Tab 3 Flex,Strng,Endur(unprot)'!AB$10:$AC$37,2,FALSE)),"HFZ", "NI")," ")</f>
        <v xml:space="preserve"> </v>
      </c>
      <c r="AN310" s="29" t="str">
        <f t="shared" si="56"/>
        <v xml:space="preserve"> </v>
      </c>
      <c r="AO310" s="55"/>
      <c r="AP310" s="29" t="str">
        <f t="shared" si="57"/>
        <v/>
      </c>
    </row>
    <row r="311" spans="1:42" s="57" customFormat="1" ht="16.5" thickTop="1" thickBot="1" x14ac:dyDescent="0.3">
      <c r="A311" s="32"/>
      <c r="B311" s="25"/>
      <c r="C311" s="25"/>
      <c r="D311" s="25"/>
      <c r="E311" s="46"/>
      <c r="F311" s="25">
        <v>5</v>
      </c>
      <c r="G311" s="94" t="e">
        <v>#N/A</v>
      </c>
      <c r="H311" s="94" t="e">
        <v>#N/A</v>
      </c>
      <c r="I311" s="26"/>
      <c r="J311" s="26"/>
      <c r="K311" s="69" t="str">
        <f>IFERROR(IF(G311&gt;=(VLOOKUP(D311&amp;E311,'Tab 2 Aerobic Capacity (unprot)'!L$10:$M$27,2,FALSE)),"HFZ","NI")," ")</f>
        <v xml:space="preserve"> </v>
      </c>
      <c r="L311" s="69" t="str">
        <f>IFERROR(IF(H311&gt;=(VLOOKUP(D311&amp;E311,'Tab 2 Aerobic Capacity (unprot)'!L$34:$M$51,2,FALSE)),"HFZ","NI")," ")</f>
        <v xml:space="preserve"> </v>
      </c>
      <c r="M311" s="62" t="str">
        <f t="shared" si="49"/>
        <v xml:space="preserve"> </v>
      </c>
      <c r="N311" s="63" t="str">
        <f t="shared" si="58"/>
        <v xml:space="preserve"> </v>
      </c>
      <c r="O311" s="33"/>
      <c r="P311" s="54" t="str">
        <f t="shared" si="50"/>
        <v/>
      </c>
      <c r="Q311" s="33"/>
      <c r="R311" s="54" t="str">
        <f t="shared" si="59"/>
        <v/>
      </c>
      <c r="S311" s="95" t="e">
        <v>#N/A</v>
      </c>
      <c r="T311" s="95" t="e">
        <v>#N/A</v>
      </c>
      <c r="U311" s="95" t="e">
        <v>#N/A</v>
      </c>
      <c r="V311" s="34"/>
      <c r="W311" s="70" t="str">
        <f>IFERROR(IF(S311&gt;=(VLOOKUP(D311&amp;E311, 'Tab 3 Flex,Strng,Endur(unprot)'!AG$10:$AH$37,2,FALSE)),"HFZ", "NI")," ")</f>
        <v xml:space="preserve"> </v>
      </c>
      <c r="X311" s="70" t="str">
        <f>IFERROR(IF(T311&gt;=(VLOOKUP(D311&amp;E311, 'Tab 3 Flex,Strng,Endur(unprot)'!AG$10:$AH$37,2,FALSE)),"HFZ", "NI")," ")</f>
        <v xml:space="preserve"> </v>
      </c>
      <c r="Y311" s="71" t="str">
        <f t="shared" si="60"/>
        <v xml:space="preserve"> </v>
      </c>
      <c r="Z311" s="71" t="str">
        <f t="shared" si="51"/>
        <v xml:space="preserve"> </v>
      </c>
      <c r="AA311" s="71" t="str">
        <f>IFERROR(IF(U311&gt;=(VLOOKUP(D311&amp;E311, 'Tab 3 Flex,Strng,Endur(unprot)'!W$10:X$37,2,FALSE)),"HFZ", "NI"), " ")</f>
        <v xml:space="preserve"> </v>
      </c>
      <c r="AB311" s="28" t="str">
        <f t="shared" si="52"/>
        <v xml:space="preserve"> </v>
      </c>
      <c r="AC311" s="33"/>
      <c r="AD311" s="28" t="str">
        <f t="shared" si="53"/>
        <v/>
      </c>
      <c r="AE311" s="96" t="e">
        <v>#N/A</v>
      </c>
      <c r="AF311" s="35"/>
      <c r="AG311" s="72" t="str">
        <f>IFERROR(IF(AE311&gt;=(VLOOKUP(D311&amp;E311, 'Tab 3 Flex,Strng,Endur(unprot)'!R$10:$S$37,2,FALSE)),"HFZ", "NI")," ")</f>
        <v xml:space="preserve"> </v>
      </c>
      <c r="AH311" s="55" t="str">
        <f t="shared" si="54"/>
        <v xml:space="preserve"> </v>
      </c>
      <c r="AI311" s="33"/>
      <c r="AJ311" s="55" t="str">
        <f t="shared" si="55"/>
        <v/>
      </c>
      <c r="AK311" s="97" t="e">
        <v>#N/A</v>
      </c>
      <c r="AL311" s="36"/>
      <c r="AM311" s="73" t="str">
        <f>IFERROR(IF(AK311&gt;=(VLOOKUP(D311&amp;E311,'Tab 3 Flex,Strng,Endur(unprot)'!AB$10:$AC$37,2,FALSE)),"HFZ", "NI")," ")</f>
        <v xml:space="preserve"> </v>
      </c>
      <c r="AN311" s="29" t="str">
        <f t="shared" si="56"/>
        <v xml:space="preserve"> </v>
      </c>
      <c r="AO311" s="55"/>
      <c r="AP311" s="29" t="str">
        <f t="shared" si="57"/>
        <v/>
      </c>
    </row>
    <row r="312" spans="1:42" s="57" customFormat="1" ht="15.75" customHeight="1" thickTop="1" thickBot="1" x14ac:dyDescent="0.3">
      <c r="A312" s="32"/>
      <c r="B312" s="25"/>
      <c r="C312" s="25"/>
      <c r="D312" s="25"/>
      <c r="E312" s="46"/>
      <c r="F312" s="25">
        <v>5</v>
      </c>
      <c r="G312" s="94" t="e">
        <v>#N/A</v>
      </c>
      <c r="H312" s="94" t="e">
        <v>#N/A</v>
      </c>
      <c r="I312" s="26"/>
      <c r="J312" s="26"/>
      <c r="K312" s="69" t="str">
        <f>IFERROR(IF(G312&gt;=(VLOOKUP(D312&amp;E312,'Tab 2 Aerobic Capacity (unprot)'!L$10:$M$27,2,FALSE)),"HFZ","NI")," ")</f>
        <v xml:space="preserve"> </v>
      </c>
      <c r="L312" s="69" t="str">
        <f>IFERROR(IF(H312&gt;=(VLOOKUP(D312&amp;E312,'Tab 2 Aerobic Capacity (unprot)'!L$34:$M$51,2,FALSE)),"HFZ","NI")," ")</f>
        <v xml:space="preserve"> </v>
      </c>
      <c r="M312" s="62" t="str">
        <f t="shared" si="49"/>
        <v xml:space="preserve"> </v>
      </c>
      <c r="N312" s="63" t="str">
        <f t="shared" si="58"/>
        <v xml:space="preserve"> </v>
      </c>
      <c r="O312" s="33"/>
      <c r="P312" s="54" t="str">
        <f t="shared" si="50"/>
        <v/>
      </c>
      <c r="Q312" s="33"/>
      <c r="R312" s="54" t="str">
        <f t="shared" si="59"/>
        <v/>
      </c>
      <c r="S312" s="95" t="e">
        <v>#N/A</v>
      </c>
      <c r="T312" s="95" t="e">
        <v>#N/A</v>
      </c>
      <c r="U312" s="95" t="e">
        <v>#N/A</v>
      </c>
      <c r="V312" s="34"/>
      <c r="W312" s="70" t="str">
        <f>IFERROR(IF(S312&gt;=(VLOOKUP(D312&amp;E312, 'Tab 3 Flex,Strng,Endur(unprot)'!AG$10:$AH$37,2,FALSE)),"HFZ", "NI")," ")</f>
        <v xml:space="preserve"> </v>
      </c>
      <c r="X312" s="70" t="str">
        <f>IFERROR(IF(T312&gt;=(VLOOKUP(D312&amp;E312, 'Tab 3 Flex,Strng,Endur(unprot)'!AG$10:$AH$37,2,FALSE)),"HFZ", "NI")," ")</f>
        <v xml:space="preserve"> </v>
      </c>
      <c r="Y312" s="71" t="str">
        <f t="shared" si="60"/>
        <v xml:space="preserve"> </v>
      </c>
      <c r="Z312" s="71" t="str">
        <f t="shared" si="51"/>
        <v xml:space="preserve"> </v>
      </c>
      <c r="AA312" s="71" t="str">
        <f>IFERROR(IF(U312&gt;=(VLOOKUP(D312&amp;E312, 'Tab 3 Flex,Strng,Endur(unprot)'!W$10:X$37,2,FALSE)),"HFZ", "NI"), " ")</f>
        <v xml:space="preserve"> </v>
      </c>
      <c r="AB312" s="28" t="str">
        <f t="shared" si="52"/>
        <v xml:space="preserve"> </v>
      </c>
      <c r="AC312" s="33"/>
      <c r="AD312" s="28" t="str">
        <f t="shared" si="53"/>
        <v/>
      </c>
      <c r="AE312" s="96" t="e">
        <v>#N/A</v>
      </c>
      <c r="AF312" s="35"/>
      <c r="AG312" s="72" t="str">
        <f>IFERROR(IF(AE312&gt;=(VLOOKUP(D312&amp;E312, 'Tab 3 Flex,Strng,Endur(unprot)'!R$10:$S$37,2,FALSE)),"HFZ", "NI")," ")</f>
        <v xml:space="preserve"> </v>
      </c>
      <c r="AH312" s="55" t="str">
        <f t="shared" si="54"/>
        <v xml:space="preserve"> </v>
      </c>
      <c r="AI312" s="33"/>
      <c r="AJ312" s="55" t="str">
        <f t="shared" si="55"/>
        <v/>
      </c>
      <c r="AK312" s="97" t="e">
        <v>#N/A</v>
      </c>
      <c r="AL312" s="36"/>
      <c r="AM312" s="73" t="str">
        <f>IFERROR(IF(AK312&gt;=(VLOOKUP(D312&amp;E312,'Tab 3 Flex,Strng,Endur(unprot)'!AB$10:$AC$37,2,FALSE)),"HFZ", "NI")," ")</f>
        <v xml:space="preserve"> </v>
      </c>
      <c r="AN312" s="29" t="str">
        <f t="shared" si="56"/>
        <v xml:space="preserve"> </v>
      </c>
      <c r="AO312" s="55"/>
      <c r="AP312" s="29" t="str">
        <f t="shared" si="57"/>
        <v/>
      </c>
    </row>
    <row r="313" spans="1:42" s="57" customFormat="1" ht="16.5" thickTop="1" thickBot="1" x14ac:dyDescent="0.3">
      <c r="A313" s="32"/>
      <c r="B313" s="25"/>
      <c r="C313" s="25"/>
      <c r="D313" s="25"/>
      <c r="E313" s="46"/>
      <c r="F313" s="25">
        <v>5</v>
      </c>
      <c r="G313" s="94" t="e">
        <v>#N/A</v>
      </c>
      <c r="H313" s="94" t="e">
        <v>#N/A</v>
      </c>
      <c r="I313" s="26"/>
      <c r="J313" s="26"/>
      <c r="K313" s="69" t="str">
        <f>IFERROR(IF(G313&gt;=(VLOOKUP(D313&amp;E313,'Tab 2 Aerobic Capacity (unprot)'!L$10:$M$27,2,FALSE)),"HFZ","NI")," ")</f>
        <v xml:space="preserve"> </v>
      </c>
      <c r="L313" s="69" t="str">
        <f>IFERROR(IF(H313&gt;=(VLOOKUP(D313&amp;E313,'Tab 2 Aerobic Capacity (unprot)'!L$34:$M$51,2,FALSE)),"HFZ","NI")," ")</f>
        <v xml:space="preserve"> </v>
      </c>
      <c r="M313" s="62" t="str">
        <f t="shared" si="49"/>
        <v xml:space="preserve"> </v>
      </c>
      <c r="N313" s="63" t="str">
        <f t="shared" si="58"/>
        <v xml:space="preserve"> </v>
      </c>
      <c r="O313" s="33"/>
      <c r="P313" s="54" t="str">
        <f t="shared" si="50"/>
        <v/>
      </c>
      <c r="Q313" s="33"/>
      <c r="R313" s="54" t="str">
        <f t="shared" si="59"/>
        <v/>
      </c>
      <c r="S313" s="95" t="e">
        <v>#N/A</v>
      </c>
      <c r="T313" s="95" t="e">
        <v>#N/A</v>
      </c>
      <c r="U313" s="95" t="e">
        <v>#N/A</v>
      </c>
      <c r="V313" s="34"/>
      <c r="W313" s="70" t="str">
        <f>IFERROR(IF(S313&gt;=(VLOOKUP(D313&amp;E313, 'Tab 3 Flex,Strng,Endur(unprot)'!AG$10:$AH$37,2,FALSE)),"HFZ", "NI")," ")</f>
        <v xml:space="preserve"> </v>
      </c>
      <c r="X313" s="70" t="str">
        <f>IFERROR(IF(T313&gt;=(VLOOKUP(D313&amp;E313, 'Tab 3 Flex,Strng,Endur(unprot)'!AG$10:$AH$37,2,FALSE)),"HFZ", "NI")," ")</f>
        <v xml:space="preserve"> </v>
      </c>
      <c r="Y313" s="71" t="str">
        <f t="shared" si="60"/>
        <v xml:space="preserve"> </v>
      </c>
      <c r="Z313" s="71" t="str">
        <f t="shared" si="51"/>
        <v xml:space="preserve"> </v>
      </c>
      <c r="AA313" s="71" t="str">
        <f>IFERROR(IF(U313&gt;=(VLOOKUP(D313&amp;E313, 'Tab 3 Flex,Strng,Endur(unprot)'!W$10:X$37,2,FALSE)),"HFZ", "NI"), " ")</f>
        <v xml:space="preserve"> </v>
      </c>
      <c r="AB313" s="28" t="str">
        <f t="shared" si="52"/>
        <v xml:space="preserve"> </v>
      </c>
      <c r="AC313" s="33"/>
      <c r="AD313" s="28" t="str">
        <f t="shared" si="53"/>
        <v/>
      </c>
      <c r="AE313" s="96" t="e">
        <v>#N/A</v>
      </c>
      <c r="AF313" s="35"/>
      <c r="AG313" s="72" t="str">
        <f>IFERROR(IF(AE313&gt;=(VLOOKUP(D313&amp;E313, 'Tab 3 Flex,Strng,Endur(unprot)'!R$10:$S$37,2,FALSE)),"HFZ", "NI")," ")</f>
        <v xml:space="preserve"> </v>
      </c>
      <c r="AH313" s="55" t="str">
        <f t="shared" si="54"/>
        <v xml:space="preserve"> </v>
      </c>
      <c r="AI313" s="33"/>
      <c r="AJ313" s="55" t="str">
        <f t="shared" si="55"/>
        <v/>
      </c>
      <c r="AK313" s="97" t="e">
        <v>#N/A</v>
      </c>
      <c r="AL313" s="36"/>
      <c r="AM313" s="73" t="str">
        <f>IFERROR(IF(AK313&gt;=(VLOOKUP(D313&amp;E313,'Tab 3 Flex,Strng,Endur(unprot)'!AB$10:$AC$37,2,FALSE)),"HFZ", "NI")," ")</f>
        <v xml:space="preserve"> </v>
      </c>
      <c r="AN313" s="29" t="str">
        <f t="shared" si="56"/>
        <v xml:space="preserve"> </v>
      </c>
      <c r="AO313" s="55"/>
      <c r="AP313" s="29" t="str">
        <f t="shared" si="57"/>
        <v/>
      </c>
    </row>
    <row r="314" spans="1:42" s="57" customFormat="1" ht="15.75" customHeight="1" thickTop="1" thickBot="1" x14ac:dyDescent="0.3">
      <c r="A314" s="32"/>
      <c r="B314" s="25"/>
      <c r="C314" s="25"/>
      <c r="D314" s="25"/>
      <c r="E314" s="46"/>
      <c r="F314" s="25">
        <v>5</v>
      </c>
      <c r="G314" s="94" t="e">
        <v>#N/A</v>
      </c>
      <c r="H314" s="94" t="e">
        <v>#N/A</v>
      </c>
      <c r="I314" s="26"/>
      <c r="J314" s="26"/>
      <c r="K314" s="69" t="str">
        <f>IFERROR(IF(G314&gt;=(VLOOKUP(D314&amp;E314,'Tab 2 Aerobic Capacity (unprot)'!L$10:$M$27,2,FALSE)),"HFZ","NI")," ")</f>
        <v xml:space="preserve"> </v>
      </c>
      <c r="L314" s="69" t="str">
        <f>IFERROR(IF(H314&gt;=(VLOOKUP(D314&amp;E314,'Tab 2 Aerobic Capacity (unprot)'!L$34:$M$51,2,FALSE)),"HFZ","NI")," ")</f>
        <v xml:space="preserve"> </v>
      </c>
      <c r="M314" s="62" t="str">
        <f t="shared" si="49"/>
        <v xml:space="preserve"> </v>
      </c>
      <c r="N314" s="63" t="str">
        <f t="shared" si="58"/>
        <v xml:space="preserve"> </v>
      </c>
      <c r="O314" s="33"/>
      <c r="P314" s="54" t="str">
        <f t="shared" si="50"/>
        <v/>
      </c>
      <c r="Q314" s="33"/>
      <c r="R314" s="54" t="str">
        <f t="shared" si="59"/>
        <v/>
      </c>
      <c r="S314" s="95" t="e">
        <v>#N/A</v>
      </c>
      <c r="T314" s="95" t="e">
        <v>#N/A</v>
      </c>
      <c r="U314" s="95" t="e">
        <v>#N/A</v>
      </c>
      <c r="V314" s="34"/>
      <c r="W314" s="70" t="str">
        <f>IFERROR(IF(S314&gt;=(VLOOKUP(D314&amp;E314, 'Tab 3 Flex,Strng,Endur(unprot)'!AG$10:$AH$37,2,FALSE)),"HFZ", "NI")," ")</f>
        <v xml:space="preserve"> </v>
      </c>
      <c r="X314" s="70" t="str">
        <f>IFERROR(IF(T314&gt;=(VLOOKUP(D314&amp;E314, 'Tab 3 Flex,Strng,Endur(unprot)'!AG$10:$AH$37,2,FALSE)),"HFZ", "NI")," ")</f>
        <v xml:space="preserve"> </v>
      </c>
      <c r="Y314" s="71" t="str">
        <f t="shared" si="60"/>
        <v xml:space="preserve"> </v>
      </c>
      <c r="Z314" s="71" t="str">
        <f t="shared" si="51"/>
        <v xml:space="preserve"> </v>
      </c>
      <c r="AA314" s="71" t="str">
        <f>IFERROR(IF(U314&gt;=(VLOOKUP(D314&amp;E314, 'Tab 3 Flex,Strng,Endur(unprot)'!W$10:X$37,2,FALSE)),"HFZ", "NI"), " ")</f>
        <v xml:space="preserve"> </v>
      </c>
      <c r="AB314" s="28" t="str">
        <f t="shared" si="52"/>
        <v xml:space="preserve"> </v>
      </c>
      <c r="AC314" s="33"/>
      <c r="AD314" s="28" t="str">
        <f t="shared" si="53"/>
        <v/>
      </c>
      <c r="AE314" s="96" t="e">
        <v>#N/A</v>
      </c>
      <c r="AF314" s="35"/>
      <c r="AG314" s="72" t="str">
        <f>IFERROR(IF(AE314&gt;=(VLOOKUP(D314&amp;E314, 'Tab 3 Flex,Strng,Endur(unprot)'!R$10:$S$37,2,FALSE)),"HFZ", "NI")," ")</f>
        <v xml:space="preserve"> </v>
      </c>
      <c r="AH314" s="55" t="str">
        <f t="shared" si="54"/>
        <v xml:space="preserve"> </v>
      </c>
      <c r="AI314" s="33"/>
      <c r="AJ314" s="55" t="str">
        <f t="shared" si="55"/>
        <v/>
      </c>
      <c r="AK314" s="97" t="e">
        <v>#N/A</v>
      </c>
      <c r="AL314" s="36"/>
      <c r="AM314" s="73" t="str">
        <f>IFERROR(IF(AK314&gt;=(VLOOKUP(D314&amp;E314,'Tab 3 Flex,Strng,Endur(unprot)'!AB$10:$AC$37,2,FALSE)),"HFZ", "NI")," ")</f>
        <v xml:space="preserve"> </v>
      </c>
      <c r="AN314" s="29" t="str">
        <f t="shared" si="56"/>
        <v xml:space="preserve"> </v>
      </c>
      <c r="AO314" s="55"/>
      <c r="AP314" s="29" t="str">
        <f t="shared" si="57"/>
        <v/>
      </c>
    </row>
    <row r="315" spans="1:42" s="57" customFormat="1" ht="16.5" thickTop="1" thickBot="1" x14ac:dyDescent="0.3">
      <c r="A315" s="32"/>
      <c r="B315" s="25"/>
      <c r="C315" s="25"/>
      <c r="D315" s="25"/>
      <c r="E315" s="46"/>
      <c r="F315" s="25">
        <v>5</v>
      </c>
      <c r="G315" s="94" t="e">
        <v>#N/A</v>
      </c>
      <c r="H315" s="94" t="e">
        <v>#N/A</v>
      </c>
      <c r="I315" s="26"/>
      <c r="J315" s="26"/>
      <c r="K315" s="69" t="str">
        <f>IFERROR(IF(G315&gt;=(VLOOKUP(D315&amp;E315,'Tab 2 Aerobic Capacity (unprot)'!L$10:$M$27,2,FALSE)),"HFZ","NI")," ")</f>
        <v xml:space="preserve"> </v>
      </c>
      <c r="L315" s="69" t="str">
        <f>IFERROR(IF(H315&gt;=(VLOOKUP(D315&amp;E315,'Tab 2 Aerobic Capacity (unprot)'!L$34:$M$51,2,FALSE)),"HFZ","NI")," ")</f>
        <v xml:space="preserve"> </v>
      </c>
      <c r="M315" s="62" t="str">
        <f t="shared" si="49"/>
        <v xml:space="preserve"> </v>
      </c>
      <c r="N315" s="63" t="str">
        <f t="shared" si="58"/>
        <v xml:space="preserve"> </v>
      </c>
      <c r="O315" s="33"/>
      <c r="P315" s="54" t="str">
        <f t="shared" si="50"/>
        <v/>
      </c>
      <c r="Q315" s="33"/>
      <c r="R315" s="54" t="str">
        <f t="shared" si="59"/>
        <v/>
      </c>
      <c r="S315" s="95" t="e">
        <v>#N/A</v>
      </c>
      <c r="T315" s="95" t="e">
        <v>#N/A</v>
      </c>
      <c r="U315" s="95" t="e">
        <v>#N/A</v>
      </c>
      <c r="V315" s="34"/>
      <c r="W315" s="70" t="str">
        <f>IFERROR(IF(S315&gt;=(VLOOKUP(D315&amp;E315, 'Tab 3 Flex,Strng,Endur(unprot)'!AG$10:$AH$37,2,FALSE)),"HFZ", "NI")," ")</f>
        <v xml:space="preserve"> </v>
      </c>
      <c r="X315" s="70" t="str">
        <f>IFERROR(IF(T315&gt;=(VLOOKUP(D315&amp;E315, 'Tab 3 Flex,Strng,Endur(unprot)'!AG$10:$AH$37,2,FALSE)),"HFZ", "NI")," ")</f>
        <v xml:space="preserve"> </v>
      </c>
      <c r="Y315" s="71" t="str">
        <f t="shared" si="60"/>
        <v xml:space="preserve"> </v>
      </c>
      <c r="Z315" s="71" t="str">
        <f t="shared" si="51"/>
        <v xml:space="preserve"> </v>
      </c>
      <c r="AA315" s="71" t="str">
        <f>IFERROR(IF(U315&gt;=(VLOOKUP(D315&amp;E315, 'Tab 3 Flex,Strng,Endur(unprot)'!W$10:X$37,2,FALSE)),"HFZ", "NI"), " ")</f>
        <v xml:space="preserve"> </v>
      </c>
      <c r="AB315" s="28" t="str">
        <f t="shared" si="52"/>
        <v xml:space="preserve"> </v>
      </c>
      <c r="AC315" s="33"/>
      <c r="AD315" s="28" t="str">
        <f t="shared" si="53"/>
        <v/>
      </c>
      <c r="AE315" s="96" t="e">
        <v>#N/A</v>
      </c>
      <c r="AF315" s="35"/>
      <c r="AG315" s="72" t="str">
        <f>IFERROR(IF(AE315&gt;=(VLOOKUP(D315&amp;E315, 'Tab 3 Flex,Strng,Endur(unprot)'!R$10:$S$37,2,FALSE)),"HFZ", "NI")," ")</f>
        <v xml:space="preserve"> </v>
      </c>
      <c r="AH315" s="55" t="str">
        <f t="shared" si="54"/>
        <v xml:space="preserve"> </v>
      </c>
      <c r="AI315" s="33"/>
      <c r="AJ315" s="55" t="str">
        <f t="shared" si="55"/>
        <v/>
      </c>
      <c r="AK315" s="97" t="e">
        <v>#N/A</v>
      </c>
      <c r="AL315" s="36"/>
      <c r="AM315" s="73" t="str">
        <f>IFERROR(IF(AK315&gt;=(VLOOKUP(D315&amp;E315,'Tab 3 Flex,Strng,Endur(unprot)'!AB$10:$AC$37,2,FALSE)),"HFZ", "NI")," ")</f>
        <v xml:space="preserve"> </v>
      </c>
      <c r="AN315" s="29" t="str">
        <f t="shared" si="56"/>
        <v xml:space="preserve"> </v>
      </c>
      <c r="AO315" s="55"/>
      <c r="AP315" s="29" t="str">
        <f t="shared" si="57"/>
        <v/>
      </c>
    </row>
    <row r="316" spans="1:42" s="57" customFormat="1" ht="15.75" customHeight="1" thickTop="1" thickBot="1" x14ac:dyDescent="0.3">
      <c r="A316" s="32"/>
      <c r="B316" s="25"/>
      <c r="C316" s="25"/>
      <c r="D316" s="25"/>
      <c r="E316" s="46"/>
      <c r="F316" s="25">
        <v>5</v>
      </c>
      <c r="G316" s="94" t="e">
        <v>#N/A</v>
      </c>
      <c r="H316" s="94" t="e">
        <v>#N/A</v>
      </c>
      <c r="I316" s="26"/>
      <c r="J316" s="26"/>
      <c r="K316" s="69" t="str">
        <f>IFERROR(IF(G316&gt;=(VLOOKUP(D316&amp;E316,'Tab 2 Aerobic Capacity (unprot)'!L$10:$M$27,2,FALSE)),"HFZ","NI")," ")</f>
        <v xml:space="preserve"> </v>
      </c>
      <c r="L316" s="69" t="str">
        <f>IFERROR(IF(H316&gt;=(VLOOKUP(D316&amp;E316,'Tab 2 Aerobic Capacity (unprot)'!L$34:$M$51,2,FALSE)),"HFZ","NI")," ")</f>
        <v xml:space="preserve"> </v>
      </c>
      <c r="M316" s="62" t="str">
        <f t="shared" si="49"/>
        <v xml:space="preserve"> </v>
      </c>
      <c r="N316" s="63" t="str">
        <f t="shared" si="58"/>
        <v xml:space="preserve"> </v>
      </c>
      <c r="O316" s="33"/>
      <c r="P316" s="54" t="str">
        <f t="shared" si="50"/>
        <v/>
      </c>
      <c r="Q316" s="33"/>
      <c r="R316" s="54" t="str">
        <f t="shared" si="59"/>
        <v/>
      </c>
      <c r="S316" s="95" t="e">
        <v>#N/A</v>
      </c>
      <c r="T316" s="95" t="e">
        <v>#N/A</v>
      </c>
      <c r="U316" s="95" t="e">
        <v>#N/A</v>
      </c>
      <c r="V316" s="34"/>
      <c r="W316" s="70" t="str">
        <f>IFERROR(IF(S316&gt;=(VLOOKUP(D316&amp;E316, 'Tab 3 Flex,Strng,Endur(unprot)'!AG$10:$AH$37,2,FALSE)),"HFZ", "NI")," ")</f>
        <v xml:space="preserve"> </v>
      </c>
      <c r="X316" s="70" t="str">
        <f>IFERROR(IF(T316&gt;=(VLOOKUP(D316&amp;E316, 'Tab 3 Flex,Strng,Endur(unprot)'!AG$10:$AH$37,2,FALSE)),"HFZ", "NI")," ")</f>
        <v xml:space="preserve"> </v>
      </c>
      <c r="Y316" s="71" t="str">
        <f t="shared" si="60"/>
        <v xml:space="preserve"> </v>
      </c>
      <c r="Z316" s="71" t="str">
        <f t="shared" si="51"/>
        <v xml:space="preserve"> </v>
      </c>
      <c r="AA316" s="71" t="str">
        <f>IFERROR(IF(U316&gt;=(VLOOKUP(D316&amp;E316, 'Tab 3 Flex,Strng,Endur(unprot)'!W$10:X$37,2,FALSE)),"HFZ", "NI"), " ")</f>
        <v xml:space="preserve"> </v>
      </c>
      <c r="AB316" s="28" t="str">
        <f t="shared" si="52"/>
        <v xml:space="preserve"> </v>
      </c>
      <c r="AC316" s="33"/>
      <c r="AD316" s="28" t="str">
        <f t="shared" si="53"/>
        <v/>
      </c>
      <c r="AE316" s="96" t="e">
        <v>#N/A</v>
      </c>
      <c r="AF316" s="35"/>
      <c r="AG316" s="72" t="str">
        <f>IFERROR(IF(AE316&gt;=(VLOOKUP(D316&amp;E316, 'Tab 3 Flex,Strng,Endur(unprot)'!R$10:$S$37,2,FALSE)),"HFZ", "NI")," ")</f>
        <v xml:space="preserve"> </v>
      </c>
      <c r="AH316" s="55" t="str">
        <f t="shared" si="54"/>
        <v xml:space="preserve"> </v>
      </c>
      <c r="AI316" s="33"/>
      <c r="AJ316" s="55" t="str">
        <f t="shared" si="55"/>
        <v/>
      </c>
      <c r="AK316" s="97" t="e">
        <v>#N/A</v>
      </c>
      <c r="AL316" s="36"/>
      <c r="AM316" s="73" t="str">
        <f>IFERROR(IF(AK316&gt;=(VLOOKUP(D316&amp;E316,'Tab 3 Flex,Strng,Endur(unprot)'!AB$10:$AC$37,2,FALSE)),"HFZ", "NI")," ")</f>
        <v xml:space="preserve"> </v>
      </c>
      <c r="AN316" s="29" t="str">
        <f t="shared" si="56"/>
        <v xml:space="preserve"> </v>
      </c>
      <c r="AO316" s="55"/>
      <c r="AP316" s="29" t="str">
        <f t="shared" si="57"/>
        <v/>
      </c>
    </row>
    <row r="317" spans="1:42" s="57" customFormat="1" ht="16.5" thickTop="1" thickBot="1" x14ac:dyDescent="0.3">
      <c r="A317" s="32"/>
      <c r="B317" s="25"/>
      <c r="C317" s="25"/>
      <c r="D317" s="25"/>
      <c r="E317" s="46"/>
      <c r="F317" s="25">
        <v>5</v>
      </c>
      <c r="G317" s="94" t="e">
        <v>#N/A</v>
      </c>
      <c r="H317" s="94" t="e">
        <v>#N/A</v>
      </c>
      <c r="I317" s="26"/>
      <c r="J317" s="26"/>
      <c r="K317" s="69" t="str">
        <f>IFERROR(IF(G317&gt;=(VLOOKUP(D317&amp;E317,'Tab 2 Aerobic Capacity (unprot)'!L$10:$M$27,2,FALSE)),"HFZ","NI")," ")</f>
        <v xml:space="preserve"> </v>
      </c>
      <c r="L317" s="69" t="str">
        <f>IFERROR(IF(H317&gt;=(VLOOKUP(D317&amp;E317,'Tab 2 Aerobic Capacity (unprot)'!L$34:$M$51,2,FALSE)),"HFZ","NI")," ")</f>
        <v xml:space="preserve"> </v>
      </c>
      <c r="M317" s="62" t="str">
        <f t="shared" si="49"/>
        <v xml:space="preserve"> </v>
      </c>
      <c r="N317" s="63" t="str">
        <f t="shared" si="58"/>
        <v xml:space="preserve"> </v>
      </c>
      <c r="O317" s="33"/>
      <c r="P317" s="54" t="str">
        <f t="shared" si="50"/>
        <v/>
      </c>
      <c r="Q317" s="33"/>
      <c r="R317" s="54" t="str">
        <f t="shared" si="59"/>
        <v/>
      </c>
      <c r="S317" s="95" t="e">
        <v>#N/A</v>
      </c>
      <c r="T317" s="95" t="e">
        <v>#N/A</v>
      </c>
      <c r="U317" s="95" t="e">
        <v>#N/A</v>
      </c>
      <c r="V317" s="34"/>
      <c r="W317" s="70" t="str">
        <f>IFERROR(IF(S317&gt;=(VLOOKUP(D317&amp;E317, 'Tab 3 Flex,Strng,Endur(unprot)'!AG$10:$AH$37,2,FALSE)),"HFZ", "NI")," ")</f>
        <v xml:space="preserve"> </v>
      </c>
      <c r="X317" s="70" t="str">
        <f>IFERROR(IF(T317&gt;=(VLOOKUP(D317&amp;E317, 'Tab 3 Flex,Strng,Endur(unprot)'!AG$10:$AH$37,2,FALSE)),"HFZ", "NI")," ")</f>
        <v xml:space="preserve"> </v>
      </c>
      <c r="Y317" s="71" t="str">
        <f t="shared" si="60"/>
        <v xml:space="preserve"> </v>
      </c>
      <c r="Z317" s="71" t="str">
        <f t="shared" si="51"/>
        <v xml:space="preserve"> </v>
      </c>
      <c r="AA317" s="71" t="str">
        <f>IFERROR(IF(U317&gt;=(VLOOKUP(D317&amp;E317, 'Tab 3 Flex,Strng,Endur(unprot)'!W$10:X$37,2,FALSE)),"HFZ", "NI"), " ")</f>
        <v xml:space="preserve"> </v>
      </c>
      <c r="AB317" s="28" t="str">
        <f t="shared" si="52"/>
        <v xml:space="preserve"> </v>
      </c>
      <c r="AC317" s="33"/>
      <c r="AD317" s="28" t="str">
        <f t="shared" si="53"/>
        <v/>
      </c>
      <c r="AE317" s="96" t="e">
        <v>#N/A</v>
      </c>
      <c r="AF317" s="35"/>
      <c r="AG317" s="72" t="str">
        <f>IFERROR(IF(AE317&gt;=(VLOOKUP(D317&amp;E317, 'Tab 3 Flex,Strng,Endur(unprot)'!R$10:$S$37,2,FALSE)),"HFZ", "NI")," ")</f>
        <v xml:space="preserve"> </v>
      </c>
      <c r="AH317" s="55" t="str">
        <f t="shared" si="54"/>
        <v xml:space="preserve"> </v>
      </c>
      <c r="AI317" s="33"/>
      <c r="AJ317" s="55" t="str">
        <f t="shared" si="55"/>
        <v/>
      </c>
      <c r="AK317" s="97" t="e">
        <v>#N/A</v>
      </c>
      <c r="AL317" s="36"/>
      <c r="AM317" s="73" t="str">
        <f>IFERROR(IF(AK317&gt;=(VLOOKUP(D317&amp;E317,'Tab 3 Flex,Strng,Endur(unprot)'!AB$10:$AC$37,2,FALSE)),"HFZ", "NI")," ")</f>
        <v xml:space="preserve"> </v>
      </c>
      <c r="AN317" s="29" t="str">
        <f t="shared" si="56"/>
        <v xml:space="preserve"> </v>
      </c>
      <c r="AO317" s="55"/>
      <c r="AP317" s="29" t="str">
        <f t="shared" si="57"/>
        <v/>
      </c>
    </row>
    <row r="318" spans="1:42" s="57" customFormat="1" ht="15.75" customHeight="1" thickTop="1" thickBot="1" x14ac:dyDescent="0.3">
      <c r="A318" s="32"/>
      <c r="B318" s="25"/>
      <c r="C318" s="25"/>
      <c r="D318" s="25"/>
      <c r="E318" s="46"/>
      <c r="F318" s="25">
        <v>5</v>
      </c>
      <c r="G318" s="94" t="e">
        <v>#N/A</v>
      </c>
      <c r="H318" s="94" t="e">
        <v>#N/A</v>
      </c>
      <c r="I318" s="26"/>
      <c r="J318" s="26"/>
      <c r="K318" s="69" t="str">
        <f>IFERROR(IF(G318&gt;=(VLOOKUP(D318&amp;E318,'Tab 2 Aerobic Capacity (unprot)'!L$10:$M$27,2,FALSE)),"HFZ","NI")," ")</f>
        <v xml:space="preserve"> </v>
      </c>
      <c r="L318" s="69" t="str">
        <f>IFERROR(IF(H318&gt;=(VLOOKUP(D318&amp;E318,'Tab 2 Aerobic Capacity (unprot)'!L$34:$M$51,2,FALSE)),"HFZ","NI")," ")</f>
        <v xml:space="preserve"> </v>
      </c>
      <c r="M318" s="62" t="str">
        <f t="shared" si="49"/>
        <v xml:space="preserve"> </v>
      </c>
      <c r="N318" s="63" t="str">
        <f t="shared" si="58"/>
        <v xml:space="preserve"> </v>
      </c>
      <c r="O318" s="33"/>
      <c r="P318" s="54" t="str">
        <f t="shared" si="50"/>
        <v/>
      </c>
      <c r="Q318" s="33"/>
      <c r="R318" s="54" t="str">
        <f t="shared" si="59"/>
        <v/>
      </c>
      <c r="S318" s="95" t="e">
        <v>#N/A</v>
      </c>
      <c r="T318" s="95" t="e">
        <v>#N/A</v>
      </c>
      <c r="U318" s="95" t="e">
        <v>#N/A</v>
      </c>
      <c r="V318" s="34"/>
      <c r="W318" s="70" t="str">
        <f>IFERROR(IF(S318&gt;=(VLOOKUP(D318&amp;E318, 'Tab 3 Flex,Strng,Endur(unprot)'!AG$10:$AH$37,2,FALSE)),"HFZ", "NI")," ")</f>
        <v xml:space="preserve"> </v>
      </c>
      <c r="X318" s="70" t="str">
        <f>IFERROR(IF(T318&gt;=(VLOOKUP(D318&amp;E318, 'Tab 3 Flex,Strng,Endur(unprot)'!AG$10:$AH$37,2,FALSE)),"HFZ", "NI")," ")</f>
        <v xml:space="preserve"> </v>
      </c>
      <c r="Y318" s="71" t="str">
        <f t="shared" si="60"/>
        <v xml:space="preserve"> </v>
      </c>
      <c r="Z318" s="71" t="str">
        <f t="shared" si="51"/>
        <v xml:space="preserve"> </v>
      </c>
      <c r="AA318" s="71" t="str">
        <f>IFERROR(IF(U318&gt;=(VLOOKUP(D318&amp;E318, 'Tab 3 Flex,Strng,Endur(unprot)'!W$10:X$37,2,FALSE)),"HFZ", "NI"), " ")</f>
        <v xml:space="preserve"> </v>
      </c>
      <c r="AB318" s="28" t="str">
        <f t="shared" si="52"/>
        <v xml:space="preserve"> </v>
      </c>
      <c r="AC318" s="33"/>
      <c r="AD318" s="28" t="str">
        <f t="shared" si="53"/>
        <v/>
      </c>
      <c r="AE318" s="96" t="e">
        <v>#N/A</v>
      </c>
      <c r="AF318" s="35"/>
      <c r="AG318" s="72" t="str">
        <f>IFERROR(IF(AE318&gt;=(VLOOKUP(D318&amp;E318, 'Tab 3 Flex,Strng,Endur(unprot)'!R$10:$S$37,2,FALSE)),"HFZ", "NI")," ")</f>
        <v xml:space="preserve"> </v>
      </c>
      <c r="AH318" s="55" t="str">
        <f t="shared" si="54"/>
        <v xml:space="preserve"> </v>
      </c>
      <c r="AI318" s="33"/>
      <c r="AJ318" s="55" t="str">
        <f t="shared" si="55"/>
        <v/>
      </c>
      <c r="AK318" s="97" t="e">
        <v>#N/A</v>
      </c>
      <c r="AL318" s="36"/>
      <c r="AM318" s="73" t="str">
        <f>IFERROR(IF(AK318&gt;=(VLOOKUP(D318&amp;E318,'Tab 3 Flex,Strng,Endur(unprot)'!AB$10:$AC$37,2,FALSE)),"HFZ", "NI")," ")</f>
        <v xml:space="preserve"> </v>
      </c>
      <c r="AN318" s="29" t="str">
        <f t="shared" si="56"/>
        <v xml:space="preserve"> </v>
      </c>
      <c r="AO318" s="55"/>
      <c r="AP318" s="29" t="str">
        <f t="shared" si="57"/>
        <v/>
      </c>
    </row>
    <row r="319" spans="1:42" s="57" customFormat="1" ht="16.5" thickTop="1" thickBot="1" x14ac:dyDescent="0.3">
      <c r="A319" s="32"/>
      <c r="B319" s="25"/>
      <c r="C319" s="25"/>
      <c r="D319" s="25"/>
      <c r="E319" s="46"/>
      <c r="F319" s="25">
        <v>5</v>
      </c>
      <c r="G319" s="94" t="e">
        <v>#N/A</v>
      </c>
      <c r="H319" s="94" t="e">
        <v>#N/A</v>
      </c>
      <c r="I319" s="26"/>
      <c r="J319" s="26"/>
      <c r="K319" s="69" t="str">
        <f>IFERROR(IF(G319&gt;=(VLOOKUP(D319&amp;E319,'Tab 2 Aerobic Capacity (unprot)'!L$10:$M$27,2,FALSE)),"HFZ","NI")," ")</f>
        <v xml:space="preserve"> </v>
      </c>
      <c r="L319" s="69" t="str">
        <f>IFERROR(IF(H319&gt;=(VLOOKUP(D319&amp;E319,'Tab 2 Aerobic Capacity (unprot)'!L$34:$M$51,2,FALSE)),"HFZ","NI")," ")</f>
        <v xml:space="preserve"> </v>
      </c>
      <c r="M319" s="62" t="str">
        <f t="shared" si="49"/>
        <v xml:space="preserve"> </v>
      </c>
      <c r="N319" s="63" t="str">
        <f t="shared" si="58"/>
        <v xml:space="preserve"> </v>
      </c>
      <c r="O319" s="33"/>
      <c r="P319" s="54" t="str">
        <f t="shared" si="50"/>
        <v/>
      </c>
      <c r="Q319" s="33"/>
      <c r="R319" s="54" t="str">
        <f t="shared" si="59"/>
        <v/>
      </c>
      <c r="S319" s="95" t="e">
        <v>#N/A</v>
      </c>
      <c r="T319" s="95" t="e">
        <v>#N/A</v>
      </c>
      <c r="U319" s="95" t="e">
        <v>#N/A</v>
      </c>
      <c r="V319" s="34"/>
      <c r="W319" s="70" t="str">
        <f>IFERROR(IF(S319&gt;=(VLOOKUP(D319&amp;E319, 'Tab 3 Flex,Strng,Endur(unprot)'!AG$10:$AH$37,2,FALSE)),"HFZ", "NI")," ")</f>
        <v xml:space="preserve"> </v>
      </c>
      <c r="X319" s="70" t="str">
        <f>IFERROR(IF(T319&gt;=(VLOOKUP(D319&amp;E319, 'Tab 3 Flex,Strng,Endur(unprot)'!AG$10:$AH$37,2,FALSE)),"HFZ", "NI")," ")</f>
        <v xml:space="preserve"> </v>
      </c>
      <c r="Y319" s="71" t="str">
        <f t="shared" si="60"/>
        <v xml:space="preserve"> </v>
      </c>
      <c r="Z319" s="71" t="str">
        <f t="shared" si="51"/>
        <v xml:space="preserve"> </v>
      </c>
      <c r="AA319" s="71" t="str">
        <f>IFERROR(IF(U319&gt;=(VLOOKUP(D319&amp;E319, 'Tab 3 Flex,Strng,Endur(unprot)'!W$10:X$37,2,FALSE)),"HFZ", "NI"), " ")</f>
        <v xml:space="preserve"> </v>
      </c>
      <c r="AB319" s="28" t="str">
        <f t="shared" si="52"/>
        <v xml:space="preserve"> </v>
      </c>
      <c r="AC319" s="33"/>
      <c r="AD319" s="28" t="str">
        <f t="shared" si="53"/>
        <v/>
      </c>
      <c r="AE319" s="96" t="e">
        <v>#N/A</v>
      </c>
      <c r="AF319" s="35"/>
      <c r="AG319" s="72" t="str">
        <f>IFERROR(IF(AE319&gt;=(VLOOKUP(D319&amp;E319, 'Tab 3 Flex,Strng,Endur(unprot)'!R$10:$S$37,2,FALSE)),"HFZ", "NI")," ")</f>
        <v xml:space="preserve"> </v>
      </c>
      <c r="AH319" s="55" t="str">
        <f t="shared" si="54"/>
        <v xml:space="preserve"> </v>
      </c>
      <c r="AI319" s="33"/>
      <c r="AJ319" s="55" t="str">
        <f t="shared" si="55"/>
        <v/>
      </c>
      <c r="AK319" s="97" t="e">
        <v>#N/A</v>
      </c>
      <c r="AL319" s="36"/>
      <c r="AM319" s="73" t="str">
        <f>IFERROR(IF(AK319&gt;=(VLOOKUP(D319&amp;E319,'Tab 3 Flex,Strng,Endur(unprot)'!AB$10:$AC$37,2,FALSE)),"HFZ", "NI")," ")</f>
        <v xml:space="preserve"> </v>
      </c>
      <c r="AN319" s="29" t="str">
        <f t="shared" si="56"/>
        <v xml:space="preserve"> </v>
      </c>
      <c r="AO319" s="55"/>
      <c r="AP319" s="29" t="str">
        <f t="shared" si="57"/>
        <v/>
      </c>
    </row>
    <row r="320" spans="1:42" s="57" customFormat="1" ht="15.75" customHeight="1" thickTop="1" thickBot="1" x14ac:dyDescent="0.3">
      <c r="A320" s="32"/>
      <c r="B320" s="25"/>
      <c r="C320" s="25"/>
      <c r="D320" s="25"/>
      <c r="E320" s="46"/>
      <c r="F320" s="25">
        <v>5</v>
      </c>
      <c r="G320" s="94" t="e">
        <v>#N/A</v>
      </c>
      <c r="H320" s="94" t="e">
        <v>#N/A</v>
      </c>
      <c r="I320" s="26"/>
      <c r="J320" s="26"/>
      <c r="K320" s="69" t="str">
        <f>IFERROR(IF(G320&gt;=(VLOOKUP(D320&amp;E320,'Tab 2 Aerobic Capacity (unprot)'!L$10:$M$27,2,FALSE)),"HFZ","NI")," ")</f>
        <v xml:space="preserve"> </v>
      </c>
      <c r="L320" s="69" t="str">
        <f>IFERROR(IF(H320&gt;=(VLOOKUP(D320&amp;E320,'Tab 2 Aerobic Capacity (unprot)'!L$34:$M$51,2,FALSE)),"HFZ","NI")," ")</f>
        <v xml:space="preserve"> </v>
      </c>
      <c r="M320" s="62" t="str">
        <f t="shared" si="49"/>
        <v xml:space="preserve"> </v>
      </c>
      <c r="N320" s="63" t="str">
        <f t="shared" si="58"/>
        <v xml:space="preserve"> </v>
      </c>
      <c r="O320" s="33"/>
      <c r="P320" s="54" t="str">
        <f t="shared" si="50"/>
        <v/>
      </c>
      <c r="Q320" s="33"/>
      <c r="R320" s="54" t="str">
        <f t="shared" si="59"/>
        <v/>
      </c>
      <c r="S320" s="95" t="e">
        <v>#N/A</v>
      </c>
      <c r="T320" s="95" t="e">
        <v>#N/A</v>
      </c>
      <c r="U320" s="95" t="e">
        <v>#N/A</v>
      </c>
      <c r="V320" s="34"/>
      <c r="W320" s="70" t="str">
        <f>IFERROR(IF(S320&gt;=(VLOOKUP(D320&amp;E320, 'Tab 3 Flex,Strng,Endur(unprot)'!AG$10:$AH$37,2,FALSE)),"HFZ", "NI")," ")</f>
        <v xml:space="preserve"> </v>
      </c>
      <c r="X320" s="70" t="str">
        <f>IFERROR(IF(T320&gt;=(VLOOKUP(D320&amp;E320, 'Tab 3 Flex,Strng,Endur(unprot)'!AG$10:$AH$37,2,FALSE)),"HFZ", "NI")," ")</f>
        <v xml:space="preserve"> </v>
      </c>
      <c r="Y320" s="71" t="str">
        <f t="shared" si="60"/>
        <v xml:space="preserve"> </v>
      </c>
      <c r="Z320" s="71" t="str">
        <f t="shared" si="51"/>
        <v xml:space="preserve"> </v>
      </c>
      <c r="AA320" s="71" t="str">
        <f>IFERROR(IF(U320&gt;=(VLOOKUP(D320&amp;E320, 'Tab 3 Flex,Strng,Endur(unprot)'!W$10:X$37,2,FALSE)),"HFZ", "NI"), " ")</f>
        <v xml:space="preserve"> </v>
      </c>
      <c r="AB320" s="28" t="str">
        <f t="shared" si="52"/>
        <v xml:space="preserve"> </v>
      </c>
      <c r="AC320" s="33"/>
      <c r="AD320" s="28" t="str">
        <f t="shared" si="53"/>
        <v/>
      </c>
      <c r="AE320" s="96" t="e">
        <v>#N/A</v>
      </c>
      <c r="AF320" s="35"/>
      <c r="AG320" s="72" t="str">
        <f>IFERROR(IF(AE320&gt;=(VLOOKUP(D320&amp;E320, 'Tab 3 Flex,Strng,Endur(unprot)'!R$10:$S$37,2,FALSE)),"HFZ", "NI")," ")</f>
        <v xml:space="preserve"> </v>
      </c>
      <c r="AH320" s="55" t="str">
        <f t="shared" si="54"/>
        <v xml:space="preserve"> </v>
      </c>
      <c r="AI320" s="33"/>
      <c r="AJ320" s="55" t="str">
        <f t="shared" si="55"/>
        <v/>
      </c>
      <c r="AK320" s="97" t="e">
        <v>#N/A</v>
      </c>
      <c r="AL320" s="36"/>
      <c r="AM320" s="73" t="str">
        <f>IFERROR(IF(AK320&gt;=(VLOOKUP(D320&amp;E320,'Tab 3 Flex,Strng,Endur(unprot)'!AB$10:$AC$37,2,FALSE)),"HFZ", "NI")," ")</f>
        <v xml:space="preserve"> </v>
      </c>
      <c r="AN320" s="29" t="str">
        <f t="shared" si="56"/>
        <v xml:space="preserve"> </v>
      </c>
      <c r="AO320" s="55"/>
      <c r="AP320" s="29" t="str">
        <f t="shared" si="57"/>
        <v/>
      </c>
    </row>
    <row r="321" spans="1:42" s="57" customFormat="1" ht="16.5" thickTop="1" thickBot="1" x14ac:dyDescent="0.3">
      <c r="A321" s="32"/>
      <c r="B321" s="25"/>
      <c r="C321" s="25"/>
      <c r="D321" s="25"/>
      <c r="E321" s="46"/>
      <c r="F321" s="25">
        <v>5</v>
      </c>
      <c r="G321" s="94" t="e">
        <v>#N/A</v>
      </c>
      <c r="H321" s="94" t="e">
        <v>#N/A</v>
      </c>
      <c r="I321" s="26"/>
      <c r="J321" s="26"/>
      <c r="K321" s="69" t="str">
        <f>IFERROR(IF(G321&gt;=(VLOOKUP(D321&amp;E321,'Tab 2 Aerobic Capacity (unprot)'!L$10:$M$27,2,FALSE)),"HFZ","NI")," ")</f>
        <v xml:space="preserve"> </v>
      </c>
      <c r="L321" s="69" t="str">
        <f>IFERROR(IF(H321&gt;=(VLOOKUP(D321&amp;E321,'Tab 2 Aerobic Capacity (unprot)'!L$34:$M$51,2,FALSE)),"HFZ","NI")," ")</f>
        <v xml:space="preserve"> </v>
      </c>
      <c r="M321" s="62" t="str">
        <f t="shared" si="49"/>
        <v xml:space="preserve"> </v>
      </c>
      <c r="N321" s="63" t="str">
        <f t="shared" si="58"/>
        <v xml:space="preserve"> </v>
      </c>
      <c r="O321" s="33"/>
      <c r="P321" s="54" t="str">
        <f t="shared" si="50"/>
        <v/>
      </c>
      <c r="Q321" s="33"/>
      <c r="R321" s="54" t="str">
        <f t="shared" si="59"/>
        <v/>
      </c>
      <c r="S321" s="95" t="e">
        <v>#N/A</v>
      </c>
      <c r="T321" s="95" t="e">
        <v>#N/A</v>
      </c>
      <c r="U321" s="95" t="e">
        <v>#N/A</v>
      </c>
      <c r="V321" s="34"/>
      <c r="W321" s="70" t="str">
        <f>IFERROR(IF(S321&gt;=(VLOOKUP(D321&amp;E321, 'Tab 3 Flex,Strng,Endur(unprot)'!AG$10:$AH$37,2,FALSE)),"HFZ", "NI")," ")</f>
        <v xml:space="preserve"> </v>
      </c>
      <c r="X321" s="70" t="str">
        <f>IFERROR(IF(T321&gt;=(VLOOKUP(D321&amp;E321, 'Tab 3 Flex,Strng,Endur(unprot)'!AG$10:$AH$37,2,FALSE)),"HFZ", "NI")," ")</f>
        <v xml:space="preserve"> </v>
      </c>
      <c r="Y321" s="71" t="str">
        <f t="shared" si="60"/>
        <v xml:space="preserve"> </v>
      </c>
      <c r="Z321" s="71" t="str">
        <f t="shared" si="51"/>
        <v xml:space="preserve"> </v>
      </c>
      <c r="AA321" s="71" t="str">
        <f>IFERROR(IF(U321&gt;=(VLOOKUP(D321&amp;E321, 'Tab 3 Flex,Strng,Endur(unprot)'!W$10:X$37,2,FALSE)),"HFZ", "NI"), " ")</f>
        <v xml:space="preserve"> </v>
      </c>
      <c r="AB321" s="28" t="str">
        <f t="shared" si="52"/>
        <v xml:space="preserve"> </v>
      </c>
      <c r="AC321" s="33"/>
      <c r="AD321" s="28" t="str">
        <f t="shared" si="53"/>
        <v/>
      </c>
      <c r="AE321" s="96" t="e">
        <v>#N/A</v>
      </c>
      <c r="AF321" s="35"/>
      <c r="AG321" s="72" t="str">
        <f>IFERROR(IF(AE321&gt;=(VLOOKUP(D321&amp;E321, 'Tab 3 Flex,Strng,Endur(unprot)'!R$10:$S$37,2,FALSE)),"HFZ", "NI")," ")</f>
        <v xml:space="preserve"> </v>
      </c>
      <c r="AH321" s="55" t="str">
        <f t="shared" si="54"/>
        <v xml:space="preserve"> </v>
      </c>
      <c r="AI321" s="33"/>
      <c r="AJ321" s="55" t="str">
        <f t="shared" si="55"/>
        <v/>
      </c>
      <c r="AK321" s="97" t="e">
        <v>#N/A</v>
      </c>
      <c r="AL321" s="36"/>
      <c r="AM321" s="73" t="str">
        <f>IFERROR(IF(AK321&gt;=(VLOOKUP(D321&amp;E321,'Tab 3 Flex,Strng,Endur(unprot)'!AB$10:$AC$37,2,FALSE)),"HFZ", "NI")," ")</f>
        <v xml:space="preserve"> </v>
      </c>
      <c r="AN321" s="29" t="str">
        <f t="shared" si="56"/>
        <v xml:space="preserve"> </v>
      </c>
      <c r="AO321" s="55"/>
      <c r="AP321" s="29" t="str">
        <f t="shared" si="57"/>
        <v/>
      </c>
    </row>
    <row r="322" spans="1:42" s="57" customFormat="1" ht="15.75" customHeight="1" thickTop="1" thickBot="1" x14ac:dyDescent="0.3">
      <c r="A322" s="32"/>
      <c r="B322" s="25"/>
      <c r="C322" s="25"/>
      <c r="D322" s="25"/>
      <c r="E322" s="46"/>
      <c r="F322" s="25">
        <v>5</v>
      </c>
      <c r="G322" s="94" t="e">
        <v>#N/A</v>
      </c>
      <c r="H322" s="94" t="e">
        <v>#N/A</v>
      </c>
      <c r="I322" s="26"/>
      <c r="J322" s="26"/>
      <c r="K322" s="69" t="str">
        <f>IFERROR(IF(G322&gt;=(VLOOKUP(D322&amp;E322,'Tab 2 Aerobic Capacity (unprot)'!L$10:$M$27,2,FALSE)),"HFZ","NI")," ")</f>
        <v xml:space="preserve"> </v>
      </c>
      <c r="L322" s="69" t="str">
        <f>IFERROR(IF(H322&gt;=(VLOOKUP(D322&amp;E322,'Tab 2 Aerobic Capacity (unprot)'!L$34:$M$51,2,FALSE)),"HFZ","NI")," ")</f>
        <v xml:space="preserve"> </v>
      </c>
      <c r="M322" s="62" t="str">
        <f t="shared" si="49"/>
        <v xml:space="preserve"> </v>
      </c>
      <c r="N322" s="63" t="str">
        <f t="shared" si="58"/>
        <v xml:space="preserve"> </v>
      </c>
      <c r="O322" s="33"/>
      <c r="P322" s="54" t="str">
        <f t="shared" si="50"/>
        <v/>
      </c>
      <c r="Q322" s="33"/>
      <c r="R322" s="54" t="str">
        <f t="shared" si="59"/>
        <v/>
      </c>
      <c r="S322" s="95" t="e">
        <v>#N/A</v>
      </c>
      <c r="T322" s="95" t="e">
        <v>#N/A</v>
      </c>
      <c r="U322" s="95" t="e">
        <v>#N/A</v>
      </c>
      <c r="V322" s="34"/>
      <c r="W322" s="70" t="str">
        <f>IFERROR(IF(S322&gt;=(VLOOKUP(D322&amp;E322, 'Tab 3 Flex,Strng,Endur(unprot)'!AG$10:$AH$37,2,FALSE)),"HFZ", "NI")," ")</f>
        <v xml:space="preserve"> </v>
      </c>
      <c r="X322" s="70" t="str">
        <f>IFERROR(IF(T322&gt;=(VLOOKUP(D322&amp;E322, 'Tab 3 Flex,Strng,Endur(unprot)'!AG$10:$AH$37,2,FALSE)),"HFZ", "NI")," ")</f>
        <v xml:space="preserve"> </v>
      </c>
      <c r="Y322" s="71" t="str">
        <f t="shared" si="60"/>
        <v xml:space="preserve"> </v>
      </c>
      <c r="Z322" s="71" t="str">
        <f t="shared" si="51"/>
        <v xml:space="preserve"> </v>
      </c>
      <c r="AA322" s="71" t="str">
        <f>IFERROR(IF(U322&gt;=(VLOOKUP(D322&amp;E322, 'Tab 3 Flex,Strng,Endur(unprot)'!W$10:X$37,2,FALSE)),"HFZ", "NI"), " ")</f>
        <v xml:space="preserve"> </v>
      </c>
      <c r="AB322" s="28" t="str">
        <f t="shared" si="52"/>
        <v xml:space="preserve"> </v>
      </c>
      <c r="AC322" s="33"/>
      <c r="AD322" s="28" t="str">
        <f t="shared" si="53"/>
        <v/>
      </c>
      <c r="AE322" s="96" t="e">
        <v>#N/A</v>
      </c>
      <c r="AF322" s="35"/>
      <c r="AG322" s="72" t="str">
        <f>IFERROR(IF(AE322&gt;=(VLOOKUP(D322&amp;E322, 'Tab 3 Flex,Strng,Endur(unprot)'!R$10:$S$37,2,FALSE)),"HFZ", "NI")," ")</f>
        <v xml:space="preserve"> </v>
      </c>
      <c r="AH322" s="55" t="str">
        <f t="shared" si="54"/>
        <v xml:space="preserve"> </v>
      </c>
      <c r="AI322" s="33"/>
      <c r="AJ322" s="55" t="str">
        <f t="shared" si="55"/>
        <v/>
      </c>
      <c r="AK322" s="97" t="e">
        <v>#N/A</v>
      </c>
      <c r="AL322" s="36"/>
      <c r="AM322" s="73" t="str">
        <f>IFERROR(IF(AK322&gt;=(VLOOKUP(D322&amp;E322,'Tab 3 Flex,Strng,Endur(unprot)'!AB$10:$AC$37,2,FALSE)),"HFZ", "NI")," ")</f>
        <v xml:space="preserve"> </v>
      </c>
      <c r="AN322" s="29" t="str">
        <f t="shared" si="56"/>
        <v xml:space="preserve"> </v>
      </c>
      <c r="AO322" s="55"/>
      <c r="AP322" s="29" t="str">
        <f t="shared" si="57"/>
        <v/>
      </c>
    </row>
    <row r="323" spans="1:42" s="57" customFormat="1" ht="16.5" thickTop="1" thickBot="1" x14ac:dyDescent="0.3">
      <c r="A323" s="32"/>
      <c r="B323" s="25"/>
      <c r="C323" s="25"/>
      <c r="D323" s="25"/>
      <c r="E323" s="46"/>
      <c r="F323" s="25">
        <v>5</v>
      </c>
      <c r="G323" s="94" t="e">
        <v>#N/A</v>
      </c>
      <c r="H323" s="94" t="e">
        <v>#N/A</v>
      </c>
      <c r="I323" s="26"/>
      <c r="J323" s="26"/>
      <c r="K323" s="69" t="str">
        <f>IFERROR(IF(G323&gt;=(VLOOKUP(D323&amp;E323,'Tab 2 Aerobic Capacity (unprot)'!L$10:$M$27,2,FALSE)),"HFZ","NI")," ")</f>
        <v xml:space="preserve"> </v>
      </c>
      <c r="L323" s="69" t="str">
        <f>IFERROR(IF(H323&gt;=(VLOOKUP(D323&amp;E323,'Tab 2 Aerobic Capacity (unprot)'!L$34:$M$51,2,FALSE)),"HFZ","NI")," ")</f>
        <v xml:space="preserve"> </v>
      </c>
      <c r="M323" s="62" t="str">
        <f t="shared" si="49"/>
        <v xml:space="preserve"> </v>
      </c>
      <c r="N323" s="63" t="str">
        <f t="shared" si="58"/>
        <v xml:space="preserve"> </v>
      </c>
      <c r="O323" s="33"/>
      <c r="P323" s="54" t="str">
        <f t="shared" si="50"/>
        <v/>
      </c>
      <c r="Q323" s="33"/>
      <c r="R323" s="54" t="str">
        <f t="shared" si="59"/>
        <v/>
      </c>
      <c r="S323" s="95" t="e">
        <v>#N/A</v>
      </c>
      <c r="T323" s="95" t="e">
        <v>#N/A</v>
      </c>
      <c r="U323" s="95" t="e">
        <v>#N/A</v>
      </c>
      <c r="V323" s="34"/>
      <c r="W323" s="70" t="str">
        <f>IFERROR(IF(S323&gt;=(VLOOKUP(D323&amp;E323, 'Tab 3 Flex,Strng,Endur(unprot)'!AG$10:$AH$37,2,FALSE)),"HFZ", "NI")," ")</f>
        <v xml:space="preserve"> </v>
      </c>
      <c r="X323" s="70" t="str">
        <f>IFERROR(IF(T323&gt;=(VLOOKUP(D323&amp;E323, 'Tab 3 Flex,Strng,Endur(unprot)'!AG$10:$AH$37,2,FALSE)),"HFZ", "NI")," ")</f>
        <v xml:space="preserve"> </v>
      </c>
      <c r="Y323" s="71" t="str">
        <f t="shared" si="60"/>
        <v xml:space="preserve"> </v>
      </c>
      <c r="Z323" s="71" t="str">
        <f t="shared" si="51"/>
        <v xml:space="preserve"> </v>
      </c>
      <c r="AA323" s="71" t="str">
        <f>IFERROR(IF(U323&gt;=(VLOOKUP(D323&amp;E323, 'Tab 3 Flex,Strng,Endur(unprot)'!W$10:X$37,2,FALSE)),"HFZ", "NI"), " ")</f>
        <v xml:space="preserve"> </v>
      </c>
      <c r="AB323" s="28" t="str">
        <f t="shared" si="52"/>
        <v xml:space="preserve"> </v>
      </c>
      <c r="AC323" s="33"/>
      <c r="AD323" s="28" t="str">
        <f t="shared" si="53"/>
        <v/>
      </c>
      <c r="AE323" s="96" t="e">
        <v>#N/A</v>
      </c>
      <c r="AF323" s="35"/>
      <c r="AG323" s="72" t="str">
        <f>IFERROR(IF(AE323&gt;=(VLOOKUP(D323&amp;E323, 'Tab 3 Flex,Strng,Endur(unprot)'!R$10:$S$37,2,FALSE)),"HFZ", "NI")," ")</f>
        <v xml:space="preserve"> </v>
      </c>
      <c r="AH323" s="55" t="str">
        <f t="shared" si="54"/>
        <v xml:space="preserve"> </v>
      </c>
      <c r="AI323" s="33"/>
      <c r="AJ323" s="55" t="str">
        <f t="shared" si="55"/>
        <v/>
      </c>
      <c r="AK323" s="97" t="e">
        <v>#N/A</v>
      </c>
      <c r="AL323" s="36"/>
      <c r="AM323" s="73" t="str">
        <f>IFERROR(IF(AK323&gt;=(VLOOKUP(D323&amp;E323,'Tab 3 Flex,Strng,Endur(unprot)'!AB$10:$AC$37,2,FALSE)),"HFZ", "NI")," ")</f>
        <v xml:space="preserve"> </v>
      </c>
      <c r="AN323" s="29" t="str">
        <f t="shared" si="56"/>
        <v xml:space="preserve"> </v>
      </c>
      <c r="AO323" s="55"/>
      <c r="AP323" s="29" t="str">
        <f t="shared" si="57"/>
        <v/>
      </c>
    </row>
    <row r="324" spans="1:42" s="57" customFormat="1" ht="15.75" customHeight="1" thickTop="1" thickBot="1" x14ac:dyDescent="0.3">
      <c r="A324" s="32"/>
      <c r="B324" s="25"/>
      <c r="C324" s="25"/>
      <c r="D324" s="25"/>
      <c r="E324" s="46"/>
      <c r="F324" s="25">
        <v>5</v>
      </c>
      <c r="G324" s="94" t="e">
        <v>#N/A</v>
      </c>
      <c r="H324" s="94" t="e">
        <v>#N/A</v>
      </c>
      <c r="I324" s="26"/>
      <c r="J324" s="26"/>
      <c r="K324" s="69" t="str">
        <f>IFERROR(IF(G324&gt;=(VLOOKUP(D324&amp;E324,'Tab 2 Aerobic Capacity (unprot)'!L$10:$M$27,2,FALSE)),"HFZ","NI")," ")</f>
        <v xml:space="preserve"> </v>
      </c>
      <c r="L324" s="69" t="str">
        <f>IFERROR(IF(H324&gt;=(VLOOKUP(D324&amp;E324,'Tab 2 Aerobic Capacity (unprot)'!L$34:$M$51,2,FALSE)),"HFZ","NI")," ")</f>
        <v xml:space="preserve"> </v>
      </c>
      <c r="M324" s="62" t="str">
        <f t="shared" si="49"/>
        <v xml:space="preserve"> </v>
      </c>
      <c r="N324" s="63" t="str">
        <f t="shared" si="58"/>
        <v xml:space="preserve"> </v>
      </c>
      <c r="O324" s="33"/>
      <c r="P324" s="54" t="str">
        <f t="shared" si="50"/>
        <v/>
      </c>
      <c r="Q324" s="33"/>
      <c r="R324" s="54" t="str">
        <f t="shared" si="59"/>
        <v/>
      </c>
      <c r="S324" s="95" t="e">
        <v>#N/A</v>
      </c>
      <c r="T324" s="95" t="e">
        <v>#N/A</v>
      </c>
      <c r="U324" s="95" t="e">
        <v>#N/A</v>
      </c>
      <c r="V324" s="34"/>
      <c r="W324" s="70" t="str">
        <f>IFERROR(IF(S324&gt;=(VLOOKUP(D324&amp;E324, 'Tab 3 Flex,Strng,Endur(unprot)'!AG$10:$AH$37,2,FALSE)),"HFZ", "NI")," ")</f>
        <v xml:space="preserve"> </v>
      </c>
      <c r="X324" s="70" t="str">
        <f>IFERROR(IF(T324&gt;=(VLOOKUP(D324&amp;E324, 'Tab 3 Flex,Strng,Endur(unprot)'!AG$10:$AH$37,2,FALSE)),"HFZ", "NI")," ")</f>
        <v xml:space="preserve"> </v>
      </c>
      <c r="Y324" s="71" t="str">
        <f t="shared" si="60"/>
        <v xml:space="preserve"> </v>
      </c>
      <c r="Z324" s="71" t="str">
        <f t="shared" si="51"/>
        <v xml:space="preserve"> </v>
      </c>
      <c r="AA324" s="71" t="str">
        <f>IFERROR(IF(U324&gt;=(VLOOKUP(D324&amp;E324, 'Tab 3 Flex,Strng,Endur(unprot)'!W$10:X$37,2,FALSE)),"HFZ", "NI"), " ")</f>
        <v xml:space="preserve"> </v>
      </c>
      <c r="AB324" s="28" t="str">
        <f t="shared" si="52"/>
        <v xml:space="preserve"> </v>
      </c>
      <c r="AC324" s="33"/>
      <c r="AD324" s="28" t="str">
        <f t="shared" si="53"/>
        <v/>
      </c>
      <c r="AE324" s="96" t="e">
        <v>#N/A</v>
      </c>
      <c r="AF324" s="35"/>
      <c r="AG324" s="72" t="str">
        <f>IFERROR(IF(AE324&gt;=(VLOOKUP(D324&amp;E324, 'Tab 3 Flex,Strng,Endur(unprot)'!R$10:$S$37,2,FALSE)),"HFZ", "NI")," ")</f>
        <v xml:space="preserve"> </v>
      </c>
      <c r="AH324" s="55" t="str">
        <f t="shared" si="54"/>
        <v xml:space="preserve"> </v>
      </c>
      <c r="AI324" s="33"/>
      <c r="AJ324" s="55" t="str">
        <f t="shared" si="55"/>
        <v/>
      </c>
      <c r="AK324" s="97" t="e">
        <v>#N/A</v>
      </c>
      <c r="AL324" s="36"/>
      <c r="AM324" s="73" t="str">
        <f>IFERROR(IF(AK324&gt;=(VLOOKUP(D324&amp;E324,'Tab 3 Flex,Strng,Endur(unprot)'!AB$10:$AC$37,2,FALSE)),"HFZ", "NI")," ")</f>
        <v xml:space="preserve"> </v>
      </c>
      <c r="AN324" s="29" t="str">
        <f t="shared" si="56"/>
        <v xml:space="preserve"> </v>
      </c>
      <c r="AO324" s="55"/>
      <c r="AP324" s="29" t="str">
        <f t="shared" si="57"/>
        <v/>
      </c>
    </row>
    <row r="325" spans="1:42" s="57" customFormat="1" ht="16.5" thickTop="1" thickBot="1" x14ac:dyDescent="0.3">
      <c r="A325" s="32"/>
      <c r="B325" s="25"/>
      <c r="C325" s="25"/>
      <c r="D325" s="25"/>
      <c r="E325" s="46"/>
      <c r="F325" s="25">
        <v>5</v>
      </c>
      <c r="G325" s="94" t="e">
        <v>#N/A</v>
      </c>
      <c r="H325" s="94" t="e">
        <v>#N/A</v>
      </c>
      <c r="I325" s="26"/>
      <c r="J325" s="26"/>
      <c r="K325" s="69" t="str">
        <f>IFERROR(IF(G325&gt;=(VLOOKUP(D325&amp;E325,'Tab 2 Aerobic Capacity (unprot)'!L$10:$M$27,2,FALSE)),"HFZ","NI")," ")</f>
        <v xml:space="preserve"> </v>
      </c>
      <c r="L325" s="69" t="str">
        <f>IFERROR(IF(H325&gt;=(VLOOKUP(D325&amp;E325,'Tab 2 Aerobic Capacity (unprot)'!L$34:$M$51,2,FALSE)),"HFZ","NI")," ")</f>
        <v xml:space="preserve"> </v>
      </c>
      <c r="M325" s="62" t="str">
        <f t="shared" si="49"/>
        <v xml:space="preserve"> </v>
      </c>
      <c r="N325" s="63" t="str">
        <f t="shared" si="58"/>
        <v xml:space="preserve"> </v>
      </c>
      <c r="O325" s="33"/>
      <c r="P325" s="54" t="str">
        <f t="shared" si="50"/>
        <v/>
      </c>
      <c r="Q325" s="33"/>
      <c r="R325" s="54" t="str">
        <f t="shared" si="59"/>
        <v/>
      </c>
      <c r="S325" s="95" t="e">
        <v>#N/A</v>
      </c>
      <c r="T325" s="95" t="e">
        <v>#N/A</v>
      </c>
      <c r="U325" s="95" t="e">
        <v>#N/A</v>
      </c>
      <c r="V325" s="34"/>
      <c r="W325" s="70" t="str">
        <f>IFERROR(IF(S325&gt;=(VLOOKUP(D325&amp;E325, 'Tab 3 Flex,Strng,Endur(unprot)'!AG$10:$AH$37,2,FALSE)),"HFZ", "NI")," ")</f>
        <v xml:space="preserve"> </v>
      </c>
      <c r="X325" s="70" t="str">
        <f>IFERROR(IF(T325&gt;=(VLOOKUP(D325&amp;E325, 'Tab 3 Flex,Strng,Endur(unprot)'!AG$10:$AH$37,2,FALSE)),"HFZ", "NI")," ")</f>
        <v xml:space="preserve"> </v>
      </c>
      <c r="Y325" s="71" t="str">
        <f t="shared" si="60"/>
        <v xml:space="preserve"> </v>
      </c>
      <c r="Z325" s="71" t="str">
        <f t="shared" si="51"/>
        <v xml:space="preserve"> </v>
      </c>
      <c r="AA325" s="71" t="str">
        <f>IFERROR(IF(U325&gt;=(VLOOKUP(D325&amp;E325, 'Tab 3 Flex,Strng,Endur(unprot)'!W$10:X$37,2,FALSE)),"HFZ", "NI"), " ")</f>
        <v xml:space="preserve"> </v>
      </c>
      <c r="AB325" s="28" t="str">
        <f t="shared" si="52"/>
        <v xml:space="preserve"> </v>
      </c>
      <c r="AC325" s="33"/>
      <c r="AD325" s="28" t="str">
        <f t="shared" si="53"/>
        <v/>
      </c>
      <c r="AE325" s="96" t="e">
        <v>#N/A</v>
      </c>
      <c r="AF325" s="35"/>
      <c r="AG325" s="72" t="str">
        <f>IFERROR(IF(AE325&gt;=(VLOOKUP(D325&amp;E325, 'Tab 3 Flex,Strng,Endur(unprot)'!R$10:$S$37,2,FALSE)),"HFZ", "NI")," ")</f>
        <v xml:space="preserve"> </v>
      </c>
      <c r="AH325" s="55" t="str">
        <f t="shared" si="54"/>
        <v xml:space="preserve"> </v>
      </c>
      <c r="AI325" s="33"/>
      <c r="AJ325" s="55" t="str">
        <f t="shared" si="55"/>
        <v/>
      </c>
      <c r="AK325" s="97" t="e">
        <v>#N/A</v>
      </c>
      <c r="AL325" s="36"/>
      <c r="AM325" s="73" t="str">
        <f>IFERROR(IF(AK325&gt;=(VLOOKUP(D325&amp;E325,'Tab 3 Flex,Strng,Endur(unprot)'!AB$10:$AC$37,2,FALSE)),"HFZ", "NI")," ")</f>
        <v xml:space="preserve"> </v>
      </c>
      <c r="AN325" s="29" t="str">
        <f t="shared" si="56"/>
        <v xml:space="preserve"> </v>
      </c>
      <c r="AO325" s="55"/>
      <c r="AP325" s="29" t="str">
        <f t="shared" si="57"/>
        <v/>
      </c>
    </row>
    <row r="326" spans="1:42" s="57" customFormat="1" ht="15.75" customHeight="1" thickTop="1" thickBot="1" x14ac:dyDescent="0.3">
      <c r="A326" s="32"/>
      <c r="B326" s="25"/>
      <c r="C326" s="25"/>
      <c r="D326" s="25"/>
      <c r="E326" s="46"/>
      <c r="F326" s="25">
        <v>5</v>
      </c>
      <c r="G326" s="94" t="e">
        <v>#N/A</v>
      </c>
      <c r="H326" s="94" t="e">
        <v>#N/A</v>
      </c>
      <c r="I326" s="26"/>
      <c r="J326" s="26"/>
      <c r="K326" s="69" t="str">
        <f>IFERROR(IF(G326&gt;=(VLOOKUP(D326&amp;E326,'Tab 2 Aerobic Capacity (unprot)'!L$10:$M$27,2,FALSE)),"HFZ","NI")," ")</f>
        <v xml:space="preserve"> </v>
      </c>
      <c r="L326" s="69" t="str">
        <f>IFERROR(IF(H326&gt;=(VLOOKUP(D326&amp;E326,'Tab 2 Aerobic Capacity (unprot)'!L$34:$M$51,2,FALSE)),"HFZ","NI")," ")</f>
        <v xml:space="preserve"> </v>
      </c>
      <c r="M326" s="62" t="str">
        <f t="shared" si="49"/>
        <v xml:space="preserve"> </v>
      </c>
      <c r="N326" s="63" t="str">
        <f t="shared" si="58"/>
        <v xml:space="preserve"> </v>
      </c>
      <c r="O326" s="33"/>
      <c r="P326" s="54" t="str">
        <f t="shared" si="50"/>
        <v/>
      </c>
      <c r="Q326" s="33"/>
      <c r="R326" s="54" t="str">
        <f t="shared" si="59"/>
        <v/>
      </c>
      <c r="S326" s="95" t="e">
        <v>#N/A</v>
      </c>
      <c r="T326" s="95" t="e">
        <v>#N/A</v>
      </c>
      <c r="U326" s="95" t="e">
        <v>#N/A</v>
      </c>
      <c r="V326" s="34"/>
      <c r="W326" s="70" t="str">
        <f>IFERROR(IF(S326&gt;=(VLOOKUP(D326&amp;E326, 'Tab 3 Flex,Strng,Endur(unprot)'!AG$10:$AH$37,2,FALSE)),"HFZ", "NI")," ")</f>
        <v xml:space="preserve"> </v>
      </c>
      <c r="X326" s="70" t="str">
        <f>IFERROR(IF(T326&gt;=(VLOOKUP(D326&amp;E326, 'Tab 3 Flex,Strng,Endur(unprot)'!AG$10:$AH$37,2,FALSE)),"HFZ", "NI")," ")</f>
        <v xml:space="preserve"> </v>
      </c>
      <c r="Y326" s="71" t="str">
        <f t="shared" si="60"/>
        <v xml:space="preserve"> </v>
      </c>
      <c r="Z326" s="71" t="str">
        <f t="shared" si="51"/>
        <v xml:space="preserve"> </v>
      </c>
      <c r="AA326" s="71" t="str">
        <f>IFERROR(IF(U326&gt;=(VLOOKUP(D326&amp;E326, 'Tab 3 Flex,Strng,Endur(unprot)'!W$10:X$37,2,FALSE)),"HFZ", "NI"), " ")</f>
        <v xml:space="preserve"> </v>
      </c>
      <c r="AB326" s="28" t="str">
        <f t="shared" si="52"/>
        <v xml:space="preserve"> </v>
      </c>
      <c r="AC326" s="33"/>
      <c r="AD326" s="28" t="str">
        <f t="shared" si="53"/>
        <v/>
      </c>
      <c r="AE326" s="96" t="e">
        <v>#N/A</v>
      </c>
      <c r="AF326" s="35"/>
      <c r="AG326" s="72" t="str">
        <f>IFERROR(IF(AE326&gt;=(VLOOKUP(D326&amp;E326, 'Tab 3 Flex,Strng,Endur(unprot)'!R$10:$S$37,2,FALSE)),"HFZ", "NI")," ")</f>
        <v xml:space="preserve"> </v>
      </c>
      <c r="AH326" s="55" t="str">
        <f t="shared" si="54"/>
        <v xml:space="preserve"> </v>
      </c>
      <c r="AI326" s="33"/>
      <c r="AJ326" s="55" t="str">
        <f t="shared" si="55"/>
        <v/>
      </c>
      <c r="AK326" s="97" t="e">
        <v>#N/A</v>
      </c>
      <c r="AL326" s="36"/>
      <c r="AM326" s="73" t="str">
        <f>IFERROR(IF(AK326&gt;=(VLOOKUP(D326&amp;E326,'Tab 3 Flex,Strng,Endur(unprot)'!AB$10:$AC$37,2,FALSE)),"HFZ", "NI")," ")</f>
        <v xml:space="preserve"> </v>
      </c>
      <c r="AN326" s="29" t="str">
        <f t="shared" si="56"/>
        <v xml:space="preserve"> </v>
      </c>
      <c r="AO326" s="55"/>
      <c r="AP326" s="29" t="str">
        <f t="shared" si="57"/>
        <v/>
      </c>
    </row>
    <row r="327" spans="1:42" s="57" customFormat="1" ht="16.5" thickTop="1" thickBot="1" x14ac:dyDescent="0.3">
      <c r="A327" s="32"/>
      <c r="B327" s="25"/>
      <c r="C327" s="25"/>
      <c r="D327" s="25"/>
      <c r="E327" s="46"/>
      <c r="F327" s="25">
        <v>5</v>
      </c>
      <c r="G327" s="94" t="e">
        <v>#N/A</v>
      </c>
      <c r="H327" s="94" t="e">
        <v>#N/A</v>
      </c>
      <c r="I327" s="26"/>
      <c r="J327" s="26"/>
      <c r="K327" s="69" t="str">
        <f>IFERROR(IF(G327&gt;=(VLOOKUP(D327&amp;E327,'Tab 2 Aerobic Capacity (unprot)'!L$10:$M$27,2,FALSE)),"HFZ","NI")," ")</f>
        <v xml:space="preserve"> </v>
      </c>
      <c r="L327" s="69" t="str">
        <f>IFERROR(IF(H327&gt;=(VLOOKUP(D327&amp;E327,'Tab 2 Aerobic Capacity (unprot)'!L$34:$M$51,2,FALSE)),"HFZ","NI")," ")</f>
        <v xml:space="preserve"> </v>
      </c>
      <c r="M327" s="62" t="str">
        <f t="shared" si="49"/>
        <v xml:space="preserve"> </v>
      </c>
      <c r="N327" s="63" t="str">
        <f t="shared" si="58"/>
        <v xml:space="preserve"> </v>
      </c>
      <c r="O327" s="33"/>
      <c r="P327" s="54" t="str">
        <f t="shared" si="50"/>
        <v/>
      </c>
      <c r="Q327" s="33"/>
      <c r="R327" s="54" t="str">
        <f t="shared" si="59"/>
        <v/>
      </c>
      <c r="S327" s="95" t="e">
        <v>#N/A</v>
      </c>
      <c r="T327" s="95" t="e">
        <v>#N/A</v>
      </c>
      <c r="U327" s="95" t="e">
        <v>#N/A</v>
      </c>
      <c r="V327" s="34"/>
      <c r="W327" s="70" t="str">
        <f>IFERROR(IF(S327&gt;=(VLOOKUP(D327&amp;E327, 'Tab 3 Flex,Strng,Endur(unprot)'!AG$10:$AH$37,2,FALSE)),"HFZ", "NI")," ")</f>
        <v xml:space="preserve"> </v>
      </c>
      <c r="X327" s="70" t="str">
        <f>IFERROR(IF(T327&gt;=(VLOOKUP(D327&amp;E327, 'Tab 3 Flex,Strng,Endur(unprot)'!AG$10:$AH$37,2,FALSE)),"HFZ", "NI")," ")</f>
        <v xml:space="preserve"> </v>
      </c>
      <c r="Y327" s="71" t="str">
        <f t="shared" si="60"/>
        <v xml:space="preserve"> </v>
      </c>
      <c r="Z327" s="71" t="str">
        <f t="shared" si="51"/>
        <v xml:space="preserve"> </v>
      </c>
      <c r="AA327" s="71" t="str">
        <f>IFERROR(IF(U327&gt;=(VLOOKUP(D327&amp;E327, 'Tab 3 Flex,Strng,Endur(unprot)'!W$10:X$37,2,FALSE)),"HFZ", "NI"), " ")</f>
        <v xml:space="preserve"> </v>
      </c>
      <c r="AB327" s="28" t="str">
        <f t="shared" si="52"/>
        <v xml:space="preserve"> </v>
      </c>
      <c r="AC327" s="33"/>
      <c r="AD327" s="28" t="str">
        <f t="shared" si="53"/>
        <v/>
      </c>
      <c r="AE327" s="96" t="e">
        <v>#N/A</v>
      </c>
      <c r="AF327" s="35"/>
      <c r="AG327" s="72" t="str">
        <f>IFERROR(IF(AE327&gt;=(VLOOKUP(D327&amp;E327, 'Tab 3 Flex,Strng,Endur(unprot)'!R$10:$S$37,2,FALSE)),"HFZ", "NI")," ")</f>
        <v xml:space="preserve"> </v>
      </c>
      <c r="AH327" s="55" t="str">
        <f t="shared" si="54"/>
        <v xml:space="preserve"> </v>
      </c>
      <c r="AI327" s="33"/>
      <c r="AJ327" s="55" t="str">
        <f t="shared" si="55"/>
        <v/>
      </c>
      <c r="AK327" s="97" t="e">
        <v>#N/A</v>
      </c>
      <c r="AL327" s="36"/>
      <c r="AM327" s="73" t="str">
        <f>IFERROR(IF(AK327&gt;=(VLOOKUP(D327&amp;E327,'Tab 3 Flex,Strng,Endur(unprot)'!AB$10:$AC$37,2,FALSE)),"HFZ", "NI")," ")</f>
        <v xml:space="preserve"> </v>
      </c>
      <c r="AN327" s="29" t="str">
        <f t="shared" si="56"/>
        <v xml:space="preserve"> </v>
      </c>
      <c r="AO327" s="55"/>
      <c r="AP327" s="29" t="str">
        <f t="shared" si="57"/>
        <v/>
      </c>
    </row>
    <row r="328" spans="1:42" s="57" customFormat="1" ht="15.75" customHeight="1" thickTop="1" thickBot="1" x14ac:dyDescent="0.3">
      <c r="A328" s="32"/>
      <c r="B328" s="25"/>
      <c r="C328" s="25"/>
      <c r="D328" s="25"/>
      <c r="E328" s="46"/>
      <c r="F328" s="25">
        <v>5</v>
      </c>
      <c r="G328" s="94" t="e">
        <v>#N/A</v>
      </c>
      <c r="H328" s="94" t="e">
        <v>#N/A</v>
      </c>
      <c r="I328" s="26"/>
      <c r="J328" s="26"/>
      <c r="K328" s="69" t="str">
        <f>IFERROR(IF(G328&gt;=(VLOOKUP(D328&amp;E328,'Tab 2 Aerobic Capacity (unprot)'!L$10:$M$27,2,FALSE)),"HFZ","NI")," ")</f>
        <v xml:space="preserve"> </v>
      </c>
      <c r="L328" s="69" t="str">
        <f>IFERROR(IF(H328&gt;=(VLOOKUP(D328&amp;E328,'Tab 2 Aerobic Capacity (unprot)'!L$34:$M$51,2,FALSE)),"HFZ","NI")," ")</f>
        <v xml:space="preserve"> </v>
      </c>
      <c r="M328" s="62" t="str">
        <f t="shared" si="49"/>
        <v xml:space="preserve"> </v>
      </c>
      <c r="N328" s="63" t="str">
        <f t="shared" si="58"/>
        <v xml:space="preserve"> </v>
      </c>
      <c r="O328" s="33"/>
      <c r="P328" s="54" t="str">
        <f t="shared" si="50"/>
        <v/>
      </c>
      <c r="Q328" s="33"/>
      <c r="R328" s="54" t="str">
        <f t="shared" si="59"/>
        <v/>
      </c>
      <c r="S328" s="95" t="e">
        <v>#N/A</v>
      </c>
      <c r="T328" s="95" t="e">
        <v>#N/A</v>
      </c>
      <c r="U328" s="95" t="e">
        <v>#N/A</v>
      </c>
      <c r="V328" s="34"/>
      <c r="W328" s="70" t="str">
        <f>IFERROR(IF(S328&gt;=(VLOOKUP(D328&amp;E328, 'Tab 3 Flex,Strng,Endur(unprot)'!AG$10:$AH$37,2,FALSE)),"HFZ", "NI")," ")</f>
        <v xml:space="preserve"> </v>
      </c>
      <c r="X328" s="70" t="str">
        <f>IFERROR(IF(T328&gt;=(VLOOKUP(D328&amp;E328, 'Tab 3 Flex,Strng,Endur(unprot)'!AG$10:$AH$37,2,FALSE)),"HFZ", "NI")," ")</f>
        <v xml:space="preserve"> </v>
      </c>
      <c r="Y328" s="71" t="str">
        <f t="shared" si="60"/>
        <v xml:space="preserve"> </v>
      </c>
      <c r="Z328" s="71" t="str">
        <f t="shared" si="51"/>
        <v xml:space="preserve"> </v>
      </c>
      <c r="AA328" s="71" t="str">
        <f>IFERROR(IF(U328&gt;=(VLOOKUP(D328&amp;E328, 'Tab 3 Flex,Strng,Endur(unprot)'!W$10:X$37,2,FALSE)),"HFZ", "NI"), " ")</f>
        <v xml:space="preserve"> </v>
      </c>
      <c r="AB328" s="28" t="str">
        <f t="shared" si="52"/>
        <v xml:space="preserve"> </v>
      </c>
      <c r="AC328" s="33"/>
      <c r="AD328" s="28" t="str">
        <f t="shared" si="53"/>
        <v/>
      </c>
      <c r="AE328" s="96" t="e">
        <v>#N/A</v>
      </c>
      <c r="AF328" s="35"/>
      <c r="AG328" s="72" t="str">
        <f>IFERROR(IF(AE328&gt;=(VLOOKUP(D328&amp;E328, 'Tab 3 Flex,Strng,Endur(unprot)'!R$10:$S$37,2,FALSE)),"HFZ", "NI")," ")</f>
        <v xml:space="preserve"> </v>
      </c>
      <c r="AH328" s="55" t="str">
        <f t="shared" si="54"/>
        <v xml:space="preserve"> </v>
      </c>
      <c r="AI328" s="33"/>
      <c r="AJ328" s="55" t="str">
        <f t="shared" si="55"/>
        <v/>
      </c>
      <c r="AK328" s="97" t="e">
        <v>#N/A</v>
      </c>
      <c r="AL328" s="36"/>
      <c r="AM328" s="73" t="str">
        <f>IFERROR(IF(AK328&gt;=(VLOOKUP(D328&amp;E328,'Tab 3 Flex,Strng,Endur(unprot)'!AB$10:$AC$37,2,FALSE)),"HFZ", "NI")," ")</f>
        <v xml:space="preserve"> </v>
      </c>
      <c r="AN328" s="29" t="str">
        <f t="shared" si="56"/>
        <v xml:space="preserve"> </v>
      </c>
      <c r="AO328" s="55"/>
      <c r="AP328" s="29" t="str">
        <f t="shared" si="57"/>
        <v/>
      </c>
    </row>
    <row r="329" spans="1:42" s="57" customFormat="1" ht="16.5" thickTop="1" thickBot="1" x14ac:dyDescent="0.3">
      <c r="A329" s="32"/>
      <c r="B329" s="25"/>
      <c r="C329" s="25"/>
      <c r="D329" s="25"/>
      <c r="E329" s="46"/>
      <c r="F329" s="25">
        <v>5</v>
      </c>
      <c r="G329" s="94" t="e">
        <v>#N/A</v>
      </c>
      <c r="H329" s="94" t="e">
        <v>#N/A</v>
      </c>
      <c r="I329" s="26"/>
      <c r="J329" s="26"/>
      <c r="K329" s="69" t="str">
        <f>IFERROR(IF(G329&gt;=(VLOOKUP(D329&amp;E329,'Tab 2 Aerobic Capacity (unprot)'!L$10:$M$27,2,FALSE)),"HFZ","NI")," ")</f>
        <v xml:space="preserve"> </v>
      </c>
      <c r="L329" s="69" t="str">
        <f>IFERROR(IF(H329&gt;=(VLOOKUP(D329&amp;E329,'Tab 2 Aerobic Capacity (unprot)'!L$34:$M$51,2,FALSE)),"HFZ","NI")," ")</f>
        <v xml:space="preserve"> </v>
      </c>
      <c r="M329" s="62" t="str">
        <f t="shared" si="49"/>
        <v xml:space="preserve"> </v>
      </c>
      <c r="N329" s="63" t="str">
        <f t="shared" si="58"/>
        <v xml:space="preserve"> </v>
      </c>
      <c r="O329" s="33"/>
      <c r="P329" s="54" t="str">
        <f t="shared" si="50"/>
        <v/>
      </c>
      <c r="Q329" s="33"/>
      <c r="R329" s="54" t="str">
        <f t="shared" si="59"/>
        <v/>
      </c>
      <c r="S329" s="95" t="e">
        <v>#N/A</v>
      </c>
      <c r="T329" s="95" t="e">
        <v>#N/A</v>
      </c>
      <c r="U329" s="95" t="e">
        <v>#N/A</v>
      </c>
      <c r="V329" s="34"/>
      <c r="W329" s="70" t="str">
        <f>IFERROR(IF(S329&gt;=(VLOOKUP(D329&amp;E329, 'Tab 3 Flex,Strng,Endur(unprot)'!AG$10:$AH$37,2,FALSE)),"HFZ", "NI")," ")</f>
        <v xml:space="preserve"> </v>
      </c>
      <c r="X329" s="70" t="str">
        <f>IFERROR(IF(T329&gt;=(VLOOKUP(D329&amp;E329, 'Tab 3 Flex,Strng,Endur(unprot)'!AG$10:$AH$37,2,FALSE)),"HFZ", "NI")," ")</f>
        <v xml:space="preserve"> </v>
      </c>
      <c r="Y329" s="71" t="str">
        <f t="shared" si="60"/>
        <v xml:space="preserve"> </v>
      </c>
      <c r="Z329" s="71" t="str">
        <f t="shared" si="51"/>
        <v xml:space="preserve"> </v>
      </c>
      <c r="AA329" s="71" t="str">
        <f>IFERROR(IF(U329&gt;=(VLOOKUP(D329&amp;E329, 'Tab 3 Flex,Strng,Endur(unprot)'!W$10:X$37,2,FALSE)),"HFZ", "NI"), " ")</f>
        <v xml:space="preserve"> </v>
      </c>
      <c r="AB329" s="28" t="str">
        <f t="shared" si="52"/>
        <v xml:space="preserve"> </v>
      </c>
      <c r="AC329" s="33"/>
      <c r="AD329" s="28" t="str">
        <f t="shared" si="53"/>
        <v/>
      </c>
      <c r="AE329" s="96" t="e">
        <v>#N/A</v>
      </c>
      <c r="AF329" s="35"/>
      <c r="AG329" s="72" t="str">
        <f>IFERROR(IF(AE329&gt;=(VLOOKUP(D329&amp;E329, 'Tab 3 Flex,Strng,Endur(unprot)'!R$10:$S$37,2,FALSE)),"HFZ", "NI")," ")</f>
        <v xml:space="preserve"> </v>
      </c>
      <c r="AH329" s="55" t="str">
        <f t="shared" si="54"/>
        <v xml:space="preserve"> </v>
      </c>
      <c r="AI329" s="33"/>
      <c r="AJ329" s="55" t="str">
        <f t="shared" si="55"/>
        <v/>
      </c>
      <c r="AK329" s="97" t="e">
        <v>#N/A</v>
      </c>
      <c r="AL329" s="36"/>
      <c r="AM329" s="73" t="str">
        <f>IFERROR(IF(AK329&gt;=(VLOOKUP(D329&amp;E329,'Tab 3 Flex,Strng,Endur(unprot)'!AB$10:$AC$37,2,FALSE)),"HFZ", "NI")," ")</f>
        <v xml:space="preserve"> </v>
      </c>
      <c r="AN329" s="29" t="str">
        <f t="shared" si="56"/>
        <v xml:space="preserve"> </v>
      </c>
      <c r="AO329" s="55"/>
      <c r="AP329" s="29" t="str">
        <f t="shared" si="57"/>
        <v/>
      </c>
    </row>
    <row r="330" spans="1:42" s="57" customFormat="1" ht="15.75" customHeight="1" thickTop="1" thickBot="1" x14ac:dyDescent="0.3">
      <c r="A330" s="32"/>
      <c r="B330" s="25"/>
      <c r="C330" s="25"/>
      <c r="D330" s="25"/>
      <c r="E330" s="46"/>
      <c r="F330" s="25">
        <v>5</v>
      </c>
      <c r="G330" s="94" t="e">
        <v>#N/A</v>
      </c>
      <c r="H330" s="94" t="e">
        <v>#N/A</v>
      </c>
      <c r="I330" s="26"/>
      <c r="J330" s="26"/>
      <c r="K330" s="69" t="str">
        <f>IFERROR(IF(G330&gt;=(VLOOKUP(D330&amp;E330,'Tab 2 Aerobic Capacity (unprot)'!L$10:$M$27,2,FALSE)),"HFZ","NI")," ")</f>
        <v xml:space="preserve"> </v>
      </c>
      <c r="L330" s="69" t="str">
        <f>IFERROR(IF(H330&gt;=(VLOOKUP(D330&amp;E330,'Tab 2 Aerobic Capacity (unprot)'!L$34:$M$51,2,FALSE)),"HFZ","NI")," ")</f>
        <v xml:space="preserve"> </v>
      </c>
      <c r="M330" s="62" t="str">
        <f t="shared" ref="M330:M393" si="61">D330&amp;K330</f>
        <v xml:space="preserve"> </v>
      </c>
      <c r="N330" s="63" t="str">
        <f t="shared" si="58"/>
        <v xml:space="preserve"> </v>
      </c>
      <c r="O330" s="33"/>
      <c r="P330" s="54" t="str">
        <f t="shared" ref="P330:P393" si="62">D330&amp;O330</f>
        <v/>
      </c>
      <c r="Q330" s="33"/>
      <c r="R330" s="54" t="str">
        <f t="shared" si="59"/>
        <v/>
      </c>
      <c r="S330" s="95" t="e">
        <v>#N/A</v>
      </c>
      <c r="T330" s="95" t="e">
        <v>#N/A</v>
      </c>
      <c r="U330" s="95" t="e">
        <v>#N/A</v>
      </c>
      <c r="V330" s="34"/>
      <c r="W330" s="70" t="str">
        <f>IFERROR(IF(S330&gt;=(VLOOKUP(D330&amp;E330, 'Tab 3 Flex,Strng,Endur(unprot)'!AG$10:$AH$37,2,FALSE)),"HFZ", "NI")," ")</f>
        <v xml:space="preserve"> </v>
      </c>
      <c r="X330" s="70" t="str">
        <f>IFERROR(IF(T330&gt;=(VLOOKUP(D330&amp;E330, 'Tab 3 Flex,Strng,Endur(unprot)'!AG$10:$AH$37,2,FALSE)),"HFZ", "NI")," ")</f>
        <v xml:space="preserve"> </v>
      </c>
      <c r="Y330" s="71" t="str">
        <f t="shared" si="60"/>
        <v xml:space="preserve"> </v>
      </c>
      <c r="Z330" s="71" t="str">
        <f t="shared" ref="Z330:Z393" si="63">D330&amp;Y330</f>
        <v xml:space="preserve"> </v>
      </c>
      <c r="AA330" s="71" t="str">
        <f>IFERROR(IF(U330&gt;=(VLOOKUP(D330&amp;E330, 'Tab 3 Flex,Strng,Endur(unprot)'!W$10:X$37,2,FALSE)),"HFZ", "NI"), " ")</f>
        <v xml:space="preserve"> </v>
      </c>
      <c r="AB330" s="28" t="str">
        <f t="shared" ref="AB330:AB393" si="64">D330&amp;AA330</f>
        <v xml:space="preserve"> </v>
      </c>
      <c r="AC330" s="33"/>
      <c r="AD330" s="28" t="str">
        <f t="shared" ref="AD330:AD393" si="65">D330&amp;AC330</f>
        <v/>
      </c>
      <c r="AE330" s="96" t="e">
        <v>#N/A</v>
      </c>
      <c r="AF330" s="35"/>
      <c r="AG330" s="72" t="str">
        <f>IFERROR(IF(AE330&gt;=(VLOOKUP(D330&amp;E330, 'Tab 3 Flex,Strng,Endur(unprot)'!R$10:$S$37,2,FALSE)),"HFZ", "NI")," ")</f>
        <v xml:space="preserve"> </v>
      </c>
      <c r="AH330" s="55" t="str">
        <f t="shared" ref="AH330:AH393" si="66">D330&amp;AG330</f>
        <v xml:space="preserve"> </v>
      </c>
      <c r="AI330" s="33"/>
      <c r="AJ330" s="55" t="str">
        <f t="shared" ref="AJ330:AJ393" si="67">D330&amp;AI330</f>
        <v/>
      </c>
      <c r="AK330" s="97" t="e">
        <v>#N/A</v>
      </c>
      <c r="AL330" s="36"/>
      <c r="AM330" s="73" t="str">
        <f>IFERROR(IF(AK330&gt;=(VLOOKUP(D330&amp;E330,'Tab 3 Flex,Strng,Endur(unprot)'!AB$10:$AC$37,2,FALSE)),"HFZ", "NI")," ")</f>
        <v xml:space="preserve"> </v>
      </c>
      <c r="AN330" s="29" t="str">
        <f t="shared" ref="AN330:AN393" si="68">D330&amp;AM330</f>
        <v xml:space="preserve"> </v>
      </c>
      <c r="AO330" s="55"/>
      <c r="AP330" s="29" t="str">
        <f t="shared" ref="AP330:AP393" si="69">D330&amp;AO330</f>
        <v/>
      </c>
    </row>
    <row r="331" spans="1:42" s="57" customFormat="1" ht="16.5" thickTop="1" thickBot="1" x14ac:dyDescent="0.3">
      <c r="A331" s="32"/>
      <c r="B331" s="25"/>
      <c r="C331" s="25"/>
      <c r="D331" s="25"/>
      <c r="E331" s="46"/>
      <c r="F331" s="25">
        <v>5</v>
      </c>
      <c r="G331" s="94" t="e">
        <v>#N/A</v>
      </c>
      <c r="H331" s="94" t="e">
        <v>#N/A</v>
      </c>
      <c r="I331" s="26"/>
      <c r="J331" s="26"/>
      <c r="K331" s="69" t="str">
        <f>IFERROR(IF(G331&gt;=(VLOOKUP(D331&amp;E331,'Tab 2 Aerobic Capacity (unprot)'!L$10:$M$27,2,FALSE)),"HFZ","NI")," ")</f>
        <v xml:space="preserve"> </v>
      </c>
      <c r="L331" s="69" t="str">
        <f>IFERROR(IF(H331&gt;=(VLOOKUP(D331&amp;E331,'Tab 2 Aerobic Capacity (unprot)'!L$34:$M$51,2,FALSE)),"HFZ","NI")," ")</f>
        <v xml:space="preserve"> </v>
      </c>
      <c r="M331" s="62" t="str">
        <f t="shared" si="61"/>
        <v xml:space="preserve"> </v>
      </c>
      <c r="N331" s="63" t="str">
        <f t="shared" ref="N331:N394" si="70">D331&amp;L331</f>
        <v xml:space="preserve"> </v>
      </c>
      <c r="O331" s="33"/>
      <c r="P331" s="54" t="str">
        <f t="shared" si="62"/>
        <v/>
      </c>
      <c r="Q331" s="33"/>
      <c r="R331" s="54" t="str">
        <f t="shared" ref="R331:R394" si="71">D331&amp;Q331</f>
        <v/>
      </c>
      <c r="S331" s="95" t="e">
        <v>#N/A</v>
      </c>
      <c r="T331" s="95" t="e">
        <v>#N/A</v>
      </c>
      <c r="U331" s="95" t="e">
        <v>#N/A</v>
      </c>
      <c r="V331" s="34"/>
      <c r="W331" s="70" t="str">
        <f>IFERROR(IF(S331&gt;=(VLOOKUP(D331&amp;E331, 'Tab 3 Flex,Strng,Endur(unprot)'!AG$10:$AH$37,2,FALSE)),"HFZ", "NI")," ")</f>
        <v xml:space="preserve"> </v>
      </c>
      <c r="X331" s="70" t="str">
        <f>IFERROR(IF(T331&gt;=(VLOOKUP(D331&amp;E331, 'Tab 3 Flex,Strng,Endur(unprot)'!AG$10:$AH$37,2,FALSE)),"HFZ", "NI")," ")</f>
        <v xml:space="preserve"> </v>
      </c>
      <c r="Y331" s="71" t="str">
        <f t="shared" si="60"/>
        <v xml:space="preserve"> </v>
      </c>
      <c r="Z331" s="71" t="str">
        <f t="shared" si="63"/>
        <v xml:space="preserve"> </v>
      </c>
      <c r="AA331" s="71" t="str">
        <f>IFERROR(IF(U331&gt;=(VLOOKUP(D331&amp;E331, 'Tab 3 Flex,Strng,Endur(unprot)'!W$10:X$37,2,FALSE)),"HFZ", "NI"), " ")</f>
        <v xml:space="preserve"> </v>
      </c>
      <c r="AB331" s="28" t="str">
        <f t="shared" si="64"/>
        <v xml:space="preserve"> </v>
      </c>
      <c r="AC331" s="33"/>
      <c r="AD331" s="28" t="str">
        <f t="shared" si="65"/>
        <v/>
      </c>
      <c r="AE331" s="96" t="e">
        <v>#N/A</v>
      </c>
      <c r="AF331" s="35"/>
      <c r="AG331" s="72" t="str">
        <f>IFERROR(IF(AE331&gt;=(VLOOKUP(D331&amp;E331, 'Tab 3 Flex,Strng,Endur(unprot)'!R$10:$S$37,2,FALSE)),"HFZ", "NI")," ")</f>
        <v xml:space="preserve"> </v>
      </c>
      <c r="AH331" s="55" t="str">
        <f t="shared" si="66"/>
        <v xml:space="preserve"> </v>
      </c>
      <c r="AI331" s="33"/>
      <c r="AJ331" s="55" t="str">
        <f t="shared" si="67"/>
        <v/>
      </c>
      <c r="AK331" s="97" t="e">
        <v>#N/A</v>
      </c>
      <c r="AL331" s="36"/>
      <c r="AM331" s="73" t="str">
        <f>IFERROR(IF(AK331&gt;=(VLOOKUP(D331&amp;E331,'Tab 3 Flex,Strng,Endur(unprot)'!AB$10:$AC$37,2,FALSE)),"HFZ", "NI")," ")</f>
        <v xml:space="preserve"> </v>
      </c>
      <c r="AN331" s="29" t="str">
        <f t="shared" si="68"/>
        <v xml:space="preserve"> </v>
      </c>
      <c r="AO331" s="55"/>
      <c r="AP331" s="29" t="str">
        <f t="shared" si="69"/>
        <v/>
      </c>
    </row>
    <row r="332" spans="1:42" s="57" customFormat="1" ht="15.75" customHeight="1" thickTop="1" thickBot="1" x14ac:dyDescent="0.3">
      <c r="A332" s="32"/>
      <c r="B332" s="25"/>
      <c r="C332" s="25"/>
      <c r="D332" s="25"/>
      <c r="E332" s="46"/>
      <c r="F332" s="25">
        <v>5</v>
      </c>
      <c r="G332" s="94" t="e">
        <v>#N/A</v>
      </c>
      <c r="H332" s="94" t="e">
        <v>#N/A</v>
      </c>
      <c r="I332" s="26"/>
      <c r="J332" s="26"/>
      <c r="K332" s="69" t="str">
        <f>IFERROR(IF(G332&gt;=(VLOOKUP(D332&amp;E332,'Tab 2 Aerobic Capacity (unprot)'!L$10:$M$27,2,FALSE)),"HFZ","NI")," ")</f>
        <v xml:space="preserve"> </v>
      </c>
      <c r="L332" s="69" t="str">
        <f>IFERROR(IF(H332&gt;=(VLOOKUP(D332&amp;E332,'Tab 2 Aerobic Capacity (unprot)'!L$34:$M$51,2,FALSE)),"HFZ","NI")," ")</f>
        <v xml:space="preserve"> </v>
      </c>
      <c r="M332" s="62" t="str">
        <f t="shared" si="61"/>
        <v xml:space="preserve"> </v>
      </c>
      <c r="N332" s="63" t="str">
        <f t="shared" si="70"/>
        <v xml:space="preserve"> </v>
      </c>
      <c r="O332" s="33"/>
      <c r="P332" s="54" t="str">
        <f t="shared" si="62"/>
        <v/>
      </c>
      <c r="Q332" s="33"/>
      <c r="R332" s="54" t="str">
        <f t="shared" si="71"/>
        <v/>
      </c>
      <c r="S332" s="95" t="e">
        <v>#N/A</v>
      </c>
      <c r="T332" s="95" t="e">
        <v>#N/A</v>
      </c>
      <c r="U332" s="95" t="e">
        <v>#N/A</v>
      </c>
      <c r="V332" s="34"/>
      <c r="W332" s="70" t="str">
        <f>IFERROR(IF(S332&gt;=(VLOOKUP(D332&amp;E332, 'Tab 3 Flex,Strng,Endur(unprot)'!AG$10:$AH$37,2,FALSE)),"HFZ", "NI")," ")</f>
        <v xml:space="preserve"> </v>
      </c>
      <c r="X332" s="70" t="str">
        <f>IFERROR(IF(T332&gt;=(VLOOKUP(D332&amp;E332, 'Tab 3 Flex,Strng,Endur(unprot)'!AG$10:$AH$37,2,FALSE)),"HFZ", "NI")," ")</f>
        <v xml:space="preserve"> </v>
      </c>
      <c r="Y332" s="71" t="str">
        <f t="shared" si="60"/>
        <v xml:space="preserve"> </v>
      </c>
      <c r="Z332" s="71" t="str">
        <f t="shared" si="63"/>
        <v xml:space="preserve"> </v>
      </c>
      <c r="AA332" s="71" t="str">
        <f>IFERROR(IF(U332&gt;=(VLOOKUP(D332&amp;E332, 'Tab 3 Flex,Strng,Endur(unprot)'!W$10:X$37,2,FALSE)),"HFZ", "NI"), " ")</f>
        <v xml:space="preserve"> </v>
      </c>
      <c r="AB332" s="28" t="str">
        <f t="shared" si="64"/>
        <v xml:space="preserve"> </v>
      </c>
      <c r="AC332" s="33"/>
      <c r="AD332" s="28" t="str">
        <f t="shared" si="65"/>
        <v/>
      </c>
      <c r="AE332" s="96" t="e">
        <v>#N/A</v>
      </c>
      <c r="AF332" s="35"/>
      <c r="AG332" s="72" t="str">
        <f>IFERROR(IF(AE332&gt;=(VLOOKUP(D332&amp;E332, 'Tab 3 Flex,Strng,Endur(unprot)'!R$10:$S$37,2,FALSE)),"HFZ", "NI")," ")</f>
        <v xml:space="preserve"> </v>
      </c>
      <c r="AH332" s="55" t="str">
        <f t="shared" si="66"/>
        <v xml:space="preserve"> </v>
      </c>
      <c r="AI332" s="33"/>
      <c r="AJ332" s="55" t="str">
        <f t="shared" si="67"/>
        <v/>
      </c>
      <c r="AK332" s="97" t="e">
        <v>#N/A</v>
      </c>
      <c r="AL332" s="36"/>
      <c r="AM332" s="73" t="str">
        <f>IFERROR(IF(AK332&gt;=(VLOOKUP(D332&amp;E332,'Tab 3 Flex,Strng,Endur(unprot)'!AB$10:$AC$37,2,FALSE)),"HFZ", "NI")," ")</f>
        <v xml:space="preserve"> </v>
      </c>
      <c r="AN332" s="29" t="str">
        <f t="shared" si="68"/>
        <v xml:space="preserve"> </v>
      </c>
      <c r="AO332" s="55"/>
      <c r="AP332" s="29" t="str">
        <f t="shared" si="69"/>
        <v/>
      </c>
    </row>
    <row r="333" spans="1:42" s="57" customFormat="1" ht="16.5" thickTop="1" thickBot="1" x14ac:dyDescent="0.3">
      <c r="A333" s="32"/>
      <c r="B333" s="25"/>
      <c r="C333" s="25"/>
      <c r="D333" s="25"/>
      <c r="E333" s="46"/>
      <c r="F333" s="25">
        <v>5</v>
      </c>
      <c r="G333" s="94" t="e">
        <v>#N/A</v>
      </c>
      <c r="H333" s="94" t="e">
        <v>#N/A</v>
      </c>
      <c r="I333" s="26"/>
      <c r="J333" s="26"/>
      <c r="K333" s="69" t="str">
        <f>IFERROR(IF(G333&gt;=(VLOOKUP(D333&amp;E333,'Tab 2 Aerobic Capacity (unprot)'!L$10:$M$27,2,FALSE)),"HFZ","NI")," ")</f>
        <v xml:space="preserve"> </v>
      </c>
      <c r="L333" s="69" t="str">
        <f>IFERROR(IF(H333&gt;=(VLOOKUP(D333&amp;E333,'Tab 2 Aerobic Capacity (unprot)'!L$34:$M$51,2,FALSE)),"HFZ","NI")," ")</f>
        <v xml:space="preserve"> </v>
      </c>
      <c r="M333" s="62" t="str">
        <f t="shared" si="61"/>
        <v xml:space="preserve"> </v>
      </c>
      <c r="N333" s="63" t="str">
        <f t="shared" si="70"/>
        <v xml:space="preserve"> </v>
      </c>
      <c r="O333" s="33"/>
      <c r="P333" s="54" t="str">
        <f t="shared" si="62"/>
        <v/>
      </c>
      <c r="Q333" s="33"/>
      <c r="R333" s="54" t="str">
        <f t="shared" si="71"/>
        <v/>
      </c>
      <c r="S333" s="95" t="e">
        <v>#N/A</v>
      </c>
      <c r="T333" s="95" t="e">
        <v>#N/A</v>
      </c>
      <c r="U333" s="95" t="e">
        <v>#N/A</v>
      </c>
      <c r="V333" s="34"/>
      <c r="W333" s="70" t="str">
        <f>IFERROR(IF(S333&gt;=(VLOOKUP(D333&amp;E333, 'Tab 3 Flex,Strng,Endur(unprot)'!AG$10:$AH$37,2,FALSE)),"HFZ", "NI")," ")</f>
        <v xml:space="preserve"> </v>
      </c>
      <c r="X333" s="70" t="str">
        <f>IFERROR(IF(T333&gt;=(VLOOKUP(D333&amp;E333, 'Tab 3 Flex,Strng,Endur(unprot)'!AG$10:$AH$37,2,FALSE)),"HFZ", "NI")," ")</f>
        <v xml:space="preserve"> </v>
      </c>
      <c r="Y333" s="71" t="str">
        <f t="shared" si="60"/>
        <v xml:space="preserve"> </v>
      </c>
      <c r="Z333" s="71" t="str">
        <f t="shared" si="63"/>
        <v xml:space="preserve"> </v>
      </c>
      <c r="AA333" s="71" t="str">
        <f>IFERROR(IF(U333&gt;=(VLOOKUP(D333&amp;E333, 'Tab 3 Flex,Strng,Endur(unprot)'!W$10:X$37,2,FALSE)),"HFZ", "NI"), " ")</f>
        <v xml:space="preserve"> </v>
      </c>
      <c r="AB333" s="28" t="str">
        <f t="shared" si="64"/>
        <v xml:space="preserve"> </v>
      </c>
      <c r="AC333" s="33"/>
      <c r="AD333" s="28" t="str">
        <f t="shared" si="65"/>
        <v/>
      </c>
      <c r="AE333" s="96" t="e">
        <v>#N/A</v>
      </c>
      <c r="AF333" s="35"/>
      <c r="AG333" s="72" t="str">
        <f>IFERROR(IF(AE333&gt;=(VLOOKUP(D333&amp;E333, 'Tab 3 Flex,Strng,Endur(unprot)'!R$10:$S$37,2,FALSE)),"HFZ", "NI")," ")</f>
        <v xml:space="preserve"> </v>
      </c>
      <c r="AH333" s="55" t="str">
        <f t="shared" si="66"/>
        <v xml:space="preserve"> </v>
      </c>
      <c r="AI333" s="33"/>
      <c r="AJ333" s="55" t="str">
        <f t="shared" si="67"/>
        <v/>
      </c>
      <c r="AK333" s="97" t="e">
        <v>#N/A</v>
      </c>
      <c r="AL333" s="36"/>
      <c r="AM333" s="73" t="str">
        <f>IFERROR(IF(AK333&gt;=(VLOOKUP(D333&amp;E333,'Tab 3 Flex,Strng,Endur(unprot)'!AB$10:$AC$37,2,FALSE)),"HFZ", "NI")," ")</f>
        <v xml:space="preserve"> </v>
      </c>
      <c r="AN333" s="29" t="str">
        <f t="shared" si="68"/>
        <v xml:space="preserve"> </v>
      </c>
      <c r="AO333" s="55"/>
      <c r="AP333" s="29" t="str">
        <f t="shared" si="69"/>
        <v/>
      </c>
    </row>
    <row r="334" spans="1:42" s="57" customFormat="1" ht="15.75" customHeight="1" thickTop="1" thickBot="1" x14ac:dyDescent="0.3">
      <c r="A334" s="32"/>
      <c r="B334" s="25"/>
      <c r="C334" s="25"/>
      <c r="D334" s="25"/>
      <c r="E334" s="46"/>
      <c r="F334" s="25">
        <v>5</v>
      </c>
      <c r="G334" s="94" t="e">
        <v>#N/A</v>
      </c>
      <c r="H334" s="94" t="e">
        <v>#N/A</v>
      </c>
      <c r="I334" s="26"/>
      <c r="J334" s="26"/>
      <c r="K334" s="69" t="str">
        <f>IFERROR(IF(G334&gt;=(VLOOKUP(D334&amp;E334,'Tab 2 Aerobic Capacity (unprot)'!L$10:$M$27,2,FALSE)),"HFZ","NI")," ")</f>
        <v xml:space="preserve"> </v>
      </c>
      <c r="L334" s="69" t="str">
        <f>IFERROR(IF(H334&gt;=(VLOOKUP(D334&amp;E334,'Tab 2 Aerobic Capacity (unprot)'!L$34:$M$51,2,FALSE)),"HFZ","NI")," ")</f>
        <v xml:space="preserve"> </v>
      </c>
      <c r="M334" s="62" t="str">
        <f t="shared" si="61"/>
        <v xml:space="preserve"> </v>
      </c>
      <c r="N334" s="63" t="str">
        <f t="shared" si="70"/>
        <v xml:space="preserve"> </v>
      </c>
      <c r="O334" s="33"/>
      <c r="P334" s="54" t="str">
        <f t="shared" si="62"/>
        <v/>
      </c>
      <c r="Q334" s="33"/>
      <c r="R334" s="54" t="str">
        <f t="shared" si="71"/>
        <v/>
      </c>
      <c r="S334" s="95" t="e">
        <v>#N/A</v>
      </c>
      <c r="T334" s="95" t="e">
        <v>#N/A</v>
      </c>
      <c r="U334" s="95" t="e">
        <v>#N/A</v>
      </c>
      <c r="V334" s="34"/>
      <c r="W334" s="70" t="str">
        <f>IFERROR(IF(S334&gt;=(VLOOKUP(D334&amp;E334, 'Tab 3 Flex,Strng,Endur(unprot)'!AG$10:$AH$37,2,FALSE)),"HFZ", "NI")," ")</f>
        <v xml:space="preserve"> </v>
      </c>
      <c r="X334" s="70" t="str">
        <f>IFERROR(IF(T334&gt;=(VLOOKUP(D334&amp;E334, 'Tab 3 Flex,Strng,Endur(unprot)'!AG$10:$AH$37,2,FALSE)),"HFZ", "NI")," ")</f>
        <v xml:space="preserve"> </v>
      </c>
      <c r="Y334" s="71" t="str">
        <f t="shared" ref="Y334:Y397" si="72">IF(AND(W334="HFZ",X334="HFZ"),"HFZ",IF(AND(W334="HFZ",X334="NI"),"NI",IF(AND(W334="NI",X334="HFZ"),"NI",IF(AND(W334="#N/A",X334="#N/A"),"#N/A",IF(AND(W334="NI",X334="NI"),"NI", IF(AND(W334=" ",X334=" ")," ", ))))))</f>
        <v xml:space="preserve"> </v>
      </c>
      <c r="Z334" s="71" t="str">
        <f t="shared" si="63"/>
        <v xml:space="preserve"> </v>
      </c>
      <c r="AA334" s="71" t="str">
        <f>IFERROR(IF(U334&gt;=(VLOOKUP(D334&amp;E334, 'Tab 3 Flex,Strng,Endur(unprot)'!W$10:X$37,2,FALSE)),"HFZ", "NI"), " ")</f>
        <v xml:space="preserve"> </v>
      </c>
      <c r="AB334" s="28" t="str">
        <f t="shared" si="64"/>
        <v xml:space="preserve"> </v>
      </c>
      <c r="AC334" s="33"/>
      <c r="AD334" s="28" t="str">
        <f t="shared" si="65"/>
        <v/>
      </c>
      <c r="AE334" s="96" t="e">
        <v>#N/A</v>
      </c>
      <c r="AF334" s="35"/>
      <c r="AG334" s="72" t="str">
        <f>IFERROR(IF(AE334&gt;=(VLOOKUP(D334&amp;E334, 'Tab 3 Flex,Strng,Endur(unprot)'!R$10:$S$37,2,FALSE)),"HFZ", "NI")," ")</f>
        <v xml:space="preserve"> </v>
      </c>
      <c r="AH334" s="55" t="str">
        <f t="shared" si="66"/>
        <v xml:space="preserve"> </v>
      </c>
      <c r="AI334" s="33"/>
      <c r="AJ334" s="55" t="str">
        <f t="shared" si="67"/>
        <v/>
      </c>
      <c r="AK334" s="97" t="e">
        <v>#N/A</v>
      </c>
      <c r="AL334" s="36"/>
      <c r="AM334" s="73" t="str">
        <f>IFERROR(IF(AK334&gt;=(VLOOKUP(D334&amp;E334,'Tab 3 Flex,Strng,Endur(unprot)'!AB$10:$AC$37,2,FALSE)),"HFZ", "NI")," ")</f>
        <v xml:space="preserve"> </v>
      </c>
      <c r="AN334" s="29" t="str">
        <f t="shared" si="68"/>
        <v xml:space="preserve"> </v>
      </c>
      <c r="AO334" s="55"/>
      <c r="AP334" s="29" t="str">
        <f t="shared" si="69"/>
        <v/>
      </c>
    </row>
    <row r="335" spans="1:42" s="57" customFormat="1" ht="16.5" thickTop="1" thickBot="1" x14ac:dyDescent="0.3">
      <c r="A335" s="32"/>
      <c r="B335" s="25"/>
      <c r="C335" s="25"/>
      <c r="D335" s="25"/>
      <c r="E335" s="46"/>
      <c r="F335" s="25">
        <v>5</v>
      </c>
      <c r="G335" s="94" t="e">
        <v>#N/A</v>
      </c>
      <c r="H335" s="94" t="e">
        <v>#N/A</v>
      </c>
      <c r="I335" s="26"/>
      <c r="J335" s="26"/>
      <c r="K335" s="69" t="str">
        <f>IFERROR(IF(G335&gt;=(VLOOKUP(D335&amp;E335,'Tab 2 Aerobic Capacity (unprot)'!L$10:$M$27,2,FALSE)),"HFZ","NI")," ")</f>
        <v xml:space="preserve"> </v>
      </c>
      <c r="L335" s="69" t="str">
        <f>IFERROR(IF(H335&gt;=(VLOOKUP(D335&amp;E335,'Tab 2 Aerobic Capacity (unprot)'!L$34:$M$51,2,FALSE)),"HFZ","NI")," ")</f>
        <v xml:space="preserve"> </v>
      </c>
      <c r="M335" s="62" t="str">
        <f t="shared" si="61"/>
        <v xml:space="preserve"> </v>
      </c>
      <c r="N335" s="63" t="str">
        <f t="shared" si="70"/>
        <v xml:space="preserve"> </v>
      </c>
      <c r="O335" s="33"/>
      <c r="P335" s="54" t="str">
        <f t="shared" si="62"/>
        <v/>
      </c>
      <c r="Q335" s="33"/>
      <c r="R335" s="54" t="str">
        <f t="shared" si="71"/>
        <v/>
      </c>
      <c r="S335" s="95" t="e">
        <v>#N/A</v>
      </c>
      <c r="T335" s="95" t="e">
        <v>#N/A</v>
      </c>
      <c r="U335" s="95" t="e">
        <v>#N/A</v>
      </c>
      <c r="V335" s="34"/>
      <c r="W335" s="70" t="str">
        <f>IFERROR(IF(S335&gt;=(VLOOKUP(D335&amp;E335, 'Tab 3 Flex,Strng,Endur(unprot)'!AG$10:$AH$37,2,FALSE)),"HFZ", "NI")," ")</f>
        <v xml:space="preserve"> </v>
      </c>
      <c r="X335" s="70" t="str">
        <f>IFERROR(IF(T335&gt;=(VLOOKUP(D335&amp;E335, 'Tab 3 Flex,Strng,Endur(unprot)'!AG$10:$AH$37,2,FALSE)),"HFZ", "NI")," ")</f>
        <v xml:space="preserve"> </v>
      </c>
      <c r="Y335" s="71" t="str">
        <f t="shared" si="72"/>
        <v xml:space="preserve"> </v>
      </c>
      <c r="Z335" s="71" t="str">
        <f t="shared" si="63"/>
        <v xml:space="preserve"> </v>
      </c>
      <c r="AA335" s="71" t="str">
        <f>IFERROR(IF(U335&gt;=(VLOOKUP(D335&amp;E335, 'Tab 3 Flex,Strng,Endur(unprot)'!W$10:X$37,2,FALSE)),"HFZ", "NI"), " ")</f>
        <v xml:space="preserve"> </v>
      </c>
      <c r="AB335" s="28" t="str">
        <f t="shared" si="64"/>
        <v xml:space="preserve"> </v>
      </c>
      <c r="AC335" s="33"/>
      <c r="AD335" s="28" t="str">
        <f t="shared" si="65"/>
        <v/>
      </c>
      <c r="AE335" s="96" t="e">
        <v>#N/A</v>
      </c>
      <c r="AF335" s="35"/>
      <c r="AG335" s="72" t="str">
        <f>IFERROR(IF(AE335&gt;=(VLOOKUP(D335&amp;E335, 'Tab 3 Flex,Strng,Endur(unprot)'!R$10:$S$37,2,FALSE)),"HFZ", "NI")," ")</f>
        <v xml:space="preserve"> </v>
      </c>
      <c r="AH335" s="55" t="str">
        <f t="shared" si="66"/>
        <v xml:space="preserve"> </v>
      </c>
      <c r="AI335" s="33"/>
      <c r="AJ335" s="55" t="str">
        <f t="shared" si="67"/>
        <v/>
      </c>
      <c r="AK335" s="97" t="e">
        <v>#N/A</v>
      </c>
      <c r="AL335" s="36"/>
      <c r="AM335" s="73" t="str">
        <f>IFERROR(IF(AK335&gt;=(VLOOKUP(D335&amp;E335,'Tab 3 Flex,Strng,Endur(unprot)'!AB$10:$AC$37,2,FALSE)),"HFZ", "NI")," ")</f>
        <v xml:space="preserve"> </v>
      </c>
      <c r="AN335" s="29" t="str">
        <f t="shared" si="68"/>
        <v xml:space="preserve"> </v>
      </c>
      <c r="AO335" s="55"/>
      <c r="AP335" s="29" t="str">
        <f t="shared" si="69"/>
        <v/>
      </c>
    </row>
    <row r="336" spans="1:42" s="57" customFormat="1" ht="15.75" customHeight="1" thickTop="1" thickBot="1" x14ac:dyDescent="0.3">
      <c r="A336" s="32"/>
      <c r="B336" s="25"/>
      <c r="C336" s="25"/>
      <c r="D336" s="25"/>
      <c r="E336" s="46"/>
      <c r="F336" s="25">
        <v>5</v>
      </c>
      <c r="G336" s="94" t="e">
        <v>#N/A</v>
      </c>
      <c r="H336" s="94" t="e">
        <v>#N/A</v>
      </c>
      <c r="I336" s="26"/>
      <c r="J336" s="26"/>
      <c r="K336" s="69" t="str">
        <f>IFERROR(IF(G336&gt;=(VLOOKUP(D336&amp;E336,'Tab 2 Aerobic Capacity (unprot)'!L$10:$M$27,2,FALSE)),"HFZ","NI")," ")</f>
        <v xml:space="preserve"> </v>
      </c>
      <c r="L336" s="69" t="str">
        <f>IFERROR(IF(H336&gt;=(VLOOKUP(D336&amp;E336,'Tab 2 Aerobic Capacity (unprot)'!L$34:$M$51,2,FALSE)),"HFZ","NI")," ")</f>
        <v xml:space="preserve"> </v>
      </c>
      <c r="M336" s="62" t="str">
        <f t="shared" si="61"/>
        <v xml:space="preserve"> </v>
      </c>
      <c r="N336" s="63" t="str">
        <f t="shared" si="70"/>
        <v xml:space="preserve"> </v>
      </c>
      <c r="O336" s="33"/>
      <c r="P336" s="54" t="str">
        <f t="shared" si="62"/>
        <v/>
      </c>
      <c r="Q336" s="33"/>
      <c r="R336" s="54" t="str">
        <f t="shared" si="71"/>
        <v/>
      </c>
      <c r="S336" s="95" t="e">
        <v>#N/A</v>
      </c>
      <c r="T336" s="95" t="e">
        <v>#N/A</v>
      </c>
      <c r="U336" s="95" t="e">
        <v>#N/A</v>
      </c>
      <c r="V336" s="34"/>
      <c r="W336" s="70" t="str">
        <f>IFERROR(IF(S336&gt;=(VLOOKUP(D336&amp;E336, 'Tab 3 Flex,Strng,Endur(unprot)'!AG$10:$AH$37,2,FALSE)),"HFZ", "NI")," ")</f>
        <v xml:space="preserve"> </v>
      </c>
      <c r="X336" s="70" t="str">
        <f>IFERROR(IF(T336&gt;=(VLOOKUP(D336&amp;E336, 'Tab 3 Flex,Strng,Endur(unprot)'!AG$10:$AH$37,2,FALSE)),"HFZ", "NI")," ")</f>
        <v xml:space="preserve"> </v>
      </c>
      <c r="Y336" s="71" t="str">
        <f t="shared" si="72"/>
        <v xml:space="preserve"> </v>
      </c>
      <c r="Z336" s="71" t="str">
        <f t="shared" si="63"/>
        <v xml:space="preserve"> </v>
      </c>
      <c r="AA336" s="71" t="str">
        <f>IFERROR(IF(U336&gt;=(VLOOKUP(D336&amp;E336, 'Tab 3 Flex,Strng,Endur(unprot)'!W$10:X$37,2,FALSE)),"HFZ", "NI"), " ")</f>
        <v xml:space="preserve"> </v>
      </c>
      <c r="AB336" s="28" t="str">
        <f t="shared" si="64"/>
        <v xml:space="preserve"> </v>
      </c>
      <c r="AC336" s="33"/>
      <c r="AD336" s="28" t="str">
        <f t="shared" si="65"/>
        <v/>
      </c>
      <c r="AE336" s="96" t="e">
        <v>#N/A</v>
      </c>
      <c r="AF336" s="35"/>
      <c r="AG336" s="72" t="str">
        <f>IFERROR(IF(AE336&gt;=(VLOOKUP(D336&amp;E336, 'Tab 3 Flex,Strng,Endur(unprot)'!R$10:$S$37,2,FALSE)),"HFZ", "NI")," ")</f>
        <v xml:space="preserve"> </v>
      </c>
      <c r="AH336" s="55" t="str">
        <f t="shared" si="66"/>
        <v xml:space="preserve"> </v>
      </c>
      <c r="AI336" s="33"/>
      <c r="AJ336" s="55" t="str">
        <f t="shared" si="67"/>
        <v/>
      </c>
      <c r="AK336" s="97" t="e">
        <v>#N/A</v>
      </c>
      <c r="AL336" s="36"/>
      <c r="AM336" s="73" t="str">
        <f>IFERROR(IF(AK336&gt;=(VLOOKUP(D336&amp;E336,'Tab 3 Flex,Strng,Endur(unprot)'!AB$10:$AC$37,2,FALSE)),"HFZ", "NI")," ")</f>
        <v xml:space="preserve"> </v>
      </c>
      <c r="AN336" s="29" t="str">
        <f t="shared" si="68"/>
        <v xml:space="preserve"> </v>
      </c>
      <c r="AO336" s="55"/>
      <c r="AP336" s="29" t="str">
        <f t="shared" si="69"/>
        <v/>
      </c>
    </row>
    <row r="337" spans="1:42" s="57" customFormat="1" ht="16.5" thickTop="1" thickBot="1" x14ac:dyDescent="0.3">
      <c r="A337" s="32"/>
      <c r="B337" s="25"/>
      <c r="C337" s="25"/>
      <c r="D337" s="25"/>
      <c r="E337" s="46"/>
      <c r="F337" s="25">
        <v>5</v>
      </c>
      <c r="G337" s="94" t="e">
        <v>#N/A</v>
      </c>
      <c r="H337" s="94" t="e">
        <v>#N/A</v>
      </c>
      <c r="I337" s="26"/>
      <c r="J337" s="26"/>
      <c r="K337" s="69" t="str">
        <f>IFERROR(IF(G337&gt;=(VLOOKUP(D337&amp;E337,'Tab 2 Aerobic Capacity (unprot)'!L$10:$M$27,2,FALSE)),"HFZ","NI")," ")</f>
        <v xml:space="preserve"> </v>
      </c>
      <c r="L337" s="69" t="str">
        <f>IFERROR(IF(H337&gt;=(VLOOKUP(D337&amp;E337,'Tab 2 Aerobic Capacity (unprot)'!L$34:$M$51,2,FALSE)),"HFZ","NI")," ")</f>
        <v xml:space="preserve"> </v>
      </c>
      <c r="M337" s="62" t="str">
        <f t="shared" si="61"/>
        <v xml:space="preserve"> </v>
      </c>
      <c r="N337" s="63" t="str">
        <f t="shared" si="70"/>
        <v xml:space="preserve"> </v>
      </c>
      <c r="O337" s="33"/>
      <c r="P337" s="54" t="str">
        <f t="shared" si="62"/>
        <v/>
      </c>
      <c r="Q337" s="33"/>
      <c r="R337" s="54" t="str">
        <f t="shared" si="71"/>
        <v/>
      </c>
      <c r="S337" s="95" t="e">
        <v>#N/A</v>
      </c>
      <c r="T337" s="95" t="e">
        <v>#N/A</v>
      </c>
      <c r="U337" s="95" t="e">
        <v>#N/A</v>
      </c>
      <c r="V337" s="34"/>
      <c r="W337" s="70" t="str">
        <f>IFERROR(IF(S337&gt;=(VLOOKUP(D337&amp;E337, 'Tab 3 Flex,Strng,Endur(unprot)'!AG$10:$AH$37,2,FALSE)),"HFZ", "NI")," ")</f>
        <v xml:space="preserve"> </v>
      </c>
      <c r="X337" s="70" t="str">
        <f>IFERROR(IF(T337&gt;=(VLOOKUP(D337&amp;E337, 'Tab 3 Flex,Strng,Endur(unprot)'!AG$10:$AH$37,2,FALSE)),"HFZ", "NI")," ")</f>
        <v xml:space="preserve"> </v>
      </c>
      <c r="Y337" s="71" t="str">
        <f t="shared" si="72"/>
        <v xml:space="preserve"> </v>
      </c>
      <c r="Z337" s="71" t="str">
        <f t="shared" si="63"/>
        <v xml:space="preserve"> </v>
      </c>
      <c r="AA337" s="71" t="str">
        <f>IFERROR(IF(U337&gt;=(VLOOKUP(D337&amp;E337, 'Tab 3 Flex,Strng,Endur(unprot)'!W$10:X$37,2,FALSE)),"HFZ", "NI"), " ")</f>
        <v xml:space="preserve"> </v>
      </c>
      <c r="AB337" s="28" t="str">
        <f t="shared" si="64"/>
        <v xml:space="preserve"> </v>
      </c>
      <c r="AC337" s="33"/>
      <c r="AD337" s="28" t="str">
        <f t="shared" si="65"/>
        <v/>
      </c>
      <c r="AE337" s="96" t="e">
        <v>#N/A</v>
      </c>
      <c r="AF337" s="35"/>
      <c r="AG337" s="72" t="str">
        <f>IFERROR(IF(AE337&gt;=(VLOOKUP(D337&amp;E337, 'Tab 3 Flex,Strng,Endur(unprot)'!R$10:$S$37,2,FALSE)),"HFZ", "NI")," ")</f>
        <v xml:space="preserve"> </v>
      </c>
      <c r="AH337" s="55" t="str">
        <f t="shared" si="66"/>
        <v xml:space="preserve"> </v>
      </c>
      <c r="AI337" s="33"/>
      <c r="AJ337" s="55" t="str">
        <f t="shared" si="67"/>
        <v/>
      </c>
      <c r="AK337" s="97" t="e">
        <v>#N/A</v>
      </c>
      <c r="AL337" s="36"/>
      <c r="AM337" s="73" t="str">
        <f>IFERROR(IF(AK337&gt;=(VLOOKUP(D337&amp;E337,'Tab 3 Flex,Strng,Endur(unprot)'!AB$10:$AC$37,2,FALSE)),"HFZ", "NI")," ")</f>
        <v xml:space="preserve"> </v>
      </c>
      <c r="AN337" s="29" t="str">
        <f t="shared" si="68"/>
        <v xml:space="preserve"> </v>
      </c>
      <c r="AO337" s="55"/>
      <c r="AP337" s="29" t="str">
        <f t="shared" si="69"/>
        <v/>
      </c>
    </row>
    <row r="338" spans="1:42" s="57" customFormat="1" ht="15.75" customHeight="1" thickTop="1" thickBot="1" x14ac:dyDescent="0.3">
      <c r="A338" s="32"/>
      <c r="B338" s="25"/>
      <c r="C338" s="25"/>
      <c r="D338" s="25"/>
      <c r="E338" s="46"/>
      <c r="F338" s="25">
        <v>5</v>
      </c>
      <c r="G338" s="94" t="e">
        <v>#N/A</v>
      </c>
      <c r="H338" s="94" t="e">
        <v>#N/A</v>
      </c>
      <c r="I338" s="26"/>
      <c r="J338" s="26"/>
      <c r="K338" s="69" t="str">
        <f>IFERROR(IF(G338&gt;=(VLOOKUP(D338&amp;E338,'Tab 2 Aerobic Capacity (unprot)'!L$10:$M$27,2,FALSE)),"HFZ","NI")," ")</f>
        <v xml:space="preserve"> </v>
      </c>
      <c r="L338" s="69" t="str">
        <f>IFERROR(IF(H338&gt;=(VLOOKUP(D338&amp;E338,'Tab 2 Aerobic Capacity (unprot)'!L$34:$M$51,2,FALSE)),"HFZ","NI")," ")</f>
        <v xml:space="preserve"> </v>
      </c>
      <c r="M338" s="62" t="str">
        <f t="shared" si="61"/>
        <v xml:space="preserve"> </v>
      </c>
      <c r="N338" s="63" t="str">
        <f t="shared" si="70"/>
        <v xml:space="preserve"> </v>
      </c>
      <c r="O338" s="33"/>
      <c r="P338" s="54" t="str">
        <f t="shared" si="62"/>
        <v/>
      </c>
      <c r="Q338" s="33"/>
      <c r="R338" s="54" t="str">
        <f t="shared" si="71"/>
        <v/>
      </c>
      <c r="S338" s="95" t="e">
        <v>#N/A</v>
      </c>
      <c r="T338" s="95" t="e">
        <v>#N/A</v>
      </c>
      <c r="U338" s="95" t="e">
        <v>#N/A</v>
      </c>
      <c r="V338" s="34"/>
      <c r="W338" s="70" t="str">
        <f>IFERROR(IF(S338&gt;=(VLOOKUP(D338&amp;E338, 'Tab 3 Flex,Strng,Endur(unprot)'!AG$10:$AH$37,2,FALSE)),"HFZ", "NI")," ")</f>
        <v xml:space="preserve"> </v>
      </c>
      <c r="X338" s="70" t="str">
        <f>IFERROR(IF(T338&gt;=(VLOOKUP(D338&amp;E338, 'Tab 3 Flex,Strng,Endur(unprot)'!AG$10:$AH$37,2,FALSE)),"HFZ", "NI")," ")</f>
        <v xml:space="preserve"> </v>
      </c>
      <c r="Y338" s="71" t="str">
        <f t="shared" si="72"/>
        <v xml:space="preserve"> </v>
      </c>
      <c r="Z338" s="71" t="str">
        <f t="shared" si="63"/>
        <v xml:space="preserve"> </v>
      </c>
      <c r="AA338" s="71" t="str">
        <f>IFERROR(IF(U338&gt;=(VLOOKUP(D338&amp;E338, 'Tab 3 Flex,Strng,Endur(unprot)'!W$10:X$37,2,FALSE)),"HFZ", "NI"), " ")</f>
        <v xml:space="preserve"> </v>
      </c>
      <c r="AB338" s="28" t="str">
        <f t="shared" si="64"/>
        <v xml:space="preserve"> </v>
      </c>
      <c r="AC338" s="33"/>
      <c r="AD338" s="28" t="str">
        <f t="shared" si="65"/>
        <v/>
      </c>
      <c r="AE338" s="96" t="e">
        <v>#N/A</v>
      </c>
      <c r="AF338" s="35"/>
      <c r="AG338" s="72" t="str">
        <f>IFERROR(IF(AE338&gt;=(VLOOKUP(D338&amp;E338, 'Tab 3 Flex,Strng,Endur(unprot)'!R$10:$S$37,2,FALSE)),"HFZ", "NI")," ")</f>
        <v xml:space="preserve"> </v>
      </c>
      <c r="AH338" s="55" t="str">
        <f t="shared" si="66"/>
        <v xml:space="preserve"> </v>
      </c>
      <c r="AI338" s="33"/>
      <c r="AJ338" s="55" t="str">
        <f t="shared" si="67"/>
        <v/>
      </c>
      <c r="AK338" s="97" t="e">
        <v>#N/A</v>
      </c>
      <c r="AL338" s="36"/>
      <c r="AM338" s="73" t="str">
        <f>IFERROR(IF(AK338&gt;=(VLOOKUP(D338&amp;E338,'Tab 3 Flex,Strng,Endur(unprot)'!AB$10:$AC$37,2,FALSE)),"HFZ", "NI")," ")</f>
        <v xml:space="preserve"> </v>
      </c>
      <c r="AN338" s="29" t="str">
        <f t="shared" si="68"/>
        <v xml:space="preserve"> </v>
      </c>
      <c r="AO338" s="55"/>
      <c r="AP338" s="29" t="str">
        <f t="shared" si="69"/>
        <v/>
      </c>
    </row>
    <row r="339" spans="1:42" s="57" customFormat="1" ht="16.5" thickTop="1" thickBot="1" x14ac:dyDescent="0.3">
      <c r="A339" s="32"/>
      <c r="B339" s="25"/>
      <c r="C339" s="25"/>
      <c r="D339" s="25"/>
      <c r="E339" s="46"/>
      <c r="F339" s="25">
        <v>5</v>
      </c>
      <c r="G339" s="94" t="e">
        <v>#N/A</v>
      </c>
      <c r="H339" s="94" t="e">
        <v>#N/A</v>
      </c>
      <c r="I339" s="26"/>
      <c r="J339" s="26"/>
      <c r="K339" s="69" t="str">
        <f>IFERROR(IF(G339&gt;=(VLOOKUP(D339&amp;E339,'Tab 2 Aerobic Capacity (unprot)'!L$10:$M$27,2,FALSE)),"HFZ","NI")," ")</f>
        <v xml:space="preserve"> </v>
      </c>
      <c r="L339" s="69" t="str">
        <f>IFERROR(IF(H339&gt;=(VLOOKUP(D339&amp;E339,'Tab 2 Aerobic Capacity (unprot)'!L$34:$M$51,2,FALSE)),"HFZ","NI")," ")</f>
        <v xml:space="preserve"> </v>
      </c>
      <c r="M339" s="62" t="str">
        <f t="shared" si="61"/>
        <v xml:space="preserve"> </v>
      </c>
      <c r="N339" s="63" t="str">
        <f t="shared" si="70"/>
        <v xml:space="preserve"> </v>
      </c>
      <c r="O339" s="33"/>
      <c r="P339" s="54" t="str">
        <f t="shared" si="62"/>
        <v/>
      </c>
      <c r="Q339" s="33"/>
      <c r="R339" s="54" t="str">
        <f t="shared" si="71"/>
        <v/>
      </c>
      <c r="S339" s="95" t="e">
        <v>#N/A</v>
      </c>
      <c r="T339" s="95" t="e">
        <v>#N/A</v>
      </c>
      <c r="U339" s="95" t="e">
        <v>#N/A</v>
      </c>
      <c r="V339" s="34"/>
      <c r="W339" s="70" t="str">
        <f>IFERROR(IF(S339&gt;=(VLOOKUP(D339&amp;E339, 'Tab 3 Flex,Strng,Endur(unprot)'!AG$10:$AH$37,2,FALSE)),"HFZ", "NI")," ")</f>
        <v xml:space="preserve"> </v>
      </c>
      <c r="X339" s="70" t="str">
        <f>IFERROR(IF(T339&gt;=(VLOOKUP(D339&amp;E339, 'Tab 3 Flex,Strng,Endur(unprot)'!AG$10:$AH$37,2,FALSE)),"HFZ", "NI")," ")</f>
        <v xml:space="preserve"> </v>
      </c>
      <c r="Y339" s="71" t="str">
        <f t="shared" si="72"/>
        <v xml:space="preserve"> </v>
      </c>
      <c r="Z339" s="71" t="str">
        <f t="shared" si="63"/>
        <v xml:space="preserve"> </v>
      </c>
      <c r="AA339" s="71" t="str">
        <f>IFERROR(IF(U339&gt;=(VLOOKUP(D339&amp;E339, 'Tab 3 Flex,Strng,Endur(unprot)'!W$10:X$37,2,FALSE)),"HFZ", "NI"), " ")</f>
        <v xml:space="preserve"> </v>
      </c>
      <c r="AB339" s="28" t="str">
        <f t="shared" si="64"/>
        <v xml:space="preserve"> </v>
      </c>
      <c r="AC339" s="33"/>
      <c r="AD339" s="28" t="str">
        <f t="shared" si="65"/>
        <v/>
      </c>
      <c r="AE339" s="96" t="e">
        <v>#N/A</v>
      </c>
      <c r="AF339" s="35"/>
      <c r="AG339" s="72" t="str">
        <f>IFERROR(IF(AE339&gt;=(VLOOKUP(D339&amp;E339, 'Tab 3 Flex,Strng,Endur(unprot)'!R$10:$S$37,2,FALSE)),"HFZ", "NI")," ")</f>
        <v xml:space="preserve"> </v>
      </c>
      <c r="AH339" s="55" t="str">
        <f t="shared" si="66"/>
        <v xml:space="preserve"> </v>
      </c>
      <c r="AI339" s="33"/>
      <c r="AJ339" s="55" t="str">
        <f t="shared" si="67"/>
        <v/>
      </c>
      <c r="AK339" s="97" t="e">
        <v>#N/A</v>
      </c>
      <c r="AL339" s="36"/>
      <c r="AM339" s="73" t="str">
        <f>IFERROR(IF(AK339&gt;=(VLOOKUP(D339&amp;E339,'Tab 3 Flex,Strng,Endur(unprot)'!AB$10:$AC$37,2,FALSE)),"HFZ", "NI")," ")</f>
        <v xml:space="preserve"> </v>
      </c>
      <c r="AN339" s="29" t="str">
        <f t="shared" si="68"/>
        <v xml:space="preserve"> </v>
      </c>
      <c r="AO339" s="55"/>
      <c r="AP339" s="29" t="str">
        <f t="shared" si="69"/>
        <v/>
      </c>
    </row>
    <row r="340" spans="1:42" s="57" customFormat="1" ht="15.75" customHeight="1" thickTop="1" thickBot="1" x14ac:dyDescent="0.3">
      <c r="A340" s="32"/>
      <c r="B340" s="25"/>
      <c r="C340" s="25"/>
      <c r="D340" s="25"/>
      <c r="E340" s="46"/>
      <c r="F340" s="25">
        <v>5</v>
      </c>
      <c r="G340" s="94" t="e">
        <v>#N/A</v>
      </c>
      <c r="H340" s="94" t="e">
        <v>#N/A</v>
      </c>
      <c r="I340" s="26"/>
      <c r="J340" s="26"/>
      <c r="K340" s="69" t="str">
        <f>IFERROR(IF(G340&gt;=(VLOOKUP(D340&amp;E340,'Tab 2 Aerobic Capacity (unprot)'!L$10:$M$27,2,FALSE)),"HFZ","NI")," ")</f>
        <v xml:space="preserve"> </v>
      </c>
      <c r="L340" s="69" t="str">
        <f>IFERROR(IF(H340&gt;=(VLOOKUP(D340&amp;E340,'Tab 2 Aerobic Capacity (unprot)'!L$34:$M$51,2,FALSE)),"HFZ","NI")," ")</f>
        <v xml:space="preserve"> </v>
      </c>
      <c r="M340" s="62" t="str">
        <f t="shared" si="61"/>
        <v xml:space="preserve"> </v>
      </c>
      <c r="N340" s="63" t="str">
        <f t="shared" si="70"/>
        <v xml:space="preserve"> </v>
      </c>
      <c r="O340" s="33"/>
      <c r="P340" s="54" t="str">
        <f t="shared" si="62"/>
        <v/>
      </c>
      <c r="Q340" s="33"/>
      <c r="R340" s="54" t="str">
        <f t="shared" si="71"/>
        <v/>
      </c>
      <c r="S340" s="95" t="e">
        <v>#N/A</v>
      </c>
      <c r="T340" s="95" t="e">
        <v>#N/A</v>
      </c>
      <c r="U340" s="95" t="e">
        <v>#N/A</v>
      </c>
      <c r="V340" s="34"/>
      <c r="W340" s="70" t="str">
        <f>IFERROR(IF(S340&gt;=(VLOOKUP(D340&amp;E340, 'Tab 3 Flex,Strng,Endur(unprot)'!AG$10:$AH$37,2,FALSE)),"HFZ", "NI")," ")</f>
        <v xml:space="preserve"> </v>
      </c>
      <c r="X340" s="70" t="str">
        <f>IFERROR(IF(T340&gt;=(VLOOKUP(D340&amp;E340, 'Tab 3 Flex,Strng,Endur(unprot)'!AG$10:$AH$37,2,FALSE)),"HFZ", "NI")," ")</f>
        <v xml:space="preserve"> </v>
      </c>
      <c r="Y340" s="71" t="str">
        <f t="shared" si="72"/>
        <v xml:space="preserve"> </v>
      </c>
      <c r="Z340" s="71" t="str">
        <f t="shared" si="63"/>
        <v xml:space="preserve"> </v>
      </c>
      <c r="AA340" s="71" t="str">
        <f>IFERROR(IF(U340&gt;=(VLOOKUP(D340&amp;E340, 'Tab 3 Flex,Strng,Endur(unprot)'!W$10:X$37,2,FALSE)),"HFZ", "NI"), " ")</f>
        <v xml:space="preserve"> </v>
      </c>
      <c r="AB340" s="28" t="str">
        <f t="shared" si="64"/>
        <v xml:space="preserve"> </v>
      </c>
      <c r="AC340" s="33"/>
      <c r="AD340" s="28" t="str">
        <f t="shared" si="65"/>
        <v/>
      </c>
      <c r="AE340" s="96" t="e">
        <v>#N/A</v>
      </c>
      <c r="AF340" s="35"/>
      <c r="AG340" s="72" t="str">
        <f>IFERROR(IF(AE340&gt;=(VLOOKUP(D340&amp;E340, 'Tab 3 Flex,Strng,Endur(unprot)'!R$10:$S$37,2,FALSE)),"HFZ", "NI")," ")</f>
        <v xml:space="preserve"> </v>
      </c>
      <c r="AH340" s="55" t="str">
        <f t="shared" si="66"/>
        <v xml:space="preserve"> </v>
      </c>
      <c r="AI340" s="33"/>
      <c r="AJ340" s="55" t="str">
        <f t="shared" si="67"/>
        <v/>
      </c>
      <c r="AK340" s="97" t="e">
        <v>#N/A</v>
      </c>
      <c r="AL340" s="36"/>
      <c r="AM340" s="73" t="str">
        <f>IFERROR(IF(AK340&gt;=(VLOOKUP(D340&amp;E340,'Tab 3 Flex,Strng,Endur(unprot)'!AB$10:$AC$37,2,FALSE)),"HFZ", "NI")," ")</f>
        <v xml:space="preserve"> </v>
      </c>
      <c r="AN340" s="29" t="str">
        <f t="shared" si="68"/>
        <v xml:space="preserve"> </v>
      </c>
      <c r="AO340" s="55"/>
      <c r="AP340" s="29" t="str">
        <f t="shared" si="69"/>
        <v/>
      </c>
    </row>
    <row r="341" spans="1:42" s="57" customFormat="1" ht="16.5" thickTop="1" thickBot="1" x14ac:dyDescent="0.3">
      <c r="A341" s="32"/>
      <c r="B341" s="25"/>
      <c r="C341" s="25"/>
      <c r="D341" s="25"/>
      <c r="E341" s="46"/>
      <c r="F341" s="25">
        <v>5</v>
      </c>
      <c r="G341" s="94" t="e">
        <v>#N/A</v>
      </c>
      <c r="H341" s="94" t="e">
        <v>#N/A</v>
      </c>
      <c r="I341" s="26"/>
      <c r="J341" s="26"/>
      <c r="K341" s="69" t="str">
        <f>IFERROR(IF(G341&gt;=(VLOOKUP(D341&amp;E341,'Tab 2 Aerobic Capacity (unprot)'!L$10:$M$27,2,FALSE)),"HFZ","NI")," ")</f>
        <v xml:space="preserve"> </v>
      </c>
      <c r="L341" s="69" t="str">
        <f>IFERROR(IF(H341&gt;=(VLOOKUP(D341&amp;E341,'Tab 2 Aerobic Capacity (unprot)'!L$34:$M$51,2,FALSE)),"HFZ","NI")," ")</f>
        <v xml:space="preserve"> </v>
      </c>
      <c r="M341" s="62" t="str">
        <f t="shared" si="61"/>
        <v xml:space="preserve"> </v>
      </c>
      <c r="N341" s="63" t="str">
        <f t="shared" si="70"/>
        <v xml:space="preserve"> </v>
      </c>
      <c r="O341" s="33"/>
      <c r="P341" s="54" t="str">
        <f t="shared" si="62"/>
        <v/>
      </c>
      <c r="Q341" s="33"/>
      <c r="R341" s="54" t="str">
        <f t="shared" si="71"/>
        <v/>
      </c>
      <c r="S341" s="95" t="e">
        <v>#N/A</v>
      </c>
      <c r="T341" s="95" t="e">
        <v>#N/A</v>
      </c>
      <c r="U341" s="95" t="e">
        <v>#N/A</v>
      </c>
      <c r="V341" s="34"/>
      <c r="W341" s="70" t="str">
        <f>IFERROR(IF(S341&gt;=(VLOOKUP(D341&amp;E341, 'Tab 3 Flex,Strng,Endur(unprot)'!AG$10:$AH$37,2,FALSE)),"HFZ", "NI")," ")</f>
        <v xml:space="preserve"> </v>
      </c>
      <c r="X341" s="70" t="str">
        <f>IFERROR(IF(T341&gt;=(VLOOKUP(D341&amp;E341, 'Tab 3 Flex,Strng,Endur(unprot)'!AG$10:$AH$37,2,FALSE)),"HFZ", "NI")," ")</f>
        <v xml:space="preserve"> </v>
      </c>
      <c r="Y341" s="71" t="str">
        <f t="shared" si="72"/>
        <v xml:space="preserve"> </v>
      </c>
      <c r="Z341" s="71" t="str">
        <f t="shared" si="63"/>
        <v xml:space="preserve"> </v>
      </c>
      <c r="AA341" s="71" t="str">
        <f>IFERROR(IF(U341&gt;=(VLOOKUP(D341&amp;E341, 'Tab 3 Flex,Strng,Endur(unprot)'!W$10:X$37,2,FALSE)),"HFZ", "NI"), " ")</f>
        <v xml:space="preserve"> </v>
      </c>
      <c r="AB341" s="28" t="str">
        <f t="shared" si="64"/>
        <v xml:space="preserve"> </v>
      </c>
      <c r="AC341" s="33"/>
      <c r="AD341" s="28" t="str">
        <f t="shared" si="65"/>
        <v/>
      </c>
      <c r="AE341" s="96" t="e">
        <v>#N/A</v>
      </c>
      <c r="AF341" s="35"/>
      <c r="AG341" s="72" t="str">
        <f>IFERROR(IF(AE341&gt;=(VLOOKUP(D341&amp;E341, 'Tab 3 Flex,Strng,Endur(unprot)'!R$10:$S$37,2,FALSE)),"HFZ", "NI")," ")</f>
        <v xml:space="preserve"> </v>
      </c>
      <c r="AH341" s="55" t="str">
        <f t="shared" si="66"/>
        <v xml:space="preserve"> </v>
      </c>
      <c r="AI341" s="33"/>
      <c r="AJ341" s="55" t="str">
        <f t="shared" si="67"/>
        <v/>
      </c>
      <c r="AK341" s="97" t="e">
        <v>#N/A</v>
      </c>
      <c r="AL341" s="36"/>
      <c r="AM341" s="73" t="str">
        <f>IFERROR(IF(AK341&gt;=(VLOOKUP(D341&amp;E341,'Tab 3 Flex,Strng,Endur(unprot)'!AB$10:$AC$37,2,FALSE)),"HFZ", "NI")," ")</f>
        <v xml:space="preserve"> </v>
      </c>
      <c r="AN341" s="29" t="str">
        <f t="shared" si="68"/>
        <v xml:space="preserve"> </v>
      </c>
      <c r="AO341" s="55"/>
      <c r="AP341" s="29" t="str">
        <f t="shared" si="69"/>
        <v/>
      </c>
    </row>
    <row r="342" spans="1:42" s="57" customFormat="1" ht="15.75" customHeight="1" thickTop="1" thickBot="1" x14ac:dyDescent="0.3">
      <c r="A342" s="32"/>
      <c r="B342" s="25"/>
      <c r="C342" s="25"/>
      <c r="D342" s="25"/>
      <c r="E342" s="46"/>
      <c r="F342" s="25">
        <v>5</v>
      </c>
      <c r="G342" s="94" t="e">
        <v>#N/A</v>
      </c>
      <c r="H342" s="94" t="e">
        <v>#N/A</v>
      </c>
      <c r="I342" s="26"/>
      <c r="J342" s="26"/>
      <c r="K342" s="69" t="str">
        <f>IFERROR(IF(G342&gt;=(VLOOKUP(D342&amp;E342,'Tab 2 Aerobic Capacity (unprot)'!L$10:$M$27,2,FALSE)),"HFZ","NI")," ")</f>
        <v xml:space="preserve"> </v>
      </c>
      <c r="L342" s="69" t="str">
        <f>IFERROR(IF(H342&gt;=(VLOOKUP(D342&amp;E342,'Tab 2 Aerobic Capacity (unprot)'!L$34:$M$51,2,FALSE)),"HFZ","NI")," ")</f>
        <v xml:space="preserve"> </v>
      </c>
      <c r="M342" s="62" t="str">
        <f t="shared" si="61"/>
        <v xml:space="preserve"> </v>
      </c>
      <c r="N342" s="63" t="str">
        <f t="shared" si="70"/>
        <v xml:space="preserve"> </v>
      </c>
      <c r="O342" s="33"/>
      <c r="P342" s="54" t="str">
        <f t="shared" si="62"/>
        <v/>
      </c>
      <c r="Q342" s="33"/>
      <c r="R342" s="54" t="str">
        <f t="shared" si="71"/>
        <v/>
      </c>
      <c r="S342" s="95" t="e">
        <v>#N/A</v>
      </c>
      <c r="T342" s="95" t="e">
        <v>#N/A</v>
      </c>
      <c r="U342" s="95" t="e">
        <v>#N/A</v>
      </c>
      <c r="V342" s="34"/>
      <c r="W342" s="70" t="str">
        <f>IFERROR(IF(S342&gt;=(VLOOKUP(D342&amp;E342, 'Tab 3 Flex,Strng,Endur(unprot)'!AG$10:$AH$37,2,FALSE)),"HFZ", "NI")," ")</f>
        <v xml:space="preserve"> </v>
      </c>
      <c r="X342" s="70" t="str">
        <f>IFERROR(IF(T342&gt;=(VLOOKUP(D342&amp;E342, 'Tab 3 Flex,Strng,Endur(unprot)'!AG$10:$AH$37,2,FALSE)),"HFZ", "NI")," ")</f>
        <v xml:space="preserve"> </v>
      </c>
      <c r="Y342" s="71" t="str">
        <f t="shared" si="72"/>
        <v xml:space="preserve"> </v>
      </c>
      <c r="Z342" s="71" t="str">
        <f t="shared" si="63"/>
        <v xml:space="preserve"> </v>
      </c>
      <c r="AA342" s="71" t="str">
        <f>IFERROR(IF(U342&gt;=(VLOOKUP(D342&amp;E342, 'Tab 3 Flex,Strng,Endur(unprot)'!W$10:X$37,2,FALSE)),"HFZ", "NI"), " ")</f>
        <v xml:space="preserve"> </v>
      </c>
      <c r="AB342" s="28" t="str">
        <f t="shared" si="64"/>
        <v xml:space="preserve"> </v>
      </c>
      <c r="AC342" s="33"/>
      <c r="AD342" s="28" t="str">
        <f t="shared" si="65"/>
        <v/>
      </c>
      <c r="AE342" s="96" t="e">
        <v>#N/A</v>
      </c>
      <c r="AF342" s="35"/>
      <c r="AG342" s="72" t="str">
        <f>IFERROR(IF(AE342&gt;=(VLOOKUP(D342&amp;E342, 'Tab 3 Flex,Strng,Endur(unprot)'!R$10:$S$37,2,FALSE)),"HFZ", "NI")," ")</f>
        <v xml:space="preserve"> </v>
      </c>
      <c r="AH342" s="55" t="str">
        <f t="shared" si="66"/>
        <v xml:space="preserve"> </v>
      </c>
      <c r="AI342" s="33"/>
      <c r="AJ342" s="55" t="str">
        <f t="shared" si="67"/>
        <v/>
      </c>
      <c r="AK342" s="97" t="e">
        <v>#N/A</v>
      </c>
      <c r="AL342" s="36"/>
      <c r="AM342" s="73" t="str">
        <f>IFERROR(IF(AK342&gt;=(VLOOKUP(D342&amp;E342,'Tab 3 Flex,Strng,Endur(unprot)'!AB$10:$AC$37,2,FALSE)),"HFZ", "NI")," ")</f>
        <v xml:space="preserve"> </v>
      </c>
      <c r="AN342" s="29" t="str">
        <f t="shared" si="68"/>
        <v xml:space="preserve"> </v>
      </c>
      <c r="AO342" s="55"/>
      <c r="AP342" s="29" t="str">
        <f t="shared" si="69"/>
        <v/>
      </c>
    </row>
    <row r="343" spans="1:42" s="57" customFormat="1" ht="16.5" thickTop="1" thickBot="1" x14ac:dyDescent="0.3">
      <c r="A343" s="32"/>
      <c r="B343" s="25"/>
      <c r="C343" s="25"/>
      <c r="D343" s="25"/>
      <c r="E343" s="46"/>
      <c r="F343" s="25">
        <v>5</v>
      </c>
      <c r="G343" s="94" t="e">
        <v>#N/A</v>
      </c>
      <c r="H343" s="94" t="e">
        <v>#N/A</v>
      </c>
      <c r="I343" s="26"/>
      <c r="J343" s="26"/>
      <c r="K343" s="69" t="str">
        <f>IFERROR(IF(G343&gt;=(VLOOKUP(D343&amp;E343,'Tab 2 Aerobic Capacity (unprot)'!L$10:$M$27,2,FALSE)),"HFZ","NI")," ")</f>
        <v xml:space="preserve"> </v>
      </c>
      <c r="L343" s="69" t="str">
        <f>IFERROR(IF(H343&gt;=(VLOOKUP(D343&amp;E343,'Tab 2 Aerobic Capacity (unprot)'!L$34:$M$51,2,FALSE)),"HFZ","NI")," ")</f>
        <v xml:space="preserve"> </v>
      </c>
      <c r="M343" s="62" t="str">
        <f t="shared" si="61"/>
        <v xml:space="preserve"> </v>
      </c>
      <c r="N343" s="63" t="str">
        <f t="shared" si="70"/>
        <v xml:space="preserve"> </v>
      </c>
      <c r="O343" s="33"/>
      <c r="P343" s="54" t="str">
        <f t="shared" si="62"/>
        <v/>
      </c>
      <c r="Q343" s="33"/>
      <c r="R343" s="54" t="str">
        <f t="shared" si="71"/>
        <v/>
      </c>
      <c r="S343" s="95" t="e">
        <v>#N/A</v>
      </c>
      <c r="T343" s="95" t="e">
        <v>#N/A</v>
      </c>
      <c r="U343" s="95" t="e">
        <v>#N/A</v>
      </c>
      <c r="V343" s="34"/>
      <c r="W343" s="70" t="str">
        <f>IFERROR(IF(S343&gt;=(VLOOKUP(D343&amp;E343, 'Tab 3 Flex,Strng,Endur(unprot)'!AG$10:$AH$37,2,FALSE)),"HFZ", "NI")," ")</f>
        <v xml:space="preserve"> </v>
      </c>
      <c r="X343" s="70" t="str">
        <f>IFERROR(IF(T343&gt;=(VLOOKUP(D343&amp;E343, 'Tab 3 Flex,Strng,Endur(unprot)'!AG$10:$AH$37,2,FALSE)),"HFZ", "NI")," ")</f>
        <v xml:space="preserve"> </v>
      </c>
      <c r="Y343" s="71" t="str">
        <f t="shared" si="72"/>
        <v xml:space="preserve"> </v>
      </c>
      <c r="Z343" s="71" t="str">
        <f t="shared" si="63"/>
        <v xml:space="preserve"> </v>
      </c>
      <c r="AA343" s="71" t="str">
        <f>IFERROR(IF(U343&gt;=(VLOOKUP(D343&amp;E343, 'Tab 3 Flex,Strng,Endur(unprot)'!W$10:X$37,2,FALSE)),"HFZ", "NI"), " ")</f>
        <v xml:space="preserve"> </v>
      </c>
      <c r="AB343" s="28" t="str">
        <f t="shared" si="64"/>
        <v xml:space="preserve"> </v>
      </c>
      <c r="AC343" s="33"/>
      <c r="AD343" s="28" t="str">
        <f t="shared" si="65"/>
        <v/>
      </c>
      <c r="AE343" s="96" t="e">
        <v>#N/A</v>
      </c>
      <c r="AF343" s="35"/>
      <c r="AG343" s="72" t="str">
        <f>IFERROR(IF(AE343&gt;=(VLOOKUP(D343&amp;E343, 'Tab 3 Flex,Strng,Endur(unprot)'!R$10:$S$37,2,FALSE)),"HFZ", "NI")," ")</f>
        <v xml:space="preserve"> </v>
      </c>
      <c r="AH343" s="55" t="str">
        <f t="shared" si="66"/>
        <v xml:space="preserve"> </v>
      </c>
      <c r="AI343" s="33"/>
      <c r="AJ343" s="55" t="str">
        <f t="shared" si="67"/>
        <v/>
      </c>
      <c r="AK343" s="97" t="e">
        <v>#N/A</v>
      </c>
      <c r="AL343" s="36"/>
      <c r="AM343" s="73" t="str">
        <f>IFERROR(IF(AK343&gt;=(VLOOKUP(D343&amp;E343,'Tab 3 Flex,Strng,Endur(unprot)'!AB$10:$AC$37,2,FALSE)),"HFZ", "NI")," ")</f>
        <v xml:space="preserve"> </v>
      </c>
      <c r="AN343" s="29" t="str">
        <f t="shared" si="68"/>
        <v xml:space="preserve"> </v>
      </c>
      <c r="AO343" s="55"/>
      <c r="AP343" s="29" t="str">
        <f t="shared" si="69"/>
        <v/>
      </c>
    </row>
    <row r="344" spans="1:42" s="57" customFormat="1" ht="15.75" customHeight="1" thickTop="1" thickBot="1" x14ac:dyDescent="0.3">
      <c r="A344" s="32"/>
      <c r="B344" s="25"/>
      <c r="C344" s="25"/>
      <c r="D344" s="25"/>
      <c r="E344" s="46"/>
      <c r="F344" s="25">
        <v>5</v>
      </c>
      <c r="G344" s="94" t="e">
        <v>#N/A</v>
      </c>
      <c r="H344" s="94" t="e">
        <v>#N/A</v>
      </c>
      <c r="I344" s="26"/>
      <c r="J344" s="26"/>
      <c r="K344" s="69" t="str">
        <f>IFERROR(IF(G344&gt;=(VLOOKUP(D344&amp;E344,'Tab 2 Aerobic Capacity (unprot)'!L$10:$M$27,2,FALSE)),"HFZ","NI")," ")</f>
        <v xml:space="preserve"> </v>
      </c>
      <c r="L344" s="69" t="str">
        <f>IFERROR(IF(H344&gt;=(VLOOKUP(D344&amp;E344,'Tab 2 Aerobic Capacity (unprot)'!L$34:$M$51,2,FALSE)),"HFZ","NI")," ")</f>
        <v xml:space="preserve"> </v>
      </c>
      <c r="M344" s="62" t="str">
        <f t="shared" si="61"/>
        <v xml:space="preserve"> </v>
      </c>
      <c r="N344" s="63" t="str">
        <f t="shared" si="70"/>
        <v xml:space="preserve"> </v>
      </c>
      <c r="O344" s="33"/>
      <c r="P344" s="54" t="str">
        <f t="shared" si="62"/>
        <v/>
      </c>
      <c r="Q344" s="33"/>
      <c r="R344" s="54" t="str">
        <f t="shared" si="71"/>
        <v/>
      </c>
      <c r="S344" s="95" t="e">
        <v>#N/A</v>
      </c>
      <c r="T344" s="95" t="e">
        <v>#N/A</v>
      </c>
      <c r="U344" s="95" t="e">
        <v>#N/A</v>
      </c>
      <c r="V344" s="34"/>
      <c r="W344" s="70" t="str">
        <f>IFERROR(IF(S344&gt;=(VLOOKUP(D344&amp;E344, 'Tab 3 Flex,Strng,Endur(unprot)'!AG$10:$AH$37,2,FALSE)),"HFZ", "NI")," ")</f>
        <v xml:space="preserve"> </v>
      </c>
      <c r="X344" s="70" t="str">
        <f>IFERROR(IF(T344&gt;=(VLOOKUP(D344&amp;E344, 'Tab 3 Flex,Strng,Endur(unprot)'!AG$10:$AH$37,2,FALSE)),"HFZ", "NI")," ")</f>
        <v xml:space="preserve"> </v>
      </c>
      <c r="Y344" s="71" t="str">
        <f t="shared" si="72"/>
        <v xml:space="preserve"> </v>
      </c>
      <c r="Z344" s="71" t="str">
        <f t="shared" si="63"/>
        <v xml:space="preserve"> </v>
      </c>
      <c r="AA344" s="71" t="str">
        <f>IFERROR(IF(U344&gt;=(VLOOKUP(D344&amp;E344, 'Tab 3 Flex,Strng,Endur(unprot)'!W$10:X$37,2,FALSE)),"HFZ", "NI"), " ")</f>
        <v xml:space="preserve"> </v>
      </c>
      <c r="AB344" s="28" t="str">
        <f t="shared" si="64"/>
        <v xml:space="preserve"> </v>
      </c>
      <c r="AC344" s="33"/>
      <c r="AD344" s="28" t="str">
        <f t="shared" si="65"/>
        <v/>
      </c>
      <c r="AE344" s="96" t="e">
        <v>#N/A</v>
      </c>
      <c r="AF344" s="35"/>
      <c r="AG344" s="72" t="str">
        <f>IFERROR(IF(AE344&gt;=(VLOOKUP(D344&amp;E344, 'Tab 3 Flex,Strng,Endur(unprot)'!R$10:$S$37,2,FALSE)),"HFZ", "NI")," ")</f>
        <v xml:space="preserve"> </v>
      </c>
      <c r="AH344" s="55" t="str">
        <f t="shared" si="66"/>
        <v xml:space="preserve"> </v>
      </c>
      <c r="AI344" s="33"/>
      <c r="AJ344" s="55" t="str">
        <f t="shared" si="67"/>
        <v/>
      </c>
      <c r="AK344" s="97" t="e">
        <v>#N/A</v>
      </c>
      <c r="AL344" s="36"/>
      <c r="AM344" s="73" t="str">
        <f>IFERROR(IF(AK344&gt;=(VLOOKUP(D344&amp;E344,'Tab 3 Flex,Strng,Endur(unprot)'!AB$10:$AC$37,2,FALSE)),"HFZ", "NI")," ")</f>
        <v xml:space="preserve"> </v>
      </c>
      <c r="AN344" s="29" t="str">
        <f t="shared" si="68"/>
        <v xml:space="preserve"> </v>
      </c>
      <c r="AO344" s="55"/>
      <c r="AP344" s="29" t="str">
        <f t="shared" si="69"/>
        <v/>
      </c>
    </row>
    <row r="345" spans="1:42" s="57" customFormat="1" ht="16.5" thickTop="1" thickBot="1" x14ac:dyDescent="0.3">
      <c r="A345" s="32"/>
      <c r="B345" s="25"/>
      <c r="C345" s="25"/>
      <c r="D345" s="25"/>
      <c r="E345" s="46"/>
      <c r="F345" s="25">
        <v>5</v>
      </c>
      <c r="G345" s="94" t="e">
        <v>#N/A</v>
      </c>
      <c r="H345" s="94" t="e">
        <v>#N/A</v>
      </c>
      <c r="I345" s="26"/>
      <c r="J345" s="26"/>
      <c r="K345" s="69" t="str">
        <f>IFERROR(IF(G345&gt;=(VLOOKUP(D345&amp;E345,'Tab 2 Aerobic Capacity (unprot)'!L$10:$M$27,2,FALSE)),"HFZ","NI")," ")</f>
        <v xml:space="preserve"> </v>
      </c>
      <c r="L345" s="69" t="str">
        <f>IFERROR(IF(H345&gt;=(VLOOKUP(D345&amp;E345,'Tab 2 Aerobic Capacity (unprot)'!L$34:$M$51,2,FALSE)),"HFZ","NI")," ")</f>
        <v xml:space="preserve"> </v>
      </c>
      <c r="M345" s="62" t="str">
        <f t="shared" si="61"/>
        <v xml:space="preserve"> </v>
      </c>
      <c r="N345" s="63" t="str">
        <f t="shared" si="70"/>
        <v xml:space="preserve"> </v>
      </c>
      <c r="O345" s="33"/>
      <c r="P345" s="54" t="str">
        <f t="shared" si="62"/>
        <v/>
      </c>
      <c r="Q345" s="33"/>
      <c r="R345" s="54" t="str">
        <f t="shared" si="71"/>
        <v/>
      </c>
      <c r="S345" s="95" t="e">
        <v>#N/A</v>
      </c>
      <c r="T345" s="95" t="e">
        <v>#N/A</v>
      </c>
      <c r="U345" s="95" t="e">
        <v>#N/A</v>
      </c>
      <c r="V345" s="34"/>
      <c r="W345" s="70" t="str">
        <f>IFERROR(IF(S345&gt;=(VLOOKUP(D345&amp;E345, 'Tab 3 Flex,Strng,Endur(unprot)'!AG$10:$AH$37,2,FALSE)),"HFZ", "NI")," ")</f>
        <v xml:space="preserve"> </v>
      </c>
      <c r="X345" s="70" t="str">
        <f>IFERROR(IF(T345&gt;=(VLOOKUP(D345&amp;E345, 'Tab 3 Flex,Strng,Endur(unprot)'!AG$10:$AH$37,2,FALSE)),"HFZ", "NI")," ")</f>
        <v xml:space="preserve"> </v>
      </c>
      <c r="Y345" s="71" t="str">
        <f t="shared" si="72"/>
        <v xml:space="preserve"> </v>
      </c>
      <c r="Z345" s="71" t="str">
        <f t="shared" si="63"/>
        <v xml:space="preserve"> </v>
      </c>
      <c r="AA345" s="71" t="str">
        <f>IFERROR(IF(U345&gt;=(VLOOKUP(D345&amp;E345, 'Tab 3 Flex,Strng,Endur(unprot)'!W$10:X$37,2,FALSE)),"HFZ", "NI"), " ")</f>
        <v xml:space="preserve"> </v>
      </c>
      <c r="AB345" s="28" t="str">
        <f t="shared" si="64"/>
        <v xml:space="preserve"> </v>
      </c>
      <c r="AC345" s="33"/>
      <c r="AD345" s="28" t="str">
        <f t="shared" si="65"/>
        <v/>
      </c>
      <c r="AE345" s="96" t="e">
        <v>#N/A</v>
      </c>
      <c r="AF345" s="35"/>
      <c r="AG345" s="72" t="str">
        <f>IFERROR(IF(AE345&gt;=(VLOOKUP(D345&amp;E345, 'Tab 3 Flex,Strng,Endur(unprot)'!R$10:$S$37,2,FALSE)),"HFZ", "NI")," ")</f>
        <v xml:space="preserve"> </v>
      </c>
      <c r="AH345" s="55" t="str">
        <f t="shared" si="66"/>
        <v xml:space="preserve"> </v>
      </c>
      <c r="AI345" s="33"/>
      <c r="AJ345" s="55" t="str">
        <f t="shared" si="67"/>
        <v/>
      </c>
      <c r="AK345" s="97" t="e">
        <v>#N/A</v>
      </c>
      <c r="AL345" s="36"/>
      <c r="AM345" s="73" t="str">
        <f>IFERROR(IF(AK345&gt;=(VLOOKUP(D345&amp;E345,'Tab 3 Flex,Strng,Endur(unprot)'!AB$10:$AC$37,2,FALSE)),"HFZ", "NI")," ")</f>
        <v xml:space="preserve"> </v>
      </c>
      <c r="AN345" s="29" t="str">
        <f t="shared" si="68"/>
        <v xml:space="preserve"> </v>
      </c>
      <c r="AO345" s="55"/>
      <c r="AP345" s="29" t="str">
        <f t="shared" si="69"/>
        <v/>
      </c>
    </row>
    <row r="346" spans="1:42" s="57" customFormat="1" ht="15.75" customHeight="1" thickTop="1" thickBot="1" x14ac:dyDescent="0.3">
      <c r="A346" s="32"/>
      <c r="B346" s="25"/>
      <c r="C346" s="25"/>
      <c r="D346" s="25"/>
      <c r="E346" s="46"/>
      <c r="F346" s="25">
        <v>5</v>
      </c>
      <c r="G346" s="94" t="e">
        <v>#N/A</v>
      </c>
      <c r="H346" s="94" t="e">
        <v>#N/A</v>
      </c>
      <c r="I346" s="26"/>
      <c r="J346" s="26"/>
      <c r="K346" s="69" t="str">
        <f>IFERROR(IF(G346&gt;=(VLOOKUP(D346&amp;E346,'Tab 2 Aerobic Capacity (unprot)'!L$10:$M$27,2,FALSE)),"HFZ","NI")," ")</f>
        <v xml:space="preserve"> </v>
      </c>
      <c r="L346" s="69" t="str">
        <f>IFERROR(IF(H346&gt;=(VLOOKUP(D346&amp;E346,'Tab 2 Aerobic Capacity (unprot)'!L$34:$M$51,2,FALSE)),"HFZ","NI")," ")</f>
        <v xml:space="preserve"> </v>
      </c>
      <c r="M346" s="62" t="str">
        <f t="shared" si="61"/>
        <v xml:space="preserve"> </v>
      </c>
      <c r="N346" s="63" t="str">
        <f t="shared" si="70"/>
        <v xml:space="preserve"> </v>
      </c>
      <c r="O346" s="33"/>
      <c r="P346" s="54" t="str">
        <f t="shared" si="62"/>
        <v/>
      </c>
      <c r="Q346" s="33"/>
      <c r="R346" s="54" t="str">
        <f t="shared" si="71"/>
        <v/>
      </c>
      <c r="S346" s="95" t="e">
        <v>#N/A</v>
      </c>
      <c r="T346" s="95" t="e">
        <v>#N/A</v>
      </c>
      <c r="U346" s="95" t="e">
        <v>#N/A</v>
      </c>
      <c r="V346" s="34"/>
      <c r="W346" s="70" t="str">
        <f>IFERROR(IF(S346&gt;=(VLOOKUP(D346&amp;E346, 'Tab 3 Flex,Strng,Endur(unprot)'!AG$10:$AH$37,2,FALSE)),"HFZ", "NI")," ")</f>
        <v xml:space="preserve"> </v>
      </c>
      <c r="X346" s="70" t="str">
        <f>IFERROR(IF(T346&gt;=(VLOOKUP(D346&amp;E346, 'Tab 3 Flex,Strng,Endur(unprot)'!AG$10:$AH$37,2,FALSE)),"HFZ", "NI")," ")</f>
        <v xml:space="preserve"> </v>
      </c>
      <c r="Y346" s="71" t="str">
        <f t="shared" si="72"/>
        <v xml:space="preserve"> </v>
      </c>
      <c r="Z346" s="71" t="str">
        <f t="shared" si="63"/>
        <v xml:space="preserve"> </v>
      </c>
      <c r="AA346" s="71" t="str">
        <f>IFERROR(IF(U346&gt;=(VLOOKUP(D346&amp;E346, 'Tab 3 Flex,Strng,Endur(unprot)'!W$10:X$37,2,FALSE)),"HFZ", "NI"), " ")</f>
        <v xml:space="preserve"> </v>
      </c>
      <c r="AB346" s="28" t="str">
        <f t="shared" si="64"/>
        <v xml:space="preserve"> </v>
      </c>
      <c r="AC346" s="33"/>
      <c r="AD346" s="28" t="str">
        <f t="shared" si="65"/>
        <v/>
      </c>
      <c r="AE346" s="96" t="e">
        <v>#N/A</v>
      </c>
      <c r="AF346" s="35"/>
      <c r="AG346" s="72" t="str">
        <f>IFERROR(IF(AE346&gt;=(VLOOKUP(D346&amp;E346, 'Tab 3 Flex,Strng,Endur(unprot)'!R$10:$S$37,2,FALSE)),"HFZ", "NI")," ")</f>
        <v xml:space="preserve"> </v>
      </c>
      <c r="AH346" s="55" t="str">
        <f t="shared" si="66"/>
        <v xml:space="preserve"> </v>
      </c>
      <c r="AI346" s="33"/>
      <c r="AJ346" s="55" t="str">
        <f t="shared" si="67"/>
        <v/>
      </c>
      <c r="AK346" s="97" t="e">
        <v>#N/A</v>
      </c>
      <c r="AL346" s="36"/>
      <c r="AM346" s="73" t="str">
        <f>IFERROR(IF(AK346&gt;=(VLOOKUP(D346&amp;E346,'Tab 3 Flex,Strng,Endur(unprot)'!AB$10:$AC$37,2,FALSE)),"HFZ", "NI")," ")</f>
        <v xml:space="preserve"> </v>
      </c>
      <c r="AN346" s="29" t="str">
        <f t="shared" si="68"/>
        <v xml:space="preserve"> </v>
      </c>
      <c r="AO346" s="55"/>
      <c r="AP346" s="29" t="str">
        <f t="shared" si="69"/>
        <v/>
      </c>
    </row>
    <row r="347" spans="1:42" s="57" customFormat="1" ht="16.5" thickTop="1" thickBot="1" x14ac:dyDescent="0.3">
      <c r="A347" s="32"/>
      <c r="B347" s="25"/>
      <c r="C347" s="25"/>
      <c r="D347" s="25"/>
      <c r="E347" s="46"/>
      <c r="F347" s="25">
        <v>5</v>
      </c>
      <c r="G347" s="94" t="e">
        <v>#N/A</v>
      </c>
      <c r="H347" s="94" t="e">
        <v>#N/A</v>
      </c>
      <c r="I347" s="26"/>
      <c r="J347" s="26"/>
      <c r="K347" s="69" t="str">
        <f>IFERROR(IF(G347&gt;=(VLOOKUP(D347&amp;E347,'Tab 2 Aerobic Capacity (unprot)'!L$10:$M$27,2,FALSE)),"HFZ","NI")," ")</f>
        <v xml:space="preserve"> </v>
      </c>
      <c r="L347" s="69" t="str">
        <f>IFERROR(IF(H347&gt;=(VLOOKUP(D347&amp;E347,'Tab 2 Aerobic Capacity (unprot)'!L$34:$M$51,2,FALSE)),"HFZ","NI")," ")</f>
        <v xml:space="preserve"> </v>
      </c>
      <c r="M347" s="62" t="str">
        <f t="shared" si="61"/>
        <v xml:space="preserve"> </v>
      </c>
      <c r="N347" s="63" t="str">
        <f t="shared" si="70"/>
        <v xml:space="preserve"> </v>
      </c>
      <c r="O347" s="33"/>
      <c r="P347" s="54" t="str">
        <f t="shared" si="62"/>
        <v/>
      </c>
      <c r="Q347" s="33"/>
      <c r="R347" s="54" t="str">
        <f t="shared" si="71"/>
        <v/>
      </c>
      <c r="S347" s="95" t="e">
        <v>#N/A</v>
      </c>
      <c r="T347" s="95" t="e">
        <v>#N/A</v>
      </c>
      <c r="U347" s="95" t="e">
        <v>#N/A</v>
      </c>
      <c r="V347" s="34"/>
      <c r="W347" s="70" t="str">
        <f>IFERROR(IF(S347&gt;=(VLOOKUP(D347&amp;E347, 'Tab 3 Flex,Strng,Endur(unprot)'!AG$10:$AH$37,2,FALSE)),"HFZ", "NI")," ")</f>
        <v xml:space="preserve"> </v>
      </c>
      <c r="X347" s="70" t="str">
        <f>IFERROR(IF(T347&gt;=(VLOOKUP(D347&amp;E347, 'Tab 3 Flex,Strng,Endur(unprot)'!AG$10:$AH$37,2,FALSE)),"HFZ", "NI")," ")</f>
        <v xml:space="preserve"> </v>
      </c>
      <c r="Y347" s="71" t="str">
        <f t="shared" si="72"/>
        <v xml:space="preserve"> </v>
      </c>
      <c r="Z347" s="71" t="str">
        <f t="shared" si="63"/>
        <v xml:space="preserve"> </v>
      </c>
      <c r="AA347" s="71" t="str">
        <f>IFERROR(IF(U347&gt;=(VLOOKUP(D347&amp;E347, 'Tab 3 Flex,Strng,Endur(unprot)'!W$10:X$37,2,FALSE)),"HFZ", "NI"), " ")</f>
        <v xml:space="preserve"> </v>
      </c>
      <c r="AB347" s="28" t="str">
        <f t="shared" si="64"/>
        <v xml:space="preserve"> </v>
      </c>
      <c r="AC347" s="33"/>
      <c r="AD347" s="28" t="str">
        <f t="shared" si="65"/>
        <v/>
      </c>
      <c r="AE347" s="96" t="e">
        <v>#N/A</v>
      </c>
      <c r="AF347" s="35"/>
      <c r="AG347" s="72" t="str">
        <f>IFERROR(IF(AE347&gt;=(VLOOKUP(D347&amp;E347, 'Tab 3 Flex,Strng,Endur(unprot)'!R$10:$S$37,2,FALSE)),"HFZ", "NI")," ")</f>
        <v xml:space="preserve"> </v>
      </c>
      <c r="AH347" s="55" t="str">
        <f t="shared" si="66"/>
        <v xml:space="preserve"> </v>
      </c>
      <c r="AI347" s="33"/>
      <c r="AJ347" s="55" t="str">
        <f t="shared" si="67"/>
        <v/>
      </c>
      <c r="AK347" s="97" t="e">
        <v>#N/A</v>
      </c>
      <c r="AL347" s="36"/>
      <c r="AM347" s="73" t="str">
        <f>IFERROR(IF(AK347&gt;=(VLOOKUP(D347&amp;E347,'Tab 3 Flex,Strng,Endur(unprot)'!AB$10:$AC$37,2,FALSE)),"HFZ", "NI")," ")</f>
        <v xml:space="preserve"> </v>
      </c>
      <c r="AN347" s="29" t="str">
        <f t="shared" si="68"/>
        <v xml:space="preserve"> </v>
      </c>
      <c r="AO347" s="55"/>
      <c r="AP347" s="29" t="str">
        <f t="shared" si="69"/>
        <v/>
      </c>
    </row>
    <row r="348" spans="1:42" s="57" customFormat="1" ht="15.75" customHeight="1" thickTop="1" thickBot="1" x14ac:dyDescent="0.3">
      <c r="A348" s="32"/>
      <c r="B348" s="25"/>
      <c r="C348" s="25"/>
      <c r="D348" s="25"/>
      <c r="E348" s="46"/>
      <c r="F348" s="25">
        <v>5</v>
      </c>
      <c r="G348" s="94" t="e">
        <v>#N/A</v>
      </c>
      <c r="H348" s="94" t="e">
        <v>#N/A</v>
      </c>
      <c r="I348" s="26"/>
      <c r="J348" s="26"/>
      <c r="K348" s="69" t="str">
        <f>IFERROR(IF(G348&gt;=(VLOOKUP(D348&amp;E348,'Tab 2 Aerobic Capacity (unprot)'!L$10:$M$27,2,FALSE)),"HFZ","NI")," ")</f>
        <v xml:space="preserve"> </v>
      </c>
      <c r="L348" s="69" t="str">
        <f>IFERROR(IF(H348&gt;=(VLOOKUP(D348&amp;E348,'Tab 2 Aerobic Capacity (unprot)'!L$34:$M$51,2,FALSE)),"HFZ","NI")," ")</f>
        <v xml:space="preserve"> </v>
      </c>
      <c r="M348" s="62" t="str">
        <f t="shared" si="61"/>
        <v xml:space="preserve"> </v>
      </c>
      <c r="N348" s="63" t="str">
        <f t="shared" si="70"/>
        <v xml:space="preserve"> </v>
      </c>
      <c r="O348" s="33"/>
      <c r="P348" s="54" t="str">
        <f t="shared" si="62"/>
        <v/>
      </c>
      <c r="Q348" s="33"/>
      <c r="R348" s="54" t="str">
        <f t="shared" si="71"/>
        <v/>
      </c>
      <c r="S348" s="95" t="e">
        <v>#N/A</v>
      </c>
      <c r="T348" s="95" t="e">
        <v>#N/A</v>
      </c>
      <c r="U348" s="95" t="e">
        <v>#N/A</v>
      </c>
      <c r="V348" s="34"/>
      <c r="W348" s="70" t="str">
        <f>IFERROR(IF(S348&gt;=(VLOOKUP(D348&amp;E348, 'Tab 3 Flex,Strng,Endur(unprot)'!AG$10:$AH$37,2,FALSE)),"HFZ", "NI")," ")</f>
        <v xml:space="preserve"> </v>
      </c>
      <c r="X348" s="70" t="str">
        <f>IFERROR(IF(T348&gt;=(VLOOKUP(D348&amp;E348, 'Tab 3 Flex,Strng,Endur(unprot)'!AG$10:$AH$37,2,FALSE)),"HFZ", "NI")," ")</f>
        <v xml:space="preserve"> </v>
      </c>
      <c r="Y348" s="71" t="str">
        <f t="shared" si="72"/>
        <v xml:space="preserve"> </v>
      </c>
      <c r="Z348" s="71" t="str">
        <f t="shared" si="63"/>
        <v xml:space="preserve"> </v>
      </c>
      <c r="AA348" s="71" t="str">
        <f>IFERROR(IF(U348&gt;=(VLOOKUP(D348&amp;E348, 'Tab 3 Flex,Strng,Endur(unprot)'!W$10:X$37,2,FALSE)),"HFZ", "NI"), " ")</f>
        <v xml:space="preserve"> </v>
      </c>
      <c r="AB348" s="28" t="str">
        <f t="shared" si="64"/>
        <v xml:space="preserve"> </v>
      </c>
      <c r="AC348" s="33"/>
      <c r="AD348" s="28" t="str">
        <f t="shared" si="65"/>
        <v/>
      </c>
      <c r="AE348" s="96" t="e">
        <v>#N/A</v>
      </c>
      <c r="AF348" s="35"/>
      <c r="AG348" s="72" t="str">
        <f>IFERROR(IF(AE348&gt;=(VLOOKUP(D348&amp;E348, 'Tab 3 Flex,Strng,Endur(unprot)'!R$10:$S$37,2,FALSE)),"HFZ", "NI")," ")</f>
        <v xml:space="preserve"> </v>
      </c>
      <c r="AH348" s="55" t="str">
        <f t="shared" si="66"/>
        <v xml:space="preserve"> </v>
      </c>
      <c r="AI348" s="33"/>
      <c r="AJ348" s="55" t="str">
        <f t="shared" si="67"/>
        <v/>
      </c>
      <c r="AK348" s="97" t="e">
        <v>#N/A</v>
      </c>
      <c r="AL348" s="36"/>
      <c r="AM348" s="73" t="str">
        <f>IFERROR(IF(AK348&gt;=(VLOOKUP(D348&amp;E348,'Tab 3 Flex,Strng,Endur(unprot)'!AB$10:$AC$37,2,FALSE)),"HFZ", "NI")," ")</f>
        <v xml:space="preserve"> </v>
      </c>
      <c r="AN348" s="29" t="str">
        <f t="shared" si="68"/>
        <v xml:space="preserve"> </v>
      </c>
      <c r="AO348" s="55"/>
      <c r="AP348" s="29" t="str">
        <f t="shared" si="69"/>
        <v/>
      </c>
    </row>
    <row r="349" spans="1:42" s="57" customFormat="1" ht="16.5" thickTop="1" thickBot="1" x14ac:dyDescent="0.3">
      <c r="A349" s="32"/>
      <c r="B349" s="25"/>
      <c r="C349" s="25"/>
      <c r="D349" s="25"/>
      <c r="E349" s="46"/>
      <c r="F349" s="25">
        <v>5</v>
      </c>
      <c r="G349" s="94" t="e">
        <v>#N/A</v>
      </c>
      <c r="H349" s="94" t="e">
        <v>#N/A</v>
      </c>
      <c r="I349" s="26"/>
      <c r="J349" s="26"/>
      <c r="K349" s="69" t="str">
        <f>IFERROR(IF(G349&gt;=(VLOOKUP(D349&amp;E349,'Tab 2 Aerobic Capacity (unprot)'!L$10:$M$27,2,FALSE)),"HFZ","NI")," ")</f>
        <v xml:space="preserve"> </v>
      </c>
      <c r="L349" s="69" t="str">
        <f>IFERROR(IF(H349&gt;=(VLOOKUP(D349&amp;E349,'Tab 2 Aerobic Capacity (unprot)'!L$34:$M$51,2,FALSE)),"HFZ","NI")," ")</f>
        <v xml:space="preserve"> </v>
      </c>
      <c r="M349" s="62" t="str">
        <f t="shared" si="61"/>
        <v xml:space="preserve"> </v>
      </c>
      <c r="N349" s="63" t="str">
        <f t="shared" si="70"/>
        <v xml:space="preserve"> </v>
      </c>
      <c r="O349" s="33"/>
      <c r="P349" s="54" t="str">
        <f t="shared" si="62"/>
        <v/>
      </c>
      <c r="Q349" s="33"/>
      <c r="R349" s="54" t="str">
        <f t="shared" si="71"/>
        <v/>
      </c>
      <c r="S349" s="95" t="e">
        <v>#N/A</v>
      </c>
      <c r="T349" s="95" t="e">
        <v>#N/A</v>
      </c>
      <c r="U349" s="95" t="e">
        <v>#N/A</v>
      </c>
      <c r="V349" s="34"/>
      <c r="W349" s="70" t="str">
        <f>IFERROR(IF(S349&gt;=(VLOOKUP(D349&amp;E349, 'Tab 3 Flex,Strng,Endur(unprot)'!AG$10:$AH$37,2,FALSE)),"HFZ", "NI")," ")</f>
        <v xml:space="preserve"> </v>
      </c>
      <c r="X349" s="70" t="str">
        <f>IFERROR(IF(T349&gt;=(VLOOKUP(D349&amp;E349, 'Tab 3 Flex,Strng,Endur(unprot)'!AG$10:$AH$37,2,FALSE)),"HFZ", "NI")," ")</f>
        <v xml:space="preserve"> </v>
      </c>
      <c r="Y349" s="71" t="str">
        <f t="shared" si="72"/>
        <v xml:space="preserve"> </v>
      </c>
      <c r="Z349" s="71" t="str">
        <f t="shared" si="63"/>
        <v xml:space="preserve"> </v>
      </c>
      <c r="AA349" s="71" t="str">
        <f>IFERROR(IF(U349&gt;=(VLOOKUP(D349&amp;E349, 'Tab 3 Flex,Strng,Endur(unprot)'!W$10:X$37,2,FALSE)),"HFZ", "NI"), " ")</f>
        <v xml:space="preserve"> </v>
      </c>
      <c r="AB349" s="28" t="str">
        <f t="shared" si="64"/>
        <v xml:space="preserve"> </v>
      </c>
      <c r="AC349" s="33"/>
      <c r="AD349" s="28" t="str">
        <f t="shared" si="65"/>
        <v/>
      </c>
      <c r="AE349" s="96" t="e">
        <v>#N/A</v>
      </c>
      <c r="AF349" s="35"/>
      <c r="AG349" s="72" t="str">
        <f>IFERROR(IF(AE349&gt;=(VLOOKUP(D349&amp;E349, 'Tab 3 Flex,Strng,Endur(unprot)'!R$10:$S$37,2,FALSE)),"HFZ", "NI")," ")</f>
        <v xml:space="preserve"> </v>
      </c>
      <c r="AH349" s="55" t="str">
        <f t="shared" si="66"/>
        <v xml:space="preserve"> </v>
      </c>
      <c r="AI349" s="33"/>
      <c r="AJ349" s="55" t="str">
        <f t="shared" si="67"/>
        <v/>
      </c>
      <c r="AK349" s="97" t="e">
        <v>#N/A</v>
      </c>
      <c r="AL349" s="36"/>
      <c r="AM349" s="73" t="str">
        <f>IFERROR(IF(AK349&gt;=(VLOOKUP(D349&amp;E349,'Tab 3 Flex,Strng,Endur(unprot)'!AB$10:$AC$37,2,FALSE)),"HFZ", "NI")," ")</f>
        <v xml:space="preserve"> </v>
      </c>
      <c r="AN349" s="29" t="str">
        <f t="shared" si="68"/>
        <v xml:space="preserve"> </v>
      </c>
      <c r="AO349" s="55"/>
      <c r="AP349" s="29" t="str">
        <f t="shared" si="69"/>
        <v/>
      </c>
    </row>
    <row r="350" spans="1:42" s="57" customFormat="1" ht="15.75" customHeight="1" thickTop="1" thickBot="1" x14ac:dyDescent="0.3">
      <c r="A350" s="32"/>
      <c r="B350" s="25"/>
      <c r="C350" s="25"/>
      <c r="D350" s="25"/>
      <c r="E350" s="46"/>
      <c r="F350" s="25">
        <v>5</v>
      </c>
      <c r="G350" s="94" t="e">
        <v>#N/A</v>
      </c>
      <c r="H350" s="94" t="e">
        <v>#N/A</v>
      </c>
      <c r="I350" s="26"/>
      <c r="J350" s="26"/>
      <c r="K350" s="69" t="str">
        <f>IFERROR(IF(G350&gt;=(VLOOKUP(D350&amp;E350,'Tab 2 Aerobic Capacity (unprot)'!L$10:$M$27,2,FALSE)),"HFZ","NI")," ")</f>
        <v xml:space="preserve"> </v>
      </c>
      <c r="L350" s="69" t="str">
        <f>IFERROR(IF(H350&gt;=(VLOOKUP(D350&amp;E350,'Tab 2 Aerobic Capacity (unprot)'!L$34:$M$51,2,FALSE)),"HFZ","NI")," ")</f>
        <v xml:space="preserve"> </v>
      </c>
      <c r="M350" s="62" t="str">
        <f t="shared" si="61"/>
        <v xml:space="preserve"> </v>
      </c>
      <c r="N350" s="63" t="str">
        <f t="shared" si="70"/>
        <v xml:space="preserve"> </v>
      </c>
      <c r="O350" s="33"/>
      <c r="P350" s="54" t="str">
        <f t="shared" si="62"/>
        <v/>
      </c>
      <c r="Q350" s="33"/>
      <c r="R350" s="54" t="str">
        <f t="shared" si="71"/>
        <v/>
      </c>
      <c r="S350" s="95" t="e">
        <v>#N/A</v>
      </c>
      <c r="T350" s="95" t="e">
        <v>#N/A</v>
      </c>
      <c r="U350" s="95" t="e">
        <v>#N/A</v>
      </c>
      <c r="V350" s="34"/>
      <c r="W350" s="70" t="str">
        <f>IFERROR(IF(S350&gt;=(VLOOKUP(D350&amp;E350, 'Tab 3 Flex,Strng,Endur(unprot)'!AG$10:$AH$37,2,FALSE)),"HFZ", "NI")," ")</f>
        <v xml:space="preserve"> </v>
      </c>
      <c r="X350" s="70" t="str">
        <f>IFERROR(IF(T350&gt;=(VLOOKUP(D350&amp;E350, 'Tab 3 Flex,Strng,Endur(unprot)'!AG$10:$AH$37,2,FALSE)),"HFZ", "NI")," ")</f>
        <v xml:space="preserve"> </v>
      </c>
      <c r="Y350" s="71" t="str">
        <f t="shared" si="72"/>
        <v xml:space="preserve"> </v>
      </c>
      <c r="Z350" s="71" t="str">
        <f t="shared" si="63"/>
        <v xml:space="preserve"> </v>
      </c>
      <c r="AA350" s="71" t="str">
        <f>IFERROR(IF(U350&gt;=(VLOOKUP(D350&amp;E350, 'Tab 3 Flex,Strng,Endur(unprot)'!W$10:X$37,2,FALSE)),"HFZ", "NI"), " ")</f>
        <v xml:space="preserve"> </v>
      </c>
      <c r="AB350" s="28" t="str">
        <f t="shared" si="64"/>
        <v xml:space="preserve"> </v>
      </c>
      <c r="AC350" s="33"/>
      <c r="AD350" s="28" t="str">
        <f t="shared" si="65"/>
        <v/>
      </c>
      <c r="AE350" s="96" t="e">
        <v>#N/A</v>
      </c>
      <c r="AF350" s="35"/>
      <c r="AG350" s="72" t="str">
        <f>IFERROR(IF(AE350&gt;=(VLOOKUP(D350&amp;E350, 'Tab 3 Flex,Strng,Endur(unprot)'!R$10:$S$37,2,FALSE)),"HFZ", "NI")," ")</f>
        <v xml:space="preserve"> </v>
      </c>
      <c r="AH350" s="55" t="str">
        <f t="shared" si="66"/>
        <v xml:space="preserve"> </v>
      </c>
      <c r="AI350" s="33"/>
      <c r="AJ350" s="55" t="str">
        <f t="shared" si="67"/>
        <v/>
      </c>
      <c r="AK350" s="97" t="e">
        <v>#N/A</v>
      </c>
      <c r="AL350" s="36"/>
      <c r="AM350" s="73" t="str">
        <f>IFERROR(IF(AK350&gt;=(VLOOKUP(D350&amp;E350,'Tab 3 Flex,Strng,Endur(unprot)'!AB$10:$AC$37,2,FALSE)),"HFZ", "NI")," ")</f>
        <v xml:space="preserve"> </v>
      </c>
      <c r="AN350" s="29" t="str">
        <f t="shared" si="68"/>
        <v xml:space="preserve"> </v>
      </c>
      <c r="AO350" s="55"/>
      <c r="AP350" s="29" t="str">
        <f t="shared" si="69"/>
        <v/>
      </c>
    </row>
    <row r="351" spans="1:42" s="57" customFormat="1" ht="16.5" thickTop="1" thickBot="1" x14ac:dyDescent="0.3">
      <c r="A351" s="32"/>
      <c r="B351" s="25"/>
      <c r="C351" s="25"/>
      <c r="D351" s="25"/>
      <c r="E351" s="46"/>
      <c r="F351" s="25">
        <v>5</v>
      </c>
      <c r="G351" s="94" t="e">
        <v>#N/A</v>
      </c>
      <c r="H351" s="94" t="e">
        <v>#N/A</v>
      </c>
      <c r="I351" s="26"/>
      <c r="J351" s="26"/>
      <c r="K351" s="69" t="str">
        <f>IFERROR(IF(G351&gt;=(VLOOKUP(D351&amp;E351,'Tab 2 Aerobic Capacity (unprot)'!L$10:$M$27,2,FALSE)),"HFZ","NI")," ")</f>
        <v xml:space="preserve"> </v>
      </c>
      <c r="L351" s="69" t="str">
        <f>IFERROR(IF(H351&gt;=(VLOOKUP(D351&amp;E351,'Tab 2 Aerobic Capacity (unprot)'!L$34:$M$51,2,FALSE)),"HFZ","NI")," ")</f>
        <v xml:space="preserve"> </v>
      </c>
      <c r="M351" s="62" t="str">
        <f t="shared" si="61"/>
        <v xml:space="preserve"> </v>
      </c>
      <c r="N351" s="63" t="str">
        <f t="shared" si="70"/>
        <v xml:space="preserve"> </v>
      </c>
      <c r="O351" s="33"/>
      <c r="P351" s="54" t="str">
        <f t="shared" si="62"/>
        <v/>
      </c>
      <c r="Q351" s="33"/>
      <c r="R351" s="54" t="str">
        <f t="shared" si="71"/>
        <v/>
      </c>
      <c r="S351" s="95" t="e">
        <v>#N/A</v>
      </c>
      <c r="T351" s="95" t="e">
        <v>#N/A</v>
      </c>
      <c r="U351" s="95" t="e">
        <v>#N/A</v>
      </c>
      <c r="V351" s="34"/>
      <c r="W351" s="70" t="str">
        <f>IFERROR(IF(S351&gt;=(VLOOKUP(D351&amp;E351, 'Tab 3 Flex,Strng,Endur(unprot)'!AG$10:$AH$37,2,FALSE)),"HFZ", "NI")," ")</f>
        <v xml:space="preserve"> </v>
      </c>
      <c r="X351" s="70" t="str">
        <f>IFERROR(IF(T351&gt;=(VLOOKUP(D351&amp;E351, 'Tab 3 Flex,Strng,Endur(unprot)'!AG$10:$AH$37,2,FALSE)),"HFZ", "NI")," ")</f>
        <v xml:space="preserve"> </v>
      </c>
      <c r="Y351" s="71" t="str">
        <f t="shared" si="72"/>
        <v xml:space="preserve"> </v>
      </c>
      <c r="Z351" s="71" t="str">
        <f t="shared" si="63"/>
        <v xml:space="preserve"> </v>
      </c>
      <c r="AA351" s="71" t="str">
        <f>IFERROR(IF(U351&gt;=(VLOOKUP(D351&amp;E351, 'Tab 3 Flex,Strng,Endur(unprot)'!W$10:X$37,2,FALSE)),"HFZ", "NI"), " ")</f>
        <v xml:space="preserve"> </v>
      </c>
      <c r="AB351" s="28" t="str">
        <f t="shared" si="64"/>
        <v xml:space="preserve"> </v>
      </c>
      <c r="AC351" s="33"/>
      <c r="AD351" s="28" t="str">
        <f t="shared" si="65"/>
        <v/>
      </c>
      <c r="AE351" s="96" t="e">
        <v>#N/A</v>
      </c>
      <c r="AF351" s="35"/>
      <c r="AG351" s="72" t="str">
        <f>IFERROR(IF(AE351&gt;=(VLOOKUP(D351&amp;E351, 'Tab 3 Flex,Strng,Endur(unprot)'!R$10:$S$37,2,FALSE)),"HFZ", "NI")," ")</f>
        <v xml:space="preserve"> </v>
      </c>
      <c r="AH351" s="55" t="str">
        <f t="shared" si="66"/>
        <v xml:space="preserve"> </v>
      </c>
      <c r="AI351" s="33"/>
      <c r="AJ351" s="55" t="str">
        <f t="shared" si="67"/>
        <v/>
      </c>
      <c r="AK351" s="97" t="e">
        <v>#N/A</v>
      </c>
      <c r="AL351" s="36"/>
      <c r="AM351" s="73" t="str">
        <f>IFERROR(IF(AK351&gt;=(VLOOKUP(D351&amp;E351,'Tab 3 Flex,Strng,Endur(unprot)'!AB$10:$AC$37,2,FALSE)),"HFZ", "NI")," ")</f>
        <v xml:space="preserve"> </v>
      </c>
      <c r="AN351" s="29" t="str">
        <f t="shared" si="68"/>
        <v xml:space="preserve"> </v>
      </c>
      <c r="AO351" s="55"/>
      <c r="AP351" s="29" t="str">
        <f t="shared" si="69"/>
        <v/>
      </c>
    </row>
    <row r="352" spans="1:42" s="57" customFormat="1" ht="15.75" customHeight="1" thickTop="1" thickBot="1" x14ac:dyDescent="0.3">
      <c r="A352" s="32"/>
      <c r="B352" s="25"/>
      <c r="C352" s="25"/>
      <c r="D352" s="25"/>
      <c r="E352" s="46"/>
      <c r="F352" s="25">
        <v>5</v>
      </c>
      <c r="G352" s="94" t="e">
        <v>#N/A</v>
      </c>
      <c r="H352" s="94" t="e">
        <v>#N/A</v>
      </c>
      <c r="I352" s="26"/>
      <c r="J352" s="26"/>
      <c r="K352" s="69" t="str">
        <f>IFERROR(IF(G352&gt;=(VLOOKUP(D352&amp;E352,'Tab 2 Aerobic Capacity (unprot)'!L$10:$M$27,2,FALSE)),"HFZ","NI")," ")</f>
        <v xml:space="preserve"> </v>
      </c>
      <c r="L352" s="69" t="str">
        <f>IFERROR(IF(H352&gt;=(VLOOKUP(D352&amp;E352,'Tab 2 Aerobic Capacity (unprot)'!L$34:$M$51,2,FALSE)),"HFZ","NI")," ")</f>
        <v xml:space="preserve"> </v>
      </c>
      <c r="M352" s="62" t="str">
        <f t="shared" si="61"/>
        <v xml:space="preserve"> </v>
      </c>
      <c r="N352" s="63" t="str">
        <f t="shared" si="70"/>
        <v xml:space="preserve"> </v>
      </c>
      <c r="O352" s="33"/>
      <c r="P352" s="54" t="str">
        <f t="shared" si="62"/>
        <v/>
      </c>
      <c r="Q352" s="33"/>
      <c r="R352" s="54" t="str">
        <f t="shared" si="71"/>
        <v/>
      </c>
      <c r="S352" s="95" t="e">
        <v>#N/A</v>
      </c>
      <c r="T352" s="95" t="e">
        <v>#N/A</v>
      </c>
      <c r="U352" s="95" t="e">
        <v>#N/A</v>
      </c>
      <c r="V352" s="34"/>
      <c r="W352" s="70" t="str">
        <f>IFERROR(IF(S352&gt;=(VLOOKUP(D352&amp;E352, 'Tab 3 Flex,Strng,Endur(unprot)'!AG$10:$AH$37,2,FALSE)),"HFZ", "NI")," ")</f>
        <v xml:space="preserve"> </v>
      </c>
      <c r="X352" s="70" t="str">
        <f>IFERROR(IF(T352&gt;=(VLOOKUP(D352&amp;E352, 'Tab 3 Flex,Strng,Endur(unprot)'!AG$10:$AH$37,2,FALSE)),"HFZ", "NI")," ")</f>
        <v xml:space="preserve"> </v>
      </c>
      <c r="Y352" s="71" t="str">
        <f t="shared" si="72"/>
        <v xml:space="preserve"> </v>
      </c>
      <c r="Z352" s="71" t="str">
        <f t="shared" si="63"/>
        <v xml:space="preserve"> </v>
      </c>
      <c r="AA352" s="71" t="str">
        <f>IFERROR(IF(U352&gt;=(VLOOKUP(D352&amp;E352, 'Tab 3 Flex,Strng,Endur(unprot)'!W$10:X$37,2,FALSE)),"HFZ", "NI"), " ")</f>
        <v xml:space="preserve"> </v>
      </c>
      <c r="AB352" s="28" t="str">
        <f t="shared" si="64"/>
        <v xml:space="preserve"> </v>
      </c>
      <c r="AC352" s="33"/>
      <c r="AD352" s="28" t="str">
        <f t="shared" si="65"/>
        <v/>
      </c>
      <c r="AE352" s="96" t="e">
        <v>#N/A</v>
      </c>
      <c r="AF352" s="35"/>
      <c r="AG352" s="72" t="str">
        <f>IFERROR(IF(AE352&gt;=(VLOOKUP(D352&amp;E352, 'Tab 3 Flex,Strng,Endur(unprot)'!R$10:$S$37,2,FALSE)),"HFZ", "NI")," ")</f>
        <v xml:space="preserve"> </v>
      </c>
      <c r="AH352" s="55" t="str">
        <f t="shared" si="66"/>
        <v xml:space="preserve"> </v>
      </c>
      <c r="AI352" s="33"/>
      <c r="AJ352" s="55" t="str">
        <f t="shared" si="67"/>
        <v/>
      </c>
      <c r="AK352" s="97" t="e">
        <v>#N/A</v>
      </c>
      <c r="AL352" s="36"/>
      <c r="AM352" s="73" t="str">
        <f>IFERROR(IF(AK352&gt;=(VLOOKUP(D352&amp;E352,'Tab 3 Flex,Strng,Endur(unprot)'!AB$10:$AC$37,2,FALSE)),"HFZ", "NI")," ")</f>
        <v xml:space="preserve"> </v>
      </c>
      <c r="AN352" s="29" t="str">
        <f t="shared" si="68"/>
        <v xml:space="preserve"> </v>
      </c>
      <c r="AO352" s="55"/>
      <c r="AP352" s="29" t="str">
        <f t="shared" si="69"/>
        <v/>
      </c>
    </row>
    <row r="353" spans="1:42" s="57" customFormat="1" ht="16.5" thickTop="1" thickBot="1" x14ac:dyDescent="0.3">
      <c r="A353" s="32"/>
      <c r="B353" s="25"/>
      <c r="C353" s="25"/>
      <c r="D353" s="25"/>
      <c r="E353" s="46"/>
      <c r="F353" s="25">
        <v>5</v>
      </c>
      <c r="G353" s="94" t="e">
        <v>#N/A</v>
      </c>
      <c r="H353" s="94" t="e">
        <v>#N/A</v>
      </c>
      <c r="I353" s="26"/>
      <c r="J353" s="26"/>
      <c r="K353" s="69" t="str">
        <f>IFERROR(IF(G353&gt;=(VLOOKUP(D353&amp;E353,'Tab 2 Aerobic Capacity (unprot)'!L$10:$M$27,2,FALSE)),"HFZ","NI")," ")</f>
        <v xml:space="preserve"> </v>
      </c>
      <c r="L353" s="69" t="str">
        <f>IFERROR(IF(H353&gt;=(VLOOKUP(D353&amp;E353,'Tab 2 Aerobic Capacity (unprot)'!L$34:$M$51,2,FALSE)),"HFZ","NI")," ")</f>
        <v xml:space="preserve"> </v>
      </c>
      <c r="M353" s="62" t="str">
        <f t="shared" si="61"/>
        <v xml:space="preserve"> </v>
      </c>
      <c r="N353" s="63" t="str">
        <f t="shared" si="70"/>
        <v xml:space="preserve"> </v>
      </c>
      <c r="O353" s="33"/>
      <c r="P353" s="54" t="str">
        <f t="shared" si="62"/>
        <v/>
      </c>
      <c r="Q353" s="33"/>
      <c r="R353" s="54" t="str">
        <f t="shared" si="71"/>
        <v/>
      </c>
      <c r="S353" s="95" t="e">
        <v>#N/A</v>
      </c>
      <c r="T353" s="95" t="e">
        <v>#N/A</v>
      </c>
      <c r="U353" s="95" t="e">
        <v>#N/A</v>
      </c>
      <c r="V353" s="34"/>
      <c r="W353" s="70" t="str">
        <f>IFERROR(IF(S353&gt;=(VLOOKUP(D353&amp;E353, 'Tab 3 Flex,Strng,Endur(unprot)'!AG$10:$AH$37,2,FALSE)),"HFZ", "NI")," ")</f>
        <v xml:space="preserve"> </v>
      </c>
      <c r="X353" s="70" t="str">
        <f>IFERROR(IF(T353&gt;=(VLOOKUP(D353&amp;E353, 'Tab 3 Flex,Strng,Endur(unprot)'!AG$10:$AH$37,2,FALSE)),"HFZ", "NI")," ")</f>
        <v xml:space="preserve"> </v>
      </c>
      <c r="Y353" s="71" t="str">
        <f t="shared" si="72"/>
        <v xml:space="preserve"> </v>
      </c>
      <c r="Z353" s="71" t="str">
        <f t="shared" si="63"/>
        <v xml:space="preserve"> </v>
      </c>
      <c r="AA353" s="71" t="str">
        <f>IFERROR(IF(U353&gt;=(VLOOKUP(D353&amp;E353, 'Tab 3 Flex,Strng,Endur(unprot)'!W$10:X$37,2,FALSE)),"HFZ", "NI"), " ")</f>
        <v xml:space="preserve"> </v>
      </c>
      <c r="AB353" s="28" t="str">
        <f t="shared" si="64"/>
        <v xml:space="preserve"> </v>
      </c>
      <c r="AC353" s="33"/>
      <c r="AD353" s="28" t="str">
        <f t="shared" si="65"/>
        <v/>
      </c>
      <c r="AE353" s="96" t="e">
        <v>#N/A</v>
      </c>
      <c r="AF353" s="35"/>
      <c r="AG353" s="72" t="str">
        <f>IFERROR(IF(AE353&gt;=(VLOOKUP(D353&amp;E353, 'Tab 3 Flex,Strng,Endur(unprot)'!R$10:$S$37,2,FALSE)),"HFZ", "NI")," ")</f>
        <v xml:space="preserve"> </v>
      </c>
      <c r="AH353" s="55" t="str">
        <f t="shared" si="66"/>
        <v xml:space="preserve"> </v>
      </c>
      <c r="AI353" s="33"/>
      <c r="AJ353" s="55" t="str">
        <f t="shared" si="67"/>
        <v/>
      </c>
      <c r="AK353" s="97" t="e">
        <v>#N/A</v>
      </c>
      <c r="AL353" s="36"/>
      <c r="AM353" s="73" t="str">
        <f>IFERROR(IF(AK353&gt;=(VLOOKUP(D353&amp;E353,'Tab 3 Flex,Strng,Endur(unprot)'!AB$10:$AC$37,2,FALSE)),"HFZ", "NI")," ")</f>
        <v xml:space="preserve"> </v>
      </c>
      <c r="AN353" s="29" t="str">
        <f t="shared" si="68"/>
        <v xml:space="preserve"> </v>
      </c>
      <c r="AO353" s="55"/>
      <c r="AP353" s="29" t="str">
        <f t="shared" si="69"/>
        <v/>
      </c>
    </row>
    <row r="354" spans="1:42" s="57" customFormat="1" ht="15.75" customHeight="1" thickTop="1" thickBot="1" x14ac:dyDescent="0.3">
      <c r="A354" s="32"/>
      <c r="B354" s="25"/>
      <c r="C354" s="25"/>
      <c r="D354" s="25"/>
      <c r="E354" s="46"/>
      <c r="F354" s="25">
        <v>5</v>
      </c>
      <c r="G354" s="94" t="e">
        <v>#N/A</v>
      </c>
      <c r="H354" s="94" t="e">
        <v>#N/A</v>
      </c>
      <c r="I354" s="26"/>
      <c r="J354" s="26"/>
      <c r="K354" s="69" t="str">
        <f>IFERROR(IF(G354&gt;=(VLOOKUP(D354&amp;E354,'Tab 2 Aerobic Capacity (unprot)'!L$10:$M$27,2,FALSE)),"HFZ","NI")," ")</f>
        <v xml:space="preserve"> </v>
      </c>
      <c r="L354" s="69" t="str">
        <f>IFERROR(IF(H354&gt;=(VLOOKUP(D354&amp;E354,'Tab 2 Aerobic Capacity (unprot)'!L$34:$M$51,2,FALSE)),"HFZ","NI")," ")</f>
        <v xml:space="preserve"> </v>
      </c>
      <c r="M354" s="62" t="str">
        <f t="shared" si="61"/>
        <v xml:space="preserve"> </v>
      </c>
      <c r="N354" s="63" t="str">
        <f t="shared" si="70"/>
        <v xml:space="preserve"> </v>
      </c>
      <c r="O354" s="33"/>
      <c r="P354" s="54" t="str">
        <f t="shared" si="62"/>
        <v/>
      </c>
      <c r="Q354" s="33"/>
      <c r="R354" s="54" t="str">
        <f t="shared" si="71"/>
        <v/>
      </c>
      <c r="S354" s="95" t="e">
        <v>#N/A</v>
      </c>
      <c r="T354" s="95" t="e">
        <v>#N/A</v>
      </c>
      <c r="U354" s="95" t="e">
        <v>#N/A</v>
      </c>
      <c r="V354" s="34"/>
      <c r="W354" s="70" t="str">
        <f>IFERROR(IF(S354&gt;=(VLOOKUP(D354&amp;E354, 'Tab 3 Flex,Strng,Endur(unprot)'!AG$10:$AH$37,2,FALSE)),"HFZ", "NI")," ")</f>
        <v xml:space="preserve"> </v>
      </c>
      <c r="X354" s="70" t="str">
        <f>IFERROR(IF(T354&gt;=(VLOOKUP(D354&amp;E354, 'Tab 3 Flex,Strng,Endur(unprot)'!AG$10:$AH$37,2,FALSE)),"HFZ", "NI")," ")</f>
        <v xml:space="preserve"> </v>
      </c>
      <c r="Y354" s="71" t="str">
        <f t="shared" si="72"/>
        <v xml:space="preserve"> </v>
      </c>
      <c r="Z354" s="71" t="str">
        <f t="shared" si="63"/>
        <v xml:space="preserve"> </v>
      </c>
      <c r="AA354" s="71" t="str">
        <f>IFERROR(IF(U354&gt;=(VLOOKUP(D354&amp;E354, 'Tab 3 Flex,Strng,Endur(unprot)'!W$10:X$37,2,FALSE)),"HFZ", "NI"), " ")</f>
        <v xml:space="preserve"> </v>
      </c>
      <c r="AB354" s="28" t="str">
        <f t="shared" si="64"/>
        <v xml:space="preserve"> </v>
      </c>
      <c r="AC354" s="33"/>
      <c r="AD354" s="28" t="str">
        <f t="shared" si="65"/>
        <v/>
      </c>
      <c r="AE354" s="96" t="e">
        <v>#N/A</v>
      </c>
      <c r="AF354" s="35"/>
      <c r="AG354" s="72" t="str">
        <f>IFERROR(IF(AE354&gt;=(VLOOKUP(D354&amp;E354, 'Tab 3 Flex,Strng,Endur(unprot)'!R$10:$S$37,2,FALSE)),"HFZ", "NI")," ")</f>
        <v xml:space="preserve"> </v>
      </c>
      <c r="AH354" s="55" t="str">
        <f t="shared" si="66"/>
        <v xml:space="preserve"> </v>
      </c>
      <c r="AI354" s="33"/>
      <c r="AJ354" s="55" t="str">
        <f t="shared" si="67"/>
        <v/>
      </c>
      <c r="AK354" s="97" t="e">
        <v>#N/A</v>
      </c>
      <c r="AL354" s="36"/>
      <c r="AM354" s="73" t="str">
        <f>IFERROR(IF(AK354&gt;=(VLOOKUP(D354&amp;E354,'Tab 3 Flex,Strng,Endur(unprot)'!AB$10:$AC$37,2,FALSE)),"HFZ", "NI")," ")</f>
        <v xml:space="preserve"> </v>
      </c>
      <c r="AN354" s="29" t="str">
        <f t="shared" si="68"/>
        <v xml:space="preserve"> </v>
      </c>
      <c r="AO354" s="55"/>
      <c r="AP354" s="29" t="str">
        <f t="shared" si="69"/>
        <v/>
      </c>
    </row>
    <row r="355" spans="1:42" s="57" customFormat="1" ht="16.5" thickTop="1" thickBot="1" x14ac:dyDescent="0.3">
      <c r="A355" s="32"/>
      <c r="B355" s="25"/>
      <c r="C355" s="25"/>
      <c r="D355" s="25"/>
      <c r="E355" s="46"/>
      <c r="F355" s="25">
        <v>5</v>
      </c>
      <c r="G355" s="94" t="e">
        <v>#N/A</v>
      </c>
      <c r="H355" s="94" t="e">
        <v>#N/A</v>
      </c>
      <c r="I355" s="26"/>
      <c r="J355" s="26"/>
      <c r="K355" s="69" t="str">
        <f>IFERROR(IF(G355&gt;=(VLOOKUP(D355&amp;E355,'Tab 2 Aerobic Capacity (unprot)'!L$10:$M$27,2,FALSE)),"HFZ","NI")," ")</f>
        <v xml:space="preserve"> </v>
      </c>
      <c r="L355" s="69" t="str">
        <f>IFERROR(IF(H355&gt;=(VLOOKUP(D355&amp;E355,'Tab 2 Aerobic Capacity (unprot)'!L$34:$M$51,2,FALSE)),"HFZ","NI")," ")</f>
        <v xml:space="preserve"> </v>
      </c>
      <c r="M355" s="62" t="str">
        <f t="shared" si="61"/>
        <v xml:space="preserve"> </v>
      </c>
      <c r="N355" s="63" t="str">
        <f t="shared" si="70"/>
        <v xml:space="preserve"> </v>
      </c>
      <c r="O355" s="33"/>
      <c r="P355" s="54" t="str">
        <f t="shared" si="62"/>
        <v/>
      </c>
      <c r="Q355" s="33"/>
      <c r="R355" s="54" t="str">
        <f t="shared" si="71"/>
        <v/>
      </c>
      <c r="S355" s="95" t="e">
        <v>#N/A</v>
      </c>
      <c r="T355" s="95" t="e">
        <v>#N/A</v>
      </c>
      <c r="U355" s="95" t="e">
        <v>#N/A</v>
      </c>
      <c r="V355" s="34"/>
      <c r="W355" s="70" t="str">
        <f>IFERROR(IF(S355&gt;=(VLOOKUP(D355&amp;E355, 'Tab 3 Flex,Strng,Endur(unprot)'!AG$10:$AH$37,2,FALSE)),"HFZ", "NI")," ")</f>
        <v xml:space="preserve"> </v>
      </c>
      <c r="X355" s="70" t="str">
        <f>IFERROR(IF(T355&gt;=(VLOOKUP(D355&amp;E355, 'Tab 3 Flex,Strng,Endur(unprot)'!AG$10:$AH$37,2,FALSE)),"HFZ", "NI")," ")</f>
        <v xml:space="preserve"> </v>
      </c>
      <c r="Y355" s="71" t="str">
        <f t="shared" si="72"/>
        <v xml:space="preserve"> </v>
      </c>
      <c r="Z355" s="71" t="str">
        <f t="shared" si="63"/>
        <v xml:space="preserve"> </v>
      </c>
      <c r="AA355" s="71" t="str">
        <f>IFERROR(IF(U355&gt;=(VLOOKUP(D355&amp;E355, 'Tab 3 Flex,Strng,Endur(unprot)'!W$10:X$37,2,FALSE)),"HFZ", "NI"), " ")</f>
        <v xml:space="preserve"> </v>
      </c>
      <c r="AB355" s="28" t="str">
        <f t="shared" si="64"/>
        <v xml:space="preserve"> </v>
      </c>
      <c r="AC355" s="33"/>
      <c r="AD355" s="28" t="str">
        <f t="shared" si="65"/>
        <v/>
      </c>
      <c r="AE355" s="96" t="e">
        <v>#N/A</v>
      </c>
      <c r="AF355" s="35"/>
      <c r="AG355" s="72" t="str">
        <f>IFERROR(IF(AE355&gt;=(VLOOKUP(D355&amp;E355, 'Tab 3 Flex,Strng,Endur(unprot)'!R$10:$S$37,2,FALSE)),"HFZ", "NI")," ")</f>
        <v xml:space="preserve"> </v>
      </c>
      <c r="AH355" s="55" t="str">
        <f t="shared" si="66"/>
        <v xml:space="preserve"> </v>
      </c>
      <c r="AI355" s="33"/>
      <c r="AJ355" s="55" t="str">
        <f t="shared" si="67"/>
        <v/>
      </c>
      <c r="AK355" s="97" t="e">
        <v>#N/A</v>
      </c>
      <c r="AL355" s="36"/>
      <c r="AM355" s="73" t="str">
        <f>IFERROR(IF(AK355&gt;=(VLOOKUP(D355&amp;E355,'Tab 3 Flex,Strng,Endur(unprot)'!AB$10:$AC$37,2,FALSE)),"HFZ", "NI")," ")</f>
        <v xml:space="preserve"> </v>
      </c>
      <c r="AN355" s="29" t="str">
        <f t="shared" si="68"/>
        <v xml:space="preserve"> </v>
      </c>
      <c r="AO355" s="55"/>
      <c r="AP355" s="29" t="str">
        <f t="shared" si="69"/>
        <v/>
      </c>
    </row>
    <row r="356" spans="1:42" s="57" customFormat="1" ht="15.75" customHeight="1" thickTop="1" thickBot="1" x14ac:dyDescent="0.3">
      <c r="A356" s="32"/>
      <c r="B356" s="25"/>
      <c r="C356" s="25"/>
      <c r="D356" s="25"/>
      <c r="E356" s="46"/>
      <c r="F356" s="25">
        <v>5</v>
      </c>
      <c r="G356" s="94" t="e">
        <v>#N/A</v>
      </c>
      <c r="H356" s="94" t="e">
        <v>#N/A</v>
      </c>
      <c r="I356" s="26"/>
      <c r="J356" s="26"/>
      <c r="K356" s="69" t="str">
        <f>IFERROR(IF(G356&gt;=(VLOOKUP(D356&amp;E356,'Tab 2 Aerobic Capacity (unprot)'!L$10:$M$27,2,FALSE)),"HFZ","NI")," ")</f>
        <v xml:space="preserve"> </v>
      </c>
      <c r="L356" s="69" t="str">
        <f>IFERROR(IF(H356&gt;=(VLOOKUP(D356&amp;E356,'Tab 2 Aerobic Capacity (unprot)'!L$34:$M$51,2,FALSE)),"HFZ","NI")," ")</f>
        <v xml:space="preserve"> </v>
      </c>
      <c r="M356" s="62" t="str">
        <f t="shared" si="61"/>
        <v xml:space="preserve"> </v>
      </c>
      <c r="N356" s="63" t="str">
        <f t="shared" si="70"/>
        <v xml:space="preserve"> </v>
      </c>
      <c r="O356" s="33"/>
      <c r="P356" s="54" t="str">
        <f t="shared" si="62"/>
        <v/>
      </c>
      <c r="Q356" s="33"/>
      <c r="R356" s="54" t="str">
        <f t="shared" si="71"/>
        <v/>
      </c>
      <c r="S356" s="95" t="e">
        <v>#N/A</v>
      </c>
      <c r="T356" s="95" t="e">
        <v>#N/A</v>
      </c>
      <c r="U356" s="95" t="e">
        <v>#N/A</v>
      </c>
      <c r="V356" s="34"/>
      <c r="W356" s="70" t="str">
        <f>IFERROR(IF(S356&gt;=(VLOOKUP(D356&amp;E356, 'Tab 3 Flex,Strng,Endur(unprot)'!AG$10:$AH$37,2,FALSE)),"HFZ", "NI")," ")</f>
        <v xml:space="preserve"> </v>
      </c>
      <c r="X356" s="70" t="str">
        <f>IFERROR(IF(T356&gt;=(VLOOKUP(D356&amp;E356, 'Tab 3 Flex,Strng,Endur(unprot)'!AG$10:$AH$37,2,FALSE)),"HFZ", "NI")," ")</f>
        <v xml:space="preserve"> </v>
      </c>
      <c r="Y356" s="71" t="str">
        <f t="shared" si="72"/>
        <v xml:space="preserve"> </v>
      </c>
      <c r="Z356" s="71" t="str">
        <f t="shared" si="63"/>
        <v xml:space="preserve"> </v>
      </c>
      <c r="AA356" s="71" t="str">
        <f>IFERROR(IF(U356&gt;=(VLOOKUP(D356&amp;E356, 'Tab 3 Flex,Strng,Endur(unprot)'!W$10:X$37,2,FALSE)),"HFZ", "NI"), " ")</f>
        <v xml:space="preserve"> </v>
      </c>
      <c r="AB356" s="28" t="str">
        <f t="shared" si="64"/>
        <v xml:space="preserve"> </v>
      </c>
      <c r="AC356" s="33"/>
      <c r="AD356" s="28" t="str">
        <f t="shared" si="65"/>
        <v/>
      </c>
      <c r="AE356" s="96" t="e">
        <v>#N/A</v>
      </c>
      <c r="AF356" s="35"/>
      <c r="AG356" s="72" t="str">
        <f>IFERROR(IF(AE356&gt;=(VLOOKUP(D356&amp;E356, 'Tab 3 Flex,Strng,Endur(unprot)'!R$10:$S$37,2,FALSE)),"HFZ", "NI")," ")</f>
        <v xml:space="preserve"> </v>
      </c>
      <c r="AH356" s="55" t="str">
        <f t="shared" si="66"/>
        <v xml:space="preserve"> </v>
      </c>
      <c r="AI356" s="33"/>
      <c r="AJ356" s="55" t="str">
        <f t="shared" si="67"/>
        <v/>
      </c>
      <c r="AK356" s="97" t="e">
        <v>#N/A</v>
      </c>
      <c r="AL356" s="36"/>
      <c r="AM356" s="73" t="str">
        <f>IFERROR(IF(AK356&gt;=(VLOOKUP(D356&amp;E356,'Tab 3 Flex,Strng,Endur(unprot)'!AB$10:$AC$37,2,FALSE)),"HFZ", "NI")," ")</f>
        <v xml:space="preserve"> </v>
      </c>
      <c r="AN356" s="29" t="str">
        <f t="shared" si="68"/>
        <v xml:space="preserve"> </v>
      </c>
      <c r="AO356" s="55"/>
      <c r="AP356" s="29" t="str">
        <f t="shared" si="69"/>
        <v/>
      </c>
    </row>
    <row r="357" spans="1:42" s="57" customFormat="1" ht="16.5" thickTop="1" thickBot="1" x14ac:dyDescent="0.3">
      <c r="A357" s="32"/>
      <c r="B357" s="25"/>
      <c r="C357" s="25"/>
      <c r="D357" s="25"/>
      <c r="E357" s="46"/>
      <c r="F357" s="25">
        <v>5</v>
      </c>
      <c r="G357" s="94" t="e">
        <v>#N/A</v>
      </c>
      <c r="H357" s="94" t="e">
        <v>#N/A</v>
      </c>
      <c r="I357" s="26"/>
      <c r="J357" s="26"/>
      <c r="K357" s="69" t="str">
        <f>IFERROR(IF(G357&gt;=(VLOOKUP(D357&amp;E357,'Tab 2 Aerobic Capacity (unprot)'!L$10:$M$27,2,FALSE)),"HFZ","NI")," ")</f>
        <v xml:space="preserve"> </v>
      </c>
      <c r="L357" s="69" t="str">
        <f>IFERROR(IF(H357&gt;=(VLOOKUP(D357&amp;E357,'Tab 2 Aerobic Capacity (unprot)'!L$34:$M$51,2,FALSE)),"HFZ","NI")," ")</f>
        <v xml:space="preserve"> </v>
      </c>
      <c r="M357" s="62" t="str">
        <f t="shared" si="61"/>
        <v xml:space="preserve"> </v>
      </c>
      <c r="N357" s="63" t="str">
        <f t="shared" si="70"/>
        <v xml:space="preserve"> </v>
      </c>
      <c r="O357" s="33"/>
      <c r="P357" s="54" t="str">
        <f t="shared" si="62"/>
        <v/>
      </c>
      <c r="Q357" s="33"/>
      <c r="R357" s="54" t="str">
        <f t="shared" si="71"/>
        <v/>
      </c>
      <c r="S357" s="95" t="e">
        <v>#N/A</v>
      </c>
      <c r="T357" s="95" t="e">
        <v>#N/A</v>
      </c>
      <c r="U357" s="95" t="e">
        <v>#N/A</v>
      </c>
      <c r="V357" s="34"/>
      <c r="W357" s="70" t="str">
        <f>IFERROR(IF(S357&gt;=(VLOOKUP(D357&amp;E357, 'Tab 3 Flex,Strng,Endur(unprot)'!AG$10:$AH$37,2,FALSE)),"HFZ", "NI")," ")</f>
        <v xml:space="preserve"> </v>
      </c>
      <c r="X357" s="70" t="str">
        <f>IFERROR(IF(T357&gt;=(VLOOKUP(D357&amp;E357, 'Tab 3 Flex,Strng,Endur(unprot)'!AG$10:$AH$37,2,FALSE)),"HFZ", "NI")," ")</f>
        <v xml:space="preserve"> </v>
      </c>
      <c r="Y357" s="71" t="str">
        <f t="shared" si="72"/>
        <v xml:space="preserve"> </v>
      </c>
      <c r="Z357" s="71" t="str">
        <f t="shared" si="63"/>
        <v xml:space="preserve"> </v>
      </c>
      <c r="AA357" s="71" t="str">
        <f>IFERROR(IF(U357&gt;=(VLOOKUP(D357&amp;E357, 'Tab 3 Flex,Strng,Endur(unprot)'!W$10:X$37,2,FALSE)),"HFZ", "NI"), " ")</f>
        <v xml:space="preserve"> </v>
      </c>
      <c r="AB357" s="28" t="str">
        <f t="shared" si="64"/>
        <v xml:space="preserve"> </v>
      </c>
      <c r="AC357" s="33"/>
      <c r="AD357" s="28" t="str">
        <f t="shared" si="65"/>
        <v/>
      </c>
      <c r="AE357" s="96" t="e">
        <v>#N/A</v>
      </c>
      <c r="AF357" s="35"/>
      <c r="AG357" s="72" t="str">
        <f>IFERROR(IF(AE357&gt;=(VLOOKUP(D357&amp;E357, 'Tab 3 Flex,Strng,Endur(unprot)'!R$10:$S$37,2,FALSE)),"HFZ", "NI")," ")</f>
        <v xml:space="preserve"> </v>
      </c>
      <c r="AH357" s="55" t="str">
        <f t="shared" si="66"/>
        <v xml:space="preserve"> </v>
      </c>
      <c r="AI357" s="33"/>
      <c r="AJ357" s="55" t="str">
        <f t="shared" si="67"/>
        <v/>
      </c>
      <c r="AK357" s="97" t="e">
        <v>#N/A</v>
      </c>
      <c r="AL357" s="36"/>
      <c r="AM357" s="73" t="str">
        <f>IFERROR(IF(AK357&gt;=(VLOOKUP(D357&amp;E357,'Tab 3 Flex,Strng,Endur(unprot)'!AB$10:$AC$37,2,FALSE)),"HFZ", "NI")," ")</f>
        <v xml:space="preserve"> </v>
      </c>
      <c r="AN357" s="29" t="str">
        <f t="shared" si="68"/>
        <v xml:space="preserve"> </v>
      </c>
      <c r="AO357" s="55"/>
      <c r="AP357" s="29" t="str">
        <f t="shared" si="69"/>
        <v/>
      </c>
    </row>
    <row r="358" spans="1:42" s="57" customFormat="1" ht="15.75" customHeight="1" thickTop="1" thickBot="1" x14ac:dyDescent="0.3">
      <c r="A358" s="32"/>
      <c r="B358" s="25"/>
      <c r="C358" s="25"/>
      <c r="D358" s="25"/>
      <c r="E358" s="46"/>
      <c r="F358" s="25">
        <v>5</v>
      </c>
      <c r="G358" s="94" t="e">
        <v>#N/A</v>
      </c>
      <c r="H358" s="94" t="e">
        <v>#N/A</v>
      </c>
      <c r="I358" s="26"/>
      <c r="J358" s="26"/>
      <c r="K358" s="69" t="str">
        <f>IFERROR(IF(G358&gt;=(VLOOKUP(D358&amp;E358,'Tab 2 Aerobic Capacity (unprot)'!L$10:$M$27,2,FALSE)),"HFZ","NI")," ")</f>
        <v xml:space="preserve"> </v>
      </c>
      <c r="L358" s="69" t="str">
        <f>IFERROR(IF(H358&gt;=(VLOOKUP(D358&amp;E358,'Tab 2 Aerobic Capacity (unprot)'!L$34:$M$51,2,FALSE)),"HFZ","NI")," ")</f>
        <v xml:space="preserve"> </v>
      </c>
      <c r="M358" s="62" t="str">
        <f t="shared" si="61"/>
        <v xml:space="preserve"> </v>
      </c>
      <c r="N358" s="63" t="str">
        <f t="shared" si="70"/>
        <v xml:space="preserve"> </v>
      </c>
      <c r="O358" s="33"/>
      <c r="P358" s="54" t="str">
        <f t="shared" si="62"/>
        <v/>
      </c>
      <c r="Q358" s="33"/>
      <c r="R358" s="54" t="str">
        <f t="shared" si="71"/>
        <v/>
      </c>
      <c r="S358" s="95" t="e">
        <v>#N/A</v>
      </c>
      <c r="T358" s="95" t="e">
        <v>#N/A</v>
      </c>
      <c r="U358" s="95" t="e">
        <v>#N/A</v>
      </c>
      <c r="V358" s="34"/>
      <c r="W358" s="70" t="str">
        <f>IFERROR(IF(S358&gt;=(VLOOKUP(D358&amp;E358, 'Tab 3 Flex,Strng,Endur(unprot)'!AG$10:$AH$37,2,FALSE)),"HFZ", "NI")," ")</f>
        <v xml:space="preserve"> </v>
      </c>
      <c r="X358" s="70" t="str">
        <f>IFERROR(IF(T358&gt;=(VLOOKUP(D358&amp;E358, 'Tab 3 Flex,Strng,Endur(unprot)'!AG$10:$AH$37,2,FALSE)),"HFZ", "NI")," ")</f>
        <v xml:space="preserve"> </v>
      </c>
      <c r="Y358" s="71" t="str">
        <f t="shared" si="72"/>
        <v xml:space="preserve"> </v>
      </c>
      <c r="Z358" s="71" t="str">
        <f t="shared" si="63"/>
        <v xml:space="preserve"> </v>
      </c>
      <c r="AA358" s="71" t="str">
        <f>IFERROR(IF(U358&gt;=(VLOOKUP(D358&amp;E358, 'Tab 3 Flex,Strng,Endur(unprot)'!W$10:X$37,2,FALSE)),"HFZ", "NI"), " ")</f>
        <v xml:space="preserve"> </v>
      </c>
      <c r="AB358" s="28" t="str">
        <f t="shared" si="64"/>
        <v xml:space="preserve"> </v>
      </c>
      <c r="AC358" s="33"/>
      <c r="AD358" s="28" t="str">
        <f t="shared" si="65"/>
        <v/>
      </c>
      <c r="AE358" s="96" t="e">
        <v>#N/A</v>
      </c>
      <c r="AF358" s="35"/>
      <c r="AG358" s="72" t="str">
        <f>IFERROR(IF(AE358&gt;=(VLOOKUP(D358&amp;E358, 'Tab 3 Flex,Strng,Endur(unprot)'!R$10:$S$37,2,FALSE)),"HFZ", "NI")," ")</f>
        <v xml:space="preserve"> </v>
      </c>
      <c r="AH358" s="55" t="str">
        <f t="shared" si="66"/>
        <v xml:space="preserve"> </v>
      </c>
      <c r="AI358" s="33"/>
      <c r="AJ358" s="55" t="str">
        <f t="shared" si="67"/>
        <v/>
      </c>
      <c r="AK358" s="97" t="e">
        <v>#N/A</v>
      </c>
      <c r="AL358" s="36"/>
      <c r="AM358" s="73" t="str">
        <f>IFERROR(IF(AK358&gt;=(VLOOKUP(D358&amp;E358,'Tab 3 Flex,Strng,Endur(unprot)'!AB$10:$AC$37,2,FALSE)),"HFZ", "NI")," ")</f>
        <v xml:space="preserve"> </v>
      </c>
      <c r="AN358" s="29" t="str">
        <f t="shared" si="68"/>
        <v xml:space="preserve"> </v>
      </c>
      <c r="AO358" s="55"/>
      <c r="AP358" s="29" t="str">
        <f t="shared" si="69"/>
        <v/>
      </c>
    </row>
    <row r="359" spans="1:42" s="57" customFormat="1" ht="16.5" thickTop="1" thickBot="1" x14ac:dyDescent="0.3">
      <c r="A359" s="32"/>
      <c r="B359" s="25"/>
      <c r="C359" s="25"/>
      <c r="D359" s="25"/>
      <c r="E359" s="46"/>
      <c r="F359" s="25">
        <v>5</v>
      </c>
      <c r="G359" s="94" t="e">
        <v>#N/A</v>
      </c>
      <c r="H359" s="94" t="e">
        <v>#N/A</v>
      </c>
      <c r="I359" s="26"/>
      <c r="J359" s="26"/>
      <c r="K359" s="69" t="str">
        <f>IFERROR(IF(G359&gt;=(VLOOKUP(D359&amp;E359,'Tab 2 Aerobic Capacity (unprot)'!L$10:$M$27,2,FALSE)),"HFZ","NI")," ")</f>
        <v xml:space="preserve"> </v>
      </c>
      <c r="L359" s="69" t="str">
        <f>IFERROR(IF(H359&gt;=(VLOOKUP(D359&amp;E359,'Tab 2 Aerobic Capacity (unprot)'!L$34:$M$51,2,FALSE)),"HFZ","NI")," ")</f>
        <v xml:space="preserve"> </v>
      </c>
      <c r="M359" s="62" t="str">
        <f t="shared" si="61"/>
        <v xml:space="preserve"> </v>
      </c>
      <c r="N359" s="63" t="str">
        <f t="shared" si="70"/>
        <v xml:space="preserve"> </v>
      </c>
      <c r="O359" s="33"/>
      <c r="P359" s="54" t="str">
        <f t="shared" si="62"/>
        <v/>
      </c>
      <c r="Q359" s="33"/>
      <c r="R359" s="54" t="str">
        <f t="shared" si="71"/>
        <v/>
      </c>
      <c r="S359" s="95" t="e">
        <v>#N/A</v>
      </c>
      <c r="T359" s="95" t="e">
        <v>#N/A</v>
      </c>
      <c r="U359" s="95" t="e">
        <v>#N/A</v>
      </c>
      <c r="V359" s="34"/>
      <c r="W359" s="70" t="str">
        <f>IFERROR(IF(S359&gt;=(VLOOKUP(D359&amp;E359, 'Tab 3 Flex,Strng,Endur(unprot)'!AG$10:$AH$37,2,FALSE)),"HFZ", "NI")," ")</f>
        <v xml:space="preserve"> </v>
      </c>
      <c r="X359" s="70" t="str">
        <f>IFERROR(IF(T359&gt;=(VLOOKUP(D359&amp;E359, 'Tab 3 Flex,Strng,Endur(unprot)'!AG$10:$AH$37,2,FALSE)),"HFZ", "NI")," ")</f>
        <v xml:space="preserve"> </v>
      </c>
      <c r="Y359" s="71" t="str">
        <f t="shared" si="72"/>
        <v xml:space="preserve"> </v>
      </c>
      <c r="Z359" s="71" t="str">
        <f t="shared" si="63"/>
        <v xml:space="preserve"> </v>
      </c>
      <c r="AA359" s="71" t="str">
        <f>IFERROR(IF(U359&gt;=(VLOOKUP(D359&amp;E359, 'Tab 3 Flex,Strng,Endur(unprot)'!W$10:X$37,2,FALSE)),"HFZ", "NI"), " ")</f>
        <v xml:space="preserve"> </v>
      </c>
      <c r="AB359" s="28" t="str">
        <f t="shared" si="64"/>
        <v xml:space="preserve"> </v>
      </c>
      <c r="AC359" s="33"/>
      <c r="AD359" s="28" t="str">
        <f t="shared" si="65"/>
        <v/>
      </c>
      <c r="AE359" s="96" t="e">
        <v>#N/A</v>
      </c>
      <c r="AF359" s="35"/>
      <c r="AG359" s="72" t="str">
        <f>IFERROR(IF(AE359&gt;=(VLOOKUP(D359&amp;E359, 'Tab 3 Flex,Strng,Endur(unprot)'!R$10:$S$37,2,FALSE)),"HFZ", "NI")," ")</f>
        <v xml:space="preserve"> </v>
      </c>
      <c r="AH359" s="55" t="str">
        <f t="shared" si="66"/>
        <v xml:space="preserve"> </v>
      </c>
      <c r="AI359" s="33"/>
      <c r="AJ359" s="55" t="str">
        <f t="shared" si="67"/>
        <v/>
      </c>
      <c r="AK359" s="97" t="e">
        <v>#N/A</v>
      </c>
      <c r="AL359" s="36"/>
      <c r="AM359" s="73" t="str">
        <f>IFERROR(IF(AK359&gt;=(VLOOKUP(D359&amp;E359,'Tab 3 Flex,Strng,Endur(unprot)'!AB$10:$AC$37,2,FALSE)),"HFZ", "NI")," ")</f>
        <v xml:space="preserve"> </v>
      </c>
      <c r="AN359" s="29" t="str">
        <f t="shared" si="68"/>
        <v xml:space="preserve"> </v>
      </c>
      <c r="AO359" s="55"/>
      <c r="AP359" s="29" t="str">
        <f t="shared" si="69"/>
        <v/>
      </c>
    </row>
    <row r="360" spans="1:42" s="57" customFormat="1" ht="15.75" customHeight="1" thickTop="1" thickBot="1" x14ac:dyDescent="0.3">
      <c r="A360" s="32"/>
      <c r="B360" s="25"/>
      <c r="C360" s="25"/>
      <c r="D360" s="25"/>
      <c r="E360" s="46"/>
      <c r="F360" s="25">
        <v>5</v>
      </c>
      <c r="G360" s="94" t="e">
        <v>#N/A</v>
      </c>
      <c r="H360" s="94" t="e">
        <v>#N/A</v>
      </c>
      <c r="I360" s="26"/>
      <c r="J360" s="26"/>
      <c r="K360" s="69" t="str">
        <f>IFERROR(IF(G360&gt;=(VLOOKUP(D360&amp;E360,'Tab 2 Aerobic Capacity (unprot)'!L$10:$M$27,2,FALSE)),"HFZ","NI")," ")</f>
        <v xml:space="preserve"> </v>
      </c>
      <c r="L360" s="69" t="str">
        <f>IFERROR(IF(H360&gt;=(VLOOKUP(D360&amp;E360,'Tab 2 Aerobic Capacity (unprot)'!L$34:$M$51,2,FALSE)),"HFZ","NI")," ")</f>
        <v xml:space="preserve"> </v>
      </c>
      <c r="M360" s="62" t="str">
        <f t="shared" si="61"/>
        <v xml:space="preserve"> </v>
      </c>
      <c r="N360" s="63" t="str">
        <f t="shared" si="70"/>
        <v xml:space="preserve"> </v>
      </c>
      <c r="O360" s="33"/>
      <c r="P360" s="54" t="str">
        <f t="shared" si="62"/>
        <v/>
      </c>
      <c r="Q360" s="33"/>
      <c r="R360" s="54" t="str">
        <f t="shared" si="71"/>
        <v/>
      </c>
      <c r="S360" s="95" t="e">
        <v>#N/A</v>
      </c>
      <c r="T360" s="95" t="e">
        <v>#N/A</v>
      </c>
      <c r="U360" s="95" t="e">
        <v>#N/A</v>
      </c>
      <c r="V360" s="34"/>
      <c r="W360" s="70" t="str">
        <f>IFERROR(IF(S360&gt;=(VLOOKUP(D360&amp;E360, 'Tab 3 Flex,Strng,Endur(unprot)'!AG$10:$AH$37,2,FALSE)),"HFZ", "NI")," ")</f>
        <v xml:space="preserve"> </v>
      </c>
      <c r="X360" s="70" t="str">
        <f>IFERROR(IF(T360&gt;=(VLOOKUP(D360&amp;E360, 'Tab 3 Flex,Strng,Endur(unprot)'!AG$10:$AH$37,2,FALSE)),"HFZ", "NI")," ")</f>
        <v xml:space="preserve"> </v>
      </c>
      <c r="Y360" s="71" t="str">
        <f t="shared" si="72"/>
        <v xml:space="preserve"> </v>
      </c>
      <c r="Z360" s="71" t="str">
        <f t="shared" si="63"/>
        <v xml:space="preserve"> </v>
      </c>
      <c r="AA360" s="71" t="str">
        <f>IFERROR(IF(U360&gt;=(VLOOKUP(D360&amp;E360, 'Tab 3 Flex,Strng,Endur(unprot)'!W$10:X$37,2,FALSE)),"HFZ", "NI"), " ")</f>
        <v xml:space="preserve"> </v>
      </c>
      <c r="AB360" s="28" t="str">
        <f t="shared" si="64"/>
        <v xml:space="preserve"> </v>
      </c>
      <c r="AC360" s="33"/>
      <c r="AD360" s="28" t="str">
        <f t="shared" si="65"/>
        <v/>
      </c>
      <c r="AE360" s="96" t="e">
        <v>#N/A</v>
      </c>
      <c r="AF360" s="35"/>
      <c r="AG360" s="72" t="str">
        <f>IFERROR(IF(AE360&gt;=(VLOOKUP(D360&amp;E360, 'Tab 3 Flex,Strng,Endur(unprot)'!R$10:$S$37,2,FALSE)),"HFZ", "NI")," ")</f>
        <v xml:space="preserve"> </v>
      </c>
      <c r="AH360" s="55" t="str">
        <f t="shared" si="66"/>
        <v xml:space="preserve"> </v>
      </c>
      <c r="AI360" s="33"/>
      <c r="AJ360" s="55" t="str">
        <f t="shared" si="67"/>
        <v/>
      </c>
      <c r="AK360" s="97" t="e">
        <v>#N/A</v>
      </c>
      <c r="AL360" s="36"/>
      <c r="AM360" s="73" t="str">
        <f>IFERROR(IF(AK360&gt;=(VLOOKUP(D360&amp;E360,'Tab 3 Flex,Strng,Endur(unprot)'!AB$10:$AC$37,2,FALSE)),"HFZ", "NI")," ")</f>
        <v xml:space="preserve"> </v>
      </c>
      <c r="AN360" s="29" t="str">
        <f t="shared" si="68"/>
        <v xml:space="preserve"> </v>
      </c>
      <c r="AO360" s="55"/>
      <c r="AP360" s="29" t="str">
        <f t="shared" si="69"/>
        <v/>
      </c>
    </row>
    <row r="361" spans="1:42" s="57" customFormat="1" ht="16.5" thickTop="1" thickBot="1" x14ac:dyDescent="0.3">
      <c r="A361" s="32"/>
      <c r="B361" s="25"/>
      <c r="C361" s="25"/>
      <c r="D361" s="25"/>
      <c r="E361" s="46"/>
      <c r="F361" s="25">
        <v>5</v>
      </c>
      <c r="G361" s="94" t="e">
        <v>#N/A</v>
      </c>
      <c r="H361" s="94" t="e">
        <v>#N/A</v>
      </c>
      <c r="I361" s="26"/>
      <c r="J361" s="26"/>
      <c r="K361" s="69" t="str">
        <f>IFERROR(IF(G361&gt;=(VLOOKUP(D361&amp;E361,'Tab 2 Aerobic Capacity (unprot)'!L$10:$M$27,2,FALSE)),"HFZ","NI")," ")</f>
        <v xml:space="preserve"> </v>
      </c>
      <c r="L361" s="69" t="str">
        <f>IFERROR(IF(H361&gt;=(VLOOKUP(D361&amp;E361,'Tab 2 Aerobic Capacity (unprot)'!L$34:$M$51,2,FALSE)),"HFZ","NI")," ")</f>
        <v xml:space="preserve"> </v>
      </c>
      <c r="M361" s="62" t="str">
        <f t="shared" si="61"/>
        <v xml:space="preserve"> </v>
      </c>
      <c r="N361" s="63" t="str">
        <f t="shared" si="70"/>
        <v xml:space="preserve"> </v>
      </c>
      <c r="O361" s="33"/>
      <c r="P361" s="54" t="str">
        <f t="shared" si="62"/>
        <v/>
      </c>
      <c r="Q361" s="33"/>
      <c r="R361" s="54" t="str">
        <f t="shared" si="71"/>
        <v/>
      </c>
      <c r="S361" s="95" t="e">
        <v>#N/A</v>
      </c>
      <c r="T361" s="95" t="e">
        <v>#N/A</v>
      </c>
      <c r="U361" s="95" t="e">
        <v>#N/A</v>
      </c>
      <c r="V361" s="34"/>
      <c r="W361" s="70" t="str">
        <f>IFERROR(IF(S361&gt;=(VLOOKUP(D361&amp;E361, 'Tab 3 Flex,Strng,Endur(unprot)'!AG$10:$AH$37,2,FALSE)),"HFZ", "NI")," ")</f>
        <v xml:space="preserve"> </v>
      </c>
      <c r="X361" s="70" t="str">
        <f>IFERROR(IF(T361&gt;=(VLOOKUP(D361&amp;E361, 'Tab 3 Flex,Strng,Endur(unprot)'!AG$10:$AH$37,2,FALSE)),"HFZ", "NI")," ")</f>
        <v xml:space="preserve"> </v>
      </c>
      <c r="Y361" s="71" t="str">
        <f t="shared" si="72"/>
        <v xml:space="preserve"> </v>
      </c>
      <c r="Z361" s="71" t="str">
        <f t="shared" si="63"/>
        <v xml:space="preserve"> </v>
      </c>
      <c r="AA361" s="71" t="str">
        <f>IFERROR(IF(U361&gt;=(VLOOKUP(D361&amp;E361, 'Tab 3 Flex,Strng,Endur(unprot)'!W$10:X$37,2,FALSE)),"HFZ", "NI"), " ")</f>
        <v xml:space="preserve"> </v>
      </c>
      <c r="AB361" s="28" t="str">
        <f t="shared" si="64"/>
        <v xml:space="preserve"> </v>
      </c>
      <c r="AC361" s="33"/>
      <c r="AD361" s="28" t="str">
        <f t="shared" si="65"/>
        <v/>
      </c>
      <c r="AE361" s="96" t="e">
        <v>#N/A</v>
      </c>
      <c r="AF361" s="35"/>
      <c r="AG361" s="72" t="str">
        <f>IFERROR(IF(AE361&gt;=(VLOOKUP(D361&amp;E361, 'Tab 3 Flex,Strng,Endur(unprot)'!R$10:$S$37,2,FALSE)),"HFZ", "NI")," ")</f>
        <v xml:space="preserve"> </v>
      </c>
      <c r="AH361" s="55" t="str">
        <f t="shared" si="66"/>
        <v xml:space="preserve"> </v>
      </c>
      <c r="AI361" s="33"/>
      <c r="AJ361" s="55" t="str">
        <f t="shared" si="67"/>
        <v/>
      </c>
      <c r="AK361" s="97" t="e">
        <v>#N/A</v>
      </c>
      <c r="AL361" s="36"/>
      <c r="AM361" s="73" t="str">
        <f>IFERROR(IF(AK361&gt;=(VLOOKUP(D361&amp;E361,'Tab 3 Flex,Strng,Endur(unprot)'!AB$10:$AC$37,2,FALSE)),"HFZ", "NI")," ")</f>
        <v xml:space="preserve"> </v>
      </c>
      <c r="AN361" s="29" t="str">
        <f t="shared" si="68"/>
        <v xml:space="preserve"> </v>
      </c>
      <c r="AO361" s="55"/>
      <c r="AP361" s="29" t="str">
        <f t="shared" si="69"/>
        <v/>
      </c>
    </row>
    <row r="362" spans="1:42" s="57" customFormat="1" ht="15.75" customHeight="1" thickTop="1" thickBot="1" x14ac:dyDescent="0.3">
      <c r="A362" s="32"/>
      <c r="B362" s="25"/>
      <c r="C362" s="25"/>
      <c r="D362" s="25"/>
      <c r="E362" s="46"/>
      <c r="F362" s="25">
        <v>5</v>
      </c>
      <c r="G362" s="94" t="e">
        <v>#N/A</v>
      </c>
      <c r="H362" s="94" t="e">
        <v>#N/A</v>
      </c>
      <c r="I362" s="26"/>
      <c r="J362" s="26"/>
      <c r="K362" s="69" t="str">
        <f>IFERROR(IF(G362&gt;=(VLOOKUP(D362&amp;E362,'Tab 2 Aerobic Capacity (unprot)'!L$10:$M$27,2,FALSE)),"HFZ","NI")," ")</f>
        <v xml:space="preserve"> </v>
      </c>
      <c r="L362" s="69" t="str">
        <f>IFERROR(IF(H362&gt;=(VLOOKUP(D362&amp;E362,'Tab 2 Aerobic Capacity (unprot)'!L$34:$M$51,2,FALSE)),"HFZ","NI")," ")</f>
        <v xml:space="preserve"> </v>
      </c>
      <c r="M362" s="62" t="str">
        <f t="shared" si="61"/>
        <v xml:space="preserve"> </v>
      </c>
      <c r="N362" s="63" t="str">
        <f t="shared" si="70"/>
        <v xml:space="preserve"> </v>
      </c>
      <c r="O362" s="33"/>
      <c r="P362" s="54" t="str">
        <f t="shared" si="62"/>
        <v/>
      </c>
      <c r="Q362" s="33"/>
      <c r="R362" s="54" t="str">
        <f t="shared" si="71"/>
        <v/>
      </c>
      <c r="S362" s="95" t="e">
        <v>#N/A</v>
      </c>
      <c r="T362" s="95" t="e">
        <v>#N/A</v>
      </c>
      <c r="U362" s="95" t="e">
        <v>#N/A</v>
      </c>
      <c r="V362" s="34"/>
      <c r="W362" s="70" t="str">
        <f>IFERROR(IF(S362&gt;=(VLOOKUP(D362&amp;E362, 'Tab 3 Flex,Strng,Endur(unprot)'!AG$10:$AH$37,2,FALSE)),"HFZ", "NI")," ")</f>
        <v xml:space="preserve"> </v>
      </c>
      <c r="X362" s="70" t="str">
        <f>IFERROR(IF(T362&gt;=(VLOOKUP(D362&amp;E362, 'Tab 3 Flex,Strng,Endur(unprot)'!AG$10:$AH$37,2,FALSE)),"HFZ", "NI")," ")</f>
        <v xml:space="preserve"> </v>
      </c>
      <c r="Y362" s="71" t="str">
        <f t="shared" si="72"/>
        <v xml:space="preserve"> </v>
      </c>
      <c r="Z362" s="71" t="str">
        <f t="shared" si="63"/>
        <v xml:space="preserve"> </v>
      </c>
      <c r="AA362" s="71" t="str">
        <f>IFERROR(IF(U362&gt;=(VLOOKUP(D362&amp;E362, 'Tab 3 Flex,Strng,Endur(unprot)'!W$10:X$37,2,FALSE)),"HFZ", "NI"), " ")</f>
        <v xml:space="preserve"> </v>
      </c>
      <c r="AB362" s="28" t="str">
        <f t="shared" si="64"/>
        <v xml:space="preserve"> </v>
      </c>
      <c r="AC362" s="33"/>
      <c r="AD362" s="28" t="str">
        <f t="shared" si="65"/>
        <v/>
      </c>
      <c r="AE362" s="96" t="e">
        <v>#N/A</v>
      </c>
      <c r="AF362" s="35"/>
      <c r="AG362" s="72" t="str">
        <f>IFERROR(IF(AE362&gt;=(VLOOKUP(D362&amp;E362, 'Tab 3 Flex,Strng,Endur(unprot)'!R$10:$S$37,2,FALSE)),"HFZ", "NI")," ")</f>
        <v xml:space="preserve"> </v>
      </c>
      <c r="AH362" s="55" t="str">
        <f t="shared" si="66"/>
        <v xml:space="preserve"> </v>
      </c>
      <c r="AI362" s="33"/>
      <c r="AJ362" s="55" t="str">
        <f t="shared" si="67"/>
        <v/>
      </c>
      <c r="AK362" s="97" t="e">
        <v>#N/A</v>
      </c>
      <c r="AL362" s="36"/>
      <c r="AM362" s="73" t="str">
        <f>IFERROR(IF(AK362&gt;=(VLOOKUP(D362&amp;E362,'Tab 3 Flex,Strng,Endur(unprot)'!AB$10:$AC$37,2,FALSE)),"HFZ", "NI")," ")</f>
        <v xml:space="preserve"> </v>
      </c>
      <c r="AN362" s="29" t="str">
        <f t="shared" si="68"/>
        <v xml:space="preserve"> </v>
      </c>
      <c r="AO362" s="55"/>
      <c r="AP362" s="29" t="str">
        <f t="shared" si="69"/>
        <v/>
      </c>
    </row>
    <row r="363" spans="1:42" s="57" customFormat="1" ht="16.5" thickTop="1" thickBot="1" x14ac:dyDescent="0.3">
      <c r="A363" s="32"/>
      <c r="B363" s="25"/>
      <c r="C363" s="25"/>
      <c r="D363" s="25"/>
      <c r="E363" s="46"/>
      <c r="F363" s="25">
        <v>5</v>
      </c>
      <c r="G363" s="94" t="e">
        <v>#N/A</v>
      </c>
      <c r="H363" s="94" t="e">
        <v>#N/A</v>
      </c>
      <c r="I363" s="26"/>
      <c r="J363" s="26"/>
      <c r="K363" s="69" t="str">
        <f>IFERROR(IF(G363&gt;=(VLOOKUP(D363&amp;E363,'Tab 2 Aerobic Capacity (unprot)'!L$10:$M$27,2,FALSE)),"HFZ","NI")," ")</f>
        <v xml:space="preserve"> </v>
      </c>
      <c r="L363" s="69" t="str">
        <f>IFERROR(IF(H363&gt;=(VLOOKUP(D363&amp;E363,'Tab 2 Aerobic Capacity (unprot)'!L$34:$M$51,2,FALSE)),"HFZ","NI")," ")</f>
        <v xml:space="preserve"> </v>
      </c>
      <c r="M363" s="62" t="str">
        <f t="shared" si="61"/>
        <v xml:space="preserve"> </v>
      </c>
      <c r="N363" s="63" t="str">
        <f t="shared" si="70"/>
        <v xml:space="preserve"> </v>
      </c>
      <c r="O363" s="33"/>
      <c r="P363" s="54" t="str">
        <f t="shared" si="62"/>
        <v/>
      </c>
      <c r="Q363" s="33"/>
      <c r="R363" s="54" t="str">
        <f t="shared" si="71"/>
        <v/>
      </c>
      <c r="S363" s="95" t="e">
        <v>#N/A</v>
      </c>
      <c r="T363" s="95" t="e">
        <v>#N/A</v>
      </c>
      <c r="U363" s="95" t="e">
        <v>#N/A</v>
      </c>
      <c r="V363" s="34"/>
      <c r="W363" s="70" t="str">
        <f>IFERROR(IF(S363&gt;=(VLOOKUP(D363&amp;E363, 'Tab 3 Flex,Strng,Endur(unprot)'!AG$10:$AH$37,2,FALSE)),"HFZ", "NI")," ")</f>
        <v xml:space="preserve"> </v>
      </c>
      <c r="X363" s="70" t="str">
        <f>IFERROR(IF(T363&gt;=(VLOOKUP(D363&amp;E363, 'Tab 3 Flex,Strng,Endur(unprot)'!AG$10:$AH$37,2,FALSE)),"HFZ", "NI")," ")</f>
        <v xml:space="preserve"> </v>
      </c>
      <c r="Y363" s="71" t="str">
        <f t="shared" si="72"/>
        <v xml:space="preserve"> </v>
      </c>
      <c r="Z363" s="71" t="str">
        <f t="shared" si="63"/>
        <v xml:space="preserve"> </v>
      </c>
      <c r="AA363" s="71" t="str">
        <f>IFERROR(IF(U363&gt;=(VLOOKUP(D363&amp;E363, 'Tab 3 Flex,Strng,Endur(unprot)'!W$10:X$37,2,FALSE)),"HFZ", "NI"), " ")</f>
        <v xml:space="preserve"> </v>
      </c>
      <c r="AB363" s="28" t="str">
        <f t="shared" si="64"/>
        <v xml:space="preserve"> </v>
      </c>
      <c r="AC363" s="33"/>
      <c r="AD363" s="28" t="str">
        <f t="shared" si="65"/>
        <v/>
      </c>
      <c r="AE363" s="96" t="e">
        <v>#N/A</v>
      </c>
      <c r="AF363" s="35"/>
      <c r="AG363" s="72" t="str">
        <f>IFERROR(IF(AE363&gt;=(VLOOKUP(D363&amp;E363, 'Tab 3 Flex,Strng,Endur(unprot)'!R$10:$S$37,2,FALSE)),"HFZ", "NI")," ")</f>
        <v xml:space="preserve"> </v>
      </c>
      <c r="AH363" s="55" t="str">
        <f t="shared" si="66"/>
        <v xml:space="preserve"> </v>
      </c>
      <c r="AI363" s="33"/>
      <c r="AJ363" s="55" t="str">
        <f t="shared" si="67"/>
        <v/>
      </c>
      <c r="AK363" s="97" t="e">
        <v>#N/A</v>
      </c>
      <c r="AL363" s="36"/>
      <c r="AM363" s="73" t="str">
        <f>IFERROR(IF(AK363&gt;=(VLOOKUP(D363&amp;E363,'Tab 3 Flex,Strng,Endur(unprot)'!AB$10:$AC$37,2,FALSE)),"HFZ", "NI")," ")</f>
        <v xml:space="preserve"> </v>
      </c>
      <c r="AN363" s="29" t="str">
        <f t="shared" si="68"/>
        <v xml:space="preserve"> </v>
      </c>
      <c r="AO363" s="55"/>
      <c r="AP363" s="29" t="str">
        <f t="shared" si="69"/>
        <v/>
      </c>
    </row>
    <row r="364" spans="1:42" s="57" customFormat="1" ht="15.75" customHeight="1" thickTop="1" thickBot="1" x14ac:dyDescent="0.3">
      <c r="A364" s="32"/>
      <c r="B364" s="25"/>
      <c r="C364" s="25"/>
      <c r="D364" s="25"/>
      <c r="E364" s="46"/>
      <c r="F364" s="25">
        <v>5</v>
      </c>
      <c r="G364" s="94" t="e">
        <v>#N/A</v>
      </c>
      <c r="H364" s="94" t="e">
        <v>#N/A</v>
      </c>
      <c r="I364" s="26"/>
      <c r="J364" s="26"/>
      <c r="K364" s="69" t="str">
        <f>IFERROR(IF(G364&gt;=(VLOOKUP(D364&amp;E364,'Tab 2 Aerobic Capacity (unprot)'!L$10:$M$27,2,FALSE)),"HFZ","NI")," ")</f>
        <v xml:space="preserve"> </v>
      </c>
      <c r="L364" s="69" t="str">
        <f>IFERROR(IF(H364&gt;=(VLOOKUP(D364&amp;E364,'Tab 2 Aerobic Capacity (unprot)'!L$34:$M$51,2,FALSE)),"HFZ","NI")," ")</f>
        <v xml:space="preserve"> </v>
      </c>
      <c r="M364" s="62" t="str">
        <f t="shared" si="61"/>
        <v xml:space="preserve"> </v>
      </c>
      <c r="N364" s="63" t="str">
        <f t="shared" si="70"/>
        <v xml:space="preserve"> </v>
      </c>
      <c r="O364" s="33"/>
      <c r="P364" s="54" t="str">
        <f t="shared" si="62"/>
        <v/>
      </c>
      <c r="Q364" s="33"/>
      <c r="R364" s="54" t="str">
        <f t="shared" si="71"/>
        <v/>
      </c>
      <c r="S364" s="95" t="e">
        <v>#N/A</v>
      </c>
      <c r="T364" s="95" t="e">
        <v>#N/A</v>
      </c>
      <c r="U364" s="95" t="e">
        <v>#N/A</v>
      </c>
      <c r="V364" s="34"/>
      <c r="W364" s="70" t="str">
        <f>IFERROR(IF(S364&gt;=(VLOOKUP(D364&amp;E364, 'Tab 3 Flex,Strng,Endur(unprot)'!AG$10:$AH$37,2,FALSE)),"HFZ", "NI")," ")</f>
        <v xml:space="preserve"> </v>
      </c>
      <c r="X364" s="70" t="str">
        <f>IFERROR(IF(T364&gt;=(VLOOKUP(D364&amp;E364, 'Tab 3 Flex,Strng,Endur(unprot)'!AG$10:$AH$37,2,FALSE)),"HFZ", "NI")," ")</f>
        <v xml:space="preserve"> </v>
      </c>
      <c r="Y364" s="71" t="str">
        <f t="shared" si="72"/>
        <v xml:space="preserve"> </v>
      </c>
      <c r="Z364" s="71" t="str">
        <f t="shared" si="63"/>
        <v xml:space="preserve"> </v>
      </c>
      <c r="AA364" s="71" t="str">
        <f>IFERROR(IF(U364&gt;=(VLOOKUP(D364&amp;E364, 'Tab 3 Flex,Strng,Endur(unprot)'!W$10:X$37,2,FALSE)),"HFZ", "NI"), " ")</f>
        <v xml:space="preserve"> </v>
      </c>
      <c r="AB364" s="28" t="str">
        <f t="shared" si="64"/>
        <v xml:space="preserve"> </v>
      </c>
      <c r="AC364" s="33"/>
      <c r="AD364" s="28" t="str">
        <f t="shared" si="65"/>
        <v/>
      </c>
      <c r="AE364" s="96" t="e">
        <v>#N/A</v>
      </c>
      <c r="AF364" s="35"/>
      <c r="AG364" s="72" t="str">
        <f>IFERROR(IF(AE364&gt;=(VLOOKUP(D364&amp;E364, 'Tab 3 Flex,Strng,Endur(unprot)'!R$10:$S$37,2,FALSE)),"HFZ", "NI")," ")</f>
        <v xml:space="preserve"> </v>
      </c>
      <c r="AH364" s="55" t="str">
        <f t="shared" si="66"/>
        <v xml:space="preserve"> </v>
      </c>
      <c r="AI364" s="33"/>
      <c r="AJ364" s="55" t="str">
        <f t="shared" si="67"/>
        <v/>
      </c>
      <c r="AK364" s="97" t="e">
        <v>#N/A</v>
      </c>
      <c r="AL364" s="36"/>
      <c r="AM364" s="73" t="str">
        <f>IFERROR(IF(AK364&gt;=(VLOOKUP(D364&amp;E364,'Tab 3 Flex,Strng,Endur(unprot)'!AB$10:$AC$37,2,FALSE)),"HFZ", "NI")," ")</f>
        <v xml:space="preserve"> </v>
      </c>
      <c r="AN364" s="29" t="str">
        <f t="shared" si="68"/>
        <v xml:space="preserve"> </v>
      </c>
      <c r="AO364" s="55"/>
      <c r="AP364" s="29" t="str">
        <f t="shared" si="69"/>
        <v/>
      </c>
    </row>
    <row r="365" spans="1:42" s="57" customFormat="1" ht="16.5" thickTop="1" thickBot="1" x14ac:dyDescent="0.3">
      <c r="A365" s="32"/>
      <c r="B365" s="25"/>
      <c r="C365" s="25"/>
      <c r="D365" s="25"/>
      <c r="E365" s="46"/>
      <c r="F365" s="25">
        <v>5</v>
      </c>
      <c r="G365" s="94" t="e">
        <v>#N/A</v>
      </c>
      <c r="H365" s="94" t="e">
        <v>#N/A</v>
      </c>
      <c r="I365" s="26"/>
      <c r="J365" s="26"/>
      <c r="K365" s="69" t="str">
        <f>IFERROR(IF(G365&gt;=(VLOOKUP(D365&amp;E365,'Tab 2 Aerobic Capacity (unprot)'!L$10:$M$27,2,FALSE)),"HFZ","NI")," ")</f>
        <v xml:space="preserve"> </v>
      </c>
      <c r="L365" s="69" t="str">
        <f>IFERROR(IF(H365&gt;=(VLOOKUP(D365&amp;E365,'Tab 2 Aerobic Capacity (unprot)'!L$34:$M$51,2,FALSE)),"HFZ","NI")," ")</f>
        <v xml:space="preserve"> </v>
      </c>
      <c r="M365" s="62" t="str">
        <f t="shared" si="61"/>
        <v xml:space="preserve"> </v>
      </c>
      <c r="N365" s="63" t="str">
        <f t="shared" si="70"/>
        <v xml:space="preserve"> </v>
      </c>
      <c r="O365" s="33"/>
      <c r="P365" s="54" t="str">
        <f t="shared" si="62"/>
        <v/>
      </c>
      <c r="Q365" s="33"/>
      <c r="R365" s="54" t="str">
        <f t="shared" si="71"/>
        <v/>
      </c>
      <c r="S365" s="95" t="e">
        <v>#N/A</v>
      </c>
      <c r="T365" s="95" t="e">
        <v>#N/A</v>
      </c>
      <c r="U365" s="95" t="e">
        <v>#N/A</v>
      </c>
      <c r="V365" s="34"/>
      <c r="W365" s="70" t="str">
        <f>IFERROR(IF(S365&gt;=(VLOOKUP(D365&amp;E365, 'Tab 3 Flex,Strng,Endur(unprot)'!AG$10:$AH$37,2,FALSE)),"HFZ", "NI")," ")</f>
        <v xml:space="preserve"> </v>
      </c>
      <c r="X365" s="70" t="str">
        <f>IFERROR(IF(T365&gt;=(VLOOKUP(D365&amp;E365, 'Tab 3 Flex,Strng,Endur(unprot)'!AG$10:$AH$37,2,FALSE)),"HFZ", "NI")," ")</f>
        <v xml:space="preserve"> </v>
      </c>
      <c r="Y365" s="71" t="str">
        <f t="shared" si="72"/>
        <v xml:space="preserve"> </v>
      </c>
      <c r="Z365" s="71" t="str">
        <f t="shared" si="63"/>
        <v xml:space="preserve"> </v>
      </c>
      <c r="AA365" s="71" t="str">
        <f>IFERROR(IF(U365&gt;=(VLOOKUP(D365&amp;E365, 'Tab 3 Flex,Strng,Endur(unprot)'!W$10:X$37,2,FALSE)),"HFZ", "NI"), " ")</f>
        <v xml:space="preserve"> </v>
      </c>
      <c r="AB365" s="28" t="str">
        <f t="shared" si="64"/>
        <v xml:space="preserve"> </v>
      </c>
      <c r="AC365" s="33"/>
      <c r="AD365" s="28" t="str">
        <f t="shared" si="65"/>
        <v/>
      </c>
      <c r="AE365" s="96" t="e">
        <v>#N/A</v>
      </c>
      <c r="AF365" s="35"/>
      <c r="AG365" s="72" t="str">
        <f>IFERROR(IF(AE365&gt;=(VLOOKUP(D365&amp;E365, 'Tab 3 Flex,Strng,Endur(unprot)'!R$10:$S$37,2,FALSE)),"HFZ", "NI")," ")</f>
        <v xml:space="preserve"> </v>
      </c>
      <c r="AH365" s="55" t="str">
        <f t="shared" si="66"/>
        <v xml:space="preserve"> </v>
      </c>
      <c r="AI365" s="33"/>
      <c r="AJ365" s="55" t="str">
        <f t="shared" si="67"/>
        <v/>
      </c>
      <c r="AK365" s="97" t="e">
        <v>#N/A</v>
      </c>
      <c r="AL365" s="36"/>
      <c r="AM365" s="73" t="str">
        <f>IFERROR(IF(AK365&gt;=(VLOOKUP(D365&amp;E365,'Tab 3 Flex,Strng,Endur(unprot)'!AB$10:$AC$37,2,FALSE)),"HFZ", "NI")," ")</f>
        <v xml:space="preserve"> </v>
      </c>
      <c r="AN365" s="29" t="str">
        <f t="shared" si="68"/>
        <v xml:space="preserve"> </v>
      </c>
      <c r="AO365" s="55"/>
      <c r="AP365" s="29" t="str">
        <f t="shared" si="69"/>
        <v/>
      </c>
    </row>
    <row r="366" spans="1:42" s="57" customFormat="1" ht="15.75" customHeight="1" thickTop="1" thickBot="1" x14ac:dyDescent="0.3">
      <c r="A366" s="32"/>
      <c r="B366" s="25"/>
      <c r="C366" s="25"/>
      <c r="D366" s="25"/>
      <c r="E366" s="46"/>
      <c r="F366" s="25">
        <v>5</v>
      </c>
      <c r="G366" s="94" t="e">
        <v>#N/A</v>
      </c>
      <c r="H366" s="94" t="e">
        <v>#N/A</v>
      </c>
      <c r="I366" s="26"/>
      <c r="J366" s="26"/>
      <c r="K366" s="69" t="str">
        <f>IFERROR(IF(G366&gt;=(VLOOKUP(D366&amp;E366,'Tab 2 Aerobic Capacity (unprot)'!L$10:$M$27,2,FALSE)),"HFZ","NI")," ")</f>
        <v xml:space="preserve"> </v>
      </c>
      <c r="L366" s="69" t="str">
        <f>IFERROR(IF(H366&gt;=(VLOOKUP(D366&amp;E366,'Tab 2 Aerobic Capacity (unprot)'!L$34:$M$51,2,FALSE)),"HFZ","NI")," ")</f>
        <v xml:space="preserve"> </v>
      </c>
      <c r="M366" s="62" t="str">
        <f t="shared" si="61"/>
        <v xml:space="preserve"> </v>
      </c>
      <c r="N366" s="63" t="str">
        <f t="shared" si="70"/>
        <v xml:space="preserve"> </v>
      </c>
      <c r="O366" s="33"/>
      <c r="P366" s="54" t="str">
        <f t="shared" si="62"/>
        <v/>
      </c>
      <c r="Q366" s="33"/>
      <c r="R366" s="54" t="str">
        <f t="shared" si="71"/>
        <v/>
      </c>
      <c r="S366" s="95" t="e">
        <v>#N/A</v>
      </c>
      <c r="T366" s="95" t="e">
        <v>#N/A</v>
      </c>
      <c r="U366" s="95" t="e">
        <v>#N/A</v>
      </c>
      <c r="V366" s="34"/>
      <c r="W366" s="70" t="str">
        <f>IFERROR(IF(S366&gt;=(VLOOKUP(D366&amp;E366, 'Tab 3 Flex,Strng,Endur(unprot)'!AG$10:$AH$37,2,FALSE)),"HFZ", "NI")," ")</f>
        <v xml:space="preserve"> </v>
      </c>
      <c r="X366" s="70" t="str">
        <f>IFERROR(IF(T366&gt;=(VLOOKUP(D366&amp;E366, 'Tab 3 Flex,Strng,Endur(unprot)'!AG$10:$AH$37,2,FALSE)),"HFZ", "NI")," ")</f>
        <v xml:space="preserve"> </v>
      </c>
      <c r="Y366" s="71" t="str">
        <f t="shared" si="72"/>
        <v xml:space="preserve"> </v>
      </c>
      <c r="Z366" s="71" t="str">
        <f t="shared" si="63"/>
        <v xml:space="preserve"> </v>
      </c>
      <c r="AA366" s="71" t="str">
        <f>IFERROR(IF(U366&gt;=(VLOOKUP(D366&amp;E366, 'Tab 3 Flex,Strng,Endur(unprot)'!W$10:X$37,2,FALSE)),"HFZ", "NI"), " ")</f>
        <v xml:space="preserve"> </v>
      </c>
      <c r="AB366" s="28" t="str">
        <f t="shared" si="64"/>
        <v xml:space="preserve"> </v>
      </c>
      <c r="AC366" s="33"/>
      <c r="AD366" s="28" t="str">
        <f t="shared" si="65"/>
        <v/>
      </c>
      <c r="AE366" s="96" t="e">
        <v>#N/A</v>
      </c>
      <c r="AF366" s="35"/>
      <c r="AG366" s="72" t="str">
        <f>IFERROR(IF(AE366&gt;=(VLOOKUP(D366&amp;E366, 'Tab 3 Flex,Strng,Endur(unprot)'!R$10:$S$37,2,FALSE)),"HFZ", "NI")," ")</f>
        <v xml:space="preserve"> </v>
      </c>
      <c r="AH366" s="55" t="str">
        <f t="shared" si="66"/>
        <v xml:space="preserve"> </v>
      </c>
      <c r="AI366" s="33"/>
      <c r="AJ366" s="55" t="str">
        <f t="shared" si="67"/>
        <v/>
      </c>
      <c r="AK366" s="97" t="e">
        <v>#N/A</v>
      </c>
      <c r="AL366" s="36"/>
      <c r="AM366" s="73" t="str">
        <f>IFERROR(IF(AK366&gt;=(VLOOKUP(D366&amp;E366,'Tab 3 Flex,Strng,Endur(unprot)'!AB$10:$AC$37,2,FALSE)),"HFZ", "NI")," ")</f>
        <v xml:space="preserve"> </v>
      </c>
      <c r="AN366" s="29" t="str">
        <f t="shared" si="68"/>
        <v xml:space="preserve"> </v>
      </c>
      <c r="AO366" s="55"/>
      <c r="AP366" s="29" t="str">
        <f t="shared" si="69"/>
        <v/>
      </c>
    </row>
    <row r="367" spans="1:42" s="57" customFormat="1" ht="16.5" thickTop="1" thickBot="1" x14ac:dyDescent="0.3">
      <c r="A367" s="32"/>
      <c r="B367" s="25"/>
      <c r="C367" s="25"/>
      <c r="D367" s="25"/>
      <c r="E367" s="46"/>
      <c r="F367" s="25">
        <v>5</v>
      </c>
      <c r="G367" s="94" t="e">
        <v>#N/A</v>
      </c>
      <c r="H367" s="94" t="e">
        <v>#N/A</v>
      </c>
      <c r="I367" s="26"/>
      <c r="J367" s="26"/>
      <c r="K367" s="69" t="str">
        <f>IFERROR(IF(G367&gt;=(VLOOKUP(D367&amp;E367,'Tab 2 Aerobic Capacity (unprot)'!L$10:$M$27,2,FALSE)),"HFZ","NI")," ")</f>
        <v xml:space="preserve"> </v>
      </c>
      <c r="L367" s="69" t="str">
        <f>IFERROR(IF(H367&gt;=(VLOOKUP(D367&amp;E367,'Tab 2 Aerobic Capacity (unprot)'!L$34:$M$51,2,FALSE)),"HFZ","NI")," ")</f>
        <v xml:space="preserve"> </v>
      </c>
      <c r="M367" s="62" t="str">
        <f t="shared" si="61"/>
        <v xml:space="preserve"> </v>
      </c>
      <c r="N367" s="63" t="str">
        <f t="shared" si="70"/>
        <v xml:space="preserve"> </v>
      </c>
      <c r="O367" s="33"/>
      <c r="P367" s="54" t="str">
        <f t="shared" si="62"/>
        <v/>
      </c>
      <c r="Q367" s="33"/>
      <c r="R367" s="54" t="str">
        <f t="shared" si="71"/>
        <v/>
      </c>
      <c r="S367" s="95" t="e">
        <v>#N/A</v>
      </c>
      <c r="T367" s="95" t="e">
        <v>#N/A</v>
      </c>
      <c r="U367" s="95" t="e">
        <v>#N/A</v>
      </c>
      <c r="V367" s="34"/>
      <c r="W367" s="70" t="str">
        <f>IFERROR(IF(S367&gt;=(VLOOKUP(D367&amp;E367, 'Tab 3 Flex,Strng,Endur(unprot)'!AG$10:$AH$37,2,FALSE)),"HFZ", "NI")," ")</f>
        <v xml:space="preserve"> </v>
      </c>
      <c r="X367" s="70" t="str">
        <f>IFERROR(IF(T367&gt;=(VLOOKUP(D367&amp;E367, 'Tab 3 Flex,Strng,Endur(unprot)'!AG$10:$AH$37,2,FALSE)),"HFZ", "NI")," ")</f>
        <v xml:space="preserve"> </v>
      </c>
      <c r="Y367" s="71" t="str">
        <f t="shared" si="72"/>
        <v xml:space="preserve"> </v>
      </c>
      <c r="Z367" s="71" t="str">
        <f t="shared" si="63"/>
        <v xml:space="preserve"> </v>
      </c>
      <c r="AA367" s="71" t="str">
        <f>IFERROR(IF(U367&gt;=(VLOOKUP(D367&amp;E367, 'Tab 3 Flex,Strng,Endur(unprot)'!W$10:X$37,2,FALSE)),"HFZ", "NI"), " ")</f>
        <v xml:space="preserve"> </v>
      </c>
      <c r="AB367" s="28" t="str">
        <f t="shared" si="64"/>
        <v xml:space="preserve"> </v>
      </c>
      <c r="AC367" s="33"/>
      <c r="AD367" s="28" t="str">
        <f t="shared" si="65"/>
        <v/>
      </c>
      <c r="AE367" s="96" t="e">
        <v>#N/A</v>
      </c>
      <c r="AF367" s="35"/>
      <c r="AG367" s="72" t="str">
        <f>IFERROR(IF(AE367&gt;=(VLOOKUP(D367&amp;E367, 'Tab 3 Flex,Strng,Endur(unprot)'!R$10:$S$37,2,FALSE)),"HFZ", "NI")," ")</f>
        <v xml:space="preserve"> </v>
      </c>
      <c r="AH367" s="55" t="str">
        <f t="shared" si="66"/>
        <v xml:space="preserve"> </v>
      </c>
      <c r="AI367" s="33"/>
      <c r="AJ367" s="55" t="str">
        <f t="shared" si="67"/>
        <v/>
      </c>
      <c r="AK367" s="97" t="e">
        <v>#N/A</v>
      </c>
      <c r="AL367" s="36"/>
      <c r="AM367" s="73" t="str">
        <f>IFERROR(IF(AK367&gt;=(VLOOKUP(D367&amp;E367,'Tab 3 Flex,Strng,Endur(unprot)'!AB$10:$AC$37,2,FALSE)),"HFZ", "NI")," ")</f>
        <v xml:space="preserve"> </v>
      </c>
      <c r="AN367" s="29" t="str">
        <f t="shared" si="68"/>
        <v xml:space="preserve"> </v>
      </c>
      <c r="AO367" s="55"/>
      <c r="AP367" s="29" t="str">
        <f t="shared" si="69"/>
        <v/>
      </c>
    </row>
    <row r="368" spans="1:42" s="57" customFormat="1" ht="15.75" customHeight="1" thickTop="1" thickBot="1" x14ac:dyDescent="0.3">
      <c r="A368" s="32"/>
      <c r="B368" s="25"/>
      <c r="C368" s="25"/>
      <c r="D368" s="25"/>
      <c r="E368" s="46"/>
      <c r="F368" s="25">
        <v>5</v>
      </c>
      <c r="G368" s="94" t="e">
        <v>#N/A</v>
      </c>
      <c r="H368" s="94" t="e">
        <v>#N/A</v>
      </c>
      <c r="I368" s="26"/>
      <c r="J368" s="26"/>
      <c r="K368" s="69" t="str">
        <f>IFERROR(IF(G368&gt;=(VLOOKUP(D368&amp;E368,'Tab 2 Aerobic Capacity (unprot)'!L$10:$M$27,2,FALSE)),"HFZ","NI")," ")</f>
        <v xml:space="preserve"> </v>
      </c>
      <c r="L368" s="69" t="str">
        <f>IFERROR(IF(H368&gt;=(VLOOKUP(D368&amp;E368,'Tab 2 Aerobic Capacity (unprot)'!L$34:$M$51,2,FALSE)),"HFZ","NI")," ")</f>
        <v xml:space="preserve"> </v>
      </c>
      <c r="M368" s="62" t="str">
        <f t="shared" si="61"/>
        <v xml:space="preserve"> </v>
      </c>
      <c r="N368" s="63" t="str">
        <f t="shared" si="70"/>
        <v xml:space="preserve"> </v>
      </c>
      <c r="O368" s="33"/>
      <c r="P368" s="54" t="str">
        <f t="shared" si="62"/>
        <v/>
      </c>
      <c r="Q368" s="33"/>
      <c r="R368" s="54" t="str">
        <f t="shared" si="71"/>
        <v/>
      </c>
      <c r="S368" s="95" t="e">
        <v>#N/A</v>
      </c>
      <c r="T368" s="95" t="e">
        <v>#N/A</v>
      </c>
      <c r="U368" s="95" t="e">
        <v>#N/A</v>
      </c>
      <c r="V368" s="34"/>
      <c r="W368" s="70" t="str">
        <f>IFERROR(IF(S368&gt;=(VLOOKUP(D368&amp;E368, 'Tab 3 Flex,Strng,Endur(unprot)'!AG$10:$AH$37,2,FALSE)),"HFZ", "NI")," ")</f>
        <v xml:space="preserve"> </v>
      </c>
      <c r="X368" s="70" t="str">
        <f>IFERROR(IF(T368&gt;=(VLOOKUP(D368&amp;E368, 'Tab 3 Flex,Strng,Endur(unprot)'!AG$10:$AH$37,2,FALSE)),"HFZ", "NI")," ")</f>
        <v xml:space="preserve"> </v>
      </c>
      <c r="Y368" s="71" t="str">
        <f t="shared" si="72"/>
        <v xml:space="preserve"> </v>
      </c>
      <c r="Z368" s="71" t="str">
        <f t="shared" si="63"/>
        <v xml:space="preserve"> </v>
      </c>
      <c r="AA368" s="71" t="str">
        <f>IFERROR(IF(U368&gt;=(VLOOKUP(D368&amp;E368, 'Tab 3 Flex,Strng,Endur(unprot)'!W$10:X$37,2,FALSE)),"HFZ", "NI"), " ")</f>
        <v xml:space="preserve"> </v>
      </c>
      <c r="AB368" s="28" t="str">
        <f t="shared" si="64"/>
        <v xml:space="preserve"> </v>
      </c>
      <c r="AC368" s="33"/>
      <c r="AD368" s="28" t="str">
        <f t="shared" si="65"/>
        <v/>
      </c>
      <c r="AE368" s="96" t="e">
        <v>#N/A</v>
      </c>
      <c r="AF368" s="35"/>
      <c r="AG368" s="72" t="str">
        <f>IFERROR(IF(AE368&gt;=(VLOOKUP(D368&amp;E368, 'Tab 3 Flex,Strng,Endur(unprot)'!R$10:$S$37,2,FALSE)),"HFZ", "NI")," ")</f>
        <v xml:space="preserve"> </v>
      </c>
      <c r="AH368" s="55" t="str">
        <f t="shared" si="66"/>
        <v xml:space="preserve"> </v>
      </c>
      <c r="AI368" s="33"/>
      <c r="AJ368" s="55" t="str">
        <f t="shared" si="67"/>
        <v/>
      </c>
      <c r="AK368" s="97" t="e">
        <v>#N/A</v>
      </c>
      <c r="AL368" s="36"/>
      <c r="AM368" s="73" t="str">
        <f>IFERROR(IF(AK368&gt;=(VLOOKUP(D368&amp;E368,'Tab 3 Flex,Strng,Endur(unprot)'!AB$10:$AC$37,2,FALSE)),"HFZ", "NI")," ")</f>
        <v xml:space="preserve"> </v>
      </c>
      <c r="AN368" s="29" t="str">
        <f t="shared" si="68"/>
        <v xml:space="preserve"> </v>
      </c>
      <c r="AO368" s="55"/>
      <c r="AP368" s="29" t="str">
        <f t="shared" si="69"/>
        <v/>
      </c>
    </row>
    <row r="369" spans="1:42" s="57" customFormat="1" ht="16.5" thickTop="1" thickBot="1" x14ac:dyDescent="0.3">
      <c r="A369" s="32"/>
      <c r="B369" s="25"/>
      <c r="C369" s="25"/>
      <c r="D369" s="25"/>
      <c r="E369" s="46"/>
      <c r="F369" s="25">
        <v>5</v>
      </c>
      <c r="G369" s="94" t="e">
        <v>#N/A</v>
      </c>
      <c r="H369" s="94" t="e">
        <v>#N/A</v>
      </c>
      <c r="I369" s="26"/>
      <c r="J369" s="26"/>
      <c r="K369" s="69" t="str">
        <f>IFERROR(IF(G369&gt;=(VLOOKUP(D369&amp;E369,'Tab 2 Aerobic Capacity (unprot)'!L$10:$M$27,2,FALSE)),"HFZ","NI")," ")</f>
        <v xml:space="preserve"> </v>
      </c>
      <c r="L369" s="69" t="str">
        <f>IFERROR(IF(H369&gt;=(VLOOKUP(D369&amp;E369,'Tab 2 Aerobic Capacity (unprot)'!L$34:$M$51,2,FALSE)),"HFZ","NI")," ")</f>
        <v xml:space="preserve"> </v>
      </c>
      <c r="M369" s="62" t="str">
        <f t="shared" si="61"/>
        <v xml:space="preserve"> </v>
      </c>
      <c r="N369" s="63" t="str">
        <f t="shared" si="70"/>
        <v xml:space="preserve"> </v>
      </c>
      <c r="O369" s="33"/>
      <c r="P369" s="54" t="str">
        <f t="shared" si="62"/>
        <v/>
      </c>
      <c r="Q369" s="33"/>
      <c r="R369" s="54" t="str">
        <f t="shared" si="71"/>
        <v/>
      </c>
      <c r="S369" s="95" t="e">
        <v>#N/A</v>
      </c>
      <c r="T369" s="95" t="e">
        <v>#N/A</v>
      </c>
      <c r="U369" s="95" t="e">
        <v>#N/A</v>
      </c>
      <c r="V369" s="34"/>
      <c r="W369" s="70" t="str">
        <f>IFERROR(IF(S369&gt;=(VLOOKUP(D369&amp;E369, 'Tab 3 Flex,Strng,Endur(unprot)'!AG$10:$AH$37,2,FALSE)),"HFZ", "NI")," ")</f>
        <v xml:space="preserve"> </v>
      </c>
      <c r="X369" s="70" t="str">
        <f>IFERROR(IF(T369&gt;=(VLOOKUP(D369&amp;E369, 'Tab 3 Flex,Strng,Endur(unprot)'!AG$10:$AH$37,2,FALSE)),"HFZ", "NI")," ")</f>
        <v xml:space="preserve"> </v>
      </c>
      <c r="Y369" s="71" t="str">
        <f t="shared" si="72"/>
        <v xml:space="preserve"> </v>
      </c>
      <c r="Z369" s="71" t="str">
        <f t="shared" si="63"/>
        <v xml:space="preserve"> </v>
      </c>
      <c r="AA369" s="71" t="str">
        <f>IFERROR(IF(U369&gt;=(VLOOKUP(D369&amp;E369, 'Tab 3 Flex,Strng,Endur(unprot)'!W$10:X$37,2,FALSE)),"HFZ", "NI"), " ")</f>
        <v xml:space="preserve"> </v>
      </c>
      <c r="AB369" s="28" t="str">
        <f t="shared" si="64"/>
        <v xml:space="preserve"> </v>
      </c>
      <c r="AC369" s="33"/>
      <c r="AD369" s="28" t="str">
        <f t="shared" si="65"/>
        <v/>
      </c>
      <c r="AE369" s="96" t="e">
        <v>#N/A</v>
      </c>
      <c r="AF369" s="35"/>
      <c r="AG369" s="72" t="str">
        <f>IFERROR(IF(AE369&gt;=(VLOOKUP(D369&amp;E369, 'Tab 3 Flex,Strng,Endur(unprot)'!R$10:$S$37,2,FALSE)),"HFZ", "NI")," ")</f>
        <v xml:space="preserve"> </v>
      </c>
      <c r="AH369" s="55" t="str">
        <f t="shared" si="66"/>
        <v xml:space="preserve"> </v>
      </c>
      <c r="AI369" s="33"/>
      <c r="AJ369" s="55" t="str">
        <f t="shared" si="67"/>
        <v/>
      </c>
      <c r="AK369" s="97" t="e">
        <v>#N/A</v>
      </c>
      <c r="AL369" s="36"/>
      <c r="AM369" s="73" t="str">
        <f>IFERROR(IF(AK369&gt;=(VLOOKUP(D369&amp;E369,'Tab 3 Flex,Strng,Endur(unprot)'!AB$10:$AC$37,2,FALSE)),"HFZ", "NI")," ")</f>
        <v xml:space="preserve"> </v>
      </c>
      <c r="AN369" s="29" t="str">
        <f t="shared" si="68"/>
        <v xml:space="preserve"> </v>
      </c>
      <c r="AO369" s="55"/>
      <c r="AP369" s="29" t="str">
        <f t="shared" si="69"/>
        <v/>
      </c>
    </row>
    <row r="370" spans="1:42" s="57" customFormat="1" ht="15.75" customHeight="1" thickTop="1" thickBot="1" x14ac:dyDescent="0.3">
      <c r="A370" s="32"/>
      <c r="B370" s="25"/>
      <c r="C370" s="25"/>
      <c r="D370" s="25"/>
      <c r="E370" s="46"/>
      <c r="F370" s="25">
        <v>5</v>
      </c>
      <c r="G370" s="94" t="e">
        <v>#N/A</v>
      </c>
      <c r="H370" s="94" t="e">
        <v>#N/A</v>
      </c>
      <c r="I370" s="26"/>
      <c r="J370" s="26"/>
      <c r="K370" s="69" t="str">
        <f>IFERROR(IF(G370&gt;=(VLOOKUP(D370&amp;E370,'Tab 2 Aerobic Capacity (unprot)'!L$10:$M$27,2,FALSE)),"HFZ","NI")," ")</f>
        <v xml:space="preserve"> </v>
      </c>
      <c r="L370" s="69" t="str">
        <f>IFERROR(IF(H370&gt;=(VLOOKUP(D370&amp;E370,'Tab 2 Aerobic Capacity (unprot)'!L$34:$M$51,2,FALSE)),"HFZ","NI")," ")</f>
        <v xml:space="preserve"> </v>
      </c>
      <c r="M370" s="62" t="str">
        <f t="shared" si="61"/>
        <v xml:space="preserve"> </v>
      </c>
      <c r="N370" s="63" t="str">
        <f t="shared" si="70"/>
        <v xml:space="preserve"> </v>
      </c>
      <c r="O370" s="33"/>
      <c r="P370" s="54" t="str">
        <f t="shared" si="62"/>
        <v/>
      </c>
      <c r="Q370" s="33"/>
      <c r="R370" s="54" t="str">
        <f t="shared" si="71"/>
        <v/>
      </c>
      <c r="S370" s="95" t="e">
        <v>#N/A</v>
      </c>
      <c r="T370" s="95" t="e">
        <v>#N/A</v>
      </c>
      <c r="U370" s="95" t="e">
        <v>#N/A</v>
      </c>
      <c r="V370" s="34"/>
      <c r="W370" s="70" t="str">
        <f>IFERROR(IF(S370&gt;=(VLOOKUP(D370&amp;E370, 'Tab 3 Flex,Strng,Endur(unprot)'!AG$10:$AH$37,2,FALSE)),"HFZ", "NI")," ")</f>
        <v xml:space="preserve"> </v>
      </c>
      <c r="X370" s="70" t="str">
        <f>IFERROR(IF(T370&gt;=(VLOOKUP(D370&amp;E370, 'Tab 3 Flex,Strng,Endur(unprot)'!AG$10:$AH$37,2,FALSE)),"HFZ", "NI")," ")</f>
        <v xml:space="preserve"> </v>
      </c>
      <c r="Y370" s="71" t="str">
        <f t="shared" si="72"/>
        <v xml:space="preserve"> </v>
      </c>
      <c r="Z370" s="71" t="str">
        <f t="shared" si="63"/>
        <v xml:space="preserve"> </v>
      </c>
      <c r="AA370" s="71" t="str">
        <f>IFERROR(IF(U370&gt;=(VLOOKUP(D370&amp;E370, 'Tab 3 Flex,Strng,Endur(unprot)'!W$10:X$37,2,FALSE)),"HFZ", "NI"), " ")</f>
        <v xml:space="preserve"> </v>
      </c>
      <c r="AB370" s="28" t="str">
        <f t="shared" si="64"/>
        <v xml:space="preserve"> </v>
      </c>
      <c r="AC370" s="33"/>
      <c r="AD370" s="28" t="str">
        <f t="shared" si="65"/>
        <v/>
      </c>
      <c r="AE370" s="96" t="e">
        <v>#N/A</v>
      </c>
      <c r="AF370" s="35"/>
      <c r="AG370" s="72" t="str">
        <f>IFERROR(IF(AE370&gt;=(VLOOKUP(D370&amp;E370, 'Tab 3 Flex,Strng,Endur(unprot)'!R$10:$S$37,2,FALSE)),"HFZ", "NI")," ")</f>
        <v xml:space="preserve"> </v>
      </c>
      <c r="AH370" s="55" t="str">
        <f t="shared" si="66"/>
        <v xml:space="preserve"> </v>
      </c>
      <c r="AI370" s="33"/>
      <c r="AJ370" s="55" t="str">
        <f t="shared" si="67"/>
        <v/>
      </c>
      <c r="AK370" s="97" t="e">
        <v>#N/A</v>
      </c>
      <c r="AL370" s="36"/>
      <c r="AM370" s="73" t="str">
        <f>IFERROR(IF(AK370&gt;=(VLOOKUP(D370&amp;E370,'Tab 3 Flex,Strng,Endur(unprot)'!AB$10:$AC$37,2,FALSE)),"HFZ", "NI")," ")</f>
        <v xml:space="preserve"> </v>
      </c>
      <c r="AN370" s="29" t="str">
        <f t="shared" si="68"/>
        <v xml:space="preserve"> </v>
      </c>
      <c r="AO370" s="55"/>
      <c r="AP370" s="29" t="str">
        <f t="shared" si="69"/>
        <v/>
      </c>
    </row>
    <row r="371" spans="1:42" s="57" customFormat="1" ht="16.5" thickTop="1" thickBot="1" x14ac:dyDescent="0.3">
      <c r="A371" s="32"/>
      <c r="B371" s="25"/>
      <c r="C371" s="25"/>
      <c r="D371" s="25"/>
      <c r="E371" s="46"/>
      <c r="F371" s="25">
        <v>5</v>
      </c>
      <c r="G371" s="94" t="e">
        <v>#N/A</v>
      </c>
      <c r="H371" s="94" t="e">
        <v>#N/A</v>
      </c>
      <c r="I371" s="26"/>
      <c r="J371" s="26"/>
      <c r="K371" s="69" t="str">
        <f>IFERROR(IF(G371&gt;=(VLOOKUP(D371&amp;E371,'Tab 2 Aerobic Capacity (unprot)'!L$10:$M$27,2,FALSE)),"HFZ","NI")," ")</f>
        <v xml:space="preserve"> </v>
      </c>
      <c r="L371" s="69" t="str">
        <f>IFERROR(IF(H371&gt;=(VLOOKUP(D371&amp;E371,'Tab 2 Aerobic Capacity (unprot)'!L$34:$M$51,2,FALSE)),"HFZ","NI")," ")</f>
        <v xml:space="preserve"> </v>
      </c>
      <c r="M371" s="62" t="str">
        <f t="shared" si="61"/>
        <v xml:space="preserve"> </v>
      </c>
      <c r="N371" s="63" t="str">
        <f t="shared" si="70"/>
        <v xml:space="preserve"> </v>
      </c>
      <c r="O371" s="33"/>
      <c r="P371" s="54" t="str">
        <f t="shared" si="62"/>
        <v/>
      </c>
      <c r="Q371" s="33"/>
      <c r="R371" s="54" t="str">
        <f t="shared" si="71"/>
        <v/>
      </c>
      <c r="S371" s="95" t="e">
        <v>#N/A</v>
      </c>
      <c r="T371" s="95" t="e">
        <v>#N/A</v>
      </c>
      <c r="U371" s="95" t="e">
        <v>#N/A</v>
      </c>
      <c r="V371" s="34"/>
      <c r="W371" s="70" t="str">
        <f>IFERROR(IF(S371&gt;=(VLOOKUP(D371&amp;E371, 'Tab 3 Flex,Strng,Endur(unprot)'!AG$10:$AH$37,2,FALSE)),"HFZ", "NI")," ")</f>
        <v xml:space="preserve"> </v>
      </c>
      <c r="X371" s="70" t="str">
        <f>IFERROR(IF(T371&gt;=(VLOOKUP(D371&amp;E371, 'Tab 3 Flex,Strng,Endur(unprot)'!AG$10:$AH$37,2,FALSE)),"HFZ", "NI")," ")</f>
        <v xml:space="preserve"> </v>
      </c>
      <c r="Y371" s="71" t="str">
        <f t="shared" si="72"/>
        <v xml:space="preserve"> </v>
      </c>
      <c r="Z371" s="71" t="str">
        <f t="shared" si="63"/>
        <v xml:space="preserve"> </v>
      </c>
      <c r="AA371" s="71" t="str">
        <f>IFERROR(IF(U371&gt;=(VLOOKUP(D371&amp;E371, 'Tab 3 Flex,Strng,Endur(unprot)'!W$10:X$37,2,FALSE)),"HFZ", "NI"), " ")</f>
        <v xml:space="preserve"> </v>
      </c>
      <c r="AB371" s="28" t="str">
        <f t="shared" si="64"/>
        <v xml:space="preserve"> </v>
      </c>
      <c r="AC371" s="33"/>
      <c r="AD371" s="28" t="str">
        <f t="shared" si="65"/>
        <v/>
      </c>
      <c r="AE371" s="96" t="e">
        <v>#N/A</v>
      </c>
      <c r="AF371" s="35"/>
      <c r="AG371" s="72" t="str">
        <f>IFERROR(IF(AE371&gt;=(VLOOKUP(D371&amp;E371, 'Tab 3 Flex,Strng,Endur(unprot)'!R$10:$S$37,2,FALSE)),"HFZ", "NI")," ")</f>
        <v xml:space="preserve"> </v>
      </c>
      <c r="AH371" s="55" t="str">
        <f t="shared" si="66"/>
        <v xml:space="preserve"> </v>
      </c>
      <c r="AI371" s="33"/>
      <c r="AJ371" s="55" t="str">
        <f t="shared" si="67"/>
        <v/>
      </c>
      <c r="AK371" s="97" t="e">
        <v>#N/A</v>
      </c>
      <c r="AL371" s="36"/>
      <c r="AM371" s="73" t="str">
        <f>IFERROR(IF(AK371&gt;=(VLOOKUP(D371&amp;E371,'Tab 3 Flex,Strng,Endur(unprot)'!AB$10:$AC$37,2,FALSE)),"HFZ", "NI")," ")</f>
        <v xml:space="preserve"> </v>
      </c>
      <c r="AN371" s="29" t="str">
        <f t="shared" si="68"/>
        <v xml:space="preserve"> </v>
      </c>
      <c r="AO371" s="55"/>
      <c r="AP371" s="29" t="str">
        <f t="shared" si="69"/>
        <v/>
      </c>
    </row>
    <row r="372" spans="1:42" s="57" customFormat="1" ht="15.75" customHeight="1" thickTop="1" thickBot="1" x14ac:dyDescent="0.3">
      <c r="A372" s="32"/>
      <c r="B372" s="25"/>
      <c r="C372" s="25"/>
      <c r="D372" s="25"/>
      <c r="E372" s="46"/>
      <c r="F372" s="25">
        <v>5</v>
      </c>
      <c r="G372" s="94" t="e">
        <v>#N/A</v>
      </c>
      <c r="H372" s="94" t="e">
        <v>#N/A</v>
      </c>
      <c r="I372" s="26"/>
      <c r="J372" s="26"/>
      <c r="K372" s="69" t="str">
        <f>IFERROR(IF(G372&gt;=(VLOOKUP(D372&amp;E372,'Tab 2 Aerobic Capacity (unprot)'!L$10:$M$27,2,FALSE)),"HFZ","NI")," ")</f>
        <v xml:space="preserve"> </v>
      </c>
      <c r="L372" s="69" t="str">
        <f>IFERROR(IF(H372&gt;=(VLOOKUP(D372&amp;E372,'Tab 2 Aerobic Capacity (unprot)'!L$34:$M$51,2,FALSE)),"HFZ","NI")," ")</f>
        <v xml:space="preserve"> </v>
      </c>
      <c r="M372" s="62" t="str">
        <f t="shared" si="61"/>
        <v xml:space="preserve"> </v>
      </c>
      <c r="N372" s="63" t="str">
        <f t="shared" si="70"/>
        <v xml:space="preserve"> </v>
      </c>
      <c r="O372" s="33"/>
      <c r="P372" s="54" t="str">
        <f t="shared" si="62"/>
        <v/>
      </c>
      <c r="Q372" s="33"/>
      <c r="R372" s="54" t="str">
        <f t="shared" si="71"/>
        <v/>
      </c>
      <c r="S372" s="95" t="e">
        <v>#N/A</v>
      </c>
      <c r="T372" s="95" t="e">
        <v>#N/A</v>
      </c>
      <c r="U372" s="95" t="e">
        <v>#N/A</v>
      </c>
      <c r="V372" s="34"/>
      <c r="W372" s="70" t="str">
        <f>IFERROR(IF(S372&gt;=(VLOOKUP(D372&amp;E372, 'Tab 3 Flex,Strng,Endur(unprot)'!AG$10:$AH$37,2,FALSE)),"HFZ", "NI")," ")</f>
        <v xml:space="preserve"> </v>
      </c>
      <c r="X372" s="70" t="str">
        <f>IFERROR(IF(T372&gt;=(VLOOKUP(D372&amp;E372, 'Tab 3 Flex,Strng,Endur(unprot)'!AG$10:$AH$37,2,FALSE)),"HFZ", "NI")," ")</f>
        <v xml:space="preserve"> </v>
      </c>
      <c r="Y372" s="71" t="str">
        <f t="shared" si="72"/>
        <v xml:space="preserve"> </v>
      </c>
      <c r="Z372" s="71" t="str">
        <f t="shared" si="63"/>
        <v xml:space="preserve"> </v>
      </c>
      <c r="AA372" s="71" t="str">
        <f>IFERROR(IF(U372&gt;=(VLOOKUP(D372&amp;E372, 'Tab 3 Flex,Strng,Endur(unprot)'!W$10:X$37,2,FALSE)),"HFZ", "NI"), " ")</f>
        <v xml:space="preserve"> </v>
      </c>
      <c r="AB372" s="28" t="str">
        <f t="shared" si="64"/>
        <v xml:space="preserve"> </v>
      </c>
      <c r="AC372" s="33"/>
      <c r="AD372" s="28" t="str">
        <f t="shared" si="65"/>
        <v/>
      </c>
      <c r="AE372" s="96" t="e">
        <v>#N/A</v>
      </c>
      <c r="AF372" s="35"/>
      <c r="AG372" s="72" t="str">
        <f>IFERROR(IF(AE372&gt;=(VLOOKUP(D372&amp;E372, 'Tab 3 Flex,Strng,Endur(unprot)'!R$10:$S$37,2,FALSE)),"HFZ", "NI")," ")</f>
        <v xml:space="preserve"> </v>
      </c>
      <c r="AH372" s="55" t="str">
        <f t="shared" si="66"/>
        <v xml:space="preserve"> </v>
      </c>
      <c r="AI372" s="33"/>
      <c r="AJ372" s="55" t="str">
        <f t="shared" si="67"/>
        <v/>
      </c>
      <c r="AK372" s="97" t="e">
        <v>#N/A</v>
      </c>
      <c r="AL372" s="36"/>
      <c r="AM372" s="73" t="str">
        <f>IFERROR(IF(AK372&gt;=(VLOOKUP(D372&amp;E372,'Tab 3 Flex,Strng,Endur(unprot)'!AB$10:$AC$37,2,FALSE)),"HFZ", "NI")," ")</f>
        <v xml:space="preserve"> </v>
      </c>
      <c r="AN372" s="29" t="str">
        <f t="shared" si="68"/>
        <v xml:space="preserve"> </v>
      </c>
      <c r="AO372" s="55"/>
      <c r="AP372" s="29" t="str">
        <f t="shared" si="69"/>
        <v/>
      </c>
    </row>
    <row r="373" spans="1:42" s="57" customFormat="1" ht="16.5" thickTop="1" thickBot="1" x14ac:dyDescent="0.3">
      <c r="A373" s="32"/>
      <c r="B373" s="25"/>
      <c r="C373" s="25"/>
      <c r="D373" s="25"/>
      <c r="E373" s="46"/>
      <c r="F373" s="25">
        <v>5</v>
      </c>
      <c r="G373" s="94" t="e">
        <v>#N/A</v>
      </c>
      <c r="H373" s="94" t="e">
        <v>#N/A</v>
      </c>
      <c r="I373" s="26"/>
      <c r="J373" s="26"/>
      <c r="K373" s="69" t="str">
        <f>IFERROR(IF(G373&gt;=(VLOOKUP(D373&amp;E373,'Tab 2 Aerobic Capacity (unprot)'!L$10:$M$27,2,FALSE)),"HFZ","NI")," ")</f>
        <v xml:space="preserve"> </v>
      </c>
      <c r="L373" s="69" t="str">
        <f>IFERROR(IF(H373&gt;=(VLOOKUP(D373&amp;E373,'Tab 2 Aerobic Capacity (unprot)'!L$34:$M$51,2,FALSE)),"HFZ","NI")," ")</f>
        <v xml:space="preserve"> </v>
      </c>
      <c r="M373" s="62" t="str">
        <f t="shared" si="61"/>
        <v xml:space="preserve"> </v>
      </c>
      <c r="N373" s="63" t="str">
        <f t="shared" si="70"/>
        <v xml:space="preserve"> </v>
      </c>
      <c r="O373" s="33"/>
      <c r="P373" s="54" t="str">
        <f t="shared" si="62"/>
        <v/>
      </c>
      <c r="Q373" s="33"/>
      <c r="R373" s="54" t="str">
        <f t="shared" si="71"/>
        <v/>
      </c>
      <c r="S373" s="95" t="e">
        <v>#N/A</v>
      </c>
      <c r="T373" s="95" t="e">
        <v>#N/A</v>
      </c>
      <c r="U373" s="95" t="e">
        <v>#N/A</v>
      </c>
      <c r="V373" s="34"/>
      <c r="W373" s="70" t="str">
        <f>IFERROR(IF(S373&gt;=(VLOOKUP(D373&amp;E373, 'Tab 3 Flex,Strng,Endur(unprot)'!AG$10:$AH$37,2,FALSE)),"HFZ", "NI")," ")</f>
        <v xml:space="preserve"> </v>
      </c>
      <c r="X373" s="70" t="str">
        <f>IFERROR(IF(T373&gt;=(VLOOKUP(D373&amp;E373, 'Tab 3 Flex,Strng,Endur(unprot)'!AG$10:$AH$37,2,FALSE)),"HFZ", "NI")," ")</f>
        <v xml:space="preserve"> </v>
      </c>
      <c r="Y373" s="71" t="str">
        <f t="shared" si="72"/>
        <v xml:space="preserve"> </v>
      </c>
      <c r="Z373" s="71" t="str">
        <f t="shared" si="63"/>
        <v xml:space="preserve"> </v>
      </c>
      <c r="AA373" s="71" t="str">
        <f>IFERROR(IF(U373&gt;=(VLOOKUP(D373&amp;E373, 'Tab 3 Flex,Strng,Endur(unprot)'!W$10:X$37,2,FALSE)),"HFZ", "NI"), " ")</f>
        <v xml:space="preserve"> </v>
      </c>
      <c r="AB373" s="28" t="str">
        <f t="shared" si="64"/>
        <v xml:space="preserve"> </v>
      </c>
      <c r="AC373" s="33"/>
      <c r="AD373" s="28" t="str">
        <f t="shared" si="65"/>
        <v/>
      </c>
      <c r="AE373" s="96" t="e">
        <v>#N/A</v>
      </c>
      <c r="AF373" s="35"/>
      <c r="AG373" s="72" t="str">
        <f>IFERROR(IF(AE373&gt;=(VLOOKUP(D373&amp;E373, 'Tab 3 Flex,Strng,Endur(unprot)'!R$10:$S$37,2,FALSE)),"HFZ", "NI")," ")</f>
        <v xml:space="preserve"> </v>
      </c>
      <c r="AH373" s="55" t="str">
        <f t="shared" si="66"/>
        <v xml:space="preserve"> </v>
      </c>
      <c r="AI373" s="33"/>
      <c r="AJ373" s="55" t="str">
        <f t="shared" si="67"/>
        <v/>
      </c>
      <c r="AK373" s="97" t="e">
        <v>#N/A</v>
      </c>
      <c r="AL373" s="36"/>
      <c r="AM373" s="73" t="str">
        <f>IFERROR(IF(AK373&gt;=(VLOOKUP(D373&amp;E373,'Tab 3 Flex,Strng,Endur(unprot)'!AB$10:$AC$37,2,FALSE)),"HFZ", "NI")," ")</f>
        <v xml:space="preserve"> </v>
      </c>
      <c r="AN373" s="29" t="str">
        <f t="shared" si="68"/>
        <v xml:space="preserve"> </v>
      </c>
      <c r="AO373" s="55"/>
      <c r="AP373" s="29" t="str">
        <f t="shared" si="69"/>
        <v/>
      </c>
    </row>
    <row r="374" spans="1:42" s="57" customFormat="1" ht="15.75" customHeight="1" thickTop="1" thickBot="1" x14ac:dyDescent="0.3">
      <c r="A374" s="32"/>
      <c r="B374" s="25"/>
      <c r="C374" s="25"/>
      <c r="D374" s="25"/>
      <c r="E374" s="46"/>
      <c r="F374" s="25">
        <v>5</v>
      </c>
      <c r="G374" s="94" t="e">
        <v>#N/A</v>
      </c>
      <c r="H374" s="94" t="e">
        <v>#N/A</v>
      </c>
      <c r="I374" s="26"/>
      <c r="J374" s="26"/>
      <c r="K374" s="69" t="str">
        <f>IFERROR(IF(G374&gt;=(VLOOKUP(D374&amp;E374,'Tab 2 Aerobic Capacity (unprot)'!L$10:$M$27,2,FALSE)),"HFZ","NI")," ")</f>
        <v xml:space="preserve"> </v>
      </c>
      <c r="L374" s="69" t="str">
        <f>IFERROR(IF(H374&gt;=(VLOOKUP(D374&amp;E374,'Tab 2 Aerobic Capacity (unprot)'!L$34:$M$51,2,FALSE)),"HFZ","NI")," ")</f>
        <v xml:space="preserve"> </v>
      </c>
      <c r="M374" s="62" t="str">
        <f t="shared" si="61"/>
        <v xml:space="preserve"> </v>
      </c>
      <c r="N374" s="63" t="str">
        <f t="shared" si="70"/>
        <v xml:space="preserve"> </v>
      </c>
      <c r="O374" s="33"/>
      <c r="P374" s="54" t="str">
        <f t="shared" si="62"/>
        <v/>
      </c>
      <c r="Q374" s="33"/>
      <c r="R374" s="54" t="str">
        <f t="shared" si="71"/>
        <v/>
      </c>
      <c r="S374" s="95" t="e">
        <v>#N/A</v>
      </c>
      <c r="T374" s="95" t="e">
        <v>#N/A</v>
      </c>
      <c r="U374" s="95" t="e">
        <v>#N/A</v>
      </c>
      <c r="V374" s="34"/>
      <c r="W374" s="70" t="str">
        <f>IFERROR(IF(S374&gt;=(VLOOKUP(D374&amp;E374, 'Tab 3 Flex,Strng,Endur(unprot)'!AG$10:$AH$37,2,FALSE)),"HFZ", "NI")," ")</f>
        <v xml:space="preserve"> </v>
      </c>
      <c r="X374" s="70" t="str">
        <f>IFERROR(IF(T374&gt;=(VLOOKUP(D374&amp;E374, 'Tab 3 Flex,Strng,Endur(unprot)'!AG$10:$AH$37,2,FALSE)),"HFZ", "NI")," ")</f>
        <v xml:space="preserve"> </v>
      </c>
      <c r="Y374" s="71" t="str">
        <f t="shared" si="72"/>
        <v xml:space="preserve"> </v>
      </c>
      <c r="Z374" s="71" t="str">
        <f t="shared" si="63"/>
        <v xml:space="preserve"> </v>
      </c>
      <c r="AA374" s="71" t="str">
        <f>IFERROR(IF(U374&gt;=(VLOOKUP(D374&amp;E374, 'Tab 3 Flex,Strng,Endur(unprot)'!W$10:X$37,2,FALSE)),"HFZ", "NI"), " ")</f>
        <v xml:space="preserve"> </v>
      </c>
      <c r="AB374" s="28" t="str">
        <f t="shared" si="64"/>
        <v xml:space="preserve"> </v>
      </c>
      <c r="AC374" s="33"/>
      <c r="AD374" s="28" t="str">
        <f t="shared" si="65"/>
        <v/>
      </c>
      <c r="AE374" s="96" t="e">
        <v>#N/A</v>
      </c>
      <c r="AF374" s="35"/>
      <c r="AG374" s="72" t="str">
        <f>IFERROR(IF(AE374&gt;=(VLOOKUP(D374&amp;E374, 'Tab 3 Flex,Strng,Endur(unprot)'!R$10:$S$37,2,FALSE)),"HFZ", "NI")," ")</f>
        <v xml:space="preserve"> </v>
      </c>
      <c r="AH374" s="55" t="str">
        <f t="shared" si="66"/>
        <v xml:space="preserve"> </v>
      </c>
      <c r="AI374" s="33"/>
      <c r="AJ374" s="55" t="str">
        <f t="shared" si="67"/>
        <v/>
      </c>
      <c r="AK374" s="97" t="e">
        <v>#N/A</v>
      </c>
      <c r="AL374" s="36"/>
      <c r="AM374" s="73" t="str">
        <f>IFERROR(IF(AK374&gt;=(VLOOKUP(D374&amp;E374,'Tab 3 Flex,Strng,Endur(unprot)'!AB$10:$AC$37,2,FALSE)),"HFZ", "NI")," ")</f>
        <v xml:space="preserve"> </v>
      </c>
      <c r="AN374" s="29" t="str">
        <f t="shared" si="68"/>
        <v xml:space="preserve"> </v>
      </c>
      <c r="AO374" s="55"/>
      <c r="AP374" s="29" t="str">
        <f t="shared" si="69"/>
        <v/>
      </c>
    </row>
    <row r="375" spans="1:42" s="57" customFormat="1" ht="16.5" thickTop="1" thickBot="1" x14ac:dyDescent="0.3">
      <c r="A375" s="32"/>
      <c r="B375" s="25"/>
      <c r="C375" s="25"/>
      <c r="D375" s="25"/>
      <c r="E375" s="46"/>
      <c r="F375" s="25">
        <v>5</v>
      </c>
      <c r="G375" s="94" t="e">
        <v>#N/A</v>
      </c>
      <c r="H375" s="94" t="e">
        <v>#N/A</v>
      </c>
      <c r="I375" s="26"/>
      <c r="J375" s="26"/>
      <c r="K375" s="69" t="str">
        <f>IFERROR(IF(G375&gt;=(VLOOKUP(D375&amp;E375,'Tab 2 Aerobic Capacity (unprot)'!L$10:$M$27,2,FALSE)),"HFZ","NI")," ")</f>
        <v xml:space="preserve"> </v>
      </c>
      <c r="L375" s="69" t="str">
        <f>IFERROR(IF(H375&gt;=(VLOOKUP(D375&amp;E375,'Tab 2 Aerobic Capacity (unprot)'!L$34:$M$51,2,FALSE)),"HFZ","NI")," ")</f>
        <v xml:space="preserve"> </v>
      </c>
      <c r="M375" s="62" t="str">
        <f t="shared" si="61"/>
        <v xml:space="preserve"> </v>
      </c>
      <c r="N375" s="63" t="str">
        <f t="shared" si="70"/>
        <v xml:space="preserve"> </v>
      </c>
      <c r="O375" s="33"/>
      <c r="P375" s="54" t="str">
        <f t="shared" si="62"/>
        <v/>
      </c>
      <c r="Q375" s="33"/>
      <c r="R375" s="54" t="str">
        <f t="shared" si="71"/>
        <v/>
      </c>
      <c r="S375" s="95" t="e">
        <v>#N/A</v>
      </c>
      <c r="T375" s="95" t="e">
        <v>#N/A</v>
      </c>
      <c r="U375" s="95" t="e">
        <v>#N/A</v>
      </c>
      <c r="V375" s="34"/>
      <c r="W375" s="70" t="str">
        <f>IFERROR(IF(S375&gt;=(VLOOKUP(D375&amp;E375, 'Tab 3 Flex,Strng,Endur(unprot)'!AG$10:$AH$37,2,FALSE)),"HFZ", "NI")," ")</f>
        <v xml:space="preserve"> </v>
      </c>
      <c r="X375" s="70" t="str">
        <f>IFERROR(IF(T375&gt;=(VLOOKUP(D375&amp;E375, 'Tab 3 Flex,Strng,Endur(unprot)'!AG$10:$AH$37,2,FALSE)),"HFZ", "NI")," ")</f>
        <v xml:space="preserve"> </v>
      </c>
      <c r="Y375" s="71" t="str">
        <f t="shared" si="72"/>
        <v xml:space="preserve"> </v>
      </c>
      <c r="Z375" s="71" t="str">
        <f t="shared" si="63"/>
        <v xml:space="preserve"> </v>
      </c>
      <c r="AA375" s="71" t="str">
        <f>IFERROR(IF(U375&gt;=(VLOOKUP(D375&amp;E375, 'Tab 3 Flex,Strng,Endur(unprot)'!W$10:X$37,2,FALSE)),"HFZ", "NI"), " ")</f>
        <v xml:space="preserve"> </v>
      </c>
      <c r="AB375" s="28" t="str">
        <f t="shared" si="64"/>
        <v xml:space="preserve"> </v>
      </c>
      <c r="AC375" s="33"/>
      <c r="AD375" s="28" t="str">
        <f t="shared" si="65"/>
        <v/>
      </c>
      <c r="AE375" s="96" t="e">
        <v>#N/A</v>
      </c>
      <c r="AF375" s="35"/>
      <c r="AG375" s="72" t="str">
        <f>IFERROR(IF(AE375&gt;=(VLOOKUP(D375&amp;E375, 'Tab 3 Flex,Strng,Endur(unprot)'!R$10:$S$37,2,FALSE)),"HFZ", "NI")," ")</f>
        <v xml:space="preserve"> </v>
      </c>
      <c r="AH375" s="55" t="str">
        <f t="shared" si="66"/>
        <v xml:space="preserve"> </v>
      </c>
      <c r="AI375" s="33"/>
      <c r="AJ375" s="55" t="str">
        <f t="shared" si="67"/>
        <v/>
      </c>
      <c r="AK375" s="97" t="e">
        <v>#N/A</v>
      </c>
      <c r="AL375" s="36"/>
      <c r="AM375" s="73" t="str">
        <f>IFERROR(IF(AK375&gt;=(VLOOKUP(D375&amp;E375,'Tab 3 Flex,Strng,Endur(unprot)'!AB$10:$AC$37,2,FALSE)),"HFZ", "NI")," ")</f>
        <v xml:space="preserve"> </v>
      </c>
      <c r="AN375" s="29" t="str">
        <f t="shared" si="68"/>
        <v xml:space="preserve"> </v>
      </c>
      <c r="AO375" s="55"/>
      <c r="AP375" s="29" t="str">
        <f t="shared" si="69"/>
        <v/>
      </c>
    </row>
    <row r="376" spans="1:42" s="57" customFormat="1" ht="15.75" customHeight="1" thickTop="1" thickBot="1" x14ac:dyDescent="0.3">
      <c r="A376" s="32"/>
      <c r="B376" s="25"/>
      <c r="C376" s="25"/>
      <c r="D376" s="25"/>
      <c r="E376" s="46"/>
      <c r="F376" s="25">
        <v>5</v>
      </c>
      <c r="G376" s="94" t="e">
        <v>#N/A</v>
      </c>
      <c r="H376" s="94" t="e">
        <v>#N/A</v>
      </c>
      <c r="I376" s="26"/>
      <c r="J376" s="26"/>
      <c r="K376" s="69" t="str">
        <f>IFERROR(IF(G376&gt;=(VLOOKUP(D376&amp;E376,'Tab 2 Aerobic Capacity (unprot)'!L$10:$M$27,2,FALSE)),"HFZ","NI")," ")</f>
        <v xml:space="preserve"> </v>
      </c>
      <c r="L376" s="69" t="str">
        <f>IFERROR(IF(H376&gt;=(VLOOKUP(D376&amp;E376,'Tab 2 Aerobic Capacity (unprot)'!L$34:$M$51,2,FALSE)),"HFZ","NI")," ")</f>
        <v xml:space="preserve"> </v>
      </c>
      <c r="M376" s="62" t="str">
        <f t="shared" si="61"/>
        <v xml:space="preserve"> </v>
      </c>
      <c r="N376" s="63" t="str">
        <f t="shared" si="70"/>
        <v xml:space="preserve"> </v>
      </c>
      <c r="O376" s="33"/>
      <c r="P376" s="54" t="str">
        <f t="shared" si="62"/>
        <v/>
      </c>
      <c r="Q376" s="33"/>
      <c r="R376" s="54" t="str">
        <f t="shared" si="71"/>
        <v/>
      </c>
      <c r="S376" s="95" t="e">
        <v>#N/A</v>
      </c>
      <c r="T376" s="95" t="e">
        <v>#N/A</v>
      </c>
      <c r="U376" s="95" t="e">
        <v>#N/A</v>
      </c>
      <c r="V376" s="34"/>
      <c r="W376" s="70" t="str">
        <f>IFERROR(IF(S376&gt;=(VLOOKUP(D376&amp;E376, 'Tab 3 Flex,Strng,Endur(unprot)'!AG$10:$AH$37,2,FALSE)),"HFZ", "NI")," ")</f>
        <v xml:space="preserve"> </v>
      </c>
      <c r="X376" s="70" t="str">
        <f>IFERROR(IF(T376&gt;=(VLOOKUP(D376&amp;E376, 'Tab 3 Flex,Strng,Endur(unprot)'!AG$10:$AH$37,2,FALSE)),"HFZ", "NI")," ")</f>
        <v xml:space="preserve"> </v>
      </c>
      <c r="Y376" s="71" t="str">
        <f t="shared" si="72"/>
        <v xml:space="preserve"> </v>
      </c>
      <c r="Z376" s="71" t="str">
        <f t="shared" si="63"/>
        <v xml:space="preserve"> </v>
      </c>
      <c r="AA376" s="71" t="str">
        <f>IFERROR(IF(U376&gt;=(VLOOKUP(D376&amp;E376, 'Tab 3 Flex,Strng,Endur(unprot)'!W$10:X$37,2,FALSE)),"HFZ", "NI"), " ")</f>
        <v xml:space="preserve"> </v>
      </c>
      <c r="AB376" s="28" t="str">
        <f t="shared" si="64"/>
        <v xml:space="preserve"> </v>
      </c>
      <c r="AC376" s="33"/>
      <c r="AD376" s="28" t="str">
        <f t="shared" si="65"/>
        <v/>
      </c>
      <c r="AE376" s="96" t="e">
        <v>#N/A</v>
      </c>
      <c r="AF376" s="35"/>
      <c r="AG376" s="72" t="str">
        <f>IFERROR(IF(AE376&gt;=(VLOOKUP(D376&amp;E376, 'Tab 3 Flex,Strng,Endur(unprot)'!R$10:$S$37,2,FALSE)),"HFZ", "NI")," ")</f>
        <v xml:space="preserve"> </v>
      </c>
      <c r="AH376" s="55" t="str">
        <f t="shared" si="66"/>
        <v xml:space="preserve"> </v>
      </c>
      <c r="AI376" s="33"/>
      <c r="AJ376" s="55" t="str">
        <f t="shared" si="67"/>
        <v/>
      </c>
      <c r="AK376" s="97" t="e">
        <v>#N/A</v>
      </c>
      <c r="AL376" s="36"/>
      <c r="AM376" s="73" t="str">
        <f>IFERROR(IF(AK376&gt;=(VLOOKUP(D376&amp;E376,'Tab 3 Flex,Strng,Endur(unprot)'!AB$10:$AC$37,2,FALSE)),"HFZ", "NI")," ")</f>
        <v xml:space="preserve"> </v>
      </c>
      <c r="AN376" s="29" t="str">
        <f t="shared" si="68"/>
        <v xml:space="preserve"> </v>
      </c>
      <c r="AO376" s="55"/>
      <c r="AP376" s="29" t="str">
        <f t="shared" si="69"/>
        <v/>
      </c>
    </row>
    <row r="377" spans="1:42" s="57" customFormat="1" ht="16.5" thickTop="1" thickBot="1" x14ac:dyDescent="0.3">
      <c r="A377" s="32"/>
      <c r="B377" s="25"/>
      <c r="C377" s="25"/>
      <c r="D377" s="25"/>
      <c r="E377" s="46"/>
      <c r="F377" s="25">
        <v>5</v>
      </c>
      <c r="G377" s="94" t="e">
        <v>#N/A</v>
      </c>
      <c r="H377" s="94" t="e">
        <v>#N/A</v>
      </c>
      <c r="I377" s="26"/>
      <c r="J377" s="26"/>
      <c r="K377" s="69" t="str">
        <f>IFERROR(IF(G377&gt;=(VLOOKUP(D377&amp;E377,'Tab 2 Aerobic Capacity (unprot)'!L$10:$M$27,2,FALSE)),"HFZ","NI")," ")</f>
        <v xml:space="preserve"> </v>
      </c>
      <c r="L377" s="69" t="str">
        <f>IFERROR(IF(H377&gt;=(VLOOKUP(D377&amp;E377,'Tab 2 Aerobic Capacity (unprot)'!L$34:$M$51,2,FALSE)),"HFZ","NI")," ")</f>
        <v xml:space="preserve"> </v>
      </c>
      <c r="M377" s="62" t="str">
        <f t="shared" si="61"/>
        <v xml:space="preserve"> </v>
      </c>
      <c r="N377" s="63" t="str">
        <f t="shared" si="70"/>
        <v xml:space="preserve"> </v>
      </c>
      <c r="O377" s="33"/>
      <c r="P377" s="54" t="str">
        <f t="shared" si="62"/>
        <v/>
      </c>
      <c r="Q377" s="33"/>
      <c r="R377" s="54" t="str">
        <f t="shared" si="71"/>
        <v/>
      </c>
      <c r="S377" s="95" t="e">
        <v>#N/A</v>
      </c>
      <c r="T377" s="95" t="e">
        <v>#N/A</v>
      </c>
      <c r="U377" s="95" t="e">
        <v>#N/A</v>
      </c>
      <c r="V377" s="34"/>
      <c r="W377" s="70" t="str">
        <f>IFERROR(IF(S377&gt;=(VLOOKUP(D377&amp;E377, 'Tab 3 Flex,Strng,Endur(unprot)'!AG$10:$AH$37,2,FALSE)),"HFZ", "NI")," ")</f>
        <v xml:space="preserve"> </v>
      </c>
      <c r="X377" s="70" t="str">
        <f>IFERROR(IF(T377&gt;=(VLOOKUP(D377&amp;E377, 'Tab 3 Flex,Strng,Endur(unprot)'!AG$10:$AH$37,2,FALSE)),"HFZ", "NI")," ")</f>
        <v xml:space="preserve"> </v>
      </c>
      <c r="Y377" s="71" t="str">
        <f t="shared" si="72"/>
        <v xml:space="preserve"> </v>
      </c>
      <c r="Z377" s="71" t="str">
        <f t="shared" si="63"/>
        <v xml:space="preserve"> </v>
      </c>
      <c r="AA377" s="71" t="str">
        <f>IFERROR(IF(U377&gt;=(VLOOKUP(D377&amp;E377, 'Tab 3 Flex,Strng,Endur(unprot)'!W$10:X$37,2,FALSE)),"HFZ", "NI"), " ")</f>
        <v xml:space="preserve"> </v>
      </c>
      <c r="AB377" s="28" t="str">
        <f t="shared" si="64"/>
        <v xml:space="preserve"> </v>
      </c>
      <c r="AC377" s="33"/>
      <c r="AD377" s="28" t="str">
        <f t="shared" si="65"/>
        <v/>
      </c>
      <c r="AE377" s="96" t="e">
        <v>#N/A</v>
      </c>
      <c r="AF377" s="35"/>
      <c r="AG377" s="72" t="str">
        <f>IFERROR(IF(AE377&gt;=(VLOOKUP(D377&amp;E377, 'Tab 3 Flex,Strng,Endur(unprot)'!R$10:$S$37,2,FALSE)),"HFZ", "NI")," ")</f>
        <v xml:space="preserve"> </v>
      </c>
      <c r="AH377" s="55" t="str">
        <f t="shared" si="66"/>
        <v xml:space="preserve"> </v>
      </c>
      <c r="AI377" s="33"/>
      <c r="AJ377" s="55" t="str">
        <f t="shared" si="67"/>
        <v/>
      </c>
      <c r="AK377" s="97" t="e">
        <v>#N/A</v>
      </c>
      <c r="AL377" s="36"/>
      <c r="AM377" s="73" t="str">
        <f>IFERROR(IF(AK377&gt;=(VLOOKUP(D377&amp;E377,'Tab 3 Flex,Strng,Endur(unprot)'!AB$10:$AC$37,2,FALSE)),"HFZ", "NI")," ")</f>
        <v xml:space="preserve"> </v>
      </c>
      <c r="AN377" s="29" t="str">
        <f t="shared" si="68"/>
        <v xml:space="preserve"> </v>
      </c>
      <c r="AO377" s="55"/>
      <c r="AP377" s="29" t="str">
        <f t="shared" si="69"/>
        <v/>
      </c>
    </row>
    <row r="378" spans="1:42" s="57" customFormat="1" ht="15.75" customHeight="1" thickTop="1" thickBot="1" x14ac:dyDescent="0.3">
      <c r="A378" s="32"/>
      <c r="B378" s="25"/>
      <c r="C378" s="25"/>
      <c r="D378" s="25"/>
      <c r="E378" s="46"/>
      <c r="F378" s="25">
        <v>5</v>
      </c>
      <c r="G378" s="94" t="e">
        <v>#N/A</v>
      </c>
      <c r="H378" s="94" t="e">
        <v>#N/A</v>
      </c>
      <c r="I378" s="26"/>
      <c r="J378" s="26"/>
      <c r="K378" s="69" t="str">
        <f>IFERROR(IF(G378&gt;=(VLOOKUP(D378&amp;E378,'Tab 2 Aerobic Capacity (unprot)'!L$10:$M$27,2,FALSE)),"HFZ","NI")," ")</f>
        <v xml:space="preserve"> </v>
      </c>
      <c r="L378" s="69" t="str">
        <f>IFERROR(IF(H378&gt;=(VLOOKUP(D378&amp;E378,'Tab 2 Aerobic Capacity (unprot)'!L$34:$M$51,2,FALSE)),"HFZ","NI")," ")</f>
        <v xml:space="preserve"> </v>
      </c>
      <c r="M378" s="62" t="str">
        <f t="shared" si="61"/>
        <v xml:space="preserve"> </v>
      </c>
      <c r="N378" s="63" t="str">
        <f t="shared" si="70"/>
        <v xml:space="preserve"> </v>
      </c>
      <c r="O378" s="33"/>
      <c r="P378" s="54" t="str">
        <f t="shared" si="62"/>
        <v/>
      </c>
      <c r="Q378" s="33"/>
      <c r="R378" s="54" t="str">
        <f t="shared" si="71"/>
        <v/>
      </c>
      <c r="S378" s="95" t="e">
        <v>#N/A</v>
      </c>
      <c r="T378" s="95" t="e">
        <v>#N/A</v>
      </c>
      <c r="U378" s="95" t="e">
        <v>#N/A</v>
      </c>
      <c r="V378" s="34"/>
      <c r="W378" s="70" t="str">
        <f>IFERROR(IF(S378&gt;=(VLOOKUP(D378&amp;E378, 'Tab 3 Flex,Strng,Endur(unprot)'!AG$10:$AH$37,2,FALSE)),"HFZ", "NI")," ")</f>
        <v xml:space="preserve"> </v>
      </c>
      <c r="X378" s="70" t="str">
        <f>IFERROR(IF(T378&gt;=(VLOOKUP(D378&amp;E378, 'Tab 3 Flex,Strng,Endur(unprot)'!AG$10:$AH$37,2,FALSE)),"HFZ", "NI")," ")</f>
        <v xml:space="preserve"> </v>
      </c>
      <c r="Y378" s="71" t="str">
        <f t="shared" si="72"/>
        <v xml:space="preserve"> </v>
      </c>
      <c r="Z378" s="71" t="str">
        <f t="shared" si="63"/>
        <v xml:space="preserve"> </v>
      </c>
      <c r="AA378" s="71" t="str">
        <f>IFERROR(IF(U378&gt;=(VLOOKUP(D378&amp;E378, 'Tab 3 Flex,Strng,Endur(unprot)'!W$10:X$37,2,FALSE)),"HFZ", "NI"), " ")</f>
        <v xml:space="preserve"> </v>
      </c>
      <c r="AB378" s="28" t="str">
        <f t="shared" si="64"/>
        <v xml:space="preserve"> </v>
      </c>
      <c r="AC378" s="33"/>
      <c r="AD378" s="28" t="str">
        <f t="shared" si="65"/>
        <v/>
      </c>
      <c r="AE378" s="96" t="e">
        <v>#N/A</v>
      </c>
      <c r="AF378" s="35"/>
      <c r="AG378" s="72" t="str">
        <f>IFERROR(IF(AE378&gt;=(VLOOKUP(D378&amp;E378, 'Tab 3 Flex,Strng,Endur(unprot)'!R$10:$S$37,2,FALSE)),"HFZ", "NI")," ")</f>
        <v xml:space="preserve"> </v>
      </c>
      <c r="AH378" s="55" t="str">
        <f t="shared" si="66"/>
        <v xml:space="preserve"> </v>
      </c>
      <c r="AI378" s="33"/>
      <c r="AJ378" s="55" t="str">
        <f t="shared" si="67"/>
        <v/>
      </c>
      <c r="AK378" s="97" t="e">
        <v>#N/A</v>
      </c>
      <c r="AL378" s="36"/>
      <c r="AM378" s="73" t="str">
        <f>IFERROR(IF(AK378&gt;=(VLOOKUP(D378&amp;E378,'Tab 3 Flex,Strng,Endur(unprot)'!AB$10:$AC$37,2,FALSE)),"HFZ", "NI")," ")</f>
        <v xml:space="preserve"> </v>
      </c>
      <c r="AN378" s="29" t="str">
        <f t="shared" si="68"/>
        <v xml:space="preserve"> </v>
      </c>
      <c r="AO378" s="55"/>
      <c r="AP378" s="29" t="str">
        <f t="shared" si="69"/>
        <v/>
      </c>
    </row>
    <row r="379" spans="1:42" s="57" customFormat="1" ht="16.5" thickTop="1" thickBot="1" x14ac:dyDescent="0.3">
      <c r="A379" s="32"/>
      <c r="B379" s="25"/>
      <c r="C379" s="25"/>
      <c r="D379" s="25"/>
      <c r="E379" s="46"/>
      <c r="F379" s="25">
        <v>5</v>
      </c>
      <c r="G379" s="94" t="e">
        <v>#N/A</v>
      </c>
      <c r="H379" s="94" t="e">
        <v>#N/A</v>
      </c>
      <c r="I379" s="26"/>
      <c r="J379" s="26"/>
      <c r="K379" s="69" t="str">
        <f>IFERROR(IF(G379&gt;=(VLOOKUP(D379&amp;E379,'Tab 2 Aerobic Capacity (unprot)'!L$10:$M$27,2,FALSE)),"HFZ","NI")," ")</f>
        <v xml:space="preserve"> </v>
      </c>
      <c r="L379" s="69" t="str">
        <f>IFERROR(IF(H379&gt;=(VLOOKUP(D379&amp;E379,'Tab 2 Aerobic Capacity (unprot)'!L$34:$M$51,2,FALSE)),"HFZ","NI")," ")</f>
        <v xml:space="preserve"> </v>
      </c>
      <c r="M379" s="62" t="str">
        <f t="shared" si="61"/>
        <v xml:space="preserve"> </v>
      </c>
      <c r="N379" s="63" t="str">
        <f t="shared" si="70"/>
        <v xml:space="preserve"> </v>
      </c>
      <c r="O379" s="33"/>
      <c r="P379" s="54" t="str">
        <f t="shared" si="62"/>
        <v/>
      </c>
      <c r="Q379" s="33"/>
      <c r="R379" s="54" t="str">
        <f t="shared" si="71"/>
        <v/>
      </c>
      <c r="S379" s="95" t="e">
        <v>#N/A</v>
      </c>
      <c r="T379" s="95" t="e">
        <v>#N/A</v>
      </c>
      <c r="U379" s="95" t="e">
        <v>#N/A</v>
      </c>
      <c r="V379" s="34"/>
      <c r="W379" s="70" t="str">
        <f>IFERROR(IF(S379&gt;=(VLOOKUP(D379&amp;E379, 'Tab 3 Flex,Strng,Endur(unprot)'!AG$10:$AH$37,2,FALSE)),"HFZ", "NI")," ")</f>
        <v xml:space="preserve"> </v>
      </c>
      <c r="X379" s="70" t="str">
        <f>IFERROR(IF(T379&gt;=(VLOOKUP(D379&amp;E379, 'Tab 3 Flex,Strng,Endur(unprot)'!AG$10:$AH$37,2,FALSE)),"HFZ", "NI")," ")</f>
        <v xml:space="preserve"> </v>
      </c>
      <c r="Y379" s="71" t="str">
        <f t="shared" si="72"/>
        <v xml:space="preserve"> </v>
      </c>
      <c r="Z379" s="71" t="str">
        <f t="shared" si="63"/>
        <v xml:space="preserve"> </v>
      </c>
      <c r="AA379" s="71" t="str">
        <f>IFERROR(IF(U379&gt;=(VLOOKUP(D379&amp;E379, 'Tab 3 Flex,Strng,Endur(unprot)'!W$10:X$37,2,FALSE)),"HFZ", "NI"), " ")</f>
        <v xml:space="preserve"> </v>
      </c>
      <c r="AB379" s="28" t="str">
        <f t="shared" si="64"/>
        <v xml:space="preserve"> </v>
      </c>
      <c r="AC379" s="33"/>
      <c r="AD379" s="28" t="str">
        <f t="shared" si="65"/>
        <v/>
      </c>
      <c r="AE379" s="96" t="e">
        <v>#N/A</v>
      </c>
      <c r="AF379" s="35"/>
      <c r="AG379" s="72" t="str">
        <f>IFERROR(IF(AE379&gt;=(VLOOKUP(D379&amp;E379, 'Tab 3 Flex,Strng,Endur(unprot)'!R$10:$S$37,2,FALSE)),"HFZ", "NI")," ")</f>
        <v xml:space="preserve"> </v>
      </c>
      <c r="AH379" s="55" t="str">
        <f t="shared" si="66"/>
        <v xml:space="preserve"> </v>
      </c>
      <c r="AI379" s="33"/>
      <c r="AJ379" s="55" t="str">
        <f t="shared" si="67"/>
        <v/>
      </c>
      <c r="AK379" s="97" t="e">
        <v>#N/A</v>
      </c>
      <c r="AL379" s="36"/>
      <c r="AM379" s="73" t="str">
        <f>IFERROR(IF(AK379&gt;=(VLOOKUP(D379&amp;E379,'Tab 3 Flex,Strng,Endur(unprot)'!AB$10:$AC$37,2,FALSE)),"HFZ", "NI")," ")</f>
        <v xml:space="preserve"> </v>
      </c>
      <c r="AN379" s="29" t="str">
        <f t="shared" si="68"/>
        <v xml:space="preserve"> </v>
      </c>
      <c r="AO379" s="55"/>
      <c r="AP379" s="29" t="str">
        <f t="shared" si="69"/>
        <v/>
      </c>
    </row>
    <row r="380" spans="1:42" s="57" customFormat="1" ht="15.75" customHeight="1" thickTop="1" thickBot="1" x14ac:dyDescent="0.3">
      <c r="A380" s="32"/>
      <c r="B380" s="25"/>
      <c r="C380" s="25"/>
      <c r="D380" s="25"/>
      <c r="E380" s="46"/>
      <c r="F380" s="25">
        <v>5</v>
      </c>
      <c r="G380" s="94" t="e">
        <v>#N/A</v>
      </c>
      <c r="H380" s="94" t="e">
        <v>#N/A</v>
      </c>
      <c r="I380" s="26"/>
      <c r="J380" s="26"/>
      <c r="K380" s="69" t="str">
        <f>IFERROR(IF(G380&gt;=(VLOOKUP(D380&amp;E380,'Tab 2 Aerobic Capacity (unprot)'!L$10:$M$27,2,FALSE)),"HFZ","NI")," ")</f>
        <v xml:space="preserve"> </v>
      </c>
      <c r="L380" s="69" t="str">
        <f>IFERROR(IF(H380&gt;=(VLOOKUP(D380&amp;E380,'Tab 2 Aerobic Capacity (unprot)'!L$34:$M$51,2,FALSE)),"HFZ","NI")," ")</f>
        <v xml:space="preserve"> </v>
      </c>
      <c r="M380" s="62" t="str">
        <f t="shared" si="61"/>
        <v xml:space="preserve"> </v>
      </c>
      <c r="N380" s="63" t="str">
        <f t="shared" si="70"/>
        <v xml:space="preserve"> </v>
      </c>
      <c r="O380" s="33"/>
      <c r="P380" s="54" t="str">
        <f t="shared" si="62"/>
        <v/>
      </c>
      <c r="Q380" s="33"/>
      <c r="R380" s="54" t="str">
        <f t="shared" si="71"/>
        <v/>
      </c>
      <c r="S380" s="95" t="e">
        <v>#N/A</v>
      </c>
      <c r="T380" s="95" t="e">
        <v>#N/A</v>
      </c>
      <c r="U380" s="95" t="e">
        <v>#N/A</v>
      </c>
      <c r="V380" s="34"/>
      <c r="W380" s="70" t="str">
        <f>IFERROR(IF(S380&gt;=(VLOOKUP(D380&amp;E380, 'Tab 3 Flex,Strng,Endur(unprot)'!AG$10:$AH$37,2,FALSE)),"HFZ", "NI")," ")</f>
        <v xml:space="preserve"> </v>
      </c>
      <c r="X380" s="70" t="str">
        <f>IFERROR(IF(T380&gt;=(VLOOKUP(D380&amp;E380, 'Tab 3 Flex,Strng,Endur(unprot)'!AG$10:$AH$37,2,FALSE)),"HFZ", "NI")," ")</f>
        <v xml:space="preserve"> </v>
      </c>
      <c r="Y380" s="71" t="str">
        <f t="shared" si="72"/>
        <v xml:space="preserve"> </v>
      </c>
      <c r="Z380" s="71" t="str">
        <f t="shared" si="63"/>
        <v xml:space="preserve"> </v>
      </c>
      <c r="AA380" s="71" t="str">
        <f>IFERROR(IF(U380&gt;=(VLOOKUP(D380&amp;E380, 'Tab 3 Flex,Strng,Endur(unprot)'!W$10:X$37,2,FALSE)),"HFZ", "NI"), " ")</f>
        <v xml:space="preserve"> </v>
      </c>
      <c r="AB380" s="28" t="str">
        <f t="shared" si="64"/>
        <v xml:space="preserve"> </v>
      </c>
      <c r="AC380" s="33"/>
      <c r="AD380" s="28" t="str">
        <f t="shared" si="65"/>
        <v/>
      </c>
      <c r="AE380" s="96" t="e">
        <v>#N/A</v>
      </c>
      <c r="AF380" s="35"/>
      <c r="AG380" s="72" t="str">
        <f>IFERROR(IF(AE380&gt;=(VLOOKUP(D380&amp;E380, 'Tab 3 Flex,Strng,Endur(unprot)'!R$10:$S$37,2,FALSE)),"HFZ", "NI")," ")</f>
        <v xml:space="preserve"> </v>
      </c>
      <c r="AH380" s="55" t="str">
        <f t="shared" si="66"/>
        <v xml:space="preserve"> </v>
      </c>
      <c r="AI380" s="33"/>
      <c r="AJ380" s="55" t="str">
        <f t="shared" si="67"/>
        <v/>
      </c>
      <c r="AK380" s="97" t="e">
        <v>#N/A</v>
      </c>
      <c r="AL380" s="36"/>
      <c r="AM380" s="73" t="str">
        <f>IFERROR(IF(AK380&gt;=(VLOOKUP(D380&amp;E380,'Tab 3 Flex,Strng,Endur(unprot)'!AB$10:$AC$37,2,FALSE)),"HFZ", "NI")," ")</f>
        <v xml:space="preserve"> </v>
      </c>
      <c r="AN380" s="29" t="str">
        <f t="shared" si="68"/>
        <v xml:space="preserve"> </v>
      </c>
      <c r="AO380" s="55"/>
      <c r="AP380" s="29" t="str">
        <f t="shared" si="69"/>
        <v/>
      </c>
    </row>
    <row r="381" spans="1:42" s="57" customFormat="1" ht="16.5" thickTop="1" thickBot="1" x14ac:dyDescent="0.3">
      <c r="A381" s="32"/>
      <c r="B381" s="25"/>
      <c r="C381" s="25"/>
      <c r="D381" s="25"/>
      <c r="E381" s="46"/>
      <c r="F381" s="25">
        <v>5</v>
      </c>
      <c r="G381" s="94" t="e">
        <v>#N/A</v>
      </c>
      <c r="H381" s="94" t="e">
        <v>#N/A</v>
      </c>
      <c r="I381" s="26"/>
      <c r="J381" s="26"/>
      <c r="K381" s="69" t="str">
        <f>IFERROR(IF(G381&gt;=(VLOOKUP(D381&amp;E381,'Tab 2 Aerobic Capacity (unprot)'!L$10:$M$27,2,FALSE)),"HFZ","NI")," ")</f>
        <v xml:space="preserve"> </v>
      </c>
      <c r="L381" s="69" t="str">
        <f>IFERROR(IF(H381&gt;=(VLOOKUP(D381&amp;E381,'Tab 2 Aerobic Capacity (unprot)'!L$34:$M$51,2,FALSE)),"HFZ","NI")," ")</f>
        <v xml:space="preserve"> </v>
      </c>
      <c r="M381" s="62" t="str">
        <f t="shared" si="61"/>
        <v xml:space="preserve"> </v>
      </c>
      <c r="N381" s="63" t="str">
        <f t="shared" si="70"/>
        <v xml:space="preserve"> </v>
      </c>
      <c r="O381" s="33"/>
      <c r="P381" s="54" t="str">
        <f t="shared" si="62"/>
        <v/>
      </c>
      <c r="Q381" s="33"/>
      <c r="R381" s="54" t="str">
        <f t="shared" si="71"/>
        <v/>
      </c>
      <c r="S381" s="95" t="e">
        <v>#N/A</v>
      </c>
      <c r="T381" s="95" t="e">
        <v>#N/A</v>
      </c>
      <c r="U381" s="95" t="e">
        <v>#N/A</v>
      </c>
      <c r="V381" s="34"/>
      <c r="W381" s="70" t="str">
        <f>IFERROR(IF(S381&gt;=(VLOOKUP(D381&amp;E381, 'Tab 3 Flex,Strng,Endur(unprot)'!AG$10:$AH$37,2,FALSE)),"HFZ", "NI")," ")</f>
        <v xml:space="preserve"> </v>
      </c>
      <c r="X381" s="70" t="str">
        <f>IFERROR(IF(T381&gt;=(VLOOKUP(D381&amp;E381, 'Tab 3 Flex,Strng,Endur(unprot)'!AG$10:$AH$37,2,FALSE)),"HFZ", "NI")," ")</f>
        <v xml:space="preserve"> </v>
      </c>
      <c r="Y381" s="71" t="str">
        <f t="shared" si="72"/>
        <v xml:space="preserve"> </v>
      </c>
      <c r="Z381" s="71" t="str">
        <f t="shared" si="63"/>
        <v xml:space="preserve"> </v>
      </c>
      <c r="AA381" s="71" t="str">
        <f>IFERROR(IF(U381&gt;=(VLOOKUP(D381&amp;E381, 'Tab 3 Flex,Strng,Endur(unprot)'!W$10:X$37,2,FALSE)),"HFZ", "NI"), " ")</f>
        <v xml:space="preserve"> </v>
      </c>
      <c r="AB381" s="28" t="str">
        <f t="shared" si="64"/>
        <v xml:space="preserve"> </v>
      </c>
      <c r="AC381" s="33"/>
      <c r="AD381" s="28" t="str">
        <f t="shared" si="65"/>
        <v/>
      </c>
      <c r="AE381" s="96" t="e">
        <v>#N/A</v>
      </c>
      <c r="AF381" s="35"/>
      <c r="AG381" s="72" t="str">
        <f>IFERROR(IF(AE381&gt;=(VLOOKUP(D381&amp;E381, 'Tab 3 Flex,Strng,Endur(unprot)'!R$10:$S$37,2,FALSE)),"HFZ", "NI")," ")</f>
        <v xml:space="preserve"> </v>
      </c>
      <c r="AH381" s="55" t="str">
        <f t="shared" si="66"/>
        <v xml:space="preserve"> </v>
      </c>
      <c r="AI381" s="33"/>
      <c r="AJ381" s="55" t="str">
        <f t="shared" si="67"/>
        <v/>
      </c>
      <c r="AK381" s="97" t="e">
        <v>#N/A</v>
      </c>
      <c r="AL381" s="36"/>
      <c r="AM381" s="73" t="str">
        <f>IFERROR(IF(AK381&gt;=(VLOOKUP(D381&amp;E381,'Tab 3 Flex,Strng,Endur(unprot)'!AB$10:$AC$37,2,FALSE)),"HFZ", "NI")," ")</f>
        <v xml:space="preserve"> </v>
      </c>
      <c r="AN381" s="29" t="str">
        <f t="shared" si="68"/>
        <v xml:space="preserve"> </v>
      </c>
      <c r="AO381" s="55"/>
      <c r="AP381" s="29" t="str">
        <f t="shared" si="69"/>
        <v/>
      </c>
    </row>
    <row r="382" spans="1:42" s="57" customFormat="1" ht="15.75" customHeight="1" thickTop="1" thickBot="1" x14ac:dyDescent="0.3">
      <c r="A382" s="32"/>
      <c r="B382" s="25"/>
      <c r="C382" s="25"/>
      <c r="D382" s="25"/>
      <c r="E382" s="46"/>
      <c r="F382" s="25">
        <v>5</v>
      </c>
      <c r="G382" s="94" t="e">
        <v>#N/A</v>
      </c>
      <c r="H382" s="94" t="e">
        <v>#N/A</v>
      </c>
      <c r="I382" s="26"/>
      <c r="J382" s="26"/>
      <c r="K382" s="69" t="str">
        <f>IFERROR(IF(G382&gt;=(VLOOKUP(D382&amp;E382,'Tab 2 Aerobic Capacity (unprot)'!L$10:$M$27,2,FALSE)),"HFZ","NI")," ")</f>
        <v xml:space="preserve"> </v>
      </c>
      <c r="L382" s="69" t="str">
        <f>IFERROR(IF(H382&gt;=(VLOOKUP(D382&amp;E382,'Tab 2 Aerobic Capacity (unprot)'!L$34:$M$51,2,FALSE)),"HFZ","NI")," ")</f>
        <v xml:space="preserve"> </v>
      </c>
      <c r="M382" s="62" t="str">
        <f t="shared" si="61"/>
        <v xml:space="preserve"> </v>
      </c>
      <c r="N382" s="63" t="str">
        <f t="shared" si="70"/>
        <v xml:space="preserve"> </v>
      </c>
      <c r="O382" s="33"/>
      <c r="P382" s="54" t="str">
        <f t="shared" si="62"/>
        <v/>
      </c>
      <c r="Q382" s="33"/>
      <c r="R382" s="54" t="str">
        <f t="shared" si="71"/>
        <v/>
      </c>
      <c r="S382" s="95" t="e">
        <v>#N/A</v>
      </c>
      <c r="T382" s="95" t="e">
        <v>#N/A</v>
      </c>
      <c r="U382" s="95" t="e">
        <v>#N/A</v>
      </c>
      <c r="V382" s="34"/>
      <c r="W382" s="70" t="str">
        <f>IFERROR(IF(S382&gt;=(VLOOKUP(D382&amp;E382, 'Tab 3 Flex,Strng,Endur(unprot)'!AG$10:$AH$37,2,FALSE)),"HFZ", "NI")," ")</f>
        <v xml:space="preserve"> </v>
      </c>
      <c r="X382" s="70" t="str">
        <f>IFERROR(IF(T382&gt;=(VLOOKUP(D382&amp;E382, 'Tab 3 Flex,Strng,Endur(unprot)'!AG$10:$AH$37,2,FALSE)),"HFZ", "NI")," ")</f>
        <v xml:space="preserve"> </v>
      </c>
      <c r="Y382" s="71" t="str">
        <f t="shared" si="72"/>
        <v xml:space="preserve"> </v>
      </c>
      <c r="Z382" s="71" t="str">
        <f t="shared" si="63"/>
        <v xml:space="preserve"> </v>
      </c>
      <c r="AA382" s="71" t="str">
        <f>IFERROR(IF(U382&gt;=(VLOOKUP(D382&amp;E382, 'Tab 3 Flex,Strng,Endur(unprot)'!W$10:X$37,2,FALSE)),"HFZ", "NI"), " ")</f>
        <v xml:space="preserve"> </v>
      </c>
      <c r="AB382" s="28" t="str">
        <f t="shared" si="64"/>
        <v xml:space="preserve"> </v>
      </c>
      <c r="AC382" s="33"/>
      <c r="AD382" s="28" t="str">
        <f t="shared" si="65"/>
        <v/>
      </c>
      <c r="AE382" s="96" t="e">
        <v>#N/A</v>
      </c>
      <c r="AF382" s="35"/>
      <c r="AG382" s="72" t="str">
        <f>IFERROR(IF(AE382&gt;=(VLOOKUP(D382&amp;E382, 'Tab 3 Flex,Strng,Endur(unprot)'!R$10:$S$37,2,FALSE)),"HFZ", "NI")," ")</f>
        <v xml:space="preserve"> </v>
      </c>
      <c r="AH382" s="55" t="str">
        <f t="shared" si="66"/>
        <v xml:space="preserve"> </v>
      </c>
      <c r="AI382" s="33"/>
      <c r="AJ382" s="55" t="str">
        <f t="shared" si="67"/>
        <v/>
      </c>
      <c r="AK382" s="97" t="e">
        <v>#N/A</v>
      </c>
      <c r="AL382" s="36"/>
      <c r="AM382" s="73" t="str">
        <f>IFERROR(IF(AK382&gt;=(VLOOKUP(D382&amp;E382,'Tab 3 Flex,Strng,Endur(unprot)'!AB$10:$AC$37,2,FALSE)),"HFZ", "NI")," ")</f>
        <v xml:space="preserve"> </v>
      </c>
      <c r="AN382" s="29" t="str">
        <f t="shared" si="68"/>
        <v xml:space="preserve"> </v>
      </c>
      <c r="AO382" s="55"/>
      <c r="AP382" s="29" t="str">
        <f t="shared" si="69"/>
        <v/>
      </c>
    </row>
    <row r="383" spans="1:42" s="57" customFormat="1" ht="16.5" thickTop="1" thickBot="1" x14ac:dyDescent="0.3">
      <c r="A383" s="32"/>
      <c r="B383" s="25"/>
      <c r="C383" s="25"/>
      <c r="D383" s="25"/>
      <c r="E383" s="46"/>
      <c r="F383" s="25">
        <v>5</v>
      </c>
      <c r="G383" s="94" t="e">
        <v>#N/A</v>
      </c>
      <c r="H383" s="94" t="e">
        <v>#N/A</v>
      </c>
      <c r="I383" s="26"/>
      <c r="J383" s="26"/>
      <c r="K383" s="69" t="str">
        <f>IFERROR(IF(G383&gt;=(VLOOKUP(D383&amp;E383,'Tab 2 Aerobic Capacity (unprot)'!L$10:$M$27,2,FALSE)),"HFZ","NI")," ")</f>
        <v xml:space="preserve"> </v>
      </c>
      <c r="L383" s="69" t="str">
        <f>IFERROR(IF(H383&gt;=(VLOOKUP(D383&amp;E383,'Tab 2 Aerobic Capacity (unprot)'!L$34:$M$51,2,FALSE)),"HFZ","NI")," ")</f>
        <v xml:space="preserve"> </v>
      </c>
      <c r="M383" s="62" t="str">
        <f t="shared" si="61"/>
        <v xml:space="preserve"> </v>
      </c>
      <c r="N383" s="63" t="str">
        <f t="shared" si="70"/>
        <v xml:space="preserve"> </v>
      </c>
      <c r="O383" s="33"/>
      <c r="P383" s="54" t="str">
        <f t="shared" si="62"/>
        <v/>
      </c>
      <c r="Q383" s="33"/>
      <c r="R383" s="54" t="str">
        <f t="shared" si="71"/>
        <v/>
      </c>
      <c r="S383" s="95" t="e">
        <v>#N/A</v>
      </c>
      <c r="T383" s="95" t="e">
        <v>#N/A</v>
      </c>
      <c r="U383" s="95" t="e">
        <v>#N/A</v>
      </c>
      <c r="V383" s="34"/>
      <c r="W383" s="70" t="str">
        <f>IFERROR(IF(S383&gt;=(VLOOKUP(D383&amp;E383, 'Tab 3 Flex,Strng,Endur(unprot)'!AG$10:$AH$37,2,FALSE)),"HFZ", "NI")," ")</f>
        <v xml:space="preserve"> </v>
      </c>
      <c r="X383" s="70" t="str">
        <f>IFERROR(IF(T383&gt;=(VLOOKUP(D383&amp;E383, 'Tab 3 Flex,Strng,Endur(unprot)'!AG$10:$AH$37,2,FALSE)),"HFZ", "NI")," ")</f>
        <v xml:space="preserve"> </v>
      </c>
      <c r="Y383" s="71" t="str">
        <f t="shared" si="72"/>
        <v xml:space="preserve"> </v>
      </c>
      <c r="Z383" s="71" t="str">
        <f t="shared" si="63"/>
        <v xml:space="preserve"> </v>
      </c>
      <c r="AA383" s="71" t="str">
        <f>IFERROR(IF(U383&gt;=(VLOOKUP(D383&amp;E383, 'Tab 3 Flex,Strng,Endur(unprot)'!W$10:X$37,2,FALSE)),"HFZ", "NI"), " ")</f>
        <v xml:space="preserve"> </v>
      </c>
      <c r="AB383" s="28" t="str">
        <f t="shared" si="64"/>
        <v xml:space="preserve"> </v>
      </c>
      <c r="AC383" s="33"/>
      <c r="AD383" s="28" t="str">
        <f t="shared" si="65"/>
        <v/>
      </c>
      <c r="AE383" s="96" t="e">
        <v>#N/A</v>
      </c>
      <c r="AF383" s="35"/>
      <c r="AG383" s="72" t="str">
        <f>IFERROR(IF(AE383&gt;=(VLOOKUP(D383&amp;E383, 'Tab 3 Flex,Strng,Endur(unprot)'!R$10:$S$37,2,FALSE)),"HFZ", "NI")," ")</f>
        <v xml:space="preserve"> </v>
      </c>
      <c r="AH383" s="55" t="str">
        <f t="shared" si="66"/>
        <v xml:space="preserve"> </v>
      </c>
      <c r="AI383" s="33"/>
      <c r="AJ383" s="55" t="str">
        <f t="shared" si="67"/>
        <v/>
      </c>
      <c r="AK383" s="97" t="e">
        <v>#N/A</v>
      </c>
      <c r="AL383" s="36"/>
      <c r="AM383" s="73" t="str">
        <f>IFERROR(IF(AK383&gt;=(VLOOKUP(D383&amp;E383,'Tab 3 Flex,Strng,Endur(unprot)'!AB$10:$AC$37,2,FALSE)),"HFZ", "NI")," ")</f>
        <v xml:space="preserve"> </v>
      </c>
      <c r="AN383" s="29" t="str">
        <f t="shared" si="68"/>
        <v xml:space="preserve"> </v>
      </c>
      <c r="AO383" s="55"/>
      <c r="AP383" s="29" t="str">
        <f t="shared" si="69"/>
        <v/>
      </c>
    </row>
    <row r="384" spans="1:42" s="57" customFormat="1" ht="15.75" customHeight="1" thickTop="1" thickBot="1" x14ac:dyDescent="0.3">
      <c r="A384" s="32"/>
      <c r="B384" s="25"/>
      <c r="C384" s="25"/>
      <c r="D384" s="25"/>
      <c r="E384" s="46"/>
      <c r="F384" s="25">
        <v>5</v>
      </c>
      <c r="G384" s="94" t="e">
        <v>#N/A</v>
      </c>
      <c r="H384" s="94" t="e">
        <v>#N/A</v>
      </c>
      <c r="I384" s="26"/>
      <c r="J384" s="26"/>
      <c r="K384" s="69" t="str">
        <f>IFERROR(IF(G384&gt;=(VLOOKUP(D384&amp;E384,'Tab 2 Aerobic Capacity (unprot)'!L$10:$M$27,2,FALSE)),"HFZ","NI")," ")</f>
        <v xml:space="preserve"> </v>
      </c>
      <c r="L384" s="69" t="str">
        <f>IFERROR(IF(H384&gt;=(VLOOKUP(D384&amp;E384,'Tab 2 Aerobic Capacity (unprot)'!L$34:$M$51,2,FALSE)),"HFZ","NI")," ")</f>
        <v xml:space="preserve"> </v>
      </c>
      <c r="M384" s="62" t="str">
        <f t="shared" si="61"/>
        <v xml:space="preserve"> </v>
      </c>
      <c r="N384" s="63" t="str">
        <f t="shared" si="70"/>
        <v xml:space="preserve"> </v>
      </c>
      <c r="O384" s="33"/>
      <c r="P384" s="54" t="str">
        <f t="shared" si="62"/>
        <v/>
      </c>
      <c r="Q384" s="33"/>
      <c r="R384" s="54" t="str">
        <f t="shared" si="71"/>
        <v/>
      </c>
      <c r="S384" s="95" t="e">
        <v>#N/A</v>
      </c>
      <c r="T384" s="95" t="e">
        <v>#N/A</v>
      </c>
      <c r="U384" s="95" t="e">
        <v>#N/A</v>
      </c>
      <c r="V384" s="34"/>
      <c r="W384" s="70" t="str">
        <f>IFERROR(IF(S384&gt;=(VLOOKUP(D384&amp;E384, 'Tab 3 Flex,Strng,Endur(unprot)'!AG$10:$AH$37,2,FALSE)),"HFZ", "NI")," ")</f>
        <v xml:space="preserve"> </v>
      </c>
      <c r="X384" s="70" t="str">
        <f>IFERROR(IF(T384&gt;=(VLOOKUP(D384&amp;E384, 'Tab 3 Flex,Strng,Endur(unprot)'!AG$10:$AH$37,2,FALSE)),"HFZ", "NI")," ")</f>
        <v xml:space="preserve"> </v>
      </c>
      <c r="Y384" s="71" t="str">
        <f t="shared" si="72"/>
        <v xml:space="preserve"> </v>
      </c>
      <c r="Z384" s="71" t="str">
        <f t="shared" si="63"/>
        <v xml:space="preserve"> </v>
      </c>
      <c r="AA384" s="71" t="str">
        <f>IFERROR(IF(U384&gt;=(VLOOKUP(D384&amp;E384, 'Tab 3 Flex,Strng,Endur(unprot)'!W$10:X$37,2,FALSE)),"HFZ", "NI"), " ")</f>
        <v xml:space="preserve"> </v>
      </c>
      <c r="AB384" s="28" t="str">
        <f t="shared" si="64"/>
        <v xml:space="preserve"> </v>
      </c>
      <c r="AC384" s="33"/>
      <c r="AD384" s="28" t="str">
        <f t="shared" si="65"/>
        <v/>
      </c>
      <c r="AE384" s="96" t="e">
        <v>#N/A</v>
      </c>
      <c r="AF384" s="35"/>
      <c r="AG384" s="72" t="str">
        <f>IFERROR(IF(AE384&gt;=(VLOOKUP(D384&amp;E384, 'Tab 3 Flex,Strng,Endur(unprot)'!R$10:$S$37,2,FALSE)),"HFZ", "NI")," ")</f>
        <v xml:space="preserve"> </v>
      </c>
      <c r="AH384" s="55" t="str">
        <f t="shared" si="66"/>
        <v xml:space="preserve"> </v>
      </c>
      <c r="AI384" s="33"/>
      <c r="AJ384" s="55" t="str">
        <f t="shared" si="67"/>
        <v/>
      </c>
      <c r="AK384" s="97" t="e">
        <v>#N/A</v>
      </c>
      <c r="AL384" s="36"/>
      <c r="AM384" s="73" t="str">
        <f>IFERROR(IF(AK384&gt;=(VLOOKUP(D384&amp;E384,'Tab 3 Flex,Strng,Endur(unprot)'!AB$10:$AC$37,2,FALSE)),"HFZ", "NI")," ")</f>
        <v xml:space="preserve"> </v>
      </c>
      <c r="AN384" s="29" t="str">
        <f t="shared" si="68"/>
        <v xml:space="preserve"> </v>
      </c>
      <c r="AO384" s="55"/>
      <c r="AP384" s="29" t="str">
        <f t="shared" si="69"/>
        <v/>
      </c>
    </row>
    <row r="385" spans="1:42" s="57" customFormat="1" ht="16.5" thickTop="1" thickBot="1" x14ac:dyDescent="0.3">
      <c r="A385" s="32"/>
      <c r="B385" s="25"/>
      <c r="C385" s="25"/>
      <c r="D385" s="25"/>
      <c r="E385" s="46"/>
      <c r="F385" s="25">
        <v>5</v>
      </c>
      <c r="G385" s="94" t="e">
        <v>#N/A</v>
      </c>
      <c r="H385" s="94" t="e">
        <v>#N/A</v>
      </c>
      <c r="I385" s="26"/>
      <c r="J385" s="26"/>
      <c r="K385" s="69" t="str">
        <f>IFERROR(IF(G385&gt;=(VLOOKUP(D385&amp;E385,'Tab 2 Aerobic Capacity (unprot)'!L$10:$M$27,2,FALSE)),"HFZ","NI")," ")</f>
        <v xml:space="preserve"> </v>
      </c>
      <c r="L385" s="69" t="str">
        <f>IFERROR(IF(H385&gt;=(VLOOKUP(D385&amp;E385,'Tab 2 Aerobic Capacity (unprot)'!L$34:$M$51,2,FALSE)),"HFZ","NI")," ")</f>
        <v xml:space="preserve"> </v>
      </c>
      <c r="M385" s="62" t="str">
        <f t="shared" si="61"/>
        <v xml:space="preserve"> </v>
      </c>
      <c r="N385" s="63" t="str">
        <f t="shared" si="70"/>
        <v xml:space="preserve"> </v>
      </c>
      <c r="O385" s="33"/>
      <c r="P385" s="54" t="str">
        <f t="shared" si="62"/>
        <v/>
      </c>
      <c r="Q385" s="33"/>
      <c r="R385" s="54" t="str">
        <f t="shared" si="71"/>
        <v/>
      </c>
      <c r="S385" s="95" t="e">
        <v>#N/A</v>
      </c>
      <c r="T385" s="95" t="e">
        <v>#N/A</v>
      </c>
      <c r="U385" s="95" t="e">
        <v>#N/A</v>
      </c>
      <c r="V385" s="34"/>
      <c r="W385" s="70" t="str">
        <f>IFERROR(IF(S385&gt;=(VLOOKUP(D385&amp;E385, 'Tab 3 Flex,Strng,Endur(unprot)'!AG$10:$AH$37,2,FALSE)),"HFZ", "NI")," ")</f>
        <v xml:space="preserve"> </v>
      </c>
      <c r="X385" s="70" t="str">
        <f>IFERROR(IF(T385&gt;=(VLOOKUP(D385&amp;E385, 'Tab 3 Flex,Strng,Endur(unprot)'!AG$10:$AH$37,2,FALSE)),"HFZ", "NI")," ")</f>
        <v xml:space="preserve"> </v>
      </c>
      <c r="Y385" s="71" t="str">
        <f t="shared" si="72"/>
        <v xml:space="preserve"> </v>
      </c>
      <c r="Z385" s="71" t="str">
        <f t="shared" si="63"/>
        <v xml:space="preserve"> </v>
      </c>
      <c r="AA385" s="71" t="str">
        <f>IFERROR(IF(U385&gt;=(VLOOKUP(D385&amp;E385, 'Tab 3 Flex,Strng,Endur(unprot)'!W$10:X$37,2,FALSE)),"HFZ", "NI"), " ")</f>
        <v xml:space="preserve"> </v>
      </c>
      <c r="AB385" s="28" t="str">
        <f t="shared" si="64"/>
        <v xml:space="preserve"> </v>
      </c>
      <c r="AC385" s="33"/>
      <c r="AD385" s="28" t="str">
        <f t="shared" si="65"/>
        <v/>
      </c>
      <c r="AE385" s="96" t="e">
        <v>#N/A</v>
      </c>
      <c r="AF385" s="35"/>
      <c r="AG385" s="72" t="str">
        <f>IFERROR(IF(AE385&gt;=(VLOOKUP(D385&amp;E385, 'Tab 3 Flex,Strng,Endur(unprot)'!R$10:$S$37,2,FALSE)),"HFZ", "NI")," ")</f>
        <v xml:space="preserve"> </v>
      </c>
      <c r="AH385" s="55" t="str">
        <f t="shared" si="66"/>
        <v xml:space="preserve"> </v>
      </c>
      <c r="AI385" s="33"/>
      <c r="AJ385" s="55" t="str">
        <f t="shared" si="67"/>
        <v/>
      </c>
      <c r="AK385" s="97" t="e">
        <v>#N/A</v>
      </c>
      <c r="AL385" s="36"/>
      <c r="AM385" s="73" t="str">
        <f>IFERROR(IF(AK385&gt;=(VLOOKUP(D385&amp;E385,'Tab 3 Flex,Strng,Endur(unprot)'!AB$10:$AC$37,2,FALSE)),"HFZ", "NI")," ")</f>
        <v xml:space="preserve"> </v>
      </c>
      <c r="AN385" s="29" t="str">
        <f t="shared" si="68"/>
        <v xml:space="preserve"> </v>
      </c>
      <c r="AO385" s="55"/>
      <c r="AP385" s="29" t="str">
        <f t="shared" si="69"/>
        <v/>
      </c>
    </row>
    <row r="386" spans="1:42" s="57" customFormat="1" ht="15.75" customHeight="1" thickTop="1" thickBot="1" x14ac:dyDescent="0.3">
      <c r="A386" s="32"/>
      <c r="B386" s="25"/>
      <c r="C386" s="25"/>
      <c r="D386" s="25"/>
      <c r="E386" s="46"/>
      <c r="F386" s="25">
        <v>5</v>
      </c>
      <c r="G386" s="94" t="e">
        <v>#N/A</v>
      </c>
      <c r="H386" s="94" t="e">
        <v>#N/A</v>
      </c>
      <c r="I386" s="26"/>
      <c r="J386" s="26"/>
      <c r="K386" s="69" t="str">
        <f>IFERROR(IF(G386&gt;=(VLOOKUP(D386&amp;E386,'Tab 2 Aerobic Capacity (unprot)'!L$10:$M$27,2,FALSE)),"HFZ","NI")," ")</f>
        <v xml:space="preserve"> </v>
      </c>
      <c r="L386" s="69" t="str">
        <f>IFERROR(IF(H386&gt;=(VLOOKUP(D386&amp;E386,'Tab 2 Aerobic Capacity (unprot)'!L$34:$M$51,2,FALSE)),"HFZ","NI")," ")</f>
        <v xml:space="preserve"> </v>
      </c>
      <c r="M386" s="62" t="str">
        <f t="shared" si="61"/>
        <v xml:space="preserve"> </v>
      </c>
      <c r="N386" s="63" t="str">
        <f t="shared" si="70"/>
        <v xml:space="preserve"> </v>
      </c>
      <c r="O386" s="33"/>
      <c r="P386" s="54" t="str">
        <f t="shared" si="62"/>
        <v/>
      </c>
      <c r="Q386" s="33"/>
      <c r="R386" s="54" t="str">
        <f t="shared" si="71"/>
        <v/>
      </c>
      <c r="S386" s="95" t="e">
        <v>#N/A</v>
      </c>
      <c r="T386" s="95" t="e">
        <v>#N/A</v>
      </c>
      <c r="U386" s="95" t="e">
        <v>#N/A</v>
      </c>
      <c r="V386" s="34"/>
      <c r="W386" s="70" t="str">
        <f>IFERROR(IF(S386&gt;=(VLOOKUP(D386&amp;E386, 'Tab 3 Flex,Strng,Endur(unprot)'!AG$10:$AH$37,2,FALSE)),"HFZ", "NI")," ")</f>
        <v xml:space="preserve"> </v>
      </c>
      <c r="X386" s="70" t="str">
        <f>IFERROR(IF(T386&gt;=(VLOOKUP(D386&amp;E386, 'Tab 3 Flex,Strng,Endur(unprot)'!AG$10:$AH$37,2,FALSE)),"HFZ", "NI")," ")</f>
        <v xml:space="preserve"> </v>
      </c>
      <c r="Y386" s="71" t="str">
        <f t="shared" si="72"/>
        <v xml:space="preserve"> </v>
      </c>
      <c r="Z386" s="71" t="str">
        <f t="shared" si="63"/>
        <v xml:space="preserve"> </v>
      </c>
      <c r="AA386" s="71" t="str">
        <f>IFERROR(IF(U386&gt;=(VLOOKUP(D386&amp;E386, 'Tab 3 Flex,Strng,Endur(unprot)'!W$10:X$37,2,FALSE)),"HFZ", "NI"), " ")</f>
        <v xml:space="preserve"> </v>
      </c>
      <c r="AB386" s="28" t="str">
        <f t="shared" si="64"/>
        <v xml:space="preserve"> </v>
      </c>
      <c r="AC386" s="33"/>
      <c r="AD386" s="28" t="str">
        <f t="shared" si="65"/>
        <v/>
      </c>
      <c r="AE386" s="96" t="e">
        <v>#N/A</v>
      </c>
      <c r="AF386" s="35"/>
      <c r="AG386" s="72" t="str">
        <f>IFERROR(IF(AE386&gt;=(VLOOKUP(D386&amp;E386, 'Tab 3 Flex,Strng,Endur(unprot)'!R$10:$S$37,2,FALSE)),"HFZ", "NI")," ")</f>
        <v xml:space="preserve"> </v>
      </c>
      <c r="AH386" s="55" t="str">
        <f t="shared" si="66"/>
        <v xml:space="preserve"> </v>
      </c>
      <c r="AI386" s="33"/>
      <c r="AJ386" s="55" t="str">
        <f t="shared" si="67"/>
        <v/>
      </c>
      <c r="AK386" s="97" t="e">
        <v>#N/A</v>
      </c>
      <c r="AL386" s="36"/>
      <c r="AM386" s="73" t="str">
        <f>IFERROR(IF(AK386&gt;=(VLOOKUP(D386&amp;E386,'Tab 3 Flex,Strng,Endur(unprot)'!AB$10:$AC$37,2,FALSE)),"HFZ", "NI")," ")</f>
        <v xml:space="preserve"> </v>
      </c>
      <c r="AN386" s="29" t="str">
        <f t="shared" si="68"/>
        <v xml:space="preserve"> </v>
      </c>
      <c r="AO386" s="55"/>
      <c r="AP386" s="29" t="str">
        <f t="shared" si="69"/>
        <v/>
      </c>
    </row>
    <row r="387" spans="1:42" s="57" customFormat="1" ht="16.5" thickTop="1" thickBot="1" x14ac:dyDescent="0.3">
      <c r="A387" s="32"/>
      <c r="B387" s="25"/>
      <c r="C387" s="25"/>
      <c r="D387" s="25"/>
      <c r="E387" s="46"/>
      <c r="F387" s="25">
        <v>5</v>
      </c>
      <c r="G387" s="94" t="e">
        <v>#N/A</v>
      </c>
      <c r="H387" s="94" t="e">
        <v>#N/A</v>
      </c>
      <c r="I387" s="26"/>
      <c r="J387" s="26"/>
      <c r="K387" s="69" t="str">
        <f>IFERROR(IF(G387&gt;=(VLOOKUP(D387&amp;E387,'Tab 2 Aerobic Capacity (unprot)'!L$10:$M$27,2,FALSE)),"HFZ","NI")," ")</f>
        <v xml:space="preserve"> </v>
      </c>
      <c r="L387" s="69" t="str">
        <f>IFERROR(IF(H387&gt;=(VLOOKUP(D387&amp;E387,'Tab 2 Aerobic Capacity (unprot)'!L$34:$M$51,2,FALSE)),"HFZ","NI")," ")</f>
        <v xml:space="preserve"> </v>
      </c>
      <c r="M387" s="62" t="str">
        <f t="shared" si="61"/>
        <v xml:space="preserve"> </v>
      </c>
      <c r="N387" s="63" t="str">
        <f t="shared" si="70"/>
        <v xml:space="preserve"> </v>
      </c>
      <c r="O387" s="33"/>
      <c r="P387" s="54" t="str">
        <f t="shared" si="62"/>
        <v/>
      </c>
      <c r="Q387" s="33"/>
      <c r="R387" s="54" t="str">
        <f t="shared" si="71"/>
        <v/>
      </c>
      <c r="S387" s="95" t="e">
        <v>#N/A</v>
      </c>
      <c r="T387" s="95" t="e">
        <v>#N/A</v>
      </c>
      <c r="U387" s="95" t="e">
        <v>#N/A</v>
      </c>
      <c r="V387" s="34"/>
      <c r="W387" s="70" t="str">
        <f>IFERROR(IF(S387&gt;=(VLOOKUP(D387&amp;E387, 'Tab 3 Flex,Strng,Endur(unprot)'!AG$10:$AH$37,2,FALSE)),"HFZ", "NI")," ")</f>
        <v xml:space="preserve"> </v>
      </c>
      <c r="X387" s="70" t="str">
        <f>IFERROR(IF(T387&gt;=(VLOOKUP(D387&amp;E387, 'Tab 3 Flex,Strng,Endur(unprot)'!AG$10:$AH$37,2,FALSE)),"HFZ", "NI")," ")</f>
        <v xml:space="preserve"> </v>
      </c>
      <c r="Y387" s="71" t="str">
        <f t="shared" si="72"/>
        <v xml:space="preserve"> </v>
      </c>
      <c r="Z387" s="71" t="str">
        <f t="shared" si="63"/>
        <v xml:space="preserve"> </v>
      </c>
      <c r="AA387" s="71" t="str">
        <f>IFERROR(IF(U387&gt;=(VLOOKUP(D387&amp;E387, 'Tab 3 Flex,Strng,Endur(unprot)'!W$10:X$37,2,FALSE)),"HFZ", "NI"), " ")</f>
        <v xml:space="preserve"> </v>
      </c>
      <c r="AB387" s="28" t="str">
        <f t="shared" si="64"/>
        <v xml:space="preserve"> </v>
      </c>
      <c r="AC387" s="33"/>
      <c r="AD387" s="28" t="str">
        <f t="shared" si="65"/>
        <v/>
      </c>
      <c r="AE387" s="96" t="e">
        <v>#N/A</v>
      </c>
      <c r="AF387" s="35"/>
      <c r="AG387" s="72" t="str">
        <f>IFERROR(IF(AE387&gt;=(VLOOKUP(D387&amp;E387, 'Tab 3 Flex,Strng,Endur(unprot)'!R$10:$S$37,2,FALSE)),"HFZ", "NI")," ")</f>
        <v xml:space="preserve"> </v>
      </c>
      <c r="AH387" s="55" t="str">
        <f t="shared" si="66"/>
        <v xml:space="preserve"> </v>
      </c>
      <c r="AI387" s="33"/>
      <c r="AJ387" s="55" t="str">
        <f t="shared" si="67"/>
        <v/>
      </c>
      <c r="AK387" s="97" t="e">
        <v>#N/A</v>
      </c>
      <c r="AL387" s="36"/>
      <c r="AM387" s="73" t="str">
        <f>IFERROR(IF(AK387&gt;=(VLOOKUP(D387&amp;E387,'Tab 3 Flex,Strng,Endur(unprot)'!AB$10:$AC$37,2,FALSE)),"HFZ", "NI")," ")</f>
        <v xml:space="preserve"> </v>
      </c>
      <c r="AN387" s="29" t="str">
        <f t="shared" si="68"/>
        <v xml:space="preserve"> </v>
      </c>
      <c r="AO387" s="55"/>
      <c r="AP387" s="29" t="str">
        <f t="shared" si="69"/>
        <v/>
      </c>
    </row>
    <row r="388" spans="1:42" s="57" customFormat="1" ht="15.75" customHeight="1" thickTop="1" thickBot="1" x14ac:dyDescent="0.3">
      <c r="A388" s="32"/>
      <c r="B388" s="25"/>
      <c r="C388" s="25"/>
      <c r="D388" s="25"/>
      <c r="E388" s="46"/>
      <c r="F388" s="25">
        <v>5</v>
      </c>
      <c r="G388" s="94" t="e">
        <v>#N/A</v>
      </c>
      <c r="H388" s="94" t="e">
        <v>#N/A</v>
      </c>
      <c r="I388" s="26"/>
      <c r="J388" s="26"/>
      <c r="K388" s="69" t="str">
        <f>IFERROR(IF(G388&gt;=(VLOOKUP(D388&amp;E388,'Tab 2 Aerobic Capacity (unprot)'!L$10:$M$27,2,FALSE)),"HFZ","NI")," ")</f>
        <v xml:space="preserve"> </v>
      </c>
      <c r="L388" s="69" t="str">
        <f>IFERROR(IF(H388&gt;=(VLOOKUP(D388&amp;E388,'Tab 2 Aerobic Capacity (unprot)'!L$34:$M$51,2,FALSE)),"HFZ","NI")," ")</f>
        <v xml:space="preserve"> </v>
      </c>
      <c r="M388" s="62" t="str">
        <f t="shared" si="61"/>
        <v xml:space="preserve"> </v>
      </c>
      <c r="N388" s="63" t="str">
        <f t="shared" si="70"/>
        <v xml:space="preserve"> </v>
      </c>
      <c r="O388" s="33"/>
      <c r="P388" s="54" t="str">
        <f t="shared" si="62"/>
        <v/>
      </c>
      <c r="Q388" s="33"/>
      <c r="R388" s="54" t="str">
        <f t="shared" si="71"/>
        <v/>
      </c>
      <c r="S388" s="95" t="e">
        <v>#N/A</v>
      </c>
      <c r="T388" s="95" t="e">
        <v>#N/A</v>
      </c>
      <c r="U388" s="95" t="e">
        <v>#N/A</v>
      </c>
      <c r="V388" s="34"/>
      <c r="W388" s="70" t="str">
        <f>IFERROR(IF(S388&gt;=(VLOOKUP(D388&amp;E388, 'Tab 3 Flex,Strng,Endur(unprot)'!AG$10:$AH$37,2,FALSE)),"HFZ", "NI")," ")</f>
        <v xml:space="preserve"> </v>
      </c>
      <c r="X388" s="70" t="str">
        <f>IFERROR(IF(T388&gt;=(VLOOKUP(D388&amp;E388, 'Tab 3 Flex,Strng,Endur(unprot)'!AG$10:$AH$37,2,FALSE)),"HFZ", "NI")," ")</f>
        <v xml:space="preserve"> </v>
      </c>
      <c r="Y388" s="71" t="str">
        <f t="shared" si="72"/>
        <v xml:space="preserve"> </v>
      </c>
      <c r="Z388" s="71" t="str">
        <f t="shared" si="63"/>
        <v xml:space="preserve"> </v>
      </c>
      <c r="AA388" s="71" t="str">
        <f>IFERROR(IF(U388&gt;=(VLOOKUP(D388&amp;E388, 'Tab 3 Flex,Strng,Endur(unprot)'!W$10:X$37,2,FALSE)),"HFZ", "NI"), " ")</f>
        <v xml:space="preserve"> </v>
      </c>
      <c r="AB388" s="28" t="str">
        <f t="shared" si="64"/>
        <v xml:space="preserve"> </v>
      </c>
      <c r="AC388" s="33"/>
      <c r="AD388" s="28" t="str">
        <f t="shared" si="65"/>
        <v/>
      </c>
      <c r="AE388" s="96" t="e">
        <v>#N/A</v>
      </c>
      <c r="AF388" s="35"/>
      <c r="AG388" s="72" t="str">
        <f>IFERROR(IF(AE388&gt;=(VLOOKUP(D388&amp;E388, 'Tab 3 Flex,Strng,Endur(unprot)'!R$10:$S$37,2,FALSE)),"HFZ", "NI")," ")</f>
        <v xml:space="preserve"> </v>
      </c>
      <c r="AH388" s="55" t="str">
        <f t="shared" si="66"/>
        <v xml:space="preserve"> </v>
      </c>
      <c r="AI388" s="33"/>
      <c r="AJ388" s="55" t="str">
        <f t="shared" si="67"/>
        <v/>
      </c>
      <c r="AK388" s="97" t="e">
        <v>#N/A</v>
      </c>
      <c r="AL388" s="36"/>
      <c r="AM388" s="73" t="str">
        <f>IFERROR(IF(AK388&gt;=(VLOOKUP(D388&amp;E388,'Tab 3 Flex,Strng,Endur(unprot)'!AB$10:$AC$37,2,FALSE)),"HFZ", "NI")," ")</f>
        <v xml:space="preserve"> </v>
      </c>
      <c r="AN388" s="29" t="str">
        <f t="shared" si="68"/>
        <v xml:space="preserve"> </v>
      </c>
      <c r="AO388" s="55"/>
      <c r="AP388" s="29" t="str">
        <f t="shared" si="69"/>
        <v/>
      </c>
    </row>
    <row r="389" spans="1:42" s="57" customFormat="1" ht="16.5" thickTop="1" thickBot="1" x14ac:dyDescent="0.3">
      <c r="A389" s="32"/>
      <c r="B389" s="25"/>
      <c r="C389" s="25"/>
      <c r="D389" s="25"/>
      <c r="E389" s="46"/>
      <c r="F389" s="25">
        <v>5</v>
      </c>
      <c r="G389" s="94" t="e">
        <v>#N/A</v>
      </c>
      <c r="H389" s="94" t="e">
        <v>#N/A</v>
      </c>
      <c r="I389" s="26"/>
      <c r="J389" s="26"/>
      <c r="K389" s="69" t="str">
        <f>IFERROR(IF(G389&gt;=(VLOOKUP(D389&amp;E389,'Tab 2 Aerobic Capacity (unprot)'!L$10:$M$27,2,FALSE)),"HFZ","NI")," ")</f>
        <v xml:space="preserve"> </v>
      </c>
      <c r="L389" s="69" t="str">
        <f>IFERROR(IF(H389&gt;=(VLOOKUP(D389&amp;E389,'Tab 2 Aerobic Capacity (unprot)'!L$34:$M$51,2,FALSE)),"HFZ","NI")," ")</f>
        <v xml:space="preserve"> </v>
      </c>
      <c r="M389" s="62" t="str">
        <f t="shared" si="61"/>
        <v xml:space="preserve"> </v>
      </c>
      <c r="N389" s="63" t="str">
        <f t="shared" si="70"/>
        <v xml:space="preserve"> </v>
      </c>
      <c r="O389" s="33"/>
      <c r="P389" s="54" t="str">
        <f t="shared" si="62"/>
        <v/>
      </c>
      <c r="Q389" s="33"/>
      <c r="R389" s="54" t="str">
        <f t="shared" si="71"/>
        <v/>
      </c>
      <c r="S389" s="95" t="e">
        <v>#N/A</v>
      </c>
      <c r="T389" s="95" t="e">
        <v>#N/A</v>
      </c>
      <c r="U389" s="95" t="e">
        <v>#N/A</v>
      </c>
      <c r="V389" s="34"/>
      <c r="W389" s="70" t="str">
        <f>IFERROR(IF(S389&gt;=(VLOOKUP(D389&amp;E389, 'Tab 3 Flex,Strng,Endur(unprot)'!AG$10:$AH$37,2,FALSE)),"HFZ", "NI")," ")</f>
        <v xml:space="preserve"> </v>
      </c>
      <c r="X389" s="70" t="str">
        <f>IFERROR(IF(T389&gt;=(VLOOKUP(D389&amp;E389, 'Tab 3 Flex,Strng,Endur(unprot)'!AG$10:$AH$37,2,FALSE)),"HFZ", "NI")," ")</f>
        <v xml:space="preserve"> </v>
      </c>
      <c r="Y389" s="71" t="str">
        <f t="shared" si="72"/>
        <v xml:space="preserve"> </v>
      </c>
      <c r="Z389" s="71" t="str">
        <f t="shared" si="63"/>
        <v xml:space="preserve"> </v>
      </c>
      <c r="AA389" s="71" t="str">
        <f>IFERROR(IF(U389&gt;=(VLOOKUP(D389&amp;E389, 'Tab 3 Flex,Strng,Endur(unprot)'!W$10:X$37,2,FALSE)),"HFZ", "NI"), " ")</f>
        <v xml:space="preserve"> </v>
      </c>
      <c r="AB389" s="28" t="str">
        <f t="shared" si="64"/>
        <v xml:space="preserve"> </v>
      </c>
      <c r="AC389" s="33"/>
      <c r="AD389" s="28" t="str">
        <f t="shared" si="65"/>
        <v/>
      </c>
      <c r="AE389" s="96" t="e">
        <v>#N/A</v>
      </c>
      <c r="AF389" s="35"/>
      <c r="AG389" s="72" t="str">
        <f>IFERROR(IF(AE389&gt;=(VLOOKUP(D389&amp;E389, 'Tab 3 Flex,Strng,Endur(unprot)'!R$10:$S$37,2,FALSE)),"HFZ", "NI")," ")</f>
        <v xml:space="preserve"> </v>
      </c>
      <c r="AH389" s="55" t="str">
        <f t="shared" si="66"/>
        <v xml:space="preserve"> </v>
      </c>
      <c r="AI389" s="33"/>
      <c r="AJ389" s="55" t="str">
        <f t="shared" si="67"/>
        <v/>
      </c>
      <c r="AK389" s="97" t="e">
        <v>#N/A</v>
      </c>
      <c r="AL389" s="36"/>
      <c r="AM389" s="73" t="str">
        <f>IFERROR(IF(AK389&gt;=(VLOOKUP(D389&amp;E389,'Tab 3 Flex,Strng,Endur(unprot)'!AB$10:$AC$37,2,FALSE)),"HFZ", "NI")," ")</f>
        <v xml:space="preserve"> </v>
      </c>
      <c r="AN389" s="29" t="str">
        <f t="shared" si="68"/>
        <v xml:space="preserve"> </v>
      </c>
      <c r="AO389" s="55"/>
      <c r="AP389" s="29" t="str">
        <f t="shared" si="69"/>
        <v/>
      </c>
    </row>
    <row r="390" spans="1:42" s="57" customFormat="1" ht="15.75" customHeight="1" thickTop="1" thickBot="1" x14ac:dyDescent="0.3">
      <c r="A390" s="32"/>
      <c r="B390" s="25"/>
      <c r="C390" s="25"/>
      <c r="D390" s="25"/>
      <c r="E390" s="46"/>
      <c r="F390" s="25">
        <v>5</v>
      </c>
      <c r="G390" s="94" t="e">
        <v>#N/A</v>
      </c>
      <c r="H390" s="94" t="e">
        <v>#N/A</v>
      </c>
      <c r="I390" s="26"/>
      <c r="J390" s="26"/>
      <c r="K390" s="69" t="str">
        <f>IFERROR(IF(G390&gt;=(VLOOKUP(D390&amp;E390,'Tab 2 Aerobic Capacity (unprot)'!L$10:$M$27,2,FALSE)),"HFZ","NI")," ")</f>
        <v xml:space="preserve"> </v>
      </c>
      <c r="L390" s="69" t="str">
        <f>IFERROR(IF(H390&gt;=(VLOOKUP(D390&amp;E390,'Tab 2 Aerobic Capacity (unprot)'!L$34:$M$51,2,FALSE)),"HFZ","NI")," ")</f>
        <v xml:space="preserve"> </v>
      </c>
      <c r="M390" s="62" t="str">
        <f t="shared" si="61"/>
        <v xml:space="preserve"> </v>
      </c>
      <c r="N390" s="63" t="str">
        <f t="shared" si="70"/>
        <v xml:space="preserve"> </v>
      </c>
      <c r="O390" s="33"/>
      <c r="P390" s="54" t="str">
        <f t="shared" si="62"/>
        <v/>
      </c>
      <c r="Q390" s="33"/>
      <c r="R390" s="54" t="str">
        <f t="shared" si="71"/>
        <v/>
      </c>
      <c r="S390" s="95" t="e">
        <v>#N/A</v>
      </c>
      <c r="T390" s="95" t="e">
        <v>#N/A</v>
      </c>
      <c r="U390" s="95" t="e">
        <v>#N/A</v>
      </c>
      <c r="V390" s="34"/>
      <c r="W390" s="70" t="str">
        <f>IFERROR(IF(S390&gt;=(VLOOKUP(D390&amp;E390, 'Tab 3 Flex,Strng,Endur(unprot)'!AG$10:$AH$37,2,FALSE)),"HFZ", "NI")," ")</f>
        <v xml:space="preserve"> </v>
      </c>
      <c r="X390" s="70" t="str">
        <f>IFERROR(IF(T390&gt;=(VLOOKUP(D390&amp;E390, 'Tab 3 Flex,Strng,Endur(unprot)'!AG$10:$AH$37,2,FALSE)),"HFZ", "NI")," ")</f>
        <v xml:space="preserve"> </v>
      </c>
      <c r="Y390" s="71" t="str">
        <f t="shared" si="72"/>
        <v xml:space="preserve"> </v>
      </c>
      <c r="Z390" s="71" t="str">
        <f t="shared" si="63"/>
        <v xml:space="preserve"> </v>
      </c>
      <c r="AA390" s="71" t="str">
        <f>IFERROR(IF(U390&gt;=(VLOOKUP(D390&amp;E390, 'Tab 3 Flex,Strng,Endur(unprot)'!W$10:X$37,2,FALSE)),"HFZ", "NI"), " ")</f>
        <v xml:space="preserve"> </v>
      </c>
      <c r="AB390" s="28" t="str">
        <f t="shared" si="64"/>
        <v xml:space="preserve"> </v>
      </c>
      <c r="AC390" s="33"/>
      <c r="AD390" s="28" t="str">
        <f t="shared" si="65"/>
        <v/>
      </c>
      <c r="AE390" s="96" t="e">
        <v>#N/A</v>
      </c>
      <c r="AF390" s="35"/>
      <c r="AG390" s="72" t="str">
        <f>IFERROR(IF(AE390&gt;=(VLOOKUP(D390&amp;E390, 'Tab 3 Flex,Strng,Endur(unprot)'!R$10:$S$37,2,FALSE)),"HFZ", "NI")," ")</f>
        <v xml:space="preserve"> </v>
      </c>
      <c r="AH390" s="55" t="str">
        <f t="shared" si="66"/>
        <v xml:space="preserve"> </v>
      </c>
      <c r="AI390" s="33"/>
      <c r="AJ390" s="55" t="str">
        <f t="shared" si="67"/>
        <v/>
      </c>
      <c r="AK390" s="97" t="e">
        <v>#N/A</v>
      </c>
      <c r="AL390" s="36"/>
      <c r="AM390" s="73" t="str">
        <f>IFERROR(IF(AK390&gt;=(VLOOKUP(D390&amp;E390,'Tab 3 Flex,Strng,Endur(unprot)'!AB$10:$AC$37,2,FALSE)),"HFZ", "NI")," ")</f>
        <v xml:space="preserve"> </v>
      </c>
      <c r="AN390" s="29" t="str">
        <f t="shared" si="68"/>
        <v xml:space="preserve"> </v>
      </c>
      <c r="AO390" s="55"/>
      <c r="AP390" s="29" t="str">
        <f t="shared" si="69"/>
        <v/>
      </c>
    </row>
    <row r="391" spans="1:42" s="57" customFormat="1" ht="16.5" thickTop="1" thickBot="1" x14ac:dyDescent="0.3">
      <c r="A391" s="32"/>
      <c r="B391" s="25"/>
      <c r="C391" s="25"/>
      <c r="D391" s="25"/>
      <c r="E391" s="46"/>
      <c r="F391" s="25">
        <v>5</v>
      </c>
      <c r="G391" s="94" t="e">
        <v>#N/A</v>
      </c>
      <c r="H391" s="94" t="e">
        <v>#N/A</v>
      </c>
      <c r="I391" s="26"/>
      <c r="J391" s="26"/>
      <c r="K391" s="69" t="str">
        <f>IFERROR(IF(G391&gt;=(VLOOKUP(D391&amp;E391,'Tab 2 Aerobic Capacity (unprot)'!L$10:$M$27,2,FALSE)),"HFZ","NI")," ")</f>
        <v xml:space="preserve"> </v>
      </c>
      <c r="L391" s="69" t="str">
        <f>IFERROR(IF(H391&gt;=(VLOOKUP(D391&amp;E391,'Tab 2 Aerobic Capacity (unprot)'!L$34:$M$51,2,FALSE)),"HFZ","NI")," ")</f>
        <v xml:space="preserve"> </v>
      </c>
      <c r="M391" s="62" t="str">
        <f t="shared" si="61"/>
        <v xml:space="preserve"> </v>
      </c>
      <c r="N391" s="63" t="str">
        <f t="shared" si="70"/>
        <v xml:space="preserve"> </v>
      </c>
      <c r="O391" s="33"/>
      <c r="P391" s="54" t="str">
        <f t="shared" si="62"/>
        <v/>
      </c>
      <c r="Q391" s="33"/>
      <c r="R391" s="54" t="str">
        <f t="shared" si="71"/>
        <v/>
      </c>
      <c r="S391" s="95" t="e">
        <v>#N/A</v>
      </c>
      <c r="T391" s="95" t="e">
        <v>#N/A</v>
      </c>
      <c r="U391" s="95" t="e">
        <v>#N/A</v>
      </c>
      <c r="V391" s="34"/>
      <c r="W391" s="70" t="str">
        <f>IFERROR(IF(S391&gt;=(VLOOKUP(D391&amp;E391, 'Tab 3 Flex,Strng,Endur(unprot)'!AG$10:$AH$37,2,FALSE)),"HFZ", "NI")," ")</f>
        <v xml:space="preserve"> </v>
      </c>
      <c r="X391" s="70" t="str">
        <f>IFERROR(IF(T391&gt;=(VLOOKUP(D391&amp;E391, 'Tab 3 Flex,Strng,Endur(unprot)'!AG$10:$AH$37,2,FALSE)),"HFZ", "NI")," ")</f>
        <v xml:space="preserve"> </v>
      </c>
      <c r="Y391" s="71" t="str">
        <f t="shared" si="72"/>
        <v xml:space="preserve"> </v>
      </c>
      <c r="Z391" s="71" t="str">
        <f t="shared" si="63"/>
        <v xml:space="preserve"> </v>
      </c>
      <c r="AA391" s="71" t="str">
        <f>IFERROR(IF(U391&gt;=(VLOOKUP(D391&amp;E391, 'Tab 3 Flex,Strng,Endur(unprot)'!W$10:X$37,2,FALSE)),"HFZ", "NI"), " ")</f>
        <v xml:space="preserve"> </v>
      </c>
      <c r="AB391" s="28" t="str">
        <f t="shared" si="64"/>
        <v xml:space="preserve"> </v>
      </c>
      <c r="AC391" s="33"/>
      <c r="AD391" s="28" t="str">
        <f t="shared" si="65"/>
        <v/>
      </c>
      <c r="AE391" s="96" t="e">
        <v>#N/A</v>
      </c>
      <c r="AF391" s="35"/>
      <c r="AG391" s="72" t="str">
        <f>IFERROR(IF(AE391&gt;=(VLOOKUP(D391&amp;E391, 'Tab 3 Flex,Strng,Endur(unprot)'!R$10:$S$37,2,FALSE)),"HFZ", "NI")," ")</f>
        <v xml:space="preserve"> </v>
      </c>
      <c r="AH391" s="55" t="str">
        <f t="shared" si="66"/>
        <v xml:space="preserve"> </v>
      </c>
      <c r="AI391" s="33"/>
      <c r="AJ391" s="55" t="str">
        <f t="shared" si="67"/>
        <v/>
      </c>
      <c r="AK391" s="97" t="e">
        <v>#N/A</v>
      </c>
      <c r="AL391" s="36"/>
      <c r="AM391" s="73" t="str">
        <f>IFERROR(IF(AK391&gt;=(VLOOKUP(D391&amp;E391,'Tab 3 Flex,Strng,Endur(unprot)'!AB$10:$AC$37,2,FALSE)),"HFZ", "NI")," ")</f>
        <v xml:space="preserve"> </v>
      </c>
      <c r="AN391" s="29" t="str">
        <f t="shared" si="68"/>
        <v xml:space="preserve"> </v>
      </c>
      <c r="AO391" s="55"/>
      <c r="AP391" s="29" t="str">
        <f t="shared" si="69"/>
        <v/>
      </c>
    </row>
    <row r="392" spans="1:42" s="57" customFormat="1" ht="15.75" customHeight="1" thickTop="1" thickBot="1" x14ac:dyDescent="0.3">
      <c r="A392" s="32"/>
      <c r="B392" s="25"/>
      <c r="C392" s="25"/>
      <c r="D392" s="25"/>
      <c r="E392" s="46"/>
      <c r="F392" s="25">
        <v>5</v>
      </c>
      <c r="G392" s="94" t="e">
        <v>#N/A</v>
      </c>
      <c r="H392" s="94" t="e">
        <v>#N/A</v>
      </c>
      <c r="I392" s="26"/>
      <c r="J392" s="26"/>
      <c r="K392" s="69" t="str">
        <f>IFERROR(IF(G392&gt;=(VLOOKUP(D392&amp;E392,'Tab 2 Aerobic Capacity (unprot)'!L$10:$M$27,2,FALSE)),"HFZ","NI")," ")</f>
        <v xml:space="preserve"> </v>
      </c>
      <c r="L392" s="69" t="str">
        <f>IFERROR(IF(H392&gt;=(VLOOKUP(D392&amp;E392,'Tab 2 Aerobic Capacity (unprot)'!L$34:$M$51,2,FALSE)),"HFZ","NI")," ")</f>
        <v xml:space="preserve"> </v>
      </c>
      <c r="M392" s="62" t="str">
        <f t="shared" si="61"/>
        <v xml:space="preserve"> </v>
      </c>
      <c r="N392" s="63" t="str">
        <f t="shared" si="70"/>
        <v xml:space="preserve"> </v>
      </c>
      <c r="O392" s="33"/>
      <c r="P392" s="54" t="str">
        <f t="shared" si="62"/>
        <v/>
      </c>
      <c r="Q392" s="33"/>
      <c r="R392" s="54" t="str">
        <f t="shared" si="71"/>
        <v/>
      </c>
      <c r="S392" s="95" t="e">
        <v>#N/A</v>
      </c>
      <c r="T392" s="95" t="e">
        <v>#N/A</v>
      </c>
      <c r="U392" s="95" t="e">
        <v>#N/A</v>
      </c>
      <c r="V392" s="34"/>
      <c r="W392" s="70" t="str">
        <f>IFERROR(IF(S392&gt;=(VLOOKUP(D392&amp;E392, 'Tab 3 Flex,Strng,Endur(unprot)'!AG$10:$AH$37,2,FALSE)),"HFZ", "NI")," ")</f>
        <v xml:space="preserve"> </v>
      </c>
      <c r="X392" s="70" t="str">
        <f>IFERROR(IF(T392&gt;=(VLOOKUP(D392&amp;E392, 'Tab 3 Flex,Strng,Endur(unprot)'!AG$10:$AH$37,2,FALSE)),"HFZ", "NI")," ")</f>
        <v xml:space="preserve"> </v>
      </c>
      <c r="Y392" s="71" t="str">
        <f t="shared" si="72"/>
        <v xml:space="preserve"> </v>
      </c>
      <c r="Z392" s="71" t="str">
        <f t="shared" si="63"/>
        <v xml:space="preserve"> </v>
      </c>
      <c r="AA392" s="71" t="str">
        <f>IFERROR(IF(U392&gt;=(VLOOKUP(D392&amp;E392, 'Tab 3 Flex,Strng,Endur(unprot)'!W$10:X$37,2,FALSE)),"HFZ", "NI"), " ")</f>
        <v xml:space="preserve"> </v>
      </c>
      <c r="AB392" s="28" t="str">
        <f t="shared" si="64"/>
        <v xml:space="preserve"> </v>
      </c>
      <c r="AC392" s="33"/>
      <c r="AD392" s="28" t="str">
        <f t="shared" si="65"/>
        <v/>
      </c>
      <c r="AE392" s="96" t="e">
        <v>#N/A</v>
      </c>
      <c r="AF392" s="35"/>
      <c r="AG392" s="72" t="str">
        <f>IFERROR(IF(AE392&gt;=(VLOOKUP(D392&amp;E392, 'Tab 3 Flex,Strng,Endur(unprot)'!R$10:$S$37,2,FALSE)),"HFZ", "NI")," ")</f>
        <v xml:space="preserve"> </v>
      </c>
      <c r="AH392" s="55" t="str">
        <f t="shared" si="66"/>
        <v xml:space="preserve"> </v>
      </c>
      <c r="AI392" s="33"/>
      <c r="AJ392" s="55" t="str">
        <f t="shared" si="67"/>
        <v/>
      </c>
      <c r="AK392" s="97" t="e">
        <v>#N/A</v>
      </c>
      <c r="AL392" s="36"/>
      <c r="AM392" s="73" t="str">
        <f>IFERROR(IF(AK392&gt;=(VLOOKUP(D392&amp;E392,'Tab 3 Flex,Strng,Endur(unprot)'!AB$10:$AC$37,2,FALSE)),"HFZ", "NI")," ")</f>
        <v xml:space="preserve"> </v>
      </c>
      <c r="AN392" s="29" t="str">
        <f t="shared" si="68"/>
        <v xml:space="preserve"> </v>
      </c>
      <c r="AO392" s="55"/>
      <c r="AP392" s="29" t="str">
        <f t="shared" si="69"/>
        <v/>
      </c>
    </row>
    <row r="393" spans="1:42" s="57" customFormat="1" ht="16.5" thickTop="1" thickBot="1" x14ac:dyDescent="0.3">
      <c r="A393" s="32"/>
      <c r="B393" s="25"/>
      <c r="C393" s="25"/>
      <c r="D393" s="25"/>
      <c r="E393" s="46"/>
      <c r="F393" s="25">
        <v>5</v>
      </c>
      <c r="G393" s="94" t="e">
        <v>#N/A</v>
      </c>
      <c r="H393" s="94" t="e">
        <v>#N/A</v>
      </c>
      <c r="I393" s="26"/>
      <c r="J393" s="26"/>
      <c r="K393" s="69" t="str">
        <f>IFERROR(IF(G393&gt;=(VLOOKUP(D393&amp;E393,'Tab 2 Aerobic Capacity (unprot)'!L$10:$M$27,2,FALSE)),"HFZ","NI")," ")</f>
        <v xml:space="preserve"> </v>
      </c>
      <c r="L393" s="69" t="str">
        <f>IFERROR(IF(H393&gt;=(VLOOKUP(D393&amp;E393,'Tab 2 Aerobic Capacity (unprot)'!L$34:$M$51,2,FALSE)),"HFZ","NI")," ")</f>
        <v xml:space="preserve"> </v>
      </c>
      <c r="M393" s="62" t="str">
        <f t="shared" si="61"/>
        <v xml:space="preserve"> </v>
      </c>
      <c r="N393" s="63" t="str">
        <f t="shared" si="70"/>
        <v xml:space="preserve"> </v>
      </c>
      <c r="O393" s="33"/>
      <c r="P393" s="54" t="str">
        <f t="shared" si="62"/>
        <v/>
      </c>
      <c r="Q393" s="33"/>
      <c r="R393" s="54" t="str">
        <f t="shared" si="71"/>
        <v/>
      </c>
      <c r="S393" s="95" t="e">
        <v>#N/A</v>
      </c>
      <c r="T393" s="95" t="e">
        <v>#N/A</v>
      </c>
      <c r="U393" s="95" t="e">
        <v>#N/A</v>
      </c>
      <c r="V393" s="34"/>
      <c r="W393" s="70" t="str">
        <f>IFERROR(IF(S393&gt;=(VLOOKUP(D393&amp;E393, 'Tab 3 Flex,Strng,Endur(unprot)'!AG$10:$AH$37,2,FALSE)),"HFZ", "NI")," ")</f>
        <v xml:space="preserve"> </v>
      </c>
      <c r="X393" s="70" t="str">
        <f>IFERROR(IF(T393&gt;=(VLOOKUP(D393&amp;E393, 'Tab 3 Flex,Strng,Endur(unprot)'!AG$10:$AH$37,2,FALSE)),"HFZ", "NI")," ")</f>
        <v xml:space="preserve"> </v>
      </c>
      <c r="Y393" s="71" t="str">
        <f t="shared" si="72"/>
        <v xml:space="preserve"> </v>
      </c>
      <c r="Z393" s="71" t="str">
        <f t="shared" si="63"/>
        <v xml:space="preserve"> </v>
      </c>
      <c r="AA393" s="71" t="str">
        <f>IFERROR(IF(U393&gt;=(VLOOKUP(D393&amp;E393, 'Tab 3 Flex,Strng,Endur(unprot)'!W$10:X$37,2,FALSE)),"HFZ", "NI"), " ")</f>
        <v xml:space="preserve"> </v>
      </c>
      <c r="AB393" s="28" t="str">
        <f t="shared" si="64"/>
        <v xml:space="preserve"> </v>
      </c>
      <c r="AC393" s="33"/>
      <c r="AD393" s="28" t="str">
        <f t="shared" si="65"/>
        <v/>
      </c>
      <c r="AE393" s="96" t="e">
        <v>#N/A</v>
      </c>
      <c r="AF393" s="35"/>
      <c r="AG393" s="72" t="str">
        <f>IFERROR(IF(AE393&gt;=(VLOOKUP(D393&amp;E393, 'Tab 3 Flex,Strng,Endur(unprot)'!R$10:$S$37,2,FALSE)),"HFZ", "NI")," ")</f>
        <v xml:space="preserve"> </v>
      </c>
      <c r="AH393" s="55" t="str">
        <f t="shared" si="66"/>
        <v xml:space="preserve"> </v>
      </c>
      <c r="AI393" s="33"/>
      <c r="AJ393" s="55" t="str">
        <f t="shared" si="67"/>
        <v/>
      </c>
      <c r="AK393" s="97" t="e">
        <v>#N/A</v>
      </c>
      <c r="AL393" s="36"/>
      <c r="AM393" s="73" t="str">
        <f>IFERROR(IF(AK393&gt;=(VLOOKUP(D393&amp;E393,'Tab 3 Flex,Strng,Endur(unprot)'!AB$10:$AC$37,2,FALSE)),"HFZ", "NI")," ")</f>
        <v xml:space="preserve"> </v>
      </c>
      <c r="AN393" s="29" t="str">
        <f t="shared" si="68"/>
        <v xml:space="preserve"> </v>
      </c>
      <c r="AO393" s="55"/>
      <c r="AP393" s="29" t="str">
        <f t="shared" si="69"/>
        <v/>
      </c>
    </row>
    <row r="394" spans="1:42" s="57" customFormat="1" ht="15.75" customHeight="1" thickTop="1" thickBot="1" x14ac:dyDescent="0.3">
      <c r="A394" s="32"/>
      <c r="B394" s="25"/>
      <c r="C394" s="25"/>
      <c r="D394" s="25"/>
      <c r="E394" s="46"/>
      <c r="F394" s="25">
        <v>5</v>
      </c>
      <c r="G394" s="94" t="e">
        <v>#N/A</v>
      </c>
      <c r="H394" s="94" t="e">
        <v>#N/A</v>
      </c>
      <c r="I394" s="26"/>
      <c r="J394" s="26"/>
      <c r="K394" s="69" t="str">
        <f>IFERROR(IF(G394&gt;=(VLOOKUP(D394&amp;E394,'Tab 2 Aerobic Capacity (unprot)'!L$10:$M$27,2,FALSE)),"HFZ","NI")," ")</f>
        <v xml:space="preserve"> </v>
      </c>
      <c r="L394" s="69" t="str">
        <f>IFERROR(IF(H394&gt;=(VLOOKUP(D394&amp;E394,'Tab 2 Aerobic Capacity (unprot)'!L$34:$M$51,2,FALSE)),"HFZ","NI")," ")</f>
        <v xml:space="preserve"> </v>
      </c>
      <c r="M394" s="62" t="str">
        <f t="shared" ref="M394:M461" si="73">D394&amp;K394</f>
        <v xml:space="preserve"> </v>
      </c>
      <c r="N394" s="63" t="str">
        <f t="shared" si="70"/>
        <v xml:space="preserve"> </v>
      </c>
      <c r="O394" s="33"/>
      <c r="P394" s="54" t="str">
        <f t="shared" ref="P394:P457" si="74">D394&amp;O394</f>
        <v/>
      </c>
      <c r="Q394" s="33"/>
      <c r="R394" s="54" t="str">
        <f t="shared" si="71"/>
        <v/>
      </c>
      <c r="S394" s="95" t="e">
        <v>#N/A</v>
      </c>
      <c r="T394" s="95" t="e">
        <v>#N/A</v>
      </c>
      <c r="U394" s="95" t="e">
        <v>#N/A</v>
      </c>
      <c r="V394" s="34"/>
      <c r="W394" s="70" t="str">
        <f>IFERROR(IF(S394&gt;=(VLOOKUP(D394&amp;E394, 'Tab 3 Flex,Strng,Endur(unprot)'!AG$10:$AH$37,2,FALSE)),"HFZ", "NI")," ")</f>
        <v xml:space="preserve"> </v>
      </c>
      <c r="X394" s="70" t="str">
        <f>IFERROR(IF(T394&gt;=(VLOOKUP(D394&amp;E394, 'Tab 3 Flex,Strng,Endur(unprot)'!AG$10:$AH$37,2,FALSE)),"HFZ", "NI")," ")</f>
        <v xml:space="preserve"> </v>
      </c>
      <c r="Y394" s="71" t="str">
        <f t="shared" si="72"/>
        <v xml:space="preserve"> </v>
      </c>
      <c r="Z394" s="71" t="str">
        <f t="shared" ref="Z394:Z457" si="75">D394&amp;Y394</f>
        <v xml:space="preserve"> </v>
      </c>
      <c r="AA394" s="71" t="str">
        <f>IFERROR(IF(U394&gt;=(VLOOKUP(D394&amp;E394, 'Tab 3 Flex,Strng,Endur(unprot)'!W$10:X$37,2,FALSE)),"HFZ", "NI"), " ")</f>
        <v xml:space="preserve"> </v>
      </c>
      <c r="AB394" s="28" t="str">
        <f t="shared" ref="AB394:AB457" si="76">D394&amp;AA394</f>
        <v xml:space="preserve"> </v>
      </c>
      <c r="AC394" s="33"/>
      <c r="AD394" s="28" t="str">
        <f t="shared" ref="AD394:AD457" si="77">D394&amp;AC394</f>
        <v/>
      </c>
      <c r="AE394" s="96" t="e">
        <v>#N/A</v>
      </c>
      <c r="AF394" s="35"/>
      <c r="AG394" s="72" t="str">
        <f>IFERROR(IF(AE394&gt;=(VLOOKUP(D394&amp;E394, 'Tab 3 Flex,Strng,Endur(unprot)'!R$10:$S$37,2,FALSE)),"HFZ", "NI")," ")</f>
        <v xml:space="preserve"> </v>
      </c>
      <c r="AH394" s="55" t="str">
        <f t="shared" ref="AH394:AH457" si="78">D394&amp;AG394</f>
        <v xml:space="preserve"> </v>
      </c>
      <c r="AI394" s="33"/>
      <c r="AJ394" s="55" t="str">
        <f t="shared" ref="AJ394:AJ457" si="79">D394&amp;AI394</f>
        <v/>
      </c>
      <c r="AK394" s="97" t="e">
        <v>#N/A</v>
      </c>
      <c r="AL394" s="36"/>
      <c r="AM394" s="73" t="str">
        <f>IFERROR(IF(AK394&gt;=(VLOOKUP(D394&amp;E394,'Tab 3 Flex,Strng,Endur(unprot)'!AB$10:$AC$37,2,FALSE)),"HFZ", "NI")," ")</f>
        <v xml:space="preserve"> </v>
      </c>
      <c r="AN394" s="29" t="str">
        <f t="shared" ref="AN394:AN457" si="80">D394&amp;AM394</f>
        <v xml:space="preserve"> </v>
      </c>
      <c r="AO394" s="55"/>
      <c r="AP394" s="29" t="str">
        <f t="shared" ref="AP394:AP457" si="81">D394&amp;AO394</f>
        <v/>
      </c>
    </row>
    <row r="395" spans="1:42" s="57" customFormat="1" ht="16.5" thickTop="1" thickBot="1" x14ac:dyDescent="0.3">
      <c r="A395" s="32"/>
      <c r="B395" s="25"/>
      <c r="C395" s="25"/>
      <c r="D395" s="25"/>
      <c r="E395" s="46"/>
      <c r="F395" s="25">
        <v>5</v>
      </c>
      <c r="G395" s="94" t="e">
        <v>#N/A</v>
      </c>
      <c r="H395" s="94" t="e">
        <v>#N/A</v>
      </c>
      <c r="I395" s="26"/>
      <c r="J395" s="26"/>
      <c r="K395" s="69" t="str">
        <f>IFERROR(IF(G395&gt;=(VLOOKUP(D395&amp;E395,'Tab 2 Aerobic Capacity (unprot)'!L$10:$M$27,2,FALSE)),"HFZ","NI")," ")</f>
        <v xml:space="preserve"> </v>
      </c>
      <c r="L395" s="69" t="str">
        <f>IFERROR(IF(H395&gt;=(VLOOKUP(D395&amp;E395,'Tab 2 Aerobic Capacity (unprot)'!L$34:$M$51,2,FALSE)),"HFZ","NI")," ")</f>
        <v xml:space="preserve"> </v>
      </c>
      <c r="M395" s="62" t="str">
        <f t="shared" si="73"/>
        <v xml:space="preserve"> </v>
      </c>
      <c r="N395" s="63" t="str">
        <f t="shared" ref="N395:N458" si="82">D395&amp;L395</f>
        <v xml:space="preserve"> </v>
      </c>
      <c r="O395" s="33"/>
      <c r="P395" s="54" t="str">
        <f t="shared" si="74"/>
        <v/>
      </c>
      <c r="Q395" s="33"/>
      <c r="R395" s="54" t="str">
        <f t="shared" ref="R395:R458" si="83">D395&amp;Q395</f>
        <v/>
      </c>
      <c r="S395" s="95" t="e">
        <v>#N/A</v>
      </c>
      <c r="T395" s="95" t="e">
        <v>#N/A</v>
      </c>
      <c r="U395" s="95" t="e">
        <v>#N/A</v>
      </c>
      <c r="V395" s="34"/>
      <c r="W395" s="70" t="str">
        <f>IFERROR(IF(S395&gt;=(VLOOKUP(D395&amp;E395, 'Tab 3 Flex,Strng,Endur(unprot)'!AG$10:$AH$37,2,FALSE)),"HFZ", "NI")," ")</f>
        <v xml:space="preserve"> </v>
      </c>
      <c r="X395" s="70" t="str">
        <f>IFERROR(IF(T395&gt;=(VLOOKUP(D395&amp;E395, 'Tab 3 Flex,Strng,Endur(unprot)'!AG$10:$AH$37,2,FALSE)),"HFZ", "NI")," ")</f>
        <v xml:space="preserve"> </v>
      </c>
      <c r="Y395" s="71" t="str">
        <f t="shared" si="72"/>
        <v xml:space="preserve"> </v>
      </c>
      <c r="Z395" s="71" t="str">
        <f t="shared" si="75"/>
        <v xml:space="preserve"> </v>
      </c>
      <c r="AA395" s="71" t="str">
        <f>IFERROR(IF(U395&gt;=(VLOOKUP(D395&amp;E395, 'Tab 3 Flex,Strng,Endur(unprot)'!W$10:X$37,2,FALSE)),"HFZ", "NI"), " ")</f>
        <v xml:space="preserve"> </v>
      </c>
      <c r="AB395" s="28" t="str">
        <f t="shared" si="76"/>
        <v xml:space="preserve"> </v>
      </c>
      <c r="AC395" s="33"/>
      <c r="AD395" s="28" t="str">
        <f t="shared" si="77"/>
        <v/>
      </c>
      <c r="AE395" s="96" t="e">
        <v>#N/A</v>
      </c>
      <c r="AF395" s="35"/>
      <c r="AG395" s="72" t="str">
        <f>IFERROR(IF(AE395&gt;=(VLOOKUP(D395&amp;E395, 'Tab 3 Flex,Strng,Endur(unprot)'!R$10:$S$37,2,FALSE)),"HFZ", "NI")," ")</f>
        <v xml:space="preserve"> </v>
      </c>
      <c r="AH395" s="55" t="str">
        <f t="shared" si="78"/>
        <v xml:space="preserve"> </v>
      </c>
      <c r="AI395" s="33"/>
      <c r="AJ395" s="55" t="str">
        <f t="shared" si="79"/>
        <v/>
      </c>
      <c r="AK395" s="97" t="e">
        <v>#N/A</v>
      </c>
      <c r="AL395" s="36"/>
      <c r="AM395" s="73" t="str">
        <f>IFERROR(IF(AK395&gt;=(VLOOKUP(D395&amp;E395,'Tab 3 Flex,Strng,Endur(unprot)'!AB$10:$AC$37,2,FALSE)),"HFZ", "NI")," ")</f>
        <v xml:space="preserve"> </v>
      </c>
      <c r="AN395" s="29" t="str">
        <f t="shared" si="80"/>
        <v xml:space="preserve"> </v>
      </c>
      <c r="AO395" s="55"/>
      <c r="AP395" s="29" t="str">
        <f t="shared" si="81"/>
        <v/>
      </c>
    </row>
    <row r="396" spans="1:42" s="57" customFormat="1" ht="15.75" customHeight="1" thickTop="1" thickBot="1" x14ac:dyDescent="0.3">
      <c r="A396" s="32"/>
      <c r="B396" s="25"/>
      <c r="C396" s="25"/>
      <c r="D396" s="25"/>
      <c r="E396" s="46"/>
      <c r="F396" s="25">
        <v>5</v>
      </c>
      <c r="G396" s="94" t="e">
        <v>#N/A</v>
      </c>
      <c r="H396" s="94" t="e">
        <v>#N/A</v>
      </c>
      <c r="I396" s="26"/>
      <c r="J396" s="26"/>
      <c r="K396" s="69" t="str">
        <f>IFERROR(IF(G396&gt;=(VLOOKUP(D396&amp;E396,'Tab 2 Aerobic Capacity (unprot)'!L$10:$M$27,2,FALSE)),"HFZ","NI")," ")</f>
        <v xml:space="preserve"> </v>
      </c>
      <c r="L396" s="69" t="str">
        <f>IFERROR(IF(H396&gt;=(VLOOKUP(D396&amp;E396,'Tab 2 Aerobic Capacity (unprot)'!L$34:$M$51,2,FALSE)),"HFZ","NI")," ")</f>
        <v xml:space="preserve"> </v>
      </c>
      <c r="M396" s="62" t="str">
        <f t="shared" si="73"/>
        <v xml:space="preserve"> </v>
      </c>
      <c r="N396" s="63" t="str">
        <f t="shared" si="82"/>
        <v xml:space="preserve"> </v>
      </c>
      <c r="O396" s="33"/>
      <c r="P396" s="54" t="str">
        <f t="shared" si="74"/>
        <v/>
      </c>
      <c r="Q396" s="33"/>
      <c r="R396" s="54" t="str">
        <f t="shared" si="83"/>
        <v/>
      </c>
      <c r="S396" s="95" t="e">
        <v>#N/A</v>
      </c>
      <c r="T396" s="95" t="e">
        <v>#N/A</v>
      </c>
      <c r="U396" s="95" t="e">
        <v>#N/A</v>
      </c>
      <c r="V396" s="34"/>
      <c r="W396" s="70" t="str">
        <f>IFERROR(IF(S396&gt;=(VLOOKUP(D396&amp;E396, 'Tab 3 Flex,Strng,Endur(unprot)'!AG$10:$AH$37,2,FALSE)),"HFZ", "NI")," ")</f>
        <v xml:space="preserve"> </v>
      </c>
      <c r="X396" s="70" t="str">
        <f>IFERROR(IF(T396&gt;=(VLOOKUP(D396&amp;E396, 'Tab 3 Flex,Strng,Endur(unprot)'!AG$10:$AH$37,2,FALSE)),"HFZ", "NI")," ")</f>
        <v xml:space="preserve"> </v>
      </c>
      <c r="Y396" s="71" t="str">
        <f t="shared" si="72"/>
        <v xml:space="preserve"> </v>
      </c>
      <c r="Z396" s="71" t="str">
        <f t="shared" si="75"/>
        <v xml:space="preserve"> </v>
      </c>
      <c r="AA396" s="71" t="str">
        <f>IFERROR(IF(U396&gt;=(VLOOKUP(D396&amp;E396, 'Tab 3 Flex,Strng,Endur(unprot)'!W$10:X$37,2,FALSE)),"HFZ", "NI"), " ")</f>
        <v xml:space="preserve"> </v>
      </c>
      <c r="AB396" s="28" t="str">
        <f t="shared" si="76"/>
        <v xml:space="preserve"> </v>
      </c>
      <c r="AC396" s="33"/>
      <c r="AD396" s="28" t="str">
        <f t="shared" si="77"/>
        <v/>
      </c>
      <c r="AE396" s="96" t="e">
        <v>#N/A</v>
      </c>
      <c r="AF396" s="35"/>
      <c r="AG396" s="72" t="str">
        <f>IFERROR(IF(AE396&gt;=(VLOOKUP(D396&amp;E396, 'Tab 3 Flex,Strng,Endur(unprot)'!R$10:$S$37,2,FALSE)),"HFZ", "NI")," ")</f>
        <v xml:space="preserve"> </v>
      </c>
      <c r="AH396" s="55" t="str">
        <f t="shared" si="78"/>
        <v xml:space="preserve"> </v>
      </c>
      <c r="AI396" s="33"/>
      <c r="AJ396" s="55" t="str">
        <f t="shared" si="79"/>
        <v/>
      </c>
      <c r="AK396" s="97" t="e">
        <v>#N/A</v>
      </c>
      <c r="AL396" s="36"/>
      <c r="AM396" s="73" t="str">
        <f>IFERROR(IF(AK396&gt;=(VLOOKUP(D396&amp;E396,'Tab 3 Flex,Strng,Endur(unprot)'!AB$10:$AC$37,2,FALSE)),"HFZ", "NI")," ")</f>
        <v xml:space="preserve"> </v>
      </c>
      <c r="AN396" s="29" t="str">
        <f t="shared" si="80"/>
        <v xml:space="preserve"> </v>
      </c>
      <c r="AO396" s="55"/>
      <c r="AP396" s="29" t="str">
        <f t="shared" si="81"/>
        <v/>
      </c>
    </row>
    <row r="397" spans="1:42" s="57" customFormat="1" ht="16.5" thickTop="1" thickBot="1" x14ac:dyDescent="0.3">
      <c r="A397" s="32"/>
      <c r="B397" s="25"/>
      <c r="C397" s="25"/>
      <c r="D397" s="25"/>
      <c r="E397" s="46"/>
      <c r="F397" s="25">
        <v>5</v>
      </c>
      <c r="G397" s="94" t="e">
        <v>#N/A</v>
      </c>
      <c r="H397" s="94" t="e">
        <v>#N/A</v>
      </c>
      <c r="I397" s="26"/>
      <c r="J397" s="26"/>
      <c r="K397" s="69" t="str">
        <f>IFERROR(IF(G397&gt;=(VLOOKUP(D397&amp;E397,'Tab 2 Aerobic Capacity (unprot)'!L$10:$M$27,2,FALSE)),"HFZ","NI")," ")</f>
        <v xml:space="preserve"> </v>
      </c>
      <c r="L397" s="69" t="str">
        <f>IFERROR(IF(H397&gt;=(VLOOKUP(D397&amp;E397,'Tab 2 Aerobic Capacity (unprot)'!L$34:$M$51,2,FALSE)),"HFZ","NI")," ")</f>
        <v xml:space="preserve"> </v>
      </c>
      <c r="M397" s="62" t="str">
        <f t="shared" si="73"/>
        <v xml:space="preserve"> </v>
      </c>
      <c r="N397" s="63" t="str">
        <f t="shared" si="82"/>
        <v xml:space="preserve"> </v>
      </c>
      <c r="O397" s="33"/>
      <c r="P397" s="54" t="str">
        <f t="shared" si="74"/>
        <v/>
      </c>
      <c r="Q397" s="33"/>
      <c r="R397" s="54" t="str">
        <f t="shared" si="83"/>
        <v/>
      </c>
      <c r="S397" s="95" t="e">
        <v>#N/A</v>
      </c>
      <c r="T397" s="95" t="e">
        <v>#N/A</v>
      </c>
      <c r="U397" s="95" t="e">
        <v>#N/A</v>
      </c>
      <c r="V397" s="34"/>
      <c r="W397" s="70" t="str">
        <f>IFERROR(IF(S397&gt;=(VLOOKUP(D397&amp;E397, 'Tab 3 Flex,Strng,Endur(unprot)'!AG$10:$AH$37,2,FALSE)),"HFZ", "NI")," ")</f>
        <v xml:space="preserve"> </v>
      </c>
      <c r="X397" s="70" t="str">
        <f>IFERROR(IF(T397&gt;=(VLOOKUP(D397&amp;E397, 'Tab 3 Flex,Strng,Endur(unprot)'!AG$10:$AH$37,2,FALSE)),"HFZ", "NI")," ")</f>
        <v xml:space="preserve"> </v>
      </c>
      <c r="Y397" s="71" t="str">
        <f t="shared" si="72"/>
        <v xml:space="preserve"> </v>
      </c>
      <c r="Z397" s="71" t="str">
        <f t="shared" si="75"/>
        <v xml:space="preserve"> </v>
      </c>
      <c r="AA397" s="71" t="str">
        <f>IFERROR(IF(U397&gt;=(VLOOKUP(D397&amp;E397, 'Tab 3 Flex,Strng,Endur(unprot)'!W$10:X$37,2,FALSE)),"HFZ", "NI"), " ")</f>
        <v xml:space="preserve"> </v>
      </c>
      <c r="AB397" s="28" t="str">
        <f t="shared" si="76"/>
        <v xml:space="preserve"> </v>
      </c>
      <c r="AC397" s="33"/>
      <c r="AD397" s="28" t="str">
        <f t="shared" si="77"/>
        <v/>
      </c>
      <c r="AE397" s="96" t="e">
        <v>#N/A</v>
      </c>
      <c r="AF397" s="35"/>
      <c r="AG397" s="72" t="str">
        <f>IFERROR(IF(AE397&gt;=(VLOOKUP(D397&amp;E397, 'Tab 3 Flex,Strng,Endur(unprot)'!R$10:$S$37,2,FALSE)),"HFZ", "NI")," ")</f>
        <v xml:space="preserve"> </v>
      </c>
      <c r="AH397" s="55" t="str">
        <f t="shared" si="78"/>
        <v xml:space="preserve"> </v>
      </c>
      <c r="AI397" s="33"/>
      <c r="AJ397" s="55" t="str">
        <f t="shared" si="79"/>
        <v/>
      </c>
      <c r="AK397" s="97" t="e">
        <v>#N/A</v>
      </c>
      <c r="AL397" s="36"/>
      <c r="AM397" s="73" t="str">
        <f>IFERROR(IF(AK397&gt;=(VLOOKUP(D397&amp;E397,'Tab 3 Flex,Strng,Endur(unprot)'!AB$10:$AC$37,2,FALSE)),"HFZ", "NI")," ")</f>
        <v xml:space="preserve"> </v>
      </c>
      <c r="AN397" s="29" t="str">
        <f t="shared" si="80"/>
        <v xml:space="preserve"> </v>
      </c>
      <c r="AO397" s="55"/>
      <c r="AP397" s="29" t="str">
        <f t="shared" si="81"/>
        <v/>
      </c>
    </row>
    <row r="398" spans="1:42" s="57" customFormat="1" ht="15.75" customHeight="1" thickTop="1" thickBot="1" x14ac:dyDescent="0.3">
      <c r="A398" s="32"/>
      <c r="B398" s="25"/>
      <c r="C398" s="25"/>
      <c r="D398" s="25"/>
      <c r="E398" s="46"/>
      <c r="F398" s="25">
        <v>5</v>
      </c>
      <c r="G398" s="94" t="e">
        <v>#N/A</v>
      </c>
      <c r="H398" s="94" t="e">
        <v>#N/A</v>
      </c>
      <c r="I398" s="26"/>
      <c r="J398" s="26"/>
      <c r="K398" s="69" t="str">
        <f>IFERROR(IF(G398&gt;=(VLOOKUP(D398&amp;E398,'Tab 2 Aerobic Capacity (unprot)'!L$10:$M$27,2,FALSE)),"HFZ","NI")," ")</f>
        <v xml:space="preserve"> </v>
      </c>
      <c r="L398" s="69" t="str">
        <f>IFERROR(IF(H398&gt;=(VLOOKUP(D398&amp;E398,'Tab 2 Aerobic Capacity (unprot)'!L$34:$M$51,2,FALSE)),"HFZ","NI")," ")</f>
        <v xml:space="preserve"> </v>
      </c>
      <c r="M398" s="62" t="str">
        <f t="shared" si="73"/>
        <v xml:space="preserve"> </v>
      </c>
      <c r="N398" s="63" t="str">
        <f t="shared" si="82"/>
        <v xml:space="preserve"> </v>
      </c>
      <c r="O398" s="33"/>
      <c r="P398" s="54" t="str">
        <f t="shared" si="74"/>
        <v/>
      </c>
      <c r="Q398" s="33"/>
      <c r="R398" s="54" t="str">
        <f t="shared" si="83"/>
        <v/>
      </c>
      <c r="S398" s="95" t="e">
        <v>#N/A</v>
      </c>
      <c r="T398" s="95" t="e">
        <v>#N/A</v>
      </c>
      <c r="U398" s="95" t="e">
        <v>#N/A</v>
      </c>
      <c r="V398" s="34"/>
      <c r="W398" s="70" t="str">
        <f>IFERROR(IF(S398&gt;=(VLOOKUP(D398&amp;E398, 'Tab 3 Flex,Strng,Endur(unprot)'!AG$10:$AH$37,2,FALSE)),"HFZ", "NI")," ")</f>
        <v xml:space="preserve"> </v>
      </c>
      <c r="X398" s="70" t="str">
        <f>IFERROR(IF(T398&gt;=(VLOOKUP(D398&amp;E398, 'Tab 3 Flex,Strng,Endur(unprot)'!AG$10:$AH$37,2,FALSE)),"HFZ", "NI")," ")</f>
        <v xml:space="preserve"> </v>
      </c>
      <c r="Y398" s="71" t="str">
        <f t="shared" ref="Y398:Y461" si="84">IF(AND(W398="HFZ",X398="HFZ"),"HFZ",IF(AND(W398="HFZ",X398="NI"),"NI",IF(AND(W398="NI",X398="HFZ"),"NI",IF(AND(W398="#N/A",X398="#N/A"),"#N/A",IF(AND(W398="NI",X398="NI"),"NI", IF(AND(W398=" ",X398=" ")," ", ))))))</f>
        <v xml:space="preserve"> </v>
      </c>
      <c r="Z398" s="71" t="str">
        <f t="shared" si="75"/>
        <v xml:space="preserve"> </v>
      </c>
      <c r="AA398" s="71" t="str">
        <f>IFERROR(IF(U398&gt;=(VLOOKUP(D398&amp;E398, 'Tab 3 Flex,Strng,Endur(unprot)'!W$10:X$37,2,FALSE)),"HFZ", "NI"), " ")</f>
        <v xml:space="preserve"> </v>
      </c>
      <c r="AB398" s="28" t="str">
        <f t="shared" si="76"/>
        <v xml:space="preserve"> </v>
      </c>
      <c r="AC398" s="33"/>
      <c r="AD398" s="28" t="str">
        <f t="shared" si="77"/>
        <v/>
      </c>
      <c r="AE398" s="96" t="e">
        <v>#N/A</v>
      </c>
      <c r="AF398" s="35"/>
      <c r="AG398" s="72" t="str">
        <f>IFERROR(IF(AE398&gt;=(VLOOKUP(D398&amp;E398, 'Tab 3 Flex,Strng,Endur(unprot)'!R$10:$S$37,2,FALSE)),"HFZ", "NI")," ")</f>
        <v xml:space="preserve"> </v>
      </c>
      <c r="AH398" s="55" t="str">
        <f t="shared" si="78"/>
        <v xml:space="preserve"> </v>
      </c>
      <c r="AI398" s="33"/>
      <c r="AJ398" s="55" t="str">
        <f t="shared" si="79"/>
        <v/>
      </c>
      <c r="AK398" s="97" t="e">
        <v>#N/A</v>
      </c>
      <c r="AL398" s="36"/>
      <c r="AM398" s="73" t="str">
        <f>IFERROR(IF(AK398&gt;=(VLOOKUP(D398&amp;E398,'Tab 3 Flex,Strng,Endur(unprot)'!AB$10:$AC$37,2,FALSE)),"HFZ", "NI")," ")</f>
        <v xml:space="preserve"> </v>
      </c>
      <c r="AN398" s="29" t="str">
        <f t="shared" si="80"/>
        <v xml:space="preserve"> </v>
      </c>
      <c r="AO398" s="55"/>
      <c r="AP398" s="29" t="str">
        <f t="shared" si="81"/>
        <v/>
      </c>
    </row>
    <row r="399" spans="1:42" s="57" customFormat="1" ht="16.5" thickTop="1" thickBot="1" x14ac:dyDescent="0.3">
      <c r="A399" s="32"/>
      <c r="B399" s="25"/>
      <c r="C399" s="25"/>
      <c r="D399" s="25"/>
      <c r="E399" s="46"/>
      <c r="F399" s="25">
        <v>5</v>
      </c>
      <c r="G399" s="94" t="e">
        <v>#N/A</v>
      </c>
      <c r="H399" s="94" t="e">
        <v>#N/A</v>
      </c>
      <c r="I399" s="26"/>
      <c r="J399" s="26"/>
      <c r="K399" s="69" t="str">
        <f>IFERROR(IF(G399&gt;=(VLOOKUP(D399&amp;E399,'Tab 2 Aerobic Capacity (unprot)'!L$10:$M$27,2,FALSE)),"HFZ","NI")," ")</f>
        <v xml:space="preserve"> </v>
      </c>
      <c r="L399" s="69" t="str">
        <f>IFERROR(IF(H399&gt;=(VLOOKUP(D399&amp;E399,'Tab 2 Aerobic Capacity (unprot)'!L$34:$M$51,2,FALSE)),"HFZ","NI")," ")</f>
        <v xml:space="preserve"> </v>
      </c>
      <c r="M399" s="62" t="str">
        <f t="shared" si="73"/>
        <v xml:space="preserve"> </v>
      </c>
      <c r="N399" s="63" t="str">
        <f t="shared" si="82"/>
        <v xml:space="preserve"> </v>
      </c>
      <c r="O399" s="33"/>
      <c r="P399" s="54" t="str">
        <f t="shared" si="74"/>
        <v/>
      </c>
      <c r="Q399" s="33"/>
      <c r="R399" s="54" t="str">
        <f t="shared" si="83"/>
        <v/>
      </c>
      <c r="S399" s="95" t="e">
        <v>#N/A</v>
      </c>
      <c r="T399" s="95" t="e">
        <v>#N/A</v>
      </c>
      <c r="U399" s="95" t="e">
        <v>#N/A</v>
      </c>
      <c r="V399" s="34"/>
      <c r="W399" s="70" t="str">
        <f>IFERROR(IF(S399&gt;=(VLOOKUP(D399&amp;E399, 'Tab 3 Flex,Strng,Endur(unprot)'!AG$10:$AH$37,2,FALSE)),"HFZ", "NI")," ")</f>
        <v xml:space="preserve"> </v>
      </c>
      <c r="X399" s="70" t="str">
        <f>IFERROR(IF(T399&gt;=(VLOOKUP(D399&amp;E399, 'Tab 3 Flex,Strng,Endur(unprot)'!AG$10:$AH$37,2,FALSE)),"HFZ", "NI")," ")</f>
        <v xml:space="preserve"> </v>
      </c>
      <c r="Y399" s="71" t="str">
        <f t="shared" si="84"/>
        <v xml:space="preserve"> </v>
      </c>
      <c r="Z399" s="71" t="str">
        <f t="shared" si="75"/>
        <v xml:space="preserve"> </v>
      </c>
      <c r="AA399" s="71" t="str">
        <f>IFERROR(IF(U399&gt;=(VLOOKUP(D399&amp;E399, 'Tab 3 Flex,Strng,Endur(unprot)'!W$10:X$37,2,FALSE)),"HFZ", "NI"), " ")</f>
        <v xml:space="preserve"> </v>
      </c>
      <c r="AB399" s="28" t="str">
        <f t="shared" si="76"/>
        <v xml:space="preserve"> </v>
      </c>
      <c r="AC399" s="33"/>
      <c r="AD399" s="28" t="str">
        <f t="shared" si="77"/>
        <v/>
      </c>
      <c r="AE399" s="96" t="e">
        <v>#N/A</v>
      </c>
      <c r="AF399" s="35"/>
      <c r="AG399" s="72" t="str">
        <f>IFERROR(IF(AE399&gt;=(VLOOKUP(D399&amp;E399, 'Tab 3 Flex,Strng,Endur(unprot)'!R$10:$S$37,2,FALSE)),"HFZ", "NI")," ")</f>
        <v xml:space="preserve"> </v>
      </c>
      <c r="AH399" s="55" t="str">
        <f t="shared" si="78"/>
        <v xml:space="preserve"> </v>
      </c>
      <c r="AI399" s="33"/>
      <c r="AJ399" s="55" t="str">
        <f t="shared" si="79"/>
        <v/>
      </c>
      <c r="AK399" s="97" t="e">
        <v>#N/A</v>
      </c>
      <c r="AL399" s="36"/>
      <c r="AM399" s="73" t="str">
        <f>IFERROR(IF(AK399&gt;=(VLOOKUP(D399&amp;E399,'Tab 3 Flex,Strng,Endur(unprot)'!AB$10:$AC$37,2,FALSE)),"HFZ", "NI")," ")</f>
        <v xml:space="preserve"> </v>
      </c>
      <c r="AN399" s="29" t="str">
        <f t="shared" si="80"/>
        <v xml:space="preserve"> </v>
      </c>
      <c r="AO399" s="55"/>
      <c r="AP399" s="29" t="str">
        <f t="shared" si="81"/>
        <v/>
      </c>
    </row>
    <row r="400" spans="1:42" s="57" customFormat="1" ht="15.75" customHeight="1" thickTop="1" thickBot="1" x14ac:dyDescent="0.3">
      <c r="A400" s="32"/>
      <c r="B400" s="25"/>
      <c r="C400" s="25"/>
      <c r="D400" s="25"/>
      <c r="E400" s="46"/>
      <c r="F400" s="25">
        <v>5</v>
      </c>
      <c r="G400" s="94" t="e">
        <v>#N/A</v>
      </c>
      <c r="H400" s="94" t="e">
        <v>#N/A</v>
      </c>
      <c r="I400" s="26"/>
      <c r="J400" s="26"/>
      <c r="K400" s="69" t="str">
        <f>IFERROR(IF(G400&gt;=(VLOOKUP(D400&amp;E400,'Tab 2 Aerobic Capacity (unprot)'!L$10:$M$27,2,FALSE)),"HFZ","NI")," ")</f>
        <v xml:space="preserve"> </v>
      </c>
      <c r="L400" s="69" t="str">
        <f>IFERROR(IF(H400&gt;=(VLOOKUP(D400&amp;E400,'Tab 2 Aerobic Capacity (unprot)'!L$34:$M$51,2,FALSE)),"HFZ","NI")," ")</f>
        <v xml:space="preserve"> </v>
      </c>
      <c r="M400" s="62" t="str">
        <f t="shared" si="73"/>
        <v xml:space="preserve"> </v>
      </c>
      <c r="N400" s="63" t="str">
        <f t="shared" si="82"/>
        <v xml:space="preserve"> </v>
      </c>
      <c r="O400" s="33"/>
      <c r="P400" s="54" t="str">
        <f t="shared" si="74"/>
        <v/>
      </c>
      <c r="Q400" s="33"/>
      <c r="R400" s="54" t="str">
        <f t="shared" si="83"/>
        <v/>
      </c>
      <c r="S400" s="95" t="e">
        <v>#N/A</v>
      </c>
      <c r="T400" s="95" t="e">
        <v>#N/A</v>
      </c>
      <c r="U400" s="95" t="e">
        <v>#N/A</v>
      </c>
      <c r="V400" s="34"/>
      <c r="W400" s="70" t="str">
        <f>IFERROR(IF(S400&gt;=(VLOOKUP(D400&amp;E400, 'Tab 3 Flex,Strng,Endur(unprot)'!AG$10:$AH$37,2,FALSE)),"HFZ", "NI")," ")</f>
        <v xml:space="preserve"> </v>
      </c>
      <c r="X400" s="70" t="str">
        <f>IFERROR(IF(T400&gt;=(VLOOKUP(D400&amp;E400, 'Tab 3 Flex,Strng,Endur(unprot)'!AG$10:$AH$37,2,FALSE)),"HFZ", "NI")," ")</f>
        <v xml:space="preserve"> </v>
      </c>
      <c r="Y400" s="71" t="str">
        <f t="shared" si="84"/>
        <v xml:space="preserve"> </v>
      </c>
      <c r="Z400" s="71" t="str">
        <f t="shared" si="75"/>
        <v xml:space="preserve"> </v>
      </c>
      <c r="AA400" s="71" t="str">
        <f>IFERROR(IF(U400&gt;=(VLOOKUP(D400&amp;E400, 'Tab 3 Flex,Strng,Endur(unprot)'!W$10:X$37,2,FALSE)),"HFZ", "NI"), " ")</f>
        <v xml:space="preserve"> </v>
      </c>
      <c r="AB400" s="28" t="str">
        <f t="shared" si="76"/>
        <v xml:space="preserve"> </v>
      </c>
      <c r="AC400" s="33"/>
      <c r="AD400" s="28" t="str">
        <f t="shared" si="77"/>
        <v/>
      </c>
      <c r="AE400" s="96" t="e">
        <v>#N/A</v>
      </c>
      <c r="AF400" s="35"/>
      <c r="AG400" s="72" t="str">
        <f>IFERROR(IF(AE400&gt;=(VLOOKUP(D400&amp;E400, 'Tab 3 Flex,Strng,Endur(unprot)'!R$10:$S$37,2,FALSE)),"HFZ", "NI")," ")</f>
        <v xml:space="preserve"> </v>
      </c>
      <c r="AH400" s="55" t="str">
        <f t="shared" si="78"/>
        <v xml:space="preserve"> </v>
      </c>
      <c r="AI400" s="33"/>
      <c r="AJ400" s="55" t="str">
        <f t="shared" si="79"/>
        <v/>
      </c>
      <c r="AK400" s="97" t="e">
        <v>#N/A</v>
      </c>
      <c r="AL400" s="36"/>
      <c r="AM400" s="73" t="str">
        <f>IFERROR(IF(AK400&gt;=(VLOOKUP(D400&amp;E400,'Tab 3 Flex,Strng,Endur(unprot)'!AB$10:$AC$37,2,FALSE)),"HFZ", "NI")," ")</f>
        <v xml:space="preserve"> </v>
      </c>
      <c r="AN400" s="29" t="str">
        <f t="shared" si="80"/>
        <v xml:space="preserve"> </v>
      </c>
      <c r="AO400" s="55"/>
      <c r="AP400" s="29" t="str">
        <f t="shared" si="81"/>
        <v/>
      </c>
    </row>
    <row r="401" spans="1:42" s="57" customFormat="1" ht="16.5" thickTop="1" thickBot="1" x14ac:dyDescent="0.3">
      <c r="A401" s="32"/>
      <c r="B401" s="25"/>
      <c r="C401" s="25"/>
      <c r="D401" s="25"/>
      <c r="E401" s="46"/>
      <c r="F401" s="25">
        <v>5</v>
      </c>
      <c r="G401" s="94" t="e">
        <v>#N/A</v>
      </c>
      <c r="H401" s="94" t="e">
        <v>#N/A</v>
      </c>
      <c r="I401" s="26"/>
      <c r="J401" s="26"/>
      <c r="K401" s="69" t="str">
        <f>IFERROR(IF(G401&gt;=(VLOOKUP(D401&amp;E401,'Tab 2 Aerobic Capacity (unprot)'!L$10:$M$27,2,FALSE)),"HFZ","NI")," ")</f>
        <v xml:space="preserve"> </v>
      </c>
      <c r="L401" s="69" t="str">
        <f>IFERROR(IF(H401&gt;=(VLOOKUP(D401&amp;E401,'Tab 2 Aerobic Capacity (unprot)'!L$34:$M$51,2,FALSE)),"HFZ","NI")," ")</f>
        <v xml:space="preserve"> </v>
      </c>
      <c r="M401" s="62" t="str">
        <f t="shared" si="73"/>
        <v xml:space="preserve"> </v>
      </c>
      <c r="N401" s="63" t="str">
        <f t="shared" si="82"/>
        <v xml:space="preserve"> </v>
      </c>
      <c r="O401" s="33"/>
      <c r="P401" s="54" t="str">
        <f t="shared" si="74"/>
        <v/>
      </c>
      <c r="Q401" s="33"/>
      <c r="R401" s="54" t="str">
        <f t="shared" si="83"/>
        <v/>
      </c>
      <c r="S401" s="95" t="e">
        <v>#N/A</v>
      </c>
      <c r="T401" s="95" t="e">
        <v>#N/A</v>
      </c>
      <c r="U401" s="95" t="e">
        <v>#N/A</v>
      </c>
      <c r="V401" s="34"/>
      <c r="W401" s="70" t="str">
        <f>IFERROR(IF(S401&gt;=(VLOOKUP(D401&amp;E401, 'Tab 3 Flex,Strng,Endur(unprot)'!AG$10:$AH$37,2,FALSE)),"HFZ", "NI")," ")</f>
        <v xml:space="preserve"> </v>
      </c>
      <c r="X401" s="70" t="str">
        <f>IFERROR(IF(T401&gt;=(VLOOKUP(D401&amp;E401, 'Tab 3 Flex,Strng,Endur(unprot)'!AG$10:$AH$37,2,FALSE)),"HFZ", "NI")," ")</f>
        <v xml:space="preserve"> </v>
      </c>
      <c r="Y401" s="71" t="str">
        <f t="shared" si="84"/>
        <v xml:space="preserve"> </v>
      </c>
      <c r="Z401" s="71" t="str">
        <f t="shared" si="75"/>
        <v xml:space="preserve"> </v>
      </c>
      <c r="AA401" s="71" t="str">
        <f>IFERROR(IF(U401&gt;=(VLOOKUP(D401&amp;E401, 'Tab 3 Flex,Strng,Endur(unprot)'!W$10:X$37,2,FALSE)),"HFZ", "NI"), " ")</f>
        <v xml:space="preserve"> </v>
      </c>
      <c r="AB401" s="28" t="str">
        <f t="shared" si="76"/>
        <v xml:space="preserve"> </v>
      </c>
      <c r="AC401" s="33"/>
      <c r="AD401" s="28" t="str">
        <f t="shared" si="77"/>
        <v/>
      </c>
      <c r="AE401" s="96" t="e">
        <v>#N/A</v>
      </c>
      <c r="AF401" s="35"/>
      <c r="AG401" s="72" t="str">
        <f>IFERROR(IF(AE401&gt;=(VLOOKUP(D401&amp;E401, 'Tab 3 Flex,Strng,Endur(unprot)'!R$10:$S$37,2,FALSE)),"HFZ", "NI")," ")</f>
        <v xml:space="preserve"> </v>
      </c>
      <c r="AH401" s="55" t="str">
        <f t="shared" si="78"/>
        <v xml:space="preserve"> </v>
      </c>
      <c r="AI401" s="33"/>
      <c r="AJ401" s="55" t="str">
        <f t="shared" si="79"/>
        <v/>
      </c>
      <c r="AK401" s="97" t="e">
        <v>#N/A</v>
      </c>
      <c r="AL401" s="36"/>
      <c r="AM401" s="73" t="str">
        <f>IFERROR(IF(AK401&gt;=(VLOOKUP(D401&amp;E401,'Tab 3 Flex,Strng,Endur(unprot)'!AB$10:$AC$37,2,FALSE)),"HFZ", "NI")," ")</f>
        <v xml:space="preserve"> </v>
      </c>
      <c r="AN401" s="29" t="str">
        <f t="shared" si="80"/>
        <v xml:space="preserve"> </v>
      </c>
      <c r="AO401" s="55"/>
      <c r="AP401" s="29" t="str">
        <f t="shared" si="81"/>
        <v/>
      </c>
    </row>
    <row r="402" spans="1:42" s="57" customFormat="1" ht="15.75" customHeight="1" thickTop="1" thickBot="1" x14ac:dyDescent="0.3">
      <c r="A402" s="32"/>
      <c r="B402" s="25"/>
      <c r="C402" s="25"/>
      <c r="D402" s="25"/>
      <c r="E402" s="46"/>
      <c r="F402" s="25">
        <v>5</v>
      </c>
      <c r="G402" s="94" t="e">
        <v>#N/A</v>
      </c>
      <c r="H402" s="94" t="e">
        <v>#N/A</v>
      </c>
      <c r="I402" s="26"/>
      <c r="J402" s="26"/>
      <c r="K402" s="69" t="str">
        <f>IFERROR(IF(G402&gt;=(VLOOKUP(D402&amp;E402,'Tab 2 Aerobic Capacity (unprot)'!L$10:$M$27,2,FALSE)),"HFZ","NI")," ")</f>
        <v xml:space="preserve"> </v>
      </c>
      <c r="L402" s="69" t="str">
        <f>IFERROR(IF(H402&gt;=(VLOOKUP(D402&amp;E402,'Tab 2 Aerobic Capacity (unprot)'!L$34:$M$51,2,FALSE)),"HFZ","NI")," ")</f>
        <v xml:space="preserve"> </v>
      </c>
      <c r="M402" s="62" t="str">
        <f t="shared" si="73"/>
        <v xml:space="preserve"> </v>
      </c>
      <c r="N402" s="63" t="str">
        <f t="shared" si="82"/>
        <v xml:space="preserve"> </v>
      </c>
      <c r="O402" s="33"/>
      <c r="P402" s="54" t="str">
        <f t="shared" si="74"/>
        <v/>
      </c>
      <c r="Q402" s="33"/>
      <c r="R402" s="54" t="str">
        <f t="shared" si="83"/>
        <v/>
      </c>
      <c r="S402" s="95" t="e">
        <v>#N/A</v>
      </c>
      <c r="T402" s="95" t="e">
        <v>#N/A</v>
      </c>
      <c r="U402" s="95" t="e">
        <v>#N/A</v>
      </c>
      <c r="V402" s="34"/>
      <c r="W402" s="70" t="str">
        <f>IFERROR(IF(S402&gt;=(VLOOKUP(D402&amp;E402, 'Tab 3 Flex,Strng,Endur(unprot)'!AG$10:$AH$37,2,FALSE)),"HFZ", "NI")," ")</f>
        <v xml:space="preserve"> </v>
      </c>
      <c r="X402" s="70" t="str">
        <f>IFERROR(IF(T402&gt;=(VLOOKUP(D402&amp;E402, 'Tab 3 Flex,Strng,Endur(unprot)'!AG$10:$AH$37,2,FALSE)),"HFZ", "NI")," ")</f>
        <v xml:space="preserve"> </v>
      </c>
      <c r="Y402" s="71" t="str">
        <f t="shared" si="84"/>
        <v xml:space="preserve"> </v>
      </c>
      <c r="Z402" s="71" t="str">
        <f t="shared" si="75"/>
        <v xml:space="preserve"> </v>
      </c>
      <c r="AA402" s="71" t="str">
        <f>IFERROR(IF(U402&gt;=(VLOOKUP(D402&amp;E402, 'Tab 3 Flex,Strng,Endur(unprot)'!W$10:X$37,2,FALSE)),"HFZ", "NI"), " ")</f>
        <v xml:space="preserve"> </v>
      </c>
      <c r="AB402" s="28" t="str">
        <f t="shared" si="76"/>
        <v xml:space="preserve"> </v>
      </c>
      <c r="AC402" s="33"/>
      <c r="AD402" s="28" t="str">
        <f t="shared" si="77"/>
        <v/>
      </c>
      <c r="AE402" s="96" t="e">
        <v>#N/A</v>
      </c>
      <c r="AF402" s="35"/>
      <c r="AG402" s="72" t="str">
        <f>IFERROR(IF(AE402&gt;=(VLOOKUP(D402&amp;E402, 'Tab 3 Flex,Strng,Endur(unprot)'!R$10:$S$37,2,FALSE)),"HFZ", "NI")," ")</f>
        <v xml:space="preserve"> </v>
      </c>
      <c r="AH402" s="55" t="str">
        <f t="shared" si="78"/>
        <v xml:space="preserve"> </v>
      </c>
      <c r="AI402" s="33"/>
      <c r="AJ402" s="55" t="str">
        <f t="shared" si="79"/>
        <v/>
      </c>
      <c r="AK402" s="97" t="e">
        <v>#N/A</v>
      </c>
      <c r="AL402" s="36"/>
      <c r="AM402" s="73" t="str">
        <f>IFERROR(IF(AK402&gt;=(VLOOKUP(D402&amp;E402,'Tab 3 Flex,Strng,Endur(unprot)'!AB$10:$AC$37,2,FALSE)),"HFZ", "NI")," ")</f>
        <v xml:space="preserve"> </v>
      </c>
      <c r="AN402" s="29" t="str">
        <f t="shared" si="80"/>
        <v xml:space="preserve"> </v>
      </c>
      <c r="AO402" s="55"/>
      <c r="AP402" s="29" t="str">
        <f t="shared" si="81"/>
        <v/>
      </c>
    </row>
    <row r="403" spans="1:42" s="57" customFormat="1" ht="16.5" thickTop="1" thickBot="1" x14ac:dyDescent="0.3">
      <c r="A403" s="32"/>
      <c r="B403" s="25"/>
      <c r="C403" s="25"/>
      <c r="D403" s="25"/>
      <c r="E403" s="46"/>
      <c r="F403" s="25">
        <v>5</v>
      </c>
      <c r="G403" s="94" t="e">
        <v>#N/A</v>
      </c>
      <c r="H403" s="94" t="e">
        <v>#N/A</v>
      </c>
      <c r="I403" s="26"/>
      <c r="J403" s="26"/>
      <c r="K403" s="69" t="str">
        <f>IFERROR(IF(G403&gt;=(VLOOKUP(D403&amp;E403,'Tab 2 Aerobic Capacity (unprot)'!L$10:$M$27,2,FALSE)),"HFZ","NI")," ")</f>
        <v xml:space="preserve"> </v>
      </c>
      <c r="L403" s="69" t="str">
        <f>IFERROR(IF(H403&gt;=(VLOOKUP(D403&amp;E403,'Tab 2 Aerobic Capacity (unprot)'!L$34:$M$51,2,FALSE)),"HFZ","NI")," ")</f>
        <v xml:space="preserve"> </v>
      </c>
      <c r="M403" s="62" t="str">
        <f t="shared" si="73"/>
        <v xml:space="preserve"> </v>
      </c>
      <c r="N403" s="63" t="str">
        <f t="shared" si="82"/>
        <v xml:space="preserve"> </v>
      </c>
      <c r="O403" s="33"/>
      <c r="P403" s="54" t="str">
        <f t="shared" si="74"/>
        <v/>
      </c>
      <c r="Q403" s="33"/>
      <c r="R403" s="54" t="str">
        <f t="shared" si="83"/>
        <v/>
      </c>
      <c r="S403" s="95" t="e">
        <v>#N/A</v>
      </c>
      <c r="T403" s="95" t="e">
        <v>#N/A</v>
      </c>
      <c r="U403" s="95" t="e">
        <v>#N/A</v>
      </c>
      <c r="V403" s="34"/>
      <c r="W403" s="70" t="str">
        <f>IFERROR(IF(S403&gt;=(VLOOKUP(D403&amp;E403, 'Tab 3 Flex,Strng,Endur(unprot)'!AG$10:$AH$37,2,FALSE)),"HFZ", "NI")," ")</f>
        <v xml:space="preserve"> </v>
      </c>
      <c r="X403" s="70" t="str">
        <f>IFERROR(IF(T403&gt;=(VLOOKUP(D403&amp;E403, 'Tab 3 Flex,Strng,Endur(unprot)'!AG$10:$AH$37,2,FALSE)),"HFZ", "NI")," ")</f>
        <v xml:space="preserve"> </v>
      </c>
      <c r="Y403" s="71" t="str">
        <f t="shared" si="84"/>
        <v xml:space="preserve"> </v>
      </c>
      <c r="Z403" s="71" t="str">
        <f t="shared" si="75"/>
        <v xml:space="preserve"> </v>
      </c>
      <c r="AA403" s="71" t="str">
        <f>IFERROR(IF(U403&gt;=(VLOOKUP(D403&amp;E403, 'Tab 3 Flex,Strng,Endur(unprot)'!W$10:X$37,2,FALSE)),"HFZ", "NI"), " ")</f>
        <v xml:space="preserve"> </v>
      </c>
      <c r="AB403" s="28" t="str">
        <f t="shared" si="76"/>
        <v xml:space="preserve"> </v>
      </c>
      <c r="AC403" s="33"/>
      <c r="AD403" s="28" t="str">
        <f t="shared" si="77"/>
        <v/>
      </c>
      <c r="AE403" s="96" t="e">
        <v>#N/A</v>
      </c>
      <c r="AF403" s="35"/>
      <c r="AG403" s="72" t="str">
        <f>IFERROR(IF(AE403&gt;=(VLOOKUP(D403&amp;E403, 'Tab 3 Flex,Strng,Endur(unprot)'!R$10:$S$37,2,FALSE)),"HFZ", "NI")," ")</f>
        <v xml:space="preserve"> </v>
      </c>
      <c r="AH403" s="55" t="str">
        <f t="shared" si="78"/>
        <v xml:space="preserve"> </v>
      </c>
      <c r="AI403" s="33"/>
      <c r="AJ403" s="55" t="str">
        <f t="shared" si="79"/>
        <v/>
      </c>
      <c r="AK403" s="97" t="e">
        <v>#N/A</v>
      </c>
      <c r="AL403" s="36"/>
      <c r="AM403" s="73" t="str">
        <f>IFERROR(IF(AK403&gt;=(VLOOKUP(D403&amp;E403,'Tab 3 Flex,Strng,Endur(unprot)'!AB$10:$AC$37,2,FALSE)),"HFZ", "NI")," ")</f>
        <v xml:space="preserve"> </v>
      </c>
      <c r="AN403" s="29" t="str">
        <f t="shared" si="80"/>
        <v xml:space="preserve"> </v>
      </c>
      <c r="AO403" s="55"/>
      <c r="AP403" s="29" t="str">
        <f t="shared" si="81"/>
        <v/>
      </c>
    </row>
    <row r="404" spans="1:42" s="57" customFormat="1" ht="15.75" customHeight="1" thickTop="1" thickBot="1" x14ac:dyDescent="0.3">
      <c r="A404" s="32"/>
      <c r="B404" s="25"/>
      <c r="C404" s="25"/>
      <c r="D404" s="25"/>
      <c r="E404" s="46"/>
      <c r="F404" s="25">
        <v>5</v>
      </c>
      <c r="G404" s="94" t="e">
        <v>#N/A</v>
      </c>
      <c r="H404" s="94" t="e">
        <v>#N/A</v>
      </c>
      <c r="I404" s="26"/>
      <c r="J404" s="26"/>
      <c r="K404" s="69" t="str">
        <f>IFERROR(IF(G404&gt;=(VLOOKUP(D404&amp;E404,'Tab 2 Aerobic Capacity (unprot)'!L$10:$M$27,2,FALSE)),"HFZ","NI")," ")</f>
        <v xml:space="preserve"> </v>
      </c>
      <c r="L404" s="69" t="str">
        <f>IFERROR(IF(H404&gt;=(VLOOKUP(D404&amp;E404,'Tab 2 Aerobic Capacity (unprot)'!L$34:$M$51,2,FALSE)),"HFZ","NI")," ")</f>
        <v xml:space="preserve"> </v>
      </c>
      <c r="M404" s="62" t="str">
        <f t="shared" si="73"/>
        <v xml:space="preserve"> </v>
      </c>
      <c r="N404" s="63" t="str">
        <f t="shared" si="82"/>
        <v xml:space="preserve"> </v>
      </c>
      <c r="O404" s="33"/>
      <c r="P404" s="54" t="str">
        <f t="shared" si="74"/>
        <v/>
      </c>
      <c r="Q404" s="33"/>
      <c r="R404" s="54" t="str">
        <f t="shared" si="83"/>
        <v/>
      </c>
      <c r="S404" s="95" t="e">
        <v>#N/A</v>
      </c>
      <c r="T404" s="95" t="e">
        <v>#N/A</v>
      </c>
      <c r="U404" s="95" t="e">
        <v>#N/A</v>
      </c>
      <c r="V404" s="34"/>
      <c r="W404" s="70" t="str">
        <f>IFERROR(IF(S404&gt;=(VLOOKUP(D404&amp;E404, 'Tab 3 Flex,Strng,Endur(unprot)'!AG$10:$AH$37,2,FALSE)),"HFZ", "NI")," ")</f>
        <v xml:space="preserve"> </v>
      </c>
      <c r="X404" s="70" t="str">
        <f>IFERROR(IF(T404&gt;=(VLOOKUP(D404&amp;E404, 'Tab 3 Flex,Strng,Endur(unprot)'!AG$10:$AH$37,2,FALSE)),"HFZ", "NI")," ")</f>
        <v xml:space="preserve"> </v>
      </c>
      <c r="Y404" s="71" t="str">
        <f t="shared" si="84"/>
        <v xml:space="preserve"> </v>
      </c>
      <c r="Z404" s="71" t="str">
        <f t="shared" si="75"/>
        <v xml:space="preserve"> </v>
      </c>
      <c r="AA404" s="71" t="str">
        <f>IFERROR(IF(U404&gt;=(VLOOKUP(D404&amp;E404, 'Tab 3 Flex,Strng,Endur(unprot)'!W$10:X$37,2,FALSE)),"HFZ", "NI"), " ")</f>
        <v xml:space="preserve"> </v>
      </c>
      <c r="AB404" s="28" t="str">
        <f t="shared" si="76"/>
        <v xml:space="preserve"> </v>
      </c>
      <c r="AC404" s="33"/>
      <c r="AD404" s="28" t="str">
        <f t="shared" si="77"/>
        <v/>
      </c>
      <c r="AE404" s="96" t="e">
        <v>#N/A</v>
      </c>
      <c r="AF404" s="35"/>
      <c r="AG404" s="72" t="str">
        <f>IFERROR(IF(AE404&gt;=(VLOOKUP(D404&amp;E404, 'Tab 3 Flex,Strng,Endur(unprot)'!R$10:$S$37,2,FALSE)),"HFZ", "NI")," ")</f>
        <v xml:space="preserve"> </v>
      </c>
      <c r="AH404" s="55" t="str">
        <f t="shared" si="78"/>
        <v xml:space="preserve"> </v>
      </c>
      <c r="AI404" s="33"/>
      <c r="AJ404" s="55" t="str">
        <f t="shared" si="79"/>
        <v/>
      </c>
      <c r="AK404" s="97" t="e">
        <v>#N/A</v>
      </c>
      <c r="AL404" s="36"/>
      <c r="AM404" s="73" t="str">
        <f>IFERROR(IF(AK404&gt;=(VLOOKUP(D404&amp;E404,'Tab 3 Flex,Strng,Endur(unprot)'!AB$10:$AC$37,2,FALSE)),"HFZ", "NI")," ")</f>
        <v xml:space="preserve"> </v>
      </c>
      <c r="AN404" s="29" t="str">
        <f t="shared" si="80"/>
        <v xml:space="preserve"> </v>
      </c>
      <c r="AO404" s="55"/>
      <c r="AP404" s="29" t="str">
        <f t="shared" si="81"/>
        <v/>
      </c>
    </row>
    <row r="405" spans="1:42" s="57" customFormat="1" ht="16.5" thickTop="1" thickBot="1" x14ac:dyDescent="0.3">
      <c r="A405" s="32"/>
      <c r="B405" s="25"/>
      <c r="C405" s="25"/>
      <c r="D405" s="25"/>
      <c r="E405" s="46"/>
      <c r="F405" s="25">
        <v>5</v>
      </c>
      <c r="G405" s="94" t="e">
        <v>#N/A</v>
      </c>
      <c r="H405" s="94" t="e">
        <v>#N/A</v>
      </c>
      <c r="I405" s="26"/>
      <c r="J405" s="26"/>
      <c r="K405" s="69" t="str">
        <f>IFERROR(IF(G405&gt;=(VLOOKUP(D405&amp;E405,'Tab 2 Aerobic Capacity (unprot)'!L$10:$M$27,2,FALSE)),"HFZ","NI")," ")</f>
        <v xml:space="preserve"> </v>
      </c>
      <c r="L405" s="69" t="str">
        <f>IFERROR(IF(H405&gt;=(VLOOKUP(D405&amp;E405,'Tab 2 Aerobic Capacity (unprot)'!L$34:$M$51,2,FALSE)),"HFZ","NI")," ")</f>
        <v xml:space="preserve"> </v>
      </c>
      <c r="M405" s="62" t="str">
        <f t="shared" si="73"/>
        <v xml:space="preserve"> </v>
      </c>
      <c r="N405" s="63" t="str">
        <f t="shared" si="82"/>
        <v xml:space="preserve"> </v>
      </c>
      <c r="O405" s="33"/>
      <c r="P405" s="54" t="str">
        <f t="shared" si="74"/>
        <v/>
      </c>
      <c r="Q405" s="33"/>
      <c r="R405" s="54" t="str">
        <f t="shared" si="83"/>
        <v/>
      </c>
      <c r="S405" s="95" t="e">
        <v>#N/A</v>
      </c>
      <c r="T405" s="95" t="e">
        <v>#N/A</v>
      </c>
      <c r="U405" s="95" t="e">
        <v>#N/A</v>
      </c>
      <c r="V405" s="34"/>
      <c r="W405" s="70" t="str">
        <f>IFERROR(IF(S405&gt;=(VLOOKUP(D405&amp;E405, 'Tab 3 Flex,Strng,Endur(unprot)'!AG$10:$AH$37,2,FALSE)),"HFZ", "NI")," ")</f>
        <v xml:space="preserve"> </v>
      </c>
      <c r="X405" s="70" t="str">
        <f>IFERROR(IF(T405&gt;=(VLOOKUP(D405&amp;E405, 'Tab 3 Flex,Strng,Endur(unprot)'!AG$10:$AH$37,2,FALSE)),"HFZ", "NI")," ")</f>
        <v xml:space="preserve"> </v>
      </c>
      <c r="Y405" s="71" t="str">
        <f t="shared" si="84"/>
        <v xml:space="preserve"> </v>
      </c>
      <c r="Z405" s="71" t="str">
        <f t="shared" si="75"/>
        <v xml:space="preserve"> </v>
      </c>
      <c r="AA405" s="71" t="str">
        <f>IFERROR(IF(U405&gt;=(VLOOKUP(D405&amp;E405, 'Tab 3 Flex,Strng,Endur(unprot)'!W$10:X$37,2,FALSE)),"HFZ", "NI"), " ")</f>
        <v xml:space="preserve"> </v>
      </c>
      <c r="AB405" s="28" t="str">
        <f t="shared" si="76"/>
        <v xml:space="preserve"> </v>
      </c>
      <c r="AC405" s="33"/>
      <c r="AD405" s="28" t="str">
        <f t="shared" si="77"/>
        <v/>
      </c>
      <c r="AE405" s="96" t="e">
        <v>#N/A</v>
      </c>
      <c r="AF405" s="35"/>
      <c r="AG405" s="72" t="str">
        <f>IFERROR(IF(AE405&gt;=(VLOOKUP(D405&amp;E405, 'Tab 3 Flex,Strng,Endur(unprot)'!R$10:$S$37,2,FALSE)),"HFZ", "NI")," ")</f>
        <v xml:space="preserve"> </v>
      </c>
      <c r="AH405" s="55" t="str">
        <f t="shared" si="78"/>
        <v xml:space="preserve"> </v>
      </c>
      <c r="AI405" s="33"/>
      <c r="AJ405" s="55" t="str">
        <f t="shared" si="79"/>
        <v/>
      </c>
      <c r="AK405" s="97" t="e">
        <v>#N/A</v>
      </c>
      <c r="AL405" s="36"/>
      <c r="AM405" s="73" t="str">
        <f>IFERROR(IF(AK405&gt;=(VLOOKUP(D405&amp;E405,'Tab 3 Flex,Strng,Endur(unprot)'!AB$10:$AC$37,2,FALSE)),"HFZ", "NI")," ")</f>
        <v xml:space="preserve"> </v>
      </c>
      <c r="AN405" s="29" t="str">
        <f t="shared" si="80"/>
        <v xml:space="preserve"> </v>
      </c>
      <c r="AO405" s="55"/>
      <c r="AP405" s="29" t="str">
        <f t="shared" si="81"/>
        <v/>
      </c>
    </row>
    <row r="406" spans="1:42" s="57" customFormat="1" ht="15.75" customHeight="1" thickTop="1" thickBot="1" x14ac:dyDescent="0.3">
      <c r="A406" s="32"/>
      <c r="B406" s="25"/>
      <c r="C406" s="25"/>
      <c r="D406" s="25"/>
      <c r="E406" s="46"/>
      <c r="F406" s="25">
        <v>5</v>
      </c>
      <c r="G406" s="94" t="e">
        <v>#N/A</v>
      </c>
      <c r="H406" s="94" t="e">
        <v>#N/A</v>
      </c>
      <c r="I406" s="26"/>
      <c r="J406" s="26"/>
      <c r="K406" s="69" t="str">
        <f>IFERROR(IF(G406&gt;=(VLOOKUP(D406&amp;E406,'Tab 2 Aerobic Capacity (unprot)'!L$10:$M$27,2,FALSE)),"HFZ","NI")," ")</f>
        <v xml:space="preserve"> </v>
      </c>
      <c r="L406" s="69" t="str">
        <f>IFERROR(IF(H406&gt;=(VLOOKUP(D406&amp;E406,'Tab 2 Aerobic Capacity (unprot)'!L$34:$M$51,2,FALSE)),"HFZ","NI")," ")</f>
        <v xml:space="preserve"> </v>
      </c>
      <c r="M406" s="62" t="str">
        <f t="shared" si="73"/>
        <v xml:space="preserve"> </v>
      </c>
      <c r="N406" s="63" t="str">
        <f t="shared" si="82"/>
        <v xml:space="preserve"> </v>
      </c>
      <c r="O406" s="33"/>
      <c r="P406" s="54" t="str">
        <f t="shared" si="74"/>
        <v/>
      </c>
      <c r="Q406" s="33"/>
      <c r="R406" s="54" t="str">
        <f t="shared" si="83"/>
        <v/>
      </c>
      <c r="S406" s="95" t="e">
        <v>#N/A</v>
      </c>
      <c r="T406" s="95" t="e">
        <v>#N/A</v>
      </c>
      <c r="U406" s="95" t="e">
        <v>#N/A</v>
      </c>
      <c r="V406" s="34"/>
      <c r="W406" s="70" t="str">
        <f>IFERROR(IF(S406&gt;=(VLOOKUP(D406&amp;E406, 'Tab 3 Flex,Strng,Endur(unprot)'!AG$10:$AH$37,2,FALSE)),"HFZ", "NI")," ")</f>
        <v xml:space="preserve"> </v>
      </c>
      <c r="X406" s="70" t="str">
        <f>IFERROR(IF(T406&gt;=(VLOOKUP(D406&amp;E406, 'Tab 3 Flex,Strng,Endur(unprot)'!AG$10:$AH$37,2,FALSE)),"HFZ", "NI")," ")</f>
        <v xml:space="preserve"> </v>
      </c>
      <c r="Y406" s="71" t="str">
        <f t="shared" si="84"/>
        <v xml:space="preserve"> </v>
      </c>
      <c r="Z406" s="71" t="str">
        <f t="shared" si="75"/>
        <v xml:space="preserve"> </v>
      </c>
      <c r="AA406" s="71" t="str">
        <f>IFERROR(IF(U406&gt;=(VLOOKUP(D406&amp;E406, 'Tab 3 Flex,Strng,Endur(unprot)'!W$10:X$37,2,FALSE)),"HFZ", "NI"), " ")</f>
        <v xml:space="preserve"> </v>
      </c>
      <c r="AB406" s="28" t="str">
        <f t="shared" si="76"/>
        <v xml:space="preserve"> </v>
      </c>
      <c r="AC406" s="33"/>
      <c r="AD406" s="28" t="str">
        <f t="shared" si="77"/>
        <v/>
      </c>
      <c r="AE406" s="96" t="e">
        <v>#N/A</v>
      </c>
      <c r="AF406" s="35"/>
      <c r="AG406" s="72" t="str">
        <f>IFERROR(IF(AE406&gt;=(VLOOKUP(D406&amp;E406, 'Tab 3 Flex,Strng,Endur(unprot)'!R$10:$S$37,2,FALSE)),"HFZ", "NI")," ")</f>
        <v xml:space="preserve"> </v>
      </c>
      <c r="AH406" s="55" t="str">
        <f t="shared" si="78"/>
        <v xml:space="preserve"> </v>
      </c>
      <c r="AI406" s="33"/>
      <c r="AJ406" s="55" t="str">
        <f t="shared" si="79"/>
        <v/>
      </c>
      <c r="AK406" s="97" t="e">
        <v>#N/A</v>
      </c>
      <c r="AL406" s="36"/>
      <c r="AM406" s="73" t="str">
        <f>IFERROR(IF(AK406&gt;=(VLOOKUP(D406&amp;E406,'Tab 3 Flex,Strng,Endur(unprot)'!AB$10:$AC$37,2,FALSE)),"HFZ", "NI")," ")</f>
        <v xml:space="preserve"> </v>
      </c>
      <c r="AN406" s="29" t="str">
        <f t="shared" si="80"/>
        <v xml:space="preserve"> </v>
      </c>
      <c r="AO406" s="55"/>
      <c r="AP406" s="29" t="str">
        <f t="shared" si="81"/>
        <v/>
      </c>
    </row>
    <row r="407" spans="1:42" s="57" customFormat="1" ht="16.5" thickTop="1" thickBot="1" x14ac:dyDescent="0.3">
      <c r="A407" s="32"/>
      <c r="B407" s="25"/>
      <c r="C407" s="25"/>
      <c r="D407" s="25"/>
      <c r="E407" s="46"/>
      <c r="F407" s="25">
        <v>5</v>
      </c>
      <c r="G407" s="94" t="e">
        <v>#N/A</v>
      </c>
      <c r="H407" s="94" t="e">
        <v>#N/A</v>
      </c>
      <c r="I407" s="26"/>
      <c r="J407" s="26"/>
      <c r="K407" s="69" t="str">
        <f>IFERROR(IF(G407&gt;=(VLOOKUP(D407&amp;E407,'Tab 2 Aerobic Capacity (unprot)'!L$10:$M$27,2,FALSE)),"HFZ","NI")," ")</f>
        <v xml:space="preserve"> </v>
      </c>
      <c r="L407" s="69" t="str">
        <f>IFERROR(IF(H407&gt;=(VLOOKUP(D407&amp;E407,'Tab 2 Aerobic Capacity (unprot)'!L$34:$M$51,2,FALSE)),"HFZ","NI")," ")</f>
        <v xml:space="preserve"> </v>
      </c>
      <c r="M407" s="62" t="str">
        <f t="shared" si="73"/>
        <v xml:space="preserve"> </v>
      </c>
      <c r="N407" s="63" t="str">
        <f t="shared" si="82"/>
        <v xml:space="preserve"> </v>
      </c>
      <c r="O407" s="33"/>
      <c r="P407" s="54" t="str">
        <f t="shared" si="74"/>
        <v/>
      </c>
      <c r="Q407" s="33"/>
      <c r="R407" s="54" t="str">
        <f t="shared" si="83"/>
        <v/>
      </c>
      <c r="S407" s="95" t="e">
        <v>#N/A</v>
      </c>
      <c r="T407" s="95" t="e">
        <v>#N/A</v>
      </c>
      <c r="U407" s="95" t="e">
        <v>#N/A</v>
      </c>
      <c r="V407" s="34"/>
      <c r="W407" s="70" t="str">
        <f>IFERROR(IF(S407&gt;=(VLOOKUP(D407&amp;E407, 'Tab 3 Flex,Strng,Endur(unprot)'!AG$10:$AH$37,2,FALSE)),"HFZ", "NI")," ")</f>
        <v xml:space="preserve"> </v>
      </c>
      <c r="X407" s="70" t="str">
        <f>IFERROR(IF(T407&gt;=(VLOOKUP(D407&amp;E407, 'Tab 3 Flex,Strng,Endur(unprot)'!AG$10:$AH$37,2,FALSE)),"HFZ", "NI")," ")</f>
        <v xml:space="preserve"> </v>
      </c>
      <c r="Y407" s="71" t="str">
        <f t="shared" si="84"/>
        <v xml:space="preserve"> </v>
      </c>
      <c r="Z407" s="71" t="str">
        <f t="shared" si="75"/>
        <v xml:space="preserve"> </v>
      </c>
      <c r="AA407" s="71" t="str">
        <f>IFERROR(IF(U407&gt;=(VLOOKUP(D407&amp;E407, 'Tab 3 Flex,Strng,Endur(unprot)'!W$10:X$37,2,FALSE)),"HFZ", "NI"), " ")</f>
        <v xml:space="preserve"> </v>
      </c>
      <c r="AB407" s="28" t="str">
        <f t="shared" si="76"/>
        <v xml:space="preserve"> </v>
      </c>
      <c r="AC407" s="33"/>
      <c r="AD407" s="28" t="str">
        <f t="shared" si="77"/>
        <v/>
      </c>
      <c r="AE407" s="96" t="e">
        <v>#N/A</v>
      </c>
      <c r="AF407" s="35"/>
      <c r="AG407" s="72" t="str">
        <f>IFERROR(IF(AE407&gt;=(VLOOKUP(D407&amp;E407, 'Tab 3 Flex,Strng,Endur(unprot)'!R$10:$S$37,2,FALSE)),"HFZ", "NI")," ")</f>
        <v xml:space="preserve"> </v>
      </c>
      <c r="AH407" s="55" t="str">
        <f t="shared" si="78"/>
        <v xml:space="preserve"> </v>
      </c>
      <c r="AI407" s="33"/>
      <c r="AJ407" s="55" t="str">
        <f t="shared" si="79"/>
        <v/>
      </c>
      <c r="AK407" s="97" t="e">
        <v>#N/A</v>
      </c>
      <c r="AL407" s="36"/>
      <c r="AM407" s="73" t="str">
        <f>IFERROR(IF(AK407&gt;=(VLOOKUP(D407&amp;E407,'Tab 3 Flex,Strng,Endur(unprot)'!AB$10:$AC$37,2,FALSE)),"HFZ", "NI")," ")</f>
        <v xml:space="preserve"> </v>
      </c>
      <c r="AN407" s="29" t="str">
        <f t="shared" si="80"/>
        <v xml:space="preserve"> </v>
      </c>
      <c r="AO407" s="55"/>
      <c r="AP407" s="29" t="str">
        <f t="shared" si="81"/>
        <v/>
      </c>
    </row>
    <row r="408" spans="1:42" s="57" customFormat="1" ht="15.75" customHeight="1" thickTop="1" thickBot="1" x14ac:dyDescent="0.3">
      <c r="A408" s="32"/>
      <c r="B408" s="25"/>
      <c r="C408" s="25"/>
      <c r="D408" s="25"/>
      <c r="E408" s="46"/>
      <c r="F408" s="25">
        <v>5</v>
      </c>
      <c r="G408" s="94" t="e">
        <v>#N/A</v>
      </c>
      <c r="H408" s="94" t="e">
        <v>#N/A</v>
      </c>
      <c r="I408" s="26"/>
      <c r="J408" s="26"/>
      <c r="K408" s="69" t="str">
        <f>IFERROR(IF(G408&gt;=(VLOOKUP(D408&amp;E408,'Tab 2 Aerobic Capacity (unprot)'!L$10:$M$27,2,FALSE)),"HFZ","NI")," ")</f>
        <v xml:space="preserve"> </v>
      </c>
      <c r="L408" s="69" t="str">
        <f>IFERROR(IF(H408&gt;=(VLOOKUP(D408&amp;E408,'Tab 2 Aerobic Capacity (unprot)'!L$34:$M$51,2,FALSE)),"HFZ","NI")," ")</f>
        <v xml:space="preserve"> </v>
      </c>
      <c r="M408" s="62" t="str">
        <f t="shared" si="73"/>
        <v xml:space="preserve"> </v>
      </c>
      <c r="N408" s="63" t="str">
        <f t="shared" si="82"/>
        <v xml:space="preserve"> </v>
      </c>
      <c r="O408" s="33"/>
      <c r="P408" s="54" t="str">
        <f t="shared" si="74"/>
        <v/>
      </c>
      <c r="Q408" s="33"/>
      <c r="R408" s="54" t="str">
        <f t="shared" si="83"/>
        <v/>
      </c>
      <c r="S408" s="95" t="e">
        <v>#N/A</v>
      </c>
      <c r="T408" s="95" t="e">
        <v>#N/A</v>
      </c>
      <c r="U408" s="95" t="e">
        <v>#N/A</v>
      </c>
      <c r="V408" s="34"/>
      <c r="W408" s="70" t="str">
        <f>IFERROR(IF(S408&gt;=(VLOOKUP(D408&amp;E408, 'Tab 3 Flex,Strng,Endur(unprot)'!AG$10:$AH$37,2,FALSE)),"HFZ", "NI")," ")</f>
        <v xml:space="preserve"> </v>
      </c>
      <c r="X408" s="70" t="str">
        <f>IFERROR(IF(T408&gt;=(VLOOKUP(D408&amp;E408, 'Tab 3 Flex,Strng,Endur(unprot)'!AG$10:$AH$37,2,FALSE)),"HFZ", "NI")," ")</f>
        <v xml:space="preserve"> </v>
      </c>
      <c r="Y408" s="71" t="str">
        <f t="shared" si="84"/>
        <v xml:space="preserve"> </v>
      </c>
      <c r="Z408" s="71" t="str">
        <f t="shared" si="75"/>
        <v xml:space="preserve"> </v>
      </c>
      <c r="AA408" s="71" t="str">
        <f>IFERROR(IF(U408&gt;=(VLOOKUP(D408&amp;E408, 'Tab 3 Flex,Strng,Endur(unprot)'!W$10:X$37,2,FALSE)),"HFZ", "NI"), " ")</f>
        <v xml:space="preserve"> </v>
      </c>
      <c r="AB408" s="28" t="str">
        <f t="shared" si="76"/>
        <v xml:space="preserve"> </v>
      </c>
      <c r="AC408" s="33"/>
      <c r="AD408" s="28" t="str">
        <f t="shared" si="77"/>
        <v/>
      </c>
      <c r="AE408" s="96" t="e">
        <v>#N/A</v>
      </c>
      <c r="AF408" s="35"/>
      <c r="AG408" s="72" t="str">
        <f>IFERROR(IF(AE408&gt;=(VLOOKUP(D408&amp;E408, 'Tab 3 Flex,Strng,Endur(unprot)'!R$10:$S$37,2,FALSE)),"HFZ", "NI")," ")</f>
        <v xml:space="preserve"> </v>
      </c>
      <c r="AH408" s="55" t="str">
        <f t="shared" si="78"/>
        <v xml:space="preserve"> </v>
      </c>
      <c r="AI408" s="33"/>
      <c r="AJ408" s="55" t="str">
        <f t="shared" si="79"/>
        <v/>
      </c>
      <c r="AK408" s="97" t="e">
        <v>#N/A</v>
      </c>
      <c r="AL408" s="36"/>
      <c r="AM408" s="73" t="str">
        <f>IFERROR(IF(AK408&gt;=(VLOOKUP(D408&amp;E408,'Tab 3 Flex,Strng,Endur(unprot)'!AB$10:$AC$37,2,FALSE)),"HFZ", "NI")," ")</f>
        <v xml:space="preserve"> </v>
      </c>
      <c r="AN408" s="29" t="str">
        <f t="shared" si="80"/>
        <v xml:space="preserve"> </v>
      </c>
      <c r="AO408" s="55"/>
      <c r="AP408" s="29" t="str">
        <f t="shared" si="81"/>
        <v/>
      </c>
    </row>
    <row r="409" spans="1:42" s="57" customFormat="1" ht="16.5" thickTop="1" thickBot="1" x14ac:dyDescent="0.3">
      <c r="A409" s="32"/>
      <c r="B409" s="25"/>
      <c r="C409" s="25"/>
      <c r="D409" s="25"/>
      <c r="E409" s="46"/>
      <c r="F409" s="25">
        <v>5</v>
      </c>
      <c r="G409" s="94" t="e">
        <v>#N/A</v>
      </c>
      <c r="H409" s="94" t="e">
        <v>#N/A</v>
      </c>
      <c r="I409" s="26"/>
      <c r="J409" s="26"/>
      <c r="K409" s="69" t="str">
        <f>IFERROR(IF(G409&gt;=(VLOOKUP(D409&amp;E409,'Tab 2 Aerobic Capacity (unprot)'!L$10:$M$27,2,FALSE)),"HFZ","NI")," ")</f>
        <v xml:space="preserve"> </v>
      </c>
      <c r="L409" s="69" t="str">
        <f>IFERROR(IF(H409&gt;=(VLOOKUP(D409&amp;E409,'Tab 2 Aerobic Capacity (unprot)'!L$34:$M$51,2,FALSE)),"HFZ","NI")," ")</f>
        <v xml:space="preserve"> </v>
      </c>
      <c r="M409" s="62" t="str">
        <f t="shared" si="73"/>
        <v xml:space="preserve"> </v>
      </c>
      <c r="N409" s="63" t="str">
        <f t="shared" si="82"/>
        <v xml:space="preserve"> </v>
      </c>
      <c r="O409" s="33"/>
      <c r="P409" s="54" t="str">
        <f t="shared" si="74"/>
        <v/>
      </c>
      <c r="Q409" s="33"/>
      <c r="R409" s="54" t="str">
        <f t="shared" si="83"/>
        <v/>
      </c>
      <c r="S409" s="95" t="e">
        <v>#N/A</v>
      </c>
      <c r="T409" s="95" t="e">
        <v>#N/A</v>
      </c>
      <c r="U409" s="95" t="e">
        <v>#N/A</v>
      </c>
      <c r="V409" s="34"/>
      <c r="W409" s="70" t="str">
        <f>IFERROR(IF(S409&gt;=(VLOOKUP(D409&amp;E409, 'Tab 3 Flex,Strng,Endur(unprot)'!AG$10:$AH$37,2,FALSE)),"HFZ", "NI")," ")</f>
        <v xml:space="preserve"> </v>
      </c>
      <c r="X409" s="70" t="str">
        <f>IFERROR(IF(T409&gt;=(VLOOKUP(D409&amp;E409, 'Tab 3 Flex,Strng,Endur(unprot)'!AG$10:$AH$37,2,FALSE)),"HFZ", "NI")," ")</f>
        <v xml:space="preserve"> </v>
      </c>
      <c r="Y409" s="71" t="str">
        <f t="shared" si="84"/>
        <v xml:space="preserve"> </v>
      </c>
      <c r="Z409" s="71" t="str">
        <f t="shared" si="75"/>
        <v xml:space="preserve"> </v>
      </c>
      <c r="AA409" s="71" t="str">
        <f>IFERROR(IF(U409&gt;=(VLOOKUP(D409&amp;E409, 'Tab 3 Flex,Strng,Endur(unprot)'!W$10:X$37,2,FALSE)),"HFZ", "NI"), " ")</f>
        <v xml:space="preserve"> </v>
      </c>
      <c r="AB409" s="28" t="str">
        <f t="shared" si="76"/>
        <v xml:space="preserve"> </v>
      </c>
      <c r="AC409" s="33"/>
      <c r="AD409" s="28" t="str">
        <f t="shared" si="77"/>
        <v/>
      </c>
      <c r="AE409" s="96" t="e">
        <v>#N/A</v>
      </c>
      <c r="AF409" s="35"/>
      <c r="AG409" s="72" t="str">
        <f>IFERROR(IF(AE409&gt;=(VLOOKUP(D409&amp;E409, 'Tab 3 Flex,Strng,Endur(unprot)'!R$10:$S$37,2,FALSE)),"HFZ", "NI")," ")</f>
        <v xml:space="preserve"> </v>
      </c>
      <c r="AH409" s="55" t="str">
        <f t="shared" si="78"/>
        <v xml:space="preserve"> </v>
      </c>
      <c r="AI409" s="33"/>
      <c r="AJ409" s="55" t="str">
        <f t="shared" si="79"/>
        <v/>
      </c>
      <c r="AK409" s="97" t="e">
        <v>#N/A</v>
      </c>
      <c r="AL409" s="36"/>
      <c r="AM409" s="73" t="str">
        <f>IFERROR(IF(AK409&gt;=(VLOOKUP(D409&amp;E409,'Tab 3 Flex,Strng,Endur(unprot)'!AB$10:$AC$37,2,FALSE)),"HFZ", "NI")," ")</f>
        <v xml:space="preserve"> </v>
      </c>
      <c r="AN409" s="29" t="str">
        <f t="shared" si="80"/>
        <v xml:space="preserve"> </v>
      </c>
      <c r="AO409" s="55"/>
      <c r="AP409" s="29" t="str">
        <f t="shared" si="81"/>
        <v/>
      </c>
    </row>
    <row r="410" spans="1:42" s="57" customFormat="1" ht="15.75" customHeight="1" thickTop="1" thickBot="1" x14ac:dyDescent="0.3">
      <c r="A410" s="32"/>
      <c r="B410" s="25"/>
      <c r="C410" s="25"/>
      <c r="D410" s="25"/>
      <c r="E410" s="46"/>
      <c r="F410" s="25">
        <v>5</v>
      </c>
      <c r="G410" s="94" t="e">
        <v>#N/A</v>
      </c>
      <c r="H410" s="94" t="e">
        <v>#N/A</v>
      </c>
      <c r="I410" s="26"/>
      <c r="J410" s="26"/>
      <c r="K410" s="69" t="str">
        <f>IFERROR(IF(G410&gt;=(VLOOKUP(D410&amp;E410,'Tab 2 Aerobic Capacity (unprot)'!L$10:$M$27,2,FALSE)),"HFZ","NI")," ")</f>
        <v xml:space="preserve"> </v>
      </c>
      <c r="L410" s="69" t="str">
        <f>IFERROR(IF(H410&gt;=(VLOOKUP(D410&amp;E410,'Tab 2 Aerobic Capacity (unprot)'!L$34:$M$51,2,FALSE)),"HFZ","NI")," ")</f>
        <v xml:space="preserve"> </v>
      </c>
      <c r="M410" s="62" t="str">
        <f t="shared" si="73"/>
        <v xml:space="preserve"> </v>
      </c>
      <c r="N410" s="63" t="str">
        <f t="shared" si="82"/>
        <v xml:space="preserve"> </v>
      </c>
      <c r="O410" s="33"/>
      <c r="P410" s="54" t="str">
        <f t="shared" si="74"/>
        <v/>
      </c>
      <c r="Q410" s="33"/>
      <c r="R410" s="54" t="str">
        <f t="shared" si="83"/>
        <v/>
      </c>
      <c r="S410" s="95" t="e">
        <v>#N/A</v>
      </c>
      <c r="T410" s="95" t="e">
        <v>#N/A</v>
      </c>
      <c r="U410" s="95" t="e">
        <v>#N/A</v>
      </c>
      <c r="V410" s="34"/>
      <c r="W410" s="70" t="str">
        <f>IFERROR(IF(S410&gt;=(VLOOKUP(D410&amp;E410, 'Tab 3 Flex,Strng,Endur(unprot)'!AG$10:$AH$37,2,FALSE)),"HFZ", "NI")," ")</f>
        <v xml:space="preserve"> </v>
      </c>
      <c r="X410" s="70" t="str">
        <f>IFERROR(IF(T410&gt;=(VLOOKUP(D410&amp;E410, 'Tab 3 Flex,Strng,Endur(unprot)'!AG$10:$AH$37,2,FALSE)),"HFZ", "NI")," ")</f>
        <v xml:space="preserve"> </v>
      </c>
      <c r="Y410" s="71" t="str">
        <f t="shared" si="84"/>
        <v xml:space="preserve"> </v>
      </c>
      <c r="Z410" s="71" t="str">
        <f t="shared" si="75"/>
        <v xml:space="preserve"> </v>
      </c>
      <c r="AA410" s="71" t="str">
        <f>IFERROR(IF(U410&gt;=(VLOOKUP(D410&amp;E410, 'Tab 3 Flex,Strng,Endur(unprot)'!W$10:X$37,2,FALSE)),"HFZ", "NI"), " ")</f>
        <v xml:space="preserve"> </v>
      </c>
      <c r="AB410" s="28" t="str">
        <f t="shared" si="76"/>
        <v xml:space="preserve"> </v>
      </c>
      <c r="AC410" s="33"/>
      <c r="AD410" s="28" t="str">
        <f t="shared" si="77"/>
        <v/>
      </c>
      <c r="AE410" s="96" t="e">
        <v>#N/A</v>
      </c>
      <c r="AF410" s="35"/>
      <c r="AG410" s="72" t="str">
        <f>IFERROR(IF(AE410&gt;=(VLOOKUP(D410&amp;E410, 'Tab 3 Flex,Strng,Endur(unprot)'!R$10:$S$37,2,FALSE)),"HFZ", "NI")," ")</f>
        <v xml:space="preserve"> </v>
      </c>
      <c r="AH410" s="55" t="str">
        <f t="shared" si="78"/>
        <v xml:space="preserve"> </v>
      </c>
      <c r="AI410" s="33"/>
      <c r="AJ410" s="55" t="str">
        <f t="shared" si="79"/>
        <v/>
      </c>
      <c r="AK410" s="97" t="e">
        <v>#N/A</v>
      </c>
      <c r="AL410" s="36"/>
      <c r="AM410" s="73" t="str">
        <f>IFERROR(IF(AK410&gt;=(VLOOKUP(D410&amp;E410,'Tab 3 Flex,Strng,Endur(unprot)'!AB$10:$AC$37,2,FALSE)),"HFZ", "NI")," ")</f>
        <v xml:space="preserve"> </v>
      </c>
      <c r="AN410" s="29" t="str">
        <f t="shared" si="80"/>
        <v xml:space="preserve"> </v>
      </c>
      <c r="AO410" s="55"/>
      <c r="AP410" s="29" t="str">
        <f t="shared" si="81"/>
        <v/>
      </c>
    </row>
    <row r="411" spans="1:42" s="57" customFormat="1" ht="16.5" thickTop="1" thickBot="1" x14ac:dyDescent="0.3">
      <c r="A411" s="32"/>
      <c r="B411" s="25"/>
      <c r="C411" s="25"/>
      <c r="D411" s="25"/>
      <c r="E411" s="46"/>
      <c r="F411" s="25">
        <v>5</v>
      </c>
      <c r="G411" s="94" t="e">
        <v>#N/A</v>
      </c>
      <c r="H411" s="94" t="e">
        <v>#N/A</v>
      </c>
      <c r="I411" s="26"/>
      <c r="J411" s="26"/>
      <c r="K411" s="69" t="str">
        <f>IFERROR(IF(G411&gt;=(VLOOKUP(D411&amp;E411,'Tab 2 Aerobic Capacity (unprot)'!L$10:$M$27,2,FALSE)),"HFZ","NI")," ")</f>
        <v xml:space="preserve"> </v>
      </c>
      <c r="L411" s="69" t="str">
        <f>IFERROR(IF(H411&gt;=(VLOOKUP(D411&amp;E411,'Tab 2 Aerobic Capacity (unprot)'!L$34:$M$51,2,FALSE)),"HFZ","NI")," ")</f>
        <v xml:space="preserve"> </v>
      </c>
      <c r="M411" s="62" t="str">
        <f t="shared" si="73"/>
        <v xml:space="preserve"> </v>
      </c>
      <c r="N411" s="63" t="str">
        <f t="shared" si="82"/>
        <v xml:space="preserve"> </v>
      </c>
      <c r="O411" s="33"/>
      <c r="P411" s="54" t="str">
        <f t="shared" si="74"/>
        <v/>
      </c>
      <c r="Q411" s="33"/>
      <c r="R411" s="54" t="str">
        <f t="shared" si="83"/>
        <v/>
      </c>
      <c r="S411" s="95" t="e">
        <v>#N/A</v>
      </c>
      <c r="T411" s="95" t="e">
        <v>#N/A</v>
      </c>
      <c r="U411" s="95" t="e">
        <v>#N/A</v>
      </c>
      <c r="V411" s="34"/>
      <c r="W411" s="70" t="str">
        <f>IFERROR(IF(S411&gt;=(VLOOKUP(D411&amp;E411, 'Tab 3 Flex,Strng,Endur(unprot)'!AG$10:$AH$37,2,FALSE)),"HFZ", "NI")," ")</f>
        <v xml:space="preserve"> </v>
      </c>
      <c r="X411" s="70" t="str">
        <f>IFERROR(IF(T411&gt;=(VLOOKUP(D411&amp;E411, 'Tab 3 Flex,Strng,Endur(unprot)'!AG$10:$AH$37,2,FALSE)),"HFZ", "NI")," ")</f>
        <v xml:space="preserve"> </v>
      </c>
      <c r="Y411" s="71" t="str">
        <f t="shared" si="84"/>
        <v xml:space="preserve"> </v>
      </c>
      <c r="Z411" s="71" t="str">
        <f t="shared" si="75"/>
        <v xml:space="preserve"> </v>
      </c>
      <c r="AA411" s="71" t="str">
        <f>IFERROR(IF(U411&gt;=(VLOOKUP(D411&amp;E411, 'Tab 3 Flex,Strng,Endur(unprot)'!W$10:X$37,2,FALSE)),"HFZ", "NI"), " ")</f>
        <v xml:space="preserve"> </v>
      </c>
      <c r="AB411" s="28" t="str">
        <f t="shared" si="76"/>
        <v xml:space="preserve"> </v>
      </c>
      <c r="AC411" s="33"/>
      <c r="AD411" s="28" t="str">
        <f t="shared" si="77"/>
        <v/>
      </c>
      <c r="AE411" s="96" t="e">
        <v>#N/A</v>
      </c>
      <c r="AF411" s="35"/>
      <c r="AG411" s="72" t="str">
        <f>IFERROR(IF(AE411&gt;=(VLOOKUP(D411&amp;E411, 'Tab 3 Flex,Strng,Endur(unprot)'!R$10:$S$37,2,FALSE)),"HFZ", "NI")," ")</f>
        <v xml:space="preserve"> </v>
      </c>
      <c r="AH411" s="55" t="str">
        <f t="shared" si="78"/>
        <v xml:space="preserve"> </v>
      </c>
      <c r="AI411" s="33"/>
      <c r="AJ411" s="55" t="str">
        <f t="shared" si="79"/>
        <v/>
      </c>
      <c r="AK411" s="97" t="e">
        <v>#N/A</v>
      </c>
      <c r="AL411" s="36"/>
      <c r="AM411" s="73" t="str">
        <f>IFERROR(IF(AK411&gt;=(VLOOKUP(D411&amp;E411,'Tab 3 Flex,Strng,Endur(unprot)'!AB$10:$AC$37,2,FALSE)),"HFZ", "NI")," ")</f>
        <v xml:space="preserve"> </v>
      </c>
      <c r="AN411" s="29" t="str">
        <f t="shared" si="80"/>
        <v xml:space="preserve"> </v>
      </c>
      <c r="AO411" s="55"/>
      <c r="AP411" s="29" t="str">
        <f t="shared" si="81"/>
        <v/>
      </c>
    </row>
    <row r="412" spans="1:42" s="57" customFormat="1" ht="15.75" customHeight="1" thickTop="1" thickBot="1" x14ac:dyDescent="0.3">
      <c r="A412" s="32"/>
      <c r="B412" s="25"/>
      <c r="C412" s="25"/>
      <c r="D412" s="25"/>
      <c r="E412" s="46"/>
      <c r="F412" s="25">
        <v>5</v>
      </c>
      <c r="G412" s="94" t="e">
        <v>#N/A</v>
      </c>
      <c r="H412" s="94" t="e">
        <v>#N/A</v>
      </c>
      <c r="I412" s="26"/>
      <c r="J412" s="26"/>
      <c r="K412" s="69" t="str">
        <f>IFERROR(IF(G412&gt;=(VLOOKUP(D412&amp;E412,'Tab 2 Aerobic Capacity (unprot)'!L$10:$M$27,2,FALSE)),"HFZ","NI")," ")</f>
        <v xml:space="preserve"> </v>
      </c>
      <c r="L412" s="69" t="str">
        <f>IFERROR(IF(H412&gt;=(VLOOKUP(D412&amp;E412,'Tab 2 Aerobic Capacity (unprot)'!L$34:$M$51,2,FALSE)),"HFZ","NI")," ")</f>
        <v xml:space="preserve"> </v>
      </c>
      <c r="M412" s="62" t="str">
        <f t="shared" si="73"/>
        <v xml:space="preserve"> </v>
      </c>
      <c r="N412" s="63" t="str">
        <f t="shared" si="82"/>
        <v xml:space="preserve"> </v>
      </c>
      <c r="O412" s="33"/>
      <c r="P412" s="54" t="str">
        <f t="shared" si="74"/>
        <v/>
      </c>
      <c r="Q412" s="33"/>
      <c r="R412" s="54" t="str">
        <f t="shared" si="83"/>
        <v/>
      </c>
      <c r="S412" s="95" t="e">
        <v>#N/A</v>
      </c>
      <c r="T412" s="95" t="e">
        <v>#N/A</v>
      </c>
      <c r="U412" s="95" t="e">
        <v>#N/A</v>
      </c>
      <c r="V412" s="34"/>
      <c r="W412" s="70" t="str">
        <f>IFERROR(IF(S412&gt;=(VLOOKUP(D412&amp;E412, 'Tab 3 Flex,Strng,Endur(unprot)'!AG$10:$AH$37,2,FALSE)),"HFZ", "NI")," ")</f>
        <v xml:space="preserve"> </v>
      </c>
      <c r="X412" s="70" t="str">
        <f>IFERROR(IF(T412&gt;=(VLOOKUP(D412&amp;E412, 'Tab 3 Flex,Strng,Endur(unprot)'!AG$10:$AH$37,2,FALSE)),"HFZ", "NI")," ")</f>
        <v xml:space="preserve"> </v>
      </c>
      <c r="Y412" s="71" t="str">
        <f t="shared" si="84"/>
        <v xml:space="preserve"> </v>
      </c>
      <c r="Z412" s="71" t="str">
        <f t="shared" si="75"/>
        <v xml:space="preserve"> </v>
      </c>
      <c r="AA412" s="71" t="str">
        <f>IFERROR(IF(U412&gt;=(VLOOKUP(D412&amp;E412, 'Tab 3 Flex,Strng,Endur(unprot)'!W$10:X$37,2,FALSE)),"HFZ", "NI"), " ")</f>
        <v xml:space="preserve"> </v>
      </c>
      <c r="AB412" s="28" t="str">
        <f t="shared" si="76"/>
        <v xml:space="preserve"> </v>
      </c>
      <c r="AC412" s="33"/>
      <c r="AD412" s="28" t="str">
        <f t="shared" si="77"/>
        <v/>
      </c>
      <c r="AE412" s="96" t="e">
        <v>#N/A</v>
      </c>
      <c r="AF412" s="35"/>
      <c r="AG412" s="72" t="str">
        <f>IFERROR(IF(AE412&gt;=(VLOOKUP(D412&amp;E412, 'Tab 3 Flex,Strng,Endur(unprot)'!R$10:$S$37,2,FALSE)),"HFZ", "NI")," ")</f>
        <v xml:space="preserve"> </v>
      </c>
      <c r="AH412" s="55" t="str">
        <f t="shared" si="78"/>
        <v xml:space="preserve"> </v>
      </c>
      <c r="AI412" s="33"/>
      <c r="AJ412" s="55" t="str">
        <f t="shared" si="79"/>
        <v/>
      </c>
      <c r="AK412" s="97" t="e">
        <v>#N/A</v>
      </c>
      <c r="AL412" s="36"/>
      <c r="AM412" s="73" t="str">
        <f>IFERROR(IF(AK412&gt;=(VLOOKUP(D412&amp;E412,'Tab 3 Flex,Strng,Endur(unprot)'!AB$10:$AC$37,2,FALSE)),"HFZ", "NI")," ")</f>
        <v xml:space="preserve"> </v>
      </c>
      <c r="AN412" s="29" t="str">
        <f t="shared" si="80"/>
        <v xml:space="preserve"> </v>
      </c>
      <c r="AO412" s="55"/>
      <c r="AP412" s="29" t="str">
        <f t="shared" si="81"/>
        <v/>
      </c>
    </row>
    <row r="413" spans="1:42" s="57" customFormat="1" ht="16.5" thickTop="1" thickBot="1" x14ac:dyDescent="0.3">
      <c r="A413" s="32"/>
      <c r="B413" s="25"/>
      <c r="C413" s="25"/>
      <c r="D413" s="25"/>
      <c r="E413" s="46"/>
      <c r="F413" s="25">
        <v>5</v>
      </c>
      <c r="G413" s="94" t="e">
        <v>#N/A</v>
      </c>
      <c r="H413" s="94" t="e">
        <v>#N/A</v>
      </c>
      <c r="I413" s="26"/>
      <c r="J413" s="26"/>
      <c r="K413" s="69" t="str">
        <f>IFERROR(IF(G413&gt;=(VLOOKUP(D413&amp;E413,'Tab 2 Aerobic Capacity (unprot)'!L$10:$M$27,2,FALSE)),"HFZ","NI")," ")</f>
        <v xml:space="preserve"> </v>
      </c>
      <c r="L413" s="69" t="str">
        <f>IFERROR(IF(H413&gt;=(VLOOKUP(D413&amp;E413,'Tab 2 Aerobic Capacity (unprot)'!L$34:$M$51,2,FALSE)),"HFZ","NI")," ")</f>
        <v xml:space="preserve"> </v>
      </c>
      <c r="M413" s="62" t="str">
        <f t="shared" si="73"/>
        <v xml:space="preserve"> </v>
      </c>
      <c r="N413" s="63" t="str">
        <f t="shared" si="82"/>
        <v xml:space="preserve"> </v>
      </c>
      <c r="O413" s="33"/>
      <c r="P413" s="54" t="str">
        <f t="shared" si="74"/>
        <v/>
      </c>
      <c r="Q413" s="33"/>
      <c r="R413" s="54" t="str">
        <f t="shared" si="83"/>
        <v/>
      </c>
      <c r="S413" s="95" t="e">
        <v>#N/A</v>
      </c>
      <c r="T413" s="95" t="e">
        <v>#N/A</v>
      </c>
      <c r="U413" s="95" t="e">
        <v>#N/A</v>
      </c>
      <c r="V413" s="34"/>
      <c r="W413" s="70" t="str">
        <f>IFERROR(IF(S413&gt;=(VLOOKUP(D413&amp;E413, 'Tab 3 Flex,Strng,Endur(unprot)'!AG$10:$AH$37,2,FALSE)),"HFZ", "NI")," ")</f>
        <v xml:space="preserve"> </v>
      </c>
      <c r="X413" s="70" t="str">
        <f>IFERROR(IF(T413&gt;=(VLOOKUP(D413&amp;E413, 'Tab 3 Flex,Strng,Endur(unprot)'!AG$10:$AH$37,2,FALSE)),"HFZ", "NI")," ")</f>
        <v xml:space="preserve"> </v>
      </c>
      <c r="Y413" s="71" t="str">
        <f t="shared" si="84"/>
        <v xml:space="preserve"> </v>
      </c>
      <c r="Z413" s="71" t="str">
        <f t="shared" si="75"/>
        <v xml:space="preserve"> </v>
      </c>
      <c r="AA413" s="71" t="str">
        <f>IFERROR(IF(U413&gt;=(VLOOKUP(D413&amp;E413, 'Tab 3 Flex,Strng,Endur(unprot)'!W$10:X$37,2,FALSE)),"HFZ", "NI"), " ")</f>
        <v xml:space="preserve"> </v>
      </c>
      <c r="AB413" s="28" t="str">
        <f t="shared" si="76"/>
        <v xml:space="preserve"> </v>
      </c>
      <c r="AC413" s="33"/>
      <c r="AD413" s="28" t="str">
        <f t="shared" si="77"/>
        <v/>
      </c>
      <c r="AE413" s="96" t="e">
        <v>#N/A</v>
      </c>
      <c r="AF413" s="35"/>
      <c r="AG413" s="72" t="str">
        <f>IFERROR(IF(AE413&gt;=(VLOOKUP(D413&amp;E413, 'Tab 3 Flex,Strng,Endur(unprot)'!R$10:$S$37,2,FALSE)),"HFZ", "NI")," ")</f>
        <v xml:space="preserve"> </v>
      </c>
      <c r="AH413" s="55" t="str">
        <f t="shared" si="78"/>
        <v xml:space="preserve"> </v>
      </c>
      <c r="AI413" s="33"/>
      <c r="AJ413" s="55" t="str">
        <f t="shared" si="79"/>
        <v/>
      </c>
      <c r="AK413" s="97" t="e">
        <v>#N/A</v>
      </c>
      <c r="AL413" s="36"/>
      <c r="AM413" s="73" t="str">
        <f>IFERROR(IF(AK413&gt;=(VLOOKUP(D413&amp;E413,'Tab 3 Flex,Strng,Endur(unprot)'!AB$10:$AC$37,2,FALSE)),"HFZ", "NI")," ")</f>
        <v xml:space="preserve"> </v>
      </c>
      <c r="AN413" s="29" t="str">
        <f t="shared" si="80"/>
        <v xml:space="preserve"> </v>
      </c>
      <c r="AO413" s="55"/>
      <c r="AP413" s="29" t="str">
        <f t="shared" si="81"/>
        <v/>
      </c>
    </row>
    <row r="414" spans="1:42" s="57" customFormat="1" ht="15.75" customHeight="1" thickTop="1" thickBot="1" x14ac:dyDescent="0.3">
      <c r="A414" s="32"/>
      <c r="B414" s="25"/>
      <c r="C414" s="25"/>
      <c r="D414" s="25"/>
      <c r="E414" s="46"/>
      <c r="F414" s="25">
        <v>5</v>
      </c>
      <c r="G414" s="94" t="e">
        <v>#N/A</v>
      </c>
      <c r="H414" s="94" t="e">
        <v>#N/A</v>
      </c>
      <c r="I414" s="26"/>
      <c r="J414" s="26"/>
      <c r="K414" s="69" t="str">
        <f>IFERROR(IF(G414&gt;=(VLOOKUP(D414&amp;E414,'Tab 2 Aerobic Capacity (unprot)'!L$10:$M$27,2,FALSE)),"HFZ","NI")," ")</f>
        <v xml:space="preserve"> </v>
      </c>
      <c r="L414" s="69" t="str">
        <f>IFERROR(IF(H414&gt;=(VLOOKUP(D414&amp;E414,'Tab 2 Aerobic Capacity (unprot)'!L$34:$M$51,2,FALSE)),"HFZ","NI")," ")</f>
        <v xml:space="preserve"> </v>
      </c>
      <c r="M414" s="62" t="str">
        <f t="shared" si="73"/>
        <v xml:space="preserve"> </v>
      </c>
      <c r="N414" s="63" t="str">
        <f t="shared" si="82"/>
        <v xml:space="preserve"> </v>
      </c>
      <c r="O414" s="33"/>
      <c r="P414" s="54" t="str">
        <f t="shared" si="74"/>
        <v/>
      </c>
      <c r="Q414" s="33"/>
      <c r="R414" s="54" t="str">
        <f t="shared" si="83"/>
        <v/>
      </c>
      <c r="S414" s="95" t="e">
        <v>#N/A</v>
      </c>
      <c r="T414" s="95" t="e">
        <v>#N/A</v>
      </c>
      <c r="U414" s="95" t="e">
        <v>#N/A</v>
      </c>
      <c r="V414" s="34"/>
      <c r="W414" s="70" t="str">
        <f>IFERROR(IF(S414&gt;=(VLOOKUP(D414&amp;E414, 'Tab 3 Flex,Strng,Endur(unprot)'!AG$10:$AH$37,2,FALSE)),"HFZ", "NI")," ")</f>
        <v xml:space="preserve"> </v>
      </c>
      <c r="X414" s="70" t="str">
        <f>IFERROR(IF(T414&gt;=(VLOOKUP(D414&amp;E414, 'Tab 3 Flex,Strng,Endur(unprot)'!AG$10:$AH$37,2,FALSE)),"HFZ", "NI")," ")</f>
        <v xml:space="preserve"> </v>
      </c>
      <c r="Y414" s="71" t="str">
        <f t="shared" si="84"/>
        <v xml:space="preserve"> </v>
      </c>
      <c r="Z414" s="71" t="str">
        <f t="shared" si="75"/>
        <v xml:space="preserve"> </v>
      </c>
      <c r="AA414" s="71" t="str">
        <f>IFERROR(IF(U414&gt;=(VLOOKUP(D414&amp;E414, 'Tab 3 Flex,Strng,Endur(unprot)'!W$10:X$37,2,FALSE)),"HFZ", "NI"), " ")</f>
        <v xml:space="preserve"> </v>
      </c>
      <c r="AB414" s="28" t="str">
        <f t="shared" si="76"/>
        <v xml:space="preserve"> </v>
      </c>
      <c r="AC414" s="33"/>
      <c r="AD414" s="28" t="str">
        <f t="shared" si="77"/>
        <v/>
      </c>
      <c r="AE414" s="96" t="e">
        <v>#N/A</v>
      </c>
      <c r="AF414" s="35"/>
      <c r="AG414" s="72" t="str">
        <f>IFERROR(IF(AE414&gt;=(VLOOKUP(D414&amp;E414, 'Tab 3 Flex,Strng,Endur(unprot)'!R$10:$S$37,2,FALSE)),"HFZ", "NI")," ")</f>
        <v xml:space="preserve"> </v>
      </c>
      <c r="AH414" s="55" t="str">
        <f t="shared" si="78"/>
        <v xml:space="preserve"> </v>
      </c>
      <c r="AI414" s="33"/>
      <c r="AJ414" s="55" t="str">
        <f t="shared" si="79"/>
        <v/>
      </c>
      <c r="AK414" s="97" t="e">
        <v>#N/A</v>
      </c>
      <c r="AL414" s="36"/>
      <c r="AM414" s="73" t="str">
        <f>IFERROR(IF(AK414&gt;=(VLOOKUP(D414&amp;E414,'Tab 3 Flex,Strng,Endur(unprot)'!AB$10:$AC$37,2,FALSE)),"HFZ", "NI")," ")</f>
        <v xml:space="preserve"> </v>
      </c>
      <c r="AN414" s="29" t="str">
        <f t="shared" si="80"/>
        <v xml:space="preserve"> </v>
      </c>
      <c r="AO414" s="55"/>
      <c r="AP414" s="29" t="str">
        <f t="shared" si="81"/>
        <v/>
      </c>
    </row>
    <row r="415" spans="1:42" s="57" customFormat="1" ht="16.5" thickTop="1" thickBot="1" x14ac:dyDescent="0.3">
      <c r="A415" s="32"/>
      <c r="B415" s="25"/>
      <c r="C415" s="25"/>
      <c r="D415" s="25"/>
      <c r="E415" s="46"/>
      <c r="F415" s="25">
        <v>5</v>
      </c>
      <c r="G415" s="94" t="e">
        <v>#N/A</v>
      </c>
      <c r="H415" s="94" t="e">
        <v>#N/A</v>
      </c>
      <c r="I415" s="26"/>
      <c r="J415" s="26"/>
      <c r="K415" s="69" t="str">
        <f>IFERROR(IF(G415&gt;=(VLOOKUP(D415&amp;E415,'Tab 2 Aerobic Capacity (unprot)'!L$10:$M$27,2,FALSE)),"HFZ","NI")," ")</f>
        <v xml:space="preserve"> </v>
      </c>
      <c r="L415" s="69" t="str">
        <f>IFERROR(IF(H415&gt;=(VLOOKUP(D415&amp;E415,'Tab 2 Aerobic Capacity (unprot)'!L$34:$M$51,2,FALSE)),"HFZ","NI")," ")</f>
        <v xml:space="preserve"> </v>
      </c>
      <c r="M415" s="62" t="str">
        <f t="shared" si="73"/>
        <v xml:space="preserve"> </v>
      </c>
      <c r="N415" s="63" t="str">
        <f t="shared" si="82"/>
        <v xml:space="preserve"> </v>
      </c>
      <c r="O415" s="33"/>
      <c r="P415" s="54" t="str">
        <f t="shared" si="74"/>
        <v/>
      </c>
      <c r="Q415" s="33"/>
      <c r="R415" s="54" t="str">
        <f t="shared" si="83"/>
        <v/>
      </c>
      <c r="S415" s="95" t="e">
        <v>#N/A</v>
      </c>
      <c r="T415" s="95" t="e">
        <v>#N/A</v>
      </c>
      <c r="U415" s="95" t="e">
        <v>#N/A</v>
      </c>
      <c r="V415" s="34"/>
      <c r="W415" s="70" t="str">
        <f>IFERROR(IF(S415&gt;=(VLOOKUP(D415&amp;E415, 'Tab 3 Flex,Strng,Endur(unprot)'!AG$10:$AH$37,2,FALSE)),"HFZ", "NI")," ")</f>
        <v xml:space="preserve"> </v>
      </c>
      <c r="X415" s="70" t="str">
        <f>IFERROR(IF(T415&gt;=(VLOOKUP(D415&amp;E415, 'Tab 3 Flex,Strng,Endur(unprot)'!AG$10:$AH$37,2,FALSE)),"HFZ", "NI")," ")</f>
        <v xml:space="preserve"> </v>
      </c>
      <c r="Y415" s="71" t="str">
        <f t="shared" si="84"/>
        <v xml:space="preserve"> </v>
      </c>
      <c r="Z415" s="71" t="str">
        <f t="shared" si="75"/>
        <v xml:space="preserve"> </v>
      </c>
      <c r="AA415" s="71" t="str">
        <f>IFERROR(IF(U415&gt;=(VLOOKUP(D415&amp;E415, 'Tab 3 Flex,Strng,Endur(unprot)'!W$10:X$37,2,FALSE)),"HFZ", "NI"), " ")</f>
        <v xml:space="preserve"> </v>
      </c>
      <c r="AB415" s="28" t="str">
        <f t="shared" si="76"/>
        <v xml:space="preserve"> </v>
      </c>
      <c r="AC415" s="33"/>
      <c r="AD415" s="28" t="str">
        <f t="shared" si="77"/>
        <v/>
      </c>
      <c r="AE415" s="96" t="e">
        <v>#N/A</v>
      </c>
      <c r="AF415" s="35"/>
      <c r="AG415" s="72" t="str">
        <f>IFERROR(IF(AE415&gt;=(VLOOKUP(D415&amp;E415, 'Tab 3 Flex,Strng,Endur(unprot)'!R$10:$S$37,2,FALSE)),"HFZ", "NI")," ")</f>
        <v xml:space="preserve"> </v>
      </c>
      <c r="AH415" s="55" t="str">
        <f t="shared" si="78"/>
        <v xml:space="preserve"> </v>
      </c>
      <c r="AI415" s="33"/>
      <c r="AJ415" s="55" t="str">
        <f t="shared" si="79"/>
        <v/>
      </c>
      <c r="AK415" s="97" t="e">
        <v>#N/A</v>
      </c>
      <c r="AL415" s="36"/>
      <c r="AM415" s="73" t="str">
        <f>IFERROR(IF(AK415&gt;=(VLOOKUP(D415&amp;E415,'Tab 3 Flex,Strng,Endur(unprot)'!AB$10:$AC$37,2,FALSE)),"HFZ", "NI")," ")</f>
        <v xml:space="preserve"> </v>
      </c>
      <c r="AN415" s="29" t="str">
        <f t="shared" si="80"/>
        <v xml:space="preserve"> </v>
      </c>
      <c r="AO415" s="55"/>
      <c r="AP415" s="29" t="str">
        <f t="shared" si="81"/>
        <v/>
      </c>
    </row>
    <row r="416" spans="1:42" s="57" customFormat="1" ht="15.75" customHeight="1" thickTop="1" thickBot="1" x14ac:dyDescent="0.3">
      <c r="A416" s="32"/>
      <c r="B416" s="25"/>
      <c r="C416" s="25"/>
      <c r="D416" s="25"/>
      <c r="E416" s="46"/>
      <c r="F416" s="25">
        <v>5</v>
      </c>
      <c r="G416" s="94" t="e">
        <v>#N/A</v>
      </c>
      <c r="H416" s="94" t="e">
        <v>#N/A</v>
      </c>
      <c r="I416" s="26"/>
      <c r="J416" s="26"/>
      <c r="K416" s="69" t="str">
        <f>IFERROR(IF(G416&gt;=(VLOOKUP(D416&amp;E416,'Tab 2 Aerobic Capacity (unprot)'!L$10:$M$27,2,FALSE)),"HFZ","NI")," ")</f>
        <v xml:space="preserve"> </v>
      </c>
      <c r="L416" s="69" t="str">
        <f>IFERROR(IF(H416&gt;=(VLOOKUP(D416&amp;E416,'Tab 2 Aerobic Capacity (unprot)'!L$34:$M$51,2,FALSE)),"HFZ","NI")," ")</f>
        <v xml:space="preserve"> </v>
      </c>
      <c r="M416" s="62" t="str">
        <f t="shared" si="73"/>
        <v xml:space="preserve"> </v>
      </c>
      <c r="N416" s="63" t="str">
        <f t="shared" si="82"/>
        <v xml:space="preserve"> </v>
      </c>
      <c r="O416" s="33"/>
      <c r="P416" s="54" t="str">
        <f t="shared" si="74"/>
        <v/>
      </c>
      <c r="Q416" s="33"/>
      <c r="R416" s="54" t="str">
        <f t="shared" si="83"/>
        <v/>
      </c>
      <c r="S416" s="95" t="e">
        <v>#N/A</v>
      </c>
      <c r="T416" s="95" t="e">
        <v>#N/A</v>
      </c>
      <c r="U416" s="95" t="e">
        <v>#N/A</v>
      </c>
      <c r="V416" s="34"/>
      <c r="W416" s="70" t="str">
        <f>IFERROR(IF(S416&gt;=(VLOOKUP(D416&amp;E416, 'Tab 3 Flex,Strng,Endur(unprot)'!AG$10:$AH$37,2,FALSE)),"HFZ", "NI")," ")</f>
        <v xml:space="preserve"> </v>
      </c>
      <c r="X416" s="70" t="str">
        <f>IFERROR(IF(T416&gt;=(VLOOKUP(D416&amp;E416, 'Tab 3 Flex,Strng,Endur(unprot)'!AG$10:$AH$37,2,FALSE)),"HFZ", "NI")," ")</f>
        <v xml:space="preserve"> </v>
      </c>
      <c r="Y416" s="71" t="str">
        <f t="shared" si="84"/>
        <v xml:space="preserve"> </v>
      </c>
      <c r="Z416" s="71" t="str">
        <f t="shared" si="75"/>
        <v xml:space="preserve"> </v>
      </c>
      <c r="AA416" s="71" t="str">
        <f>IFERROR(IF(U416&gt;=(VLOOKUP(D416&amp;E416, 'Tab 3 Flex,Strng,Endur(unprot)'!W$10:X$37,2,FALSE)),"HFZ", "NI"), " ")</f>
        <v xml:space="preserve"> </v>
      </c>
      <c r="AB416" s="28" t="str">
        <f t="shared" si="76"/>
        <v xml:space="preserve"> </v>
      </c>
      <c r="AC416" s="33"/>
      <c r="AD416" s="28" t="str">
        <f t="shared" si="77"/>
        <v/>
      </c>
      <c r="AE416" s="96" t="e">
        <v>#N/A</v>
      </c>
      <c r="AF416" s="35"/>
      <c r="AG416" s="72" t="str">
        <f>IFERROR(IF(AE416&gt;=(VLOOKUP(D416&amp;E416, 'Tab 3 Flex,Strng,Endur(unprot)'!R$10:$S$37,2,FALSE)),"HFZ", "NI")," ")</f>
        <v xml:space="preserve"> </v>
      </c>
      <c r="AH416" s="55" t="str">
        <f t="shared" si="78"/>
        <v xml:space="preserve"> </v>
      </c>
      <c r="AI416" s="33"/>
      <c r="AJ416" s="55" t="str">
        <f t="shared" si="79"/>
        <v/>
      </c>
      <c r="AK416" s="97" t="e">
        <v>#N/A</v>
      </c>
      <c r="AL416" s="36"/>
      <c r="AM416" s="73" t="str">
        <f>IFERROR(IF(AK416&gt;=(VLOOKUP(D416&amp;E416,'Tab 3 Flex,Strng,Endur(unprot)'!AB$10:$AC$37,2,FALSE)),"HFZ", "NI")," ")</f>
        <v xml:space="preserve"> </v>
      </c>
      <c r="AN416" s="29" t="str">
        <f t="shared" si="80"/>
        <v xml:space="preserve"> </v>
      </c>
      <c r="AO416" s="55"/>
      <c r="AP416" s="29" t="str">
        <f t="shared" si="81"/>
        <v/>
      </c>
    </row>
    <row r="417" spans="1:42" s="57" customFormat="1" ht="16.5" thickTop="1" thickBot="1" x14ac:dyDescent="0.3">
      <c r="A417" s="32"/>
      <c r="B417" s="25"/>
      <c r="C417" s="25"/>
      <c r="D417" s="25"/>
      <c r="E417" s="46"/>
      <c r="F417" s="25">
        <v>5</v>
      </c>
      <c r="G417" s="94" t="e">
        <v>#N/A</v>
      </c>
      <c r="H417" s="94" t="e">
        <v>#N/A</v>
      </c>
      <c r="I417" s="26"/>
      <c r="J417" s="26"/>
      <c r="K417" s="69" t="str">
        <f>IFERROR(IF(G417&gt;=(VLOOKUP(D417&amp;E417,'Tab 2 Aerobic Capacity (unprot)'!L$10:$M$27,2,FALSE)),"HFZ","NI")," ")</f>
        <v xml:space="preserve"> </v>
      </c>
      <c r="L417" s="69" t="str">
        <f>IFERROR(IF(H417&gt;=(VLOOKUP(D417&amp;E417,'Tab 2 Aerobic Capacity (unprot)'!L$34:$M$51,2,FALSE)),"HFZ","NI")," ")</f>
        <v xml:space="preserve"> </v>
      </c>
      <c r="M417" s="62" t="str">
        <f t="shared" si="73"/>
        <v xml:space="preserve"> </v>
      </c>
      <c r="N417" s="63" t="str">
        <f t="shared" si="82"/>
        <v xml:space="preserve"> </v>
      </c>
      <c r="O417" s="33"/>
      <c r="P417" s="54" t="str">
        <f t="shared" si="74"/>
        <v/>
      </c>
      <c r="Q417" s="33"/>
      <c r="R417" s="54" t="str">
        <f t="shared" si="83"/>
        <v/>
      </c>
      <c r="S417" s="95" t="e">
        <v>#N/A</v>
      </c>
      <c r="T417" s="95" t="e">
        <v>#N/A</v>
      </c>
      <c r="U417" s="95" t="e">
        <v>#N/A</v>
      </c>
      <c r="V417" s="34"/>
      <c r="W417" s="70" t="str">
        <f>IFERROR(IF(S417&gt;=(VLOOKUP(D417&amp;E417, 'Tab 3 Flex,Strng,Endur(unprot)'!AG$10:$AH$37,2,FALSE)),"HFZ", "NI")," ")</f>
        <v xml:space="preserve"> </v>
      </c>
      <c r="X417" s="70" t="str">
        <f>IFERROR(IF(T417&gt;=(VLOOKUP(D417&amp;E417, 'Tab 3 Flex,Strng,Endur(unprot)'!AG$10:$AH$37,2,FALSE)),"HFZ", "NI")," ")</f>
        <v xml:space="preserve"> </v>
      </c>
      <c r="Y417" s="71" t="str">
        <f t="shared" si="84"/>
        <v xml:space="preserve"> </v>
      </c>
      <c r="Z417" s="71" t="str">
        <f t="shared" si="75"/>
        <v xml:space="preserve"> </v>
      </c>
      <c r="AA417" s="71" t="str">
        <f>IFERROR(IF(U417&gt;=(VLOOKUP(D417&amp;E417, 'Tab 3 Flex,Strng,Endur(unprot)'!W$10:X$37,2,FALSE)),"HFZ", "NI"), " ")</f>
        <v xml:space="preserve"> </v>
      </c>
      <c r="AB417" s="28" t="str">
        <f t="shared" si="76"/>
        <v xml:space="preserve"> </v>
      </c>
      <c r="AC417" s="33"/>
      <c r="AD417" s="28" t="str">
        <f t="shared" si="77"/>
        <v/>
      </c>
      <c r="AE417" s="96" t="e">
        <v>#N/A</v>
      </c>
      <c r="AF417" s="35"/>
      <c r="AG417" s="72" t="str">
        <f>IFERROR(IF(AE417&gt;=(VLOOKUP(D417&amp;E417, 'Tab 3 Flex,Strng,Endur(unprot)'!R$10:$S$37,2,FALSE)),"HFZ", "NI")," ")</f>
        <v xml:space="preserve"> </v>
      </c>
      <c r="AH417" s="55" t="str">
        <f t="shared" si="78"/>
        <v xml:space="preserve"> </v>
      </c>
      <c r="AI417" s="33"/>
      <c r="AJ417" s="55" t="str">
        <f t="shared" si="79"/>
        <v/>
      </c>
      <c r="AK417" s="97" t="e">
        <v>#N/A</v>
      </c>
      <c r="AL417" s="36"/>
      <c r="AM417" s="73" t="str">
        <f>IFERROR(IF(AK417&gt;=(VLOOKUP(D417&amp;E417,'Tab 3 Flex,Strng,Endur(unprot)'!AB$10:$AC$37,2,FALSE)),"HFZ", "NI")," ")</f>
        <v xml:space="preserve"> </v>
      </c>
      <c r="AN417" s="29" t="str">
        <f t="shared" si="80"/>
        <v xml:space="preserve"> </v>
      </c>
      <c r="AO417" s="55"/>
      <c r="AP417" s="29" t="str">
        <f t="shared" si="81"/>
        <v/>
      </c>
    </row>
    <row r="418" spans="1:42" s="57" customFormat="1" ht="15.75" customHeight="1" thickTop="1" thickBot="1" x14ac:dyDescent="0.3">
      <c r="A418" s="32"/>
      <c r="B418" s="25"/>
      <c r="C418" s="25"/>
      <c r="D418" s="25"/>
      <c r="E418" s="46"/>
      <c r="F418" s="25">
        <v>5</v>
      </c>
      <c r="G418" s="94" t="e">
        <v>#N/A</v>
      </c>
      <c r="H418" s="94" t="e">
        <v>#N/A</v>
      </c>
      <c r="I418" s="26"/>
      <c r="J418" s="26"/>
      <c r="K418" s="69" t="str">
        <f>IFERROR(IF(G418&gt;=(VLOOKUP(D418&amp;E418,'Tab 2 Aerobic Capacity (unprot)'!L$10:$M$27,2,FALSE)),"HFZ","NI")," ")</f>
        <v xml:space="preserve"> </v>
      </c>
      <c r="L418" s="69" t="str">
        <f>IFERROR(IF(H418&gt;=(VLOOKUP(D418&amp;E418,'Tab 2 Aerobic Capacity (unprot)'!L$34:$M$51,2,FALSE)),"HFZ","NI")," ")</f>
        <v xml:space="preserve"> </v>
      </c>
      <c r="M418" s="62" t="str">
        <f t="shared" si="73"/>
        <v xml:space="preserve"> </v>
      </c>
      <c r="N418" s="63" t="str">
        <f t="shared" si="82"/>
        <v xml:space="preserve"> </v>
      </c>
      <c r="O418" s="33"/>
      <c r="P418" s="54" t="str">
        <f t="shared" si="74"/>
        <v/>
      </c>
      <c r="Q418" s="33"/>
      <c r="R418" s="54" t="str">
        <f t="shared" si="83"/>
        <v/>
      </c>
      <c r="S418" s="95" t="e">
        <v>#N/A</v>
      </c>
      <c r="T418" s="95" t="e">
        <v>#N/A</v>
      </c>
      <c r="U418" s="95" t="e">
        <v>#N/A</v>
      </c>
      <c r="V418" s="34"/>
      <c r="W418" s="70" t="str">
        <f>IFERROR(IF(S418&gt;=(VLOOKUP(D418&amp;E418, 'Tab 3 Flex,Strng,Endur(unprot)'!AG$10:$AH$37,2,FALSE)),"HFZ", "NI")," ")</f>
        <v xml:space="preserve"> </v>
      </c>
      <c r="X418" s="70" t="str">
        <f>IFERROR(IF(T418&gt;=(VLOOKUP(D418&amp;E418, 'Tab 3 Flex,Strng,Endur(unprot)'!AG$10:$AH$37,2,FALSE)),"HFZ", "NI")," ")</f>
        <v xml:space="preserve"> </v>
      </c>
      <c r="Y418" s="71" t="str">
        <f t="shared" si="84"/>
        <v xml:space="preserve"> </v>
      </c>
      <c r="Z418" s="71" t="str">
        <f t="shared" si="75"/>
        <v xml:space="preserve"> </v>
      </c>
      <c r="AA418" s="71" t="str">
        <f>IFERROR(IF(U418&gt;=(VLOOKUP(D418&amp;E418, 'Tab 3 Flex,Strng,Endur(unprot)'!W$10:X$37,2,FALSE)),"HFZ", "NI"), " ")</f>
        <v xml:space="preserve"> </v>
      </c>
      <c r="AB418" s="28" t="str">
        <f t="shared" si="76"/>
        <v xml:space="preserve"> </v>
      </c>
      <c r="AC418" s="33"/>
      <c r="AD418" s="28" t="str">
        <f t="shared" si="77"/>
        <v/>
      </c>
      <c r="AE418" s="96" t="e">
        <v>#N/A</v>
      </c>
      <c r="AF418" s="35"/>
      <c r="AG418" s="72" t="str">
        <f>IFERROR(IF(AE418&gt;=(VLOOKUP(D418&amp;E418, 'Tab 3 Flex,Strng,Endur(unprot)'!R$10:$S$37,2,FALSE)),"HFZ", "NI")," ")</f>
        <v xml:space="preserve"> </v>
      </c>
      <c r="AH418" s="55" t="str">
        <f t="shared" si="78"/>
        <v xml:space="preserve"> </v>
      </c>
      <c r="AI418" s="33"/>
      <c r="AJ418" s="55" t="str">
        <f t="shared" si="79"/>
        <v/>
      </c>
      <c r="AK418" s="97" t="e">
        <v>#N/A</v>
      </c>
      <c r="AL418" s="36"/>
      <c r="AM418" s="73" t="str">
        <f>IFERROR(IF(AK418&gt;=(VLOOKUP(D418&amp;E418,'Tab 3 Flex,Strng,Endur(unprot)'!AB$10:$AC$37,2,FALSE)),"HFZ", "NI")," ")</f>
        <v xml:space="preserve"> </v>
      </c>
      <c r="AN418" s="29" t="str">
        <f t="shared" si="80"/>
        <v xml:space="preserve"> </v>
      </c>
      <c r="AO418" s="55"/>
      <c r="AP418" s="29" t="str">
        <f t="shared" si="81"/>
        <v/>
      </c>
    </row>
    <row r="419" spans="1:42" s="57" customFormat="1" ht="16.5" thickTop="1" thickBot="1" x14ac:dyDescent="0.3">
      <c r="A419" s="32"/>
      <c r="B419" s="25"/>
      <c r="C419" s="25"/>
      <c r="D419" s="25"/>
      <c r="E419" s="46"/>
      <c r="F419" s="25">
        <v>5</v>
      </c>
      <c r="G419" s="94" t="e">
        <v>#N/A</v>
      </c>
      <c r="H419" s="94" t="e">
        <v>#N/A</v>
      </c>
      <c r="I419" s="26"/>
      <c r="J419" s="26"/>
      <c r="K419" s="69" t="str">
        <f>IFERROR(IF(G419&gt;=(VLOOKUP(D419&amp;E419,'Tab 2 Aerobic Capacity (unprot)'!L$10:$M$27,2,FALSE)),"HFZ","NI")," ")</f>
        <v xml:space="preserve"> </v>
      </c>
      <c r="L419" s="69" t="str">
        <f>IFERROR(IF(H419&gt;=(VLOOKUP(D419&amp;E419,'Tab 2 Aerobic Capacity (unprot)'!L$34:$M$51,2,FALSE)),"HFZ","NI")," ")</f>
        <v xml:space="preserve"> </v>
      </c>
      <c r="M419" s="62" t="str">
        <f t="shared" si="73"/>
        <v xml:space="preserve"> </v>
      </c>
      <c r="N419" s="63" t="str">
        <f t="shared" si="82"/>
        <v xml:space="preserve"> </v>
      </c>
      <c r="O419" s="33"/>
      <c r="P419" s="54" t="str">
        <f t="shared" si="74"/>
        <v/>
      </c>
      <c r="Q419" s="33"/>
      <c r="R419" s="54" t="str">
        <f t="shared" si="83"/>
        <v/>
      </c>
      <c r="S419" s="95" t="e">
        <v>#N/A</v>
      </c>
      <c r="T419" s="95" t="e">
        <v>#N/A</v>
      </c>
      <c r="U419" s="95" t="e">
        <v>#N/A</v>
      </c>
      <c r="V419" s="34"/>
      <c r="W419" s="70" t="str">
        <f>IFERROR(IF(S419&gt;=(VLOOKUP(D419&amp;E419, 'Tab 3 Flex,Strng,Endur(unprot)'!AG$10:$AH$37,2,FALSE)),"HFZ", "NI")," ")</f>
        <v xml:space="preserve"> </v>
      </c>
      <c r="X419" s="70" t="str">
        <f>IFERROR(IF(T419&gt;=(VLOOKUP(D419&amp;E419, 'Tab 3 Flex,Strng,Endur(unprot)'!AG$10:$AH$37,2,FALSE)),"HFZ", "NI")," ")</f>
        <v xml:space="preserve"> </v>
      </c>
      <c r="Y419" s="71" t="str">
        <f t="shared" si="84"/>
        <v xml:space="preserve"> </v>
      </c>
      <c r="Z419" s="71" t="str">
        <f t="shared" si="75"/>
        <v xml:space="preserve"> </v>
      </c>
      <c r="AA419" s="71" t="str">
        <f>IFERROR(IF(U419&gt;=(VLOOKUP(D419&amp;E419, 'Tab 3 Flex,Strng,Endur(unprot)'!W$10:X$37,2,FALSE)),"HFZ", "NI"), " ")</f>
        <v xml:space="preserve"> </v>
      </c>
      <c r="AB419" s="28" t="str">
        <f t="shared" si="76"/>
        <v xml:space="preserve"> </v>
      </c>
      <c r="AC419" s="33"/>
      <c r="AD419" s="28" t="str">
        <f t="shared" si="77"/>
        <v/>
      </c>
      <c r="AE419" s="96" t="e">
        <v>#N/A</v>
      </c>
      <c r="AF419" s="35"/>
      <c r="AG419" s="72" t="str">
        <f>IFERROR(IF(AE419&gt;=(VLOOKUP(D419&amp;E419, 'Tab 3 Flex,Strng,Endur(unprot)'!R$10:$S$37,2,FALSE)),"HFZ", "NI")," ")</f>
        <v xml:space="preserve"> </v>
      </c>
      <c r="AH419" s="55" t="str">
        <f t="shared" si="78"/>
        <v xml:space="preserve"> </v>
      </c>
      <c r="AI419" s="33"/>
      <c r="AJ419" s="55" t="str">
        <f t="shared" si="79"/>
        <v/>
      </c>
      <c r="AK419" s="97" t="e">
        <v>#N/A</v>
      </c>
      <c r="AL419" s="36"/>
      <c r="AM419" s="73" t="str">
        <f>IFERROR(IF(AK419&gt;=(VLOOKUP(D419&amp;E419,'Tab 3 Flex,Strng,Endur(unprot)'!AB$10:$AC$37,2,FALSE)),"HFZ", "NI")," ")</f>
        <v xml:space="preserve"> </v>
      </c>
      <c r="AN419" s="29" t="str">
        <f t="shared" si="80"/>
        <v xml:space="preserve"> </v>
      </c>
      <c r="AO419" s="55"/>
      <c r="AP419" s="29" t="str">
        <f t="shared" si="81"/>
        <v/>
      </c>
    </row>
    <row r="420" spans="1:42" s="57" customFormat="1" ht="15.75" customHeight="1" thickTop="1" thickBot="1" x14ac:dyDescent="0.3">
      <c r="A420" s="32"/>
      <c r="B420" s="25"/>
      <c r="C420" s="25"/>
      <c r="D420" s="25"/>
      <c r="E420" s="46"/>
      <c r="F420" s="25">
        <v>5</v>
      </c>
      <c r="G420" s="94" t="e">
        <v>#N/A</v>
      </c>
      <c r="H420" s="94" t="e">
        <v>#N/A</v>
      </c>
      <c r="I420" s="26"/>
      <c r="J420" s="26"/>
      <c r="K420" s="69" t="str">
        <f>IFERROR(IF(G420&gt;=(VLOOKUP(D420&amp;E420,'Tab 2 Aerobic Capacity (unprot)'!L$10:$M$27,2,FALSE)),"HFZ","NI")," ")</f>
        <v xml:space="preserve"> </v>
      </c>
      <c r="L420" s="69" t="str">
        <f>IFERROR(IF(H420&gt;=(VLOOKUP(D420&amp;E420,'Tab 2 Aerobic Capacity (unprot)'!L$34:$M$51,2,FALSE)),"HFZ","NI")," ")</f>
        <v xml:space="preserve"> </v>
      </c>
      <c r="M420" s="62" t="str">
        <f t="shared" si="73"/>
        <v xml:space="preserve"> </v>
      </c>
      <c r="N420" s="63" t="str">
        <f t="shared" si="82"/>
        <v xml:space="preserve"> </v>
      </c>
      <c r="O420" s="33"/>
      <c r="P420" s="54" t="str">
        <f t="shared" si="74"/>
        <v/>
      </c>
      <c r="Q420" s="33"/>
      <c r="R420" s="54" t="str">
        <f t="shared" si="83"/>
        <v/>
      </c>
      <c r="S420" s="95" t="e">
        <v>#N/A</v>
      </c>
      <c r="T420" s="95" t="e">
        <v>#N/A</v>
      </c>
      <c r="U420" s="95" t="e">
        <v>#N/A</v>
      </c>
      <c r="V420" s="34"/>
      <c r="W420" s="70" t="str">
        <f>IFERROR(IF(S420&gt;=(VLOOKUP(D420&amp;E420, 'Tab 3 Flex,Strng,Endur(unprot)'!AG$10:$AH$37,2,FALSE)),"HFZ", "NI")," ")</f>
        <v xml:space="preserve"> </v>
      </c>
      <c r="X420" s="70" t="str">
        <f>IFERROR(IF(T420&gt;=(VLOOKUP(D420&amp;E420, 'Tab 3 Flex,Strng,Endur(unprot)'!AG$10:$AH$37,2,FALSE)),"HFZ", "NI")," ")</f>
        <v xml:space="preserve"> </v>
      </c>
      <c r="Y420" s="71" t="str">
        <f t="shared" si="84"/>
        <v xml:space="preserve"> </v>
      </c>
      <c r="Z420" s="71" t="str">
        <f t="shared" si="75"/>
        <v xml:space="preserve"> </v>
      </c>
      <c r="AA420" s="71" t="str">
        <f>IFERROR(IF(U420&gt;=(VLOOKUP(D420&amp;E420, 'Tab 3 Flex,Strng,Endur(unprot)'!W$10:X$37,2,FALSE)),"HFZ", "NI"), " ")</f>
        <v xml:space="preserve"> </v>
      </c>
      <c r="AB420" s="28" t="str">
        <f t="shared" si="76"/>
        <v xml:space="preserve"> </v>
      </c>
      <c r="AC420" s="33"/>
      <c r="AD420" s="28" t="str">
        <f t="shared" si="77"/>
        <v/>
      </c>
      <c r="AE420" s="96" t="e">
        <v>#N/A</v>
      </c>
      <c r="AF420" s="35"/>
      <c r="AG420" s="72" t="str">
        <f>IFERROR(IF(AE420&gt;=(VLOOKUP(D420&amp;E420, 'Tab 3 Flex,Strng,Endur(unprot)'!R$10:$S$37,2,FALSE)),"HFZ", "NI")," ")</f>
        <v xml:space="preserve"> </v>
      </c>
      <c r="AH420" s="55" t="str">
        <f t="shared" si="78"/>
        <v xml:space="preserve"> </v>
      </c>
      <c r="AI420" s="33"/>
      <c r="AJ420" s="55" t="str">
        <f t="shared" si="79"/>
        <v/>
      </c>
      <c r="AK420" s="97" t="e">
        <v>#N/A</v>
      </c>
      <c r="AL420" s="36"/>
      <c r="AM420" s="73" t="str">
        <f>IFERROR(IF(AK420&gt;=(VLOOKUP(D420&amp;E420,'Tab 3 Flex,Strng,Endur(unprot)'!AB$10:$AC$37,2,FALSE)),"HFZ", "NI")," ")</f>
        <v xml:space="preserve"> </v>
      </c>
      <c r="AN420" s="29" t="str">
        <f t="shared" si="80"/>
        <v xml:space="preserve"> </v>
      </c>
      <c r="AO420" s="55"/>
      <c r="AP420" s="29" t="str">
        <f t="shared" si="81"/>
        <v/>
      </c>
    </row>
    <row r="421" spans="1:42" s="57" customFormat="1" ht="16.5" thickTop="1" thickBot="1" x14ac:dyDescent="0.3">
      <c r="A421" s="32"/>
      <c r="B421" s="25"/>
      <c r="C421" s="25"/>
      <c r="D421" s="25"/>
      <c r="E421" s="46"/>
      <c r="F421" s="25">
        <v>5</v>
      </c>
      <c r="G421" s="94" t="e">
        <v>#N/A</v>
      </c>
      <c r="H421" s="94" t="e">
        <v>#N/A</v>
      </c>
      <c r="I421" s="26"/>
      <c r="J421" s="26"/>
      <c r="K421" s="69" t="str">
        <f>IFERROR(IF(G421&gt;=(VLOOKUP(D421&amp;E421,'Tab 2 Aerobic Capacity (unprot)'!L$10:$M$27,2,FALSE)),"HFZ","NI")," ")</f>
        <v xml:space="preserve"> </v>
      </c>
      <c r="L421" s="69" t="str">
        <f>IFERROR(IF(H421&gt;=(VLOOKUP(D421&amp;E421,'Tab 2 Aerobic Capacity (unprot)'!L$34:$M$51,2,FALSE)),"HFZ","NI")," ")</f>
        <v xml:space="preserve"> </v>
      </c>
      <c r="M421" s="62" t="str">
        <f t="shared" si="73"/>
        <v xml:space="preserve"> </v>
      </c>
      <c r="N421" s="63" t="str">
        <f t="shared" si="82"/>
        <v xml:space="preserve"> </v>
      </c>
      <c r="O421" s="33"/>
      <c r="P421" s="54" t="str">
        <f t="shared" si="74"/>
        <v/>
      </c>
      <c r="Q421" s="33"/>
      <c r="R421" s="54" t="str">
        <f t="shared" si="83"/>
        <v/>
      </c>
      <c r="S421" s="95" t="e">
        <v>#N/A</v>
      </c>
      <c r="T421" s="95" t="e">
        <v>#N/A</v>
      </c>
      <c r="U421" s="95" t="e">
        <v>#N/A</v>
      </c>
      <c r="V421" s="34"/>
      <c r="W421" s="70" t="str">
        <f>IFERROR(IF(S421&gt;=(VLOOKUP(D421&amp;E421, 'Tab 3 Flex,Strng,Endur(unprot)'!AG$10:$AH$37,2,FALSE)),"HFZ", "NI")," ")</f>
        <v xml:space="preserve"> </v>
      </c>
      <c r="X421" s="70" t="str">
        <f>IFERROR(IF(T421&gt;=(VLOOKUP(D421&amp;E421, 'Tab 3 Flex,Strng,Endur(unprot)'!AG$10:$AH$37,2,FALSE)),"HFZ", "NI")," ")</f>
        <v xml:space="preserve"> </v>
      </c>
      <c r="Y421" s="71" t="str">
        <f t="shared" si="84"/>
        <v xml:space="preserve"> </v>
      </c>
      <c r="Z421" s="71" t="str">
        <f t="shared" si="75"/>
        <v xml:space="preserve"> </v>
      </c>
      <c r="AA421" s="71" t="str">
        <f>IFERROR(IF(U421&gt;=(VLOOKUP(D421&amp;E421, 'Tab 3 Flex,Strng,Endur(unprot)'!W$10:X$37,2,FALSE)),"HFZ", "NI"), " ")</f>
        <v xml:space="preserve"> </v>
      </c>
      <c r="AB421" s="28" t="str">
        <f t="shared" si="76"/>
        <v xml:space="preserve"> </v>
      </c>
      <c r="AC421" s="33"/>
      <c r="AD421" s="28" t="str">
        <f t="shared" si="77"/>
        <v/>
      </c>
      <c r="AE421" s="96" t="e">
        <v>#N/A</v>
      </c>
      <c r="AF421" s="35"/>
      <c r="AG421" s="72" t="str">
        <f>IFERROR(IF(AE421&gt;=(VLOOKUP(D421&amp;E421, 'Tab 3 Flex,Strng,Endur(unprot)'!R$10:$S$37,2,FALSE)),"HFZ", "NI")," ")</f>
        <v xml:space="preserve"> </v>
      </c>
      <c r="AH421" s="55" t="str">
        <f t="shared" si="78"/>
        <v xml:space="preserve"> </v>
      </c>
      <c r="AI421" s="33"/>
      <c r="AJ421" s="55" t="str">
        <f t="shared" si="79"/>
        <v/>
      </c>
      <c r="AK421" s="97" t="e">
        <v>#N/A</v>
      </c>
      <c r="AL421" s="36"/>
      <c r="AM421" s="73" t="str">
        <f>IFERROR(IF(AK421&gt;=(VLOOKUP(D421&amp;E421,'Tab 3 Flex,Strng,Endur(unprot)'!AB$10:$AC$37,2,FALSE)),"HFZ", "NI")," ")</f>
        <v xml:space="preserve"> </v>
      </c>
      <c r="AN421" s="29" t="str">
        <f t="shared" si="80"/>
        <v xml:space="preserve"> </v>
      </c>
      <c r="AO421" s="55"/>
      <c r="AP421" s="29" t="str">
        <f t="shared" si="81"/>
        <v/>
      </c>
    </row>
    <row r="422" spans="1:42" s="57" customFormat="1" ht="15.75" customHeight="1" thickTop="1" thickBot="1" x14ac:dyDescent="0.3">
      <c r="A422" s="32"/>
      <c r="B422" s="25"/>
      <c r="C422" s="25"/>
      <c r="D422" s="25"/>
      <c r="E422" s="46"/>
      <c r="F422" s="25">
        <v>5</v>
      </c>
      <c r="G422" s="94" t="e">
        <v>#N/A</v>
      </c>
      <c r="H422" s="94" t="e">
        <v>#N/A</v>
      </c>
      <c r="I422" s="26"/>
      <c r="J422" s="26"/>
      <c r="K422" s="69" t="str">
        <f>IFERROR(IF(G422&gt;=(VLOOKUP(D422&amp;E422,'Tab 2 Aerobic Capacity (unprot)'!L$10:$M$27,2,FALSE)),"HFZ","NI")," ")</f>
        <v xml:space="preserve"> </v>
      </c>
      <c r="L422" s="69" t="str">
        <f>IFERROR(IF(H422&gt;=(VLOOKUP(D422&amp;E422,'Tab 2 Aerobic Capacity (unprot)'!L$34:$M$51,2,FALSE)),"HFZ","NI")," ")</f>
        <v xml:space="preserve"> </v>
      </c>
      <c r="M422" s="62" t="str">
        <f t="shared" si="73"/>
        <v xml:space="preserve"> </v>
      </c>
      <c r="N422" s="63" t="str">
        <f t="shared" si="82"/>
        <v xml:space="preserve"> </v>
      </c>
      <c r="O422" s="33"/>
      <c r="P422" s="54" t="str">
        <f t="shared" si="74"/>
        <v/>
      </c>
      <c r="Q422" s="33"/>
      <c r="R422" s="54" t="str">
        <f t="shared" si="83"/>
        <v/>
      </c>
      <c r="S422" s="95" t="e">
        <v>#N/A</v>
      </c>
      <c r="T422" s="95" t="e">
        <v>#N/A</v>
      </c>
      <c r="U422" s="95" t="e">
        <v>#N/A</v>
      </c>
      <c r="V422" s="34"/>
      <c r="W422" s="70" t="str">
        <f>IFERROR(IF(S422&gt;=(VLOOKUP(D422&amp;E422, 'Tab 3 Flex,Strng,Endur(unprot)'!AG$10:$AH$37,2,FALSE)),"HFZ", "NI")," ")</f>
        <v xml:space="preserve"> </v>
      </c>
      <c r="X422" s="70" t="str">
        <f>IFERROR(IF(T422&gt;=(VLOOKUP(D422&amp;E422, 'Tab 3 Flex,Strng,Endur(unprot)'!AG$10:$AH$37,2,FALSE)),"HFZ", "NI")," ")</f>
        <v xml:space="preserve"> </v>
      </c>
      <c r="Y422" s="71" t="str">
        <f t="shared" si="84"/>
        <v xml:space="preserve"> </v>
      </c>
      <c r="Z422" s="71" t="str">
        <f t="shared" si="75"/>
        <v xml:space="preserve"> </v>
      </c>
      <c r="AA422" s="71" t="str">
        <f>IFERROR(IF(U422&gt;=(VLOOKUP(D422&amp;E422, 'Tab 3 Flex,Strng,Endur(unprot)'!W$10:X$37,2,FALSE)),"HFZ", "NI"), " ")</f>
        <v xml:space="preserve"> </v>
      </c>
      <c r="AB422" s="28" t="str">
        <f t="shared" si="76"/>
        <v xml:space="preserve"> </v>
      </c>
      <c r="AC422" s="33"/>
      <c r="AD422" s="28" t="str">
        <f t="shared" si="77"/>
        <v/>
      </c>
      <c r="AE422" s="96" t="e">
        <v>#N/A</v>
      </c>
      <c r="AF422" s="35"/>
      <c r="AG422" s="72" t="str">
        <f>IFERROR(IF(AE422&gt;=(VLOOKUP(D422&amp;E422, 'Tab 3 Flex,Strng,Endur(unprot)'!R$10:$S$37,2,FALSE)),"HFZ", "NI")," ")</f>
        <v xml:space="preserve"> </v>
      </c>
      <c r="AH422" s="55" t="str">
        <f t="shared" si="78"/>
        <v xml:space="preserve"> </v>
      </c>
      <c r="AI422" s="33"/>
      <c r="AJ422" s="55" t="str">
        <f t="shared" si="79"/>
        <v/>
      </c>
      <c r="AK422" s="97" t="e">
        <v>#N/A</v>
      </c>
      <c r="AL422" s="36"/>
      <c r="AM422" s="73" t="str">
        <f>IFERROR(IF(AK422&gt;=(VLOOKUP(D422&amp;E422,'Tab 3 Flex,Strng,Endur(unprot)'!AB$10:$AC$37,2,FALSE)),"HFZ", "NI")," ")</f>
        <v xml:space="preserve"> </v>
      </c>
      <c r="AN422" s="29" t="str">
        <f t="shared" si="80"/>
        <v xml:space="preserve"> </v>
      </c>
      <c r="AO422" s="55"/>
      <c r="AP422" s="29" t="str">
        <f t="shared" si="81"/>
        <v/>
      </c>
    </row>
    <row r="423" spans="1:42" s="57" customFormat="1" ht="16.5" thickTop="1" thickBot="1" x14ac:dyDescent="0.3">
      <c r="A423" s="32"/>
      <c r="B423" s="25"/>
      <c r="C423" s="25"/>
      <c r="D423" s="25"/>
      <c r="E423" s="46"/>
      <c r="F423" s="25">
        <v>5</v>
      </c>
      <c r="G423" s="94" t="e">
        <v>#N/A</v>
      </c>
      <c r="H423" s="94" t="e">
        <v>#N/A</v>
      </c>
      <c r="I423" s="26"/>
      <c r="J423" s="26"/>
      <c r="K423" s="69" t="str">
        <f>IFERROR(IF(G423&gt;=(VLOOKUP(D423&amp;E423,'Tab 2 Aerobic Capacity (unprot)'!L$10:$M$27,2,FALSE)),"HFZ","NI")," ")</f>
        <v xml:space="preserve"> </v>
      </c>
      <c r="L423" s="69" t="str">
        <f>IFERROR(IF(H423&gt;=(VLOOKUP(D423&amp;E423,'Tab 2 Aerobic Capacity (unprot)'!L$34:$M$51,2,FALSE)),"HFZ","NI")," ")</f>
        <v xml:space="preserve"> </v>
      </c>
      <c r="M423" s="62" t="str">
        <f t="shared" si="73"/>
        <v xml:space="preserve"> </v>
      </c>
      <c r="N423" s="63" t="str">
        <f t="shared" si="82"/>
        <v xml:space="preserve"> </v>
      </c>
      <c r="O423" s="33"/>
      <c r="P423" s="54" t="str">
        <f t="shared" si="74"/>
        <v/>
      </c>
      <c r="Q423" s="33"/>
      <c r="R423" s="54" t="str">
        <f t="shared" si="83"/>
        <v/>
      </c>
      <c r="S423" s="95" t="e">
        <v>#N/A</v>
      </c>
      <c r="T423" s="95" t="e">
        <v>#N/A</v>
      </c>
      <c r="U423" s="95" t="e">
        <v>#N/A</v>
      </c>
      <c r="V423" s="34"/>
      <c r="W423" s="70" t="str">
        <f>IFERROR(IF(S423&gt;=(VLOOKUP(D423&amp;E423, 'Tab 3 Flex,Strng,Endur(unprot)'!AG$10:$AH$37,2,FALSE)),"HFZ", "NI")," ")</f>
        <v xml:space="preserve"> </v>
      </c>
      <c r="X423" s="70" t="str">
        <f>IFERROR(IF(T423&gt;=(VLOOKUP(D423&amp;E423, 'Tab 3 Flex,Strng,Endur(unprot)'!AG$10:$AH$37,2,FALSE)),"HFZ", "NI")," ")</f>
        <v xml:space="preserve"> </v>
      </c>
      <c r="Y423" s="71" t="str">
        <f t="shared" si="84"/>
        <v xml:space="preserve"> </v>
      </c>
      <c r="Z423" s="71" t="str">
        <f t="shared" si="75"/>
        <v xml:space="preserve"> </v>
      </c>
      <c r="AA423" s="71" t="str">
        <f>IFERROR(IF(U423&gt;=(VLOOKUP(D423&amp;E423, 'Tab 3 Flex,Strng,Endur(unprot)'!W$10:X$37,2,FALSE)),"HFZ", "NI"), " ")</f>
        <v xml:space="preserve"> </v>
      </c>
      <c r="AB423" s="28" t="str">
        <f t="shared" si="76"/>
        <v xml:space="preserve"> </v>
      </c>
      <c r="AC423" s="33"/>
      <c r="AD423" s="28" t="str">
        <f t="shared" si="77"/>
        <v/>
      </c>
      <c r="AE423" s="96" t="e">
        <v>#N/A</v>
      </c>
      <c r="AF423" s="35"/>
      <c r="AG423" s="72" t="str">
        <f>IFERROR(IF(AE423&gt;=(VLOOKUP(D423&amp;E423, 'Tab 3 Flex,Strng,Endur(unprot)'!R$10:$S$37,2,FALSE)),"HFZ", "NI")," ")</f>
        <v xml:space="preserve"> </v>
      </c>
      <c r="AH423" s="55" t="str">
        <f t="shared" si="78"/>
        <v xml:space="preserve"> </v>
      </c>
      <c r="AI423" s="33"/>
      <c r="AJ423" s="55" t="str">
        <f t="shared" si="79"/>
        <v/>
      </c>
      <c r="AK423" s="97" t="e">
        <v>#N/A</v>
      </c>
      <c r="AL423" s="36"/>
      <c r="AM423" s="73" t="str">
        <f>IFERROR(IF(AK423&gt;=(VLOOKUP(D423&amp;E423,'Tab 3 Flex,Strng,Endur(unprot)'!AB$10:$AC$37,2,FALSE)),"HFZ", "NI")," ")</f>
        <v xml:space="preserve"> </v>
      </c>
      <c r="AN423" s="29" t="str">
        <f t="shared" si="80"/>
        <v xml:space="preserve"> </v>
      </c>
      <c r="AO423" s="55"/>
      <c r="AP423" s="29" t="str">
        <f t="shared" si="81"/>
        <v/>
      </c>
    </row>
    <row r="424" spans="1:42" s="57" customFormat="1" ht="15.75" customHeight="1" thickTop="1" thickBot="1" x14ac:dyDescent="0.3">
      <c r="A424" s="32"/>
      <c r="B424" s="25"/>
      <c r="C424" s="25"/>
      <c r="D424" s="25"/>
      <c r="E424" s="46"/>
      <c r="F424" s="25">
        <v>5</v>
      </c>
      <c r="G424" s="94" t="e">
        <v>#N/A</v>
      </c>
      <c r="H424" s="94" t="e">
        <v>#N/A</v>
      </c>
      <c r="I424" s="26"/>
      <c r="J424" s="26"/>
      <c r="K424" s="69" t="str">
        <f>IFERROR(IF(G424&gt;=(VLOOKUP(D424&amp;E424,'Tab 2 Aerobic Capacity (unprot)'!L$10:$M$27,2,FALSE)),"HFZ","NI")," ")</f>
        <v xml:space="preserve"> </v>
      </c>
      <c r="L424" s="69" t="str">
        <f>IFERROR(IF(H424&gt;=(VLOOKUP(D424&amp;E424,'Tab 2 Aerobic Capacity (unprot)'!L$34:$M$51,2,FALSE)),"HFZ","NI")," ")</f>
        <v xml:space="preserve"> </v>
      </c>
      <c r="M424" s="62" t="str">
        <f t="shared" si="73"/>
        <v xml:space="preserve"> </v>
      </c>
      <c r="N424" s="63" t="str">
        <f t="shared" si="82"/>
        <v xml:space="preserve"> </v>
      </c>
      <c r="O424" s="33"/>
      <c r="P424" s="54" t="str">
        <f t="shared" si="74"/>
        <v/>
      </c>
      <c r="Q424" s="33"/>
      <c r="R424" s="54" t="str">
        <f t="shared" si="83"/>
        <v/>
      </c>
      <c r="S424" s="95" t="e">
        <v>#N/A</v>
      </c>
      <c r="T424" s="95" t="e">
        <v>#N/A</v>
      </c>
      <c r="U424" s="95" t="e">
        <v>#N/A</v>
      </c>
      <c r="V424" s="34"/>
      <c r="W424" s="70" t="str">
        <f>IFERROR(IF(S424&gt;=(VLOOKUP(D424&amp;E424, 'Tab 3 Flex,Strng,Endur(unprot)'!AG$10:$AH$37,2,FALSE)),"HFZ", "NI")," ")</f>
        <v xml:space="preserve"> </v>
      </c>
      <c r="X424" s="70" t="str">
        <f>IFERROR(IF(T424&gt;=(VLOOKUP(D424&amp;E424, 'Tab 3 Flex,Strng,Endur(unprot)'!AG$10:$AH$37,2,FALSE)),"HFZ", "NI")," ")</f>
        <v xml:space="preserve"> </v>
      </c>
      <c r="Y424" s="71" t="str">
        <f t="shared" si="84"/>
        <v xml:space="preserve"> </v>
      </c>
      <c r="Z424" s="71" t="str">
        <f t="shared" si="75"/>
        <v xml:space="preserve"> </v>
      </c>
      <c r="AA424" s="71" t="str">
        <f>IFERROR(IF(U424&gt;=(VLOOKUP(D424&amp;E424, 'Tab 3 Flex,Strng,Endur(unprot)'!W$10:X$37,2,FALSE)),"HFZ", "NI"), " ")</f>
        <v xml:space="preserve"> </v>
      </c>
      <c r="AB424" s="28" t="str">
        <f t="shared" si="76"/>
        <v xml:space="preserve"> </v>
      </c>
      <c r="AC424" s="33"/>
      <c r="AD424" s="28" t="str">
        <f t="shared" si="77"/>
        <v/>
      </c>
      <c r="AE424" s="96" t="e">
        <v>#N/A</v>
      </c>
      <c r="AF424" s="35"/>
      <c r="AG424" s="72" t="str">
        <f>IFERROR(IF(AE424&gt;=(VLOOKUP(D424&amp;E424, 'Tab 3 Flex,Strng,Endur(unprot)'!R$10:$S$37,2,FALSE)),"HFZ", "NI")," ")</f>
        <v xml:space="preserve"> </v>
      </c>
      <c r="AH424" s="55" t="str">
        <f t="shared" si="78"/>
        <v xml:space="preserve"> </v>
      </c>
      <c r="AI424" s="33"/>
      <c r="AJ424" s="55" t="str">
        <f t="shared" si="79"/>
        <v/>
      </c>
      <c r="AK424" s="97" t="e">
        <v>#N/A</v>
      </c>
      <c r="AL424" s="36"/>
      <c r="AM424" s="73" t="str">
        <f>IFERROR(IF(AK424&gt;=(VLOOKUP(D424&amp;E424,'Tab 3 Flex,Strng,Endur(unprot)'!AB$10:$AC$37,2,FALSE)),"HFZ", "NI")," ")</f>
        <v xml:space="preserve"> </v>
      </c>
      <c r="AN424" s="29" t="str">
        <f t="shared" si="80"/>
        <v xml:space="preserve"> </v>
      </c>
      <c r="AO424" s="55"/>
      <c r="AP424" s="29" t="str">
        <f t="shared" si="81"/>
        <v/>
      </c>
    </row>
    <row r="425" spans="1:42" s="57" customFormat="1" ht="16.5" thickTop="1" thickBot="1" x14ac:dyDescent="0.3">
      <c r="A425" s="32"/>
      <c r="B425" s="25"/>
      <c r="C425" s="25"/>
      <c r="D425" s="25"/>
      <c r="E425" s="46"/>
      <c r="F425" s="25">
        <v>5</v>
      </c>
      <c r="G425" s="94" t="e">
        <v>#N/A</v>
      </c>
      <c r="H425" s="94" t="e">
        <v>#N/A</v>
      </c>
      <c r="I425" s="26"/>
      <c r="J425" s="26"/>
      <c r="K425" s="69" t="str">
        <f>IFERROR(IF(G425&gt;=(VLOOKUP(D425&amp;E425,'Tab 2 Aerobic Capacity (unprot)'!L$10:$M$27,2,FALSE)),"HFZ","NI")," ")</f>
        <v xml:space="preserve"> </v>
      </c>
      <c r="L425" s="69" t="str">
        <f>IFERROR(IF(H425&gt;=(VLOOKUP(D425&amp;E425,'Tab 2 Aerobic Capacity (unprot)'!L$34:$M$51,2,FALSE)),"HFZ","NI")," ")</f>
        <v xml:space="preserve"> </v>
      </c>
      <c r="M425" s="62" t="str">
        <f t="shared" si="73"/>
        <v xml:space="preserve"> </v>
      </c>
      <c r="N425" s="63" t="str">
        <f t="shared" si="82"/>
        <v xml:space="preserve"> </v>
      </c>
      <c r="O425" s="33"/>
      <c r="P425" s="54" t="str">
        <f t="shared" si="74"/>
        <v/>
      </c>
      <c r="Q425" s="33"/>
      <c r="R425" s="54" t="str">
        <f t="shared" si="83"/>
        <v/>
      </c>
      <c r="S425" s="95" t="e">
        <v>#N/A</v>
      </c>
      <c r="T425" s="95" t="e">
        <v>#N/A</v>
      </c>
      <c r="U425" s="95" t="e">
        <v>#N/A</v>
      </c>
      <c r="V425" s="34"/>
      <c r="W425" s="70" t="str">
        <f>IFERROR(IF(S425&gt;=(VLOOKUP(D425&amp;E425, 'Tab 3 Flex,Strng,Endur(unprot)'!AG$10:$AH$37,2,FALSE)),"HFZ", "NI")," ")</f>
        <v xml:space="preserve"> </v>
      </c>
      <c r="X425" s="70" t="str">
        <f>IFERROR(IF(T425&gt;=(VLOOKUP(D425&amp;E425, 'Tab 3 Flex,Strng,Endur(unprot)'!AG$10:$AH$37,2,FALSE)),"HFZ", "NI")," ")</f>
        <v xml:space="preserve"> </v>
      </c>
      <c r="Y425" s="71" t="str">
        <f t="shared" si="84"/>
        <v xml:space="preserve"> </v>
      </c>
      <c r="Z425" s="71" t="str">
        <f t="shared" si="75"/>
        <v xml:space="preserve"> </v>
      </c>
      <c r="AA425" s="71" t="str">
        <f>IFERROR(IF(U425&gt;=(VLOOKUP(D425&amp;E425, 'Tab 3 Flex,Strng,Endur(unprot)'!W$10:X$37,2,FALSE)),"HFZ", "NI"), " ")</f>
        <v xml:space="preserve"> </v>
      </c>
      <c r="AB425" s="28" t="str">
        <f t="shared" si="76"/>
        <v xml:space="preserve"> </v>
      </c>
      <c r="AC425" s="33"/>
      <c r="AD425" s="28" t="str">
        <f t="shared" si="77"/>
        <v/>
      </c>
      <c r="AE425" s="96" t="e">
        <v>#N/A</v>
      </c>
      <c r="AF425" s="35"/>
      <c r="AG425" s="72" t="str">
        <f>IFERROR(IF(AE425&gt;=(VLOOKUP(D425&amp;E425, 'Tab 3 Flex,Strng,Endur(unprot)'!R$10:$S$37,2,FALSE)),"HFZ", "NI")," ")</f>
        <v xml:space="preserve"> </v>
      </c>
      <c r="AH425" s="55" t="str">
        <f t="shared" si="78"/>
        <v xml:space="preserve"> </v>
      </c>
      <c r="AI425" s="33"/>
      <c r="AJ425" s="55" t="str">
        <f t="shared" si="79"/>
        <v/>
      </c>
      <c r="AK425" s="97" t="e">
        <v>#N/A</v>
      </c>
      <c r="AL425" s="36"/>
      <c r="AM425" s="73" t="str">
        <f>IFERROR(IF(AK425&gt;=(VLOOKUP(D425&amp;E425,'Tab 3 Flex,Strng,Endur(unprot)'!AB$10:$AC$37,2,FALSE)),"HFZ", "NI")," ")</f>
        <v xml:space="preserve"> </v>
      </c>
      <c r="AN425" s="29" t="str">
        <f t="shared" si="80"/>
        <v xml:space="preserve"> </v>
      </c>
      <c r="AO425" s="55"/>
      <c r="AP425" s="29" t="str">
        <f t="shared" si="81"/>
        <v/>
      </c>
    </row>
    <row r="426" spans="1:42" s="57" customFormat="1" ht="15.75" customHeight="1" thickTop="1" thickBot="1" x14ac:dyDescent="0.3">
      <c r="A426" s="32"/>
      <c r="B426" s="25"/>
      <c r="C426" s="25"/>
      <c r="D426" s="25"/>
      <c r="E426" s="46"/>
      <c r="F426" s="25">
        <v>5</v>
      </c>
      <c r="G426" s="94" t="e">
        <v>#N/A</v>
      </c>
      <c r="H426" s="94" t="e">
        <v>#N/A</v>
      </c>
      <c r="I426" s="26"/>
      <c r="J426" s="26"/>
      <c r="K426" s="69" t="str">
        <f>IFERROR(IF(G426&gt;=(VLOOKUP(D426&amp;E426,'Tab 2 Aerobic Capacity (unprot)'!L$10:$M$27,2,FALSE)),"HFZ","NI")," ")</f>
        <v xml:space="preserve"> </v>
      </c>
      <c r="L426" s="69" t="str">
        <f>IFERROR(IF(H426&gt;=(VLOOKUP(D426&amp;E426,'Tab 2 Aerobic Capacity (unprot)'!L$34:$M$51,2,FALSE)),"HFZ","NI")," ")</f>
        <v xml:space="preserve"> </v>
      </c>
      <c r="M426" s="62" t="str">
        <f t="shared" si="73"/>
        <v xml:space="preserve"> </v>
      </c>
      <c r="N426" s="63" t="str">
        <f t="shared" si="82"/>
        <v xml:space="preserve"> </v>
      </c>
      <c r="O426" s="33"/>
      <c r="P426" s="54" t="str">
        <f t="shared" si="74"/>
        <v/>
      </c>
      <c r="Q426" s="33"/>
      <c r="R426" s="54" t="str">
        <f t="shared" si="83"/>
        <v/>
      </c>
      <c r="S426" s="95" t="e">
        <v>#N/A</v>
      </c>
      <c r="T426" s="95" t="e">
        <v>#N/A</v>
      </c>
      <c r="U426" s="95" t="e">
        <v>#N/A</v>
      </c>
      <c r="V426" s="34"/>
      <c r="W426" s="70" t="str">
        <f>IFERROR(IF(S426&gt;=(VLOOKUP(D426&amp;E426, 'Tab 3 Flex,Strng,Endur(unprot)'!AG$10:$AH$37,2,FALSE)),"HFZ", "NI")," ")</f>
        <v xml:space="preserve"> </v>
      </c>
      <c r="X426" s="70" t="str">
        <f>IFERROR(IF(T426&gt;=(VLOOKUP(D426&amp;E426, 'Tab 3 Flex,Strng,Endur(unprot)'!AG$10:$AH$37,2,FALSE)),"HFZ", "NI")," ")</f>
        <v xml:space="preserve"> </v>
      </c>
      <c r="Y426" s="71" t="str">
        <f t="shared" si="84"/>
        <v xml:space="preserve"> </v>
      </c>
      <c r="Z426" s="71" t="str">
        <f t="shared" si="75"/>
        <v xml:space="preserve"> </v>
      </c>
      <c r="AA426" s="71" t="str">
        <f>IFERROR(IF(U426&gt;=(VLOOKUP(D426&amp;E426, 'Tab 3 Flex,Strng,Endur(unprot)'!W$10:X$37,2,FALSE)),"HFZ", "NI"), " ")</f>
        <v xml:space="preserve"> </v>
      </c>
      <c r="AB426" s="28" t="str">
        <f t="shared" si="76"/>
        <v xml:space="preserve"> </v>
      </c>
      <c r="AC426" s="33"/>
      <c r="AD426" s="28" t="str">
        <f t="shared" si="77"/>
        <v/>
      </c>
      <c r="AE426" s="96" t="e">
        <v>#N/A</v>
      </c>
      <c r="AF426" s="35"/>
      <c r="AG426" s="72" t="str">
        <f>IFERROR(IF(AE426&gt;=(VLOOKUP(D426&amp;E426, 'Tab 3 Flex,Strng,Endur(unprot)'!R$10:$S$37,2,FALSE)),"HFZ", "NI")," ")</f>
        <v xml:space="preserve"> </v>
      </c>
      <c r="AH426" s="55" t="str">
        <f t="shared" si="78"/>
        <v xml:space="preserve"> </v>
      </c>
      <c r="AI426" s="33"/>
      <c r="AJ426" s="55" t="str">
        <f t="shared" si="79"/>
        <v/>
      </c>
      <c r="AK426" s="97" t="e">
        <v>#N/A</v>
      </c>
      <c r="AL426" s="36"/>
      <c r="AM426" s="73" t="str">
        <f>IFERROR(IF(AK426&gt;=(VLOOKUP(D426&amp;E426,'Tab 3 Flex,Strng,Endur(unprot)'!AB$10:$AC$37,2,FALSE)),"HFZ", "NI")," ")</f>
        <v xml:space="preserve"> </v>
      </c>
      <c r="AN426" s="29" t="str">
        <f t="shared" si="80"/>
        <v xml:space="preserve"> </v>
      </c>
      <c r="AO426" s="55"/>
      <c r="AP426" s="29" t="str">
        <f t="shared" si="81"/>
        <v/>
      </c>
    </row>
    <row r="427" spans="1:42" s="57" customFormat="1" ht="16.5" thickTop="1" thickBot="1" x14ac:dyDescent="0.3">
      <c r="A427" s="32"/>
      <c r="B427" s="25"/>
      <c r="C427" s="25"/>
      <c r="D427" s="25"/>
      <c r="E427" s="46"/>
      <c r="F427" s="25">
        <v>5</v>
      </c>
      <c r="G427" s="94" t="e">
        <v>#N/A</v>
      </c>
      <c r="H427" s="94" t="e">
        <v>#N/A</v>
      </c>
      <c r="I427" s="26"/>
      <c r="J427" s="26"/>
      <c r="K427" s="69" t="str">
        <f>IFERROR(IF(G427&gt;=(VLOOKUP(D427&amp;E427,'Tab 2 Aerobic Capacity (unprot)'!L$10:$M$27,2,FALSE)),"HFZ","NI")," ")</f>
        <v xml:space="preserve"> </v>
      </c>
      <c r="L427" s="69" t="str">
        <f>IFERROR(IF(H427&gt;=(VLOOKUP(D427&amp;E427,'Tab 2 Aerobic Capacity (unprot)'!L$34:$M$51,2,FALSE)),"HFZ","NI")," ")</f>
        <v xml:space="preserve"> </v>
      </c>
      <c r="M427" s="62" t="str">
        <f t="shared" si="73"/>
        <v xml:space="preserve"> </v>
      </c>
      <c r="N427" s="63" t="str">
        <f t="shared" si="82"/>
        <v xml:space="preserve"> </v>
      </c>
      <c r="O427" s="33"/>
      <c r="P427" s="54" t="str">
        <f t="shared" si="74"/>
        <v/>
      </c>
      <c r="Q427" s="33"/>
      <c r="R427" s="54" t="str">
        <f t="shared" si="83"/>
        <v/>
      </c>
      <c r="S427" s="95" t="e">
        <v>#N/A</v>
      </c>
      <c r="T427" s="95" t="e">
        <v>#N/A</v>
      </c>
      <c r="U427" s="95" t="e">
        <v>#N/A</v>
      </c>
      <c r="V427" s="34"/>
      <c r="W427" s="70" t="str">
        <f>IFERROR(IF(S427&gt;=(VLOOKUP(D427&amp;E427, 'Tab 3 Flex,Strng,Endur(unprot)'!AG$10:$AH$37,2,FALSE)),"HFZ", "NI")," ")</f>
        <v xml:space="preserve"> </v>
      </c>
      <c r="X427" s="70" t="str">
        <f>IFERROR(IF(T427&gt;=(VLOOKUP(D427&amp;E427, 'Tab 3 Flex,Strng,Endur(unprot)'!AG$10:$AH$37,2,FALSE)),"HFZ", "NI")," ")</f>
        <v xml:space="preserve"> </v>
      </c>
      <c r="Y427" s="71" t="str">
        <f t="shared" si="84"/>
        <v xml:space="preserve"> </v>
      </c>
      <c r="Z427" s="71" t="str">
        <f t="shared" si="75"/>
        <v xml:space="preserve"> </v>
      </c>
      <c r="AA427" s="71" t="str">
        <f>IFERROR(IF(U427&gt;=(VLOOKUP(D427&amp;E427, 'Tab 3 Flex,Strng,Endur(unprot)'!W$10:X$37,2,FALSE)),"HFZ", "NI"), " ")</f>
        <v xml:space="preserve"> </v>
      </c>
      <c r="AB427" s="28" t="str">
        <f t="shared" si="76"/>
        <v xml:space="preserve"> </v>
      </c>
      <c r="AC427" s="33"/>
      <c r="AD427" s="28" t="str">
        <f t="shared" si="77"/>
        <v/>
      </c>
      <c r="AE427" s="96" t="e">
        <v>#N/A</v>
      </c>
      <c r="AF427" s="35"/>
      <c r="AG427" s="72" t="str">
        <f>IFERROR(IF(AE427&gt;=(VLOOKUP(D427&amp;E427, 'Tab 3 Flex,Strng,Endur(unprot)'!R$10:$S$37,2,FALSE)),"HFZ", "NI")," ")</f>
        <v xml:space="preserve"> </v>
      </c>
      <c r="AH427" s="55" t="str">
        <f t="shared" si="78"/>
        <v xml:space="preserve"> </v>
      </c>
      <c r="AI427" s="33"/>
      <c r="AJ427" s="55" t="str">
        <f t="shared" si="79"/>
        <v/>
      </c>
      <c r="AK427" s="97" t="e">
        <v>#N/A</v>
      </c>
      <c r="AL427" s="36"/>
      <c r="AM427" s="73" t="str">
        <f>IFERROR(IF(AK427&gt;=(VLOOKUP(D427&amp;E427,'Tab 3 Flex,Strng,Endur(unprot)'!AB$10:$AC$37,2,FALSE)),"HFZ", "NI")," ")</f>
        <v xml:space="preserve"> </v>
      </c>
      <c r="AN427" s="29" t="str">
        <f t="shared" si="80"/>
        <v xml:space="preserve"> </v>
      </c>
      <c r="AO427" s="55"/>
      <c r="AP427" s="29" t="str">
        <f t="shared" si="81"/>
        <v/>
      </c>
    </row>
    <row r="428" spans="1:42" s="57" customFormat="1" ht="15.75" customHeight="1" thickTop="1" thickBot="1" x14ac:dyDescent="0.3">
      <c r="A428" s="32"/>
      <c r="B428" s="25"/>
      <c r="C428" s="25"/>
      <c r="D428" s="25"/>
      <c r="E428" s="46"/>
      <c r="F428" s="25">
        <v>5</v>
      </c>
      <c r="G428" s="94" t="e">
        <v>#N/A</v>
      </c>
      <c r="H428" s="94" t="e">
        <v>#N/A</v>
      </c>
      <c r="I428" s="26"/>
      <c r="J428" s="26"/>
      <c r="K428" s="69" t="str">
        <f>IFERROR(IF(G428&gt;=(VLOOKUP(D428&amp;E428,'Tab 2 Aerobic Capacity (unprot)'!L$10:$M$27,2,FALSE)),"HFZ","NI")," ")</f>
        <v xml:space="preserve"> </v>
      </c>
      <c r="L428" s="69" t="str">
        <f>IFERROR(IF(H428&gt;=(VLOOKUP(D428&amp;E428,'Tab 2 Aerobic Capacity (unprot)'!L$34:$M$51,2,FALSE)),"HFZ","NI")," ")</f>
        <v xml:space="preserve"> </v>
      </c>
      <c r="M428" s="62" t="str">
        <f t="shared" si="73"/>
        <v xml:space="preserve"> </v>
      </c>
      <c r="N428" s="63" t="str">
        <f t="shared" si="82"/>
        <v xml:space="preserve"> </v>
      </c>
      <c r="O428" s="33"/>
      <c r="P428" s="54" t="str">
        <f t="shared" si="74"/>
        <v/>
      </c>
      <c r="Q428" s="33"/>
      <c r="R428" s="54" t="str">
        <f t="shared" si="83"/>
        <v/>
      </c>
      <c r="S428" s="95" t="e">
        <v>#N/A</v>
      </c>
      <c r="T428" s="95" t="e">
        <v>#N/A</v>
      </c>
      <c r="U428" s="95" t="e">
        <v>#N/A</v>
      </c>
      <c r="V428" s="34"/>
      <c r="W428" s="70" t="str">
        <f>IFERROR(IF(S428&gt;=(VLOOKUP(D428&amp;E428, 'Tab 3 Flex,Strng,Endur(unprot)'!AG$10:$AH$37,2,FALSE)),"HFZ", "NI")," ")</f>
        <v xml:space="preserve"> </v>
      </c>
      <c r="X428" s="70" t="str">
        <f>IFERROR(IF(T428&gt;=(VLOOKUP(D428&amp;E428, 'Tab 3 Flex,Strng,Endur(unprot)'!AG$10:$AH$37,2,FALSE)),"HFZ", "NI")," ")</f>
        <v xml:space="preserve"> </v>
      </c>
      <c r="Y428" s="71" t="str">
        <f t="shared" si="84"/>
        <v xml:space="preserve"> </v>
      </c>
      <c r="Z428" s="71" t="str">
        <f t="shared" si="75"/>
        <v xml:space="preserve"> </v>
      </c>
      <c r="AA428" s="71" t="str">
        <f>IFERROR(IF(U428&gt;=(VLOOKUP(D428&amp;E428, 'Tab 3 Flex,Strng,Endur(unprot)'!W$10:X$37,2,FALSE)),"HFZ", "NI"), " ")</f>
        <v xml:space="preserve"> </v>
      </c>
      <c r="AB428" s="28" t="str">
        <f t="shared" si="76"/>
        <v xml:space="preserve"> </v>
      </c>
      <c r="AC428" s="33"/>
      <c r="AD428" s="28" t="str">
        <f t="shared" si="77"/>
        <v/>
      </c>
      <c r="AE428" s="96" t="e">
        <v>#N/A</v>
      </c>
      <c r="AF428" s="35"/>
      <c r="AG428" s="72" t="str">
        <f>IFERROR(IF(AE428&gt;=(VLOOKUP(D428&amp;E428, 'Tab 3 Flex,Strng,Endur(unprot)'!R$10:$S$37,2,FALSE)),"HFZ", "NI")," ")</f>
        <v xml:space="preserve"> </v>
      </c>
      <c r="AH428" s="55" t="str">
        <f t="shared" si="78"/>
        <v xml:space="preserve"> </v>
      </c>
      <c r="AI428" s="33"/>
      <c r="AJ428" s="55" t="str">
        <f t="shared" si="79"/>
        <v/>
      </c>
      <c r="AK428" s="97" t="e">
        <v>#N/A</v>
      </c>
      <c r="AL428" s="36"/>
      <c r="AM428" s="73" t="str">
        <f>IFERROR(IF(AK428&gt;=(VLOOKUP(D428&amp;E428,'Tab 3 Flex,Strng,Endur(unprot)'!AB$10:$AC$37,2,FALSE)),"HFZ", "NI")," ")</f>
        <v xml:space="preserve"> </v>
      </c>
      <c r="AN428" s="29" t="str">
        <f t="shared" si="80"/>
        <v xml:space="preserve"> </v>
      </c>
      <c r="AO428" s="55"/>
      <c r="AP428" s="29" t="str">
        <f t="shared" si="81"/>
        <v/>
      </c>
    </row>
    <row r="429" spans="1:42" s="57" customFormat="1" ht="16.5" thickTop="1" thickBot="1" x14ac:dyDescent="0.3">
      <c r="A429" s="32"/>
      <c r="B429" s="25"/>
      <c r="C429" s="25"/>
      <c r="D429" s="25"/>
      <c r="E429" s="46"/>
      <c r="F429" s="25">
        <v>5</v>
      </c>
      <c r="G429" s="94" t="e">
        <v>#N/A</v>
      </c>
      <c r="H429" s="94" t="e">
        <v>#N/A</v>
      </c>
      <c r="I429" s="26"/>
      <c r="J429" s="26"/>
      <c r="K429" s="69" t="str">
        <f>IFERROR(IF(G429&gt;=(VLOOKUP(D429&amp;E429,'Tab 2 Aerobic Capacity (unprot)'!L$10:$M$27,2,FALSE)),"HFZ","NI")," ")</f>
        <v xml:space="preserve"> </v>
      </c>
      <c r="L429" s="69" t="str">
        <f>IFERROR(IF(H429&gt;=(VLOOKUP(D429&amp;E429,'Tab 2 Aerobic Capacity (unprot)'!L$34:$M$51,2,FALSE)),"HFZ","NI")," ")</f>
        <v xml:space="preserve"> </v>
      </c>
      <c r="M429" s="62" t="str">
        <f t="shared" si="73"/>
        <v xml:space="preserve"> </v>
      </c>
      <c r="N429" s="63" t="str">
        <f t="shared" si="82"/>
        <v xml:space="preserve"> </v>
      </c>
      <c r="O429" s="33"/>
      <c r="P429" s="54" t="str">
        <f t="shared" si="74"/>
        <v/>
      </c>
      <c r="Q429" s="33"/>
      <c r="R429" s="54" t="str">
        <f t="shared" si="83"/>
        <v/>
      </c>
      <c r="S429" s="95" t="e">
        <v>#N/A</v>
      </c>
      <c r="T429" s="95" t="e">
        <v>#N/A</v>
      </c>
      <c r="U429" s="95" t="e">
        <v>#N/A</v>
      </c>
      <c r="V429" s="34"/>
      <c r="W429" s="70" t="str">
        <f>IFERROR(IF(S429&gt;=(VLOOKUP(D429&amp;E429, 'Tab 3 Flex,Strng,Endur(unprot)'!AG$10:$AH$37,2,FALSE)),"HFZ", "NI")," ")</f>
        <v xml:space="preserve"> </v>
      </c>
      <c r="X429" s="70" t="str">
        <f>IFERROR(IF(T429&gt;=(VLOOKUP(D429&amp;E429, 'Tab 3 Flex,Strng,Endur(unprot)'!AG$10:$AH$37,2,FALSE)),"HFZ", "NI")," ")</f>
        <v xml:space="preserve"> </v>
      </c>
      <c r="Y429" s="71" t="str">
        <f t="shared" si="84"/>
        <v xml:space="preserve"> </v>
      </c>
      <c r="Z429" s="71" t="str">
        <f t="shared" si="75"/>
        <v xml:space="preserve"> </v>
      </c>
      <c r="AA429" s="71" t="str">
        <f>IFERROR(IF(U429&gt;=(VLOOKUP(D429&amp;E429, 'Tab 3 Flex,Strng,Endur(unprot)'!W$10:X$37,2,FALSE)),"HFZ", "NI"), " ")</f>
        <v xml:space="preserve"> </v>
      </c>
      <c r="AB429" s="28" t="str">
        <f t="shared" si="76"/>
        <v xml:space="preserve"> </v>
      </c>
      <c r="AC429" s="33"/>
      <c r="AD429" s="28" t="str">
        <f t="shared" si="77"/>
        <v/>
      </c>
      <c r="AE429" s="96" t="e">
        <v>#N/A</v>
      </c>
      <c r="AF429" s="35"/>
      <c r="AG429" s="72" t="str">
        <f>IFERROR(IF(AE429&gt;=(VLOOKUP(D429&amp;E429, 'Tab 3 Flex,Strng,Endur(unprot)'!R$10:$S$37,2,FALSE)),"HFZ", "NI")," ")</f>
        <v xml:space="preserve"> </v>
      </c>
      <c r="AH429" s="55" t="str">
        <f t="shared" si="78"/>
        <v xml:space="preserve"> </v>
      </c>
      <c r="AI429" s="33"/>
      <c r="AJ429" s="55" t="str">
        <f t="shared" si="79"/>
        <v/>
      </c>
      <c r="AK429" s="97" t="e">
        <v>#N/A</v>
      </c>
      <c r="AL429" s="36"/>
      <c r="AM429" s="73" t="str">
        <f>IFERROR(IF(AK429&gt;=(VLOOKUP(D429&amp;E429,'Tab 3 Flex,Strng,Endur(unprot)'!AB$10:$AC$37,2,FALSE)),"HFZ", "NI")," ")</f>
        <v xml:space="preserve"> </v>
      </c>
      <c r="AN429" s="29" t="str">
        <f t="shared" si="80"/>
        <v xml:space="preserve"> </v>
      </c>
      <c r="AO429" s="55"/>
      <c r="AP429" s="29" t="str">
        <f t="shared" si="81"/>
        <v/>
      </c>
    </row>
    <row r="430" spans="1:42" s="57" customFormat="1" ht="15.75" customHeight="1" thickTop="1" thickBot="1" x14ac:dyDescent="0.3">
      <c r="A430" s="32"/>
      <c r="B430" s="25"/>
      <c r="C430" s="25"/>
      <c r="D430" s="25"/>
      <c r="E430" s="46"/>
      <c r="F430" s="25">
        <v>5</v>
      </c>
      <c r="G430" s="94" t="e">
        <v>#N/A</v>
      </c>
      <c r="H430" s="94" t="e">
        <v>#N/A</v>
      </c>
      <c r="I430" s="26"/>
      <c r="J430" s="26"/>
      <c r="K430" s="69" t="str">
        <f>IFERROR(IF(G430&gt;=(VLOOKUP(D430&amp;E430,'Tab 2 Aerobic Capacity (unprot)'!L$10:$M$27,2,FALSE)),"HFZ","NI")," ")</f>
        <v xml:space="preserve"> </v>
      </c>
      <c r="L430" s="69" t="str">
        <f>IFERROR(IF(H430&gt;=(VLOOKUP(D430&amp;E430,'Tab 2 Aerobic Capacity (unprot)'!L$34:$M$51,2,FALSE)),"HFZ","NI")," ")</f>
        <v xml:space="preserve"> </v>
      </c>
      <c r="M430" s="62" t="str">
        <f t="shared" si="73"/>
        <v xml:space="preserve"> </v>
      </c>
      <c r="N430" s="63" t="str">
        <f t="shared" si="82"/>
        <v xml:space="preserve"> </v>
      </c>
      <c r="O430" s="33"/>
      <c r="P430" s="54" t="str">
        <f t="shared" si="74"/>
        <v/>
      </c>
      <c r="Q430" s="33"/>
      <c r="R430" s="54" t="str">
        <f t="shared" si="83"/>
        <v/>
      </c>
      <c r="S430" s="95" t="e">
        <v>#N/A</v>
      </c>
      <c r="T430" s="95" t="e">
        <v>#N/A</v>
      </c>
      <c r="U430" s="95" t="e">
        <v>#N/A</v>
      </c>
      <c r="V430" s="34"/>
      <c r="W430" s="70" t="str">
        <f>IFERROR(IF(S430&gt;=(VLOOKUP(D430&amp;E430, 'Tab 3 Flex,Strng,Endur(unprot)'!AG$10:$AH$37,2,FALSE)),"HFZ", "NI")," ")</f>
        <v xml:space="preserve"> </v>
      </c>
      <c r="X430" s="70" t="str">
        <f>IFERROR(IF(T430&gt;=(VLOOKUP(D430&amp;E430, 'Tab 3 Flex,Strng,Endur(unprot)'!AG$10:$AH$37,2,FALSE)),"HFZ", "NI")," ")</f>
        <v xml:space="preserve"> </v>
      </c>
      <c r="Y430" s="71" t="str">
        <f t="shared" si="84"/>
        <v xml:space="preserve"> </v>
      </c>
      <c r="Z430" s="71" t="str">
        <f t="shared" si="75"/>
        <v xml:space="preserve"> </v>
      </c>
      <c r="AA430" s="71" t="str">
        <f>IFERROR(IF(U430&gt;=(VLOOKUP(D430&amp;E430, 'Tab 3 Flex,Strng,Endur(unprot)'!W$10:X$37,2,FALSE)),"HFZ", "NI"), " ")</f>
        <v xml:space="preserve"> </v>
      </c>
      <c r="AB430" s="28" t="str">
        <f t="shared" si="76"/>
        <v xml:space="preserve"> </v>
      </c>
      <c r="AC430" s="33"/>
      <c r="AD430" s="28" t="str">
        <f t="shared" si="77"/>
        <v/>
      </c>
      <c r="AE430" s="96" t="e">
        <v>#N/A</v>
      </c>
      <c r="AF430" s="35"/>
      <c r="AG430" s="72" t="str">
        <f>IFERROR(IF(AE430&gt;=(VLOOKUP(D430&amp;E430, 'Tab 3 Flex,Strng,Endur(unprot)'!R$10:$S$37,2,FALSE)),"HFZ", "NI")," ")</f>
        <v xml:space="preserve"> </v>
      </c>
      <c r="AH430" s="55" t="str">
        <f t="shared" si="78"/>
        <v xml:space="preserve"> </v>
      </c>
      <c r="AI430" s="33"/>
      <c r="AJ430" s="55" t="str">
        <f t="shared" si="79"/>
        <v/>
      </c>
      <c r="AK430" s="97" t="e">
        <v>#N/A</v>
      </c>
      <c r="AL430" s="36"/>
      <c r="AM430" s="73" t="str">
        <f>IFERROR(IF(AK430&gt;=(VLOOKUP(D430&amp;E430,'Tab 3 Flex,Strng,Endur(unprot)'!AB$10:$AC$37,2,FALSE)),"HFZ", "NI")," ")</f>
        <v xml:space="preserve"> </v>
      </c>
      <c r="AN430" s="29" t="str">
        <f t="shared" si="80"/>
        <v xml:space="preserve"> </v>
      </c>
      <c r="AO430" s="55"/>
      <c r="AP430" s="29" t="str">
        <f t="shared" si="81"/>
        <v/>
      </c>
    </row>
    <row r="431" spans="1:42" s="57" customFormat="1" ht="16.5" thickTop="1" thickBot="1" x14ac:dyDescent="0.3">
      <c r="A431" s="32"/>
      <c r="B431" s="25"/>
      <c r="C431" s="25"/>
      <c r="D431" s="25"/>
      <c r="E431" s="46"/>
      <c r="F431" s="25">
        <v>5</v>
      </c>
      <c r="G431" s="94" t="e">
        <v>#N/A</v>
      </c>
      <c r="H431" s="94" t="e">
        <v>#N/A</v>
      </c>
      <c r="I431" s="26"/>
      <c r="J431" s="26"/>
      <c r="K431" s="69" t="str">
        <f>IFERROR(IF(G431&gt;=(VLOOKUP(D431&amp;E431,'Tab 2 Aerobic Capacity (unprot)'!L$10:$M$27,2,FALSE)),"HFZ","NI")," ")</f>
        <v xml:space="preserve"> </v>
      </c>
      <c r="L431" s="69" t="str">
        <f>IFERROR(IF(H431&gt;=(VLOOKUP(D431&amp;E431,'Tab 2 Aerobic Capacity (unprot)'!L$34:$M$51,2,FALSE)),"HFZ","NI")," ")</f>
        <v xml:space="preserve"> </v>
      </c>
      <c r="M431" s="62" t="str">
        <f t="shared" si="73"/>
        <v xml:space="preserve"> </v>
      </c>
      <c r="N431" s="63" t="str">
        <f t="shared" si="82"/>
        <v xml:space="preserve"> </v>
      </c>
      <c r="O431" s="33"/>
      <c r="P431" s="54" t="str">
        <f t="shared" si="74"/>
        <v/>
      </c>
      <c r="Q431" s="33"/>
      <c r="R431" s="54" t="str">
        <f t="shared" si="83"/>
        <v/>
      </c>
      <c r="S431" s="95" t="e">
        <v>#N/A</v>
      </c>
      <c r="T431" s="95" t="e">
        <v>#N/A</v>
      </c>
      <c r="U431" s="95" t="e">
        <v>#N/A</v>
      </c>
      <c r="V431" s="34"/>
      <c r="W431" s="70" t="str">
        <f>IFERROR(IF(S431&gt;=(VLOOKUP(D431&amp;E431, 'Tab 3 Flex,Strng,Endur(unprot)'!AG$10:$AH$37,2,FALSE)),"HFZ", "NI")," ")</f>
        <v xml:space="preserve"> </v>
      </c>
      <c r="X431" s="70" t="str">
        <f>IFERROR(IF(T431&gt;=(VLOOKUP(D431&amp;E431, 'Tab 3 Flex,Strng,Endur(unprot)'!AG$10:$AH$37,2,FALSE)),"HFZ", "NI")," ")</f>
        <v xml:space="preserve"> </v>
      </c>
      <c r="Y431" s="71" t="str">
        <f t="shared" si="84"/>
        <v xml:space="preserve"> </v>
      </c>
      <c r="Z431" s="71" t="str">
        <f t="shared" si="75"/>
        <v xml:space="preserve"> </v>
      </c>
      <c r="AA431" s="71" t="str">
        <f>IFERROR(IF(U431&gt;=(VLOOKUP(D431&amp;E431, 'Tab 3 Flex,Strng,Endur(unprot)'!W$10:X$37,2,FALSE)),"HFZ", "NI"), " ")</f>
        <v xml:space="preserve"> </v>
      </c>
      <c r="AB431" s="28" t="str">
        <f t="shared" si="76"/>
        <v xml:space="preserve"> </v>
      </c>
      <c r="AC431" s="33"/>
      <c r="AD431" s="28" t="str">
        <f t="shared" si="77"/>
        <v/>
      </c>
      <c r="AE431" s="96" t="e">
        <v>#N/A</v>
      </c>
      <c r="AF431" s="35"/>
      <c r="AG431" s="72" t="str">
        <f>IFERROR(IF(AE431&gt;=(VLOOKUP(D431&amp;E431, 'Tab 3 Flex,Strng,Endur(unprot)'!R$10:$S$37,2,FALSE)),"HFZ", "NI")," ")</f>
        <v xml:space="preserve"> </v>
      </c>
      <c r="AH431" s="55" t="str">
        <f t="shared" si="78"/>
        <v xml:space="preserve"> </v>
      </c>
      <c r="AI431" s="33"/>
      <c r="AJ431" s="55" t="str">
        <f t="shared" si="79"/>
        <v/>
      </c>
      <c r="AK431" s="97" t="e">
        <v>#N/A</v>
      </c>
      <c r="AL431" s="36"/>
      <c r="AM431" s="73" t="str">
        <f>IFERROR(IF(AK431&gt;=(VLOOKUP(D431&amp;E431,'Tab 3 Flex,Strng,Endur(unprot)'!AB$10:$AC$37,2,FALSE)),"HFZ", "NI")," ")</f>
        <v xml:space="preserve"> </v>
      </c>
      <c r="AN431" s="29" t="str">
        <f t="shared" si="80"/>
        <v xml:space="preserve"> </v>
      </c>
      <c r="AO431" s="55"/>
      <c r="AP431" s="29" t="str">
        <f t="shared" si="81"/>
        <v/>
      </c>
    </row>
    <row r="432" spans="1:42" s="57" customFormat="1" ht="15.75" customHeight="1" thickTop="1" thickBot="1" x14ac:dyDescent="0.3">
      <c r="A432" s="32"/>
      <c r="B432" s="25"/>
      <c r="C432" s="25"/>
      <c r="D432" s="25"/>
      <c r="E432" s="46"/>
      <c r="F432" s="25">
        <v>5</v>
      </c>
      <c r="G432" s="94" t="e">
        <v>#N/A</v>
      </c>
      <c r="H432" s="94" t="e">
        <v>#N/A</v>
      </c>
      <c r="I432" s="26"/>
      <c r="J432" s="26"/>
      <c r="K432" s="69" t="str">
        <f>IFERROR(IF(G432&gt;=(VLOOKUP(D432&amp;E432,'Tab 2 Aerobic Capacity (unprot)'!L$10:$M$27,2,FALSE)),"HFZ","NI")," ")</f>
        <v xml:space="preserve"> </v>
      </c>
      <c r="L432" s="69" t="str">
        <f>IFERROR(IF(H432&gt;=(VLOOKUP(D432&amp;E432,'Tab 2 Aerobic Capacity (unprot)'!L$34:$M$51,2,FALSE)),"HFZ","NI")," ")</f>
        <v xml:space="preserve"> </v>
      </c>
      <c r="M432" s="62" t="str">
        <f t="shared" si="73"/>
        <v xml:space="preserve"> </v>
      </c>
      <c r="N432" s="63" t="str">
        <f t="shared" si="82"/>
        <v xml:space="preserve"> </v>
      </c>
      <c r="O432" s="33"/>
      <c r="P432" s="54" t="str">
        <f t="shared" si="74"/>
        <v/>
      </c>
      <c r="Q432" s="33"/>
      <c r="R432" s="54" t="str">
        <f t="shared" si="83"/>
        <v/>
      </c>
      <c r="S432" s="95" t="e">
        <v>#N/A</v>
      </c>
      <c r="T432" s="95" t="e">
        <v>#N/A</v>
      </c>
      <c r="U432" s="95" t="e">
        <v>#N/A</v>
      </c>
      <c r="V432" s="34"/>
      <c r="W432" s="70" t="str">
        <f>IFERROR(IF(S432&gt;=(VLOOKUP(D432&amp;E432, 'Tab 3 Flex,Strng,Endur(unprot)'!AG$10:$AH$37,2,FALSE)),"HFZ", "NI")," ")</f>
        <v xml:space="preserve"> </v>
      </c>
      <c r="X432" s="70" t="str">
        <f>IFERROR(IF(T432&gt;=(VLOOKUP(D432&amp;E432, 'Tab 3 Flex,Strng,Endur(unprot)'!AG$10:$AH$37,2,FALSE)),"HFZ", "NI")," ")</f>
        <v xml:space="preserve"> </v>
      </c>
      <c r="Y432" s="71" t="str">
        <f t="shared" si="84"/>
        <v xml:space="preserve"> </v>
      </c>
      <c r="Z432" s="71" t="str">
        <f t="shared" si="75"/>
        <v xml:space="preserve"> </v>
      </c>
      <c r="AA432" s="71" t="str">
        <f>IFERROR(IF(U432&gt;=(VLOOKUP(D432&amp;E432, 'Tab 3 Flex,Strng,Endur(unprot)'!W$10:X$37,2,FALSE)),"HFZ", "NI"), " ")</f>
        <v xml:space="preserve"> </v>
      </c>
      <c r="AB432" s="28" t="str">
        <f t="shared" si="76"/>
        <v xml:space="preserve"> </v>
      </c>
      <c r="AC432" s="33"/>
      <c r="AD432" s="28" t="str">
        <f t="shared" si="77"/>
        <v/>
      </c>
      <c r="AE432" s="96" t="e">
        <v>#N/A</v>
      </c>
      <c r="AF432" s="35"/>
      <c r="AG432" s="72" t="str">
        <f>IFERROR(IF(AE432&gt;=(VLOOKUP(D432&amp;E432, 'Tab 3 Flex,Strng,Endur(unprot)'!R$10:$S$37,2,FALSE)),"HFZ", "NI")," ")</f>
        <v xml:space="preserve"> </v>
      </c>
      <c r="AH432" s="55" t="str">
        <f t="shared" si="78"/>
        <v xml:space="preserve"> </v>
      </c>
      <c r="AI432" s="33"/>
      <c r="AJ432" s="55" t="str">
        <f t="shared" si="79"/>
        <v/>
      </c>
      <c r="AK432" s="97" t="e">
        <v>#N/A</v>
      </c>
      <c r="AL432" s="36"/>
      <c r="AM432" s="73" t="str">
        <f>IFERROR(IF(AK432&gt;=(VLOOKUP(D432&amp;E432,'Tab 3 Flex,Strng,Endur(unprot)'!AB$10:$AC$37,2,FALSE)),"HFZ", "NI")," ")</f>
        <v xml:space="preserve"> </v>
      </c>
      <c r="AN432" s="29" t="str">
        <f t="shared" si="80"/>
        <v xml:space="preserve"> </v>
      </c>
      <c r="AO432" s="55"/>
      <c r="AP432" s="29" t="str">
        <f t="shared" si="81"/>
        <v/>
      </c>
    </row>
    <row r="433" spans="1:42" s="57" customFormat="1" ht="16.5" thickTop="1" thickBot="1" x14ac:dyDescent="0.3">
      <c r="A433" s="32"/>
      <c r="B433" s="25"/>
      <c r="C433" s="25"/>
      <c r="D433" s="25"/>
      <c r="E433" s="46"/>
      <c r="F433" s="25">
        <v>5</v>
      </c>
      <c r="G433" s="94" t="e">
        <v>#N/A</v>
      </c>
      <c r="H433" s="94" t="e">
        <v>#N/A</v>
      </c>
      <c r="I433" s="26"/>
      <c r="J433" s="26"/>
      <c r="K433" s="69" t="str">
        <f>IFERROR(IF(G433&gt;=(VLOOKUP(D433&amp;E433,'Tab 2 Aerobic Capacity (unprot)'!L$10:$M$27,2,FALSE)),"HFZ","NI")," ")</f>
        <v xml:space="preserve"> </v>
      </c>
      <c r="L433" s="69" t="str">
        <f>IFERROR(IF(H433&gt;=(VLOOKUP(D433&amp;E433,'Tab 2 Aerobic Capacity (unprot)'!L$34:$M$51,2,FALSE)),"HFZ","NI")," ")</f>
        <v xml:space="preserve"> </v>
      </c>
      <c r="M433" s="62" t="str">
        <f t="shared" si="73"/>
        <v xml:space="preserve"> </v>
      </c>
      <c r="N433" s="63" t="str">
        <f t="shared" si="82"/>
        <v xml:space="preserve"> </v>
      </c>
      <c r="O433" s="33"/>
      <c r="P433" s="54" t="str">
        <f t="shared" si="74"/>
        <v/>
      </c>
      <c r="Q433" s="33"/>
      <c r="R433" s="54" t="str">
        <f t="shared" si="83"/>
        <v/>
      </c>
      <c r="S433" s="95" t="e">
        <v>#N/A</v>
      </c>
      <c r="T433" s="95" t="e">
        <v>#N/A</v>
      </c>
      <c r="U433" s="95" t="e">
        <v>#N/A</v>
      </c>
      <c r="V433" s="34"/>
      <c r="W433" s="70" t="str">
        <f>IFERROR(IF(S433&gt;=(VLOOKUP(D433&amp;E433, 'Tab 3 Flex,Strng,Endur(unprot)'!AG$10:$AH$37,2,FALSE)),"HFZ", "NI")," ")</f>
        <v xml:space="preserve"> </v>
      </c>
      <c r="X433" s="70" t="str">
        <f>IFERROR(IF(T433&gt;=(VLOOKUP(D433&amp;E433, 'Tab 3 Flex,Strng,Endur(unprot)'!AG$10:$AH$37,2,FALSE)),"HFZ", "NI")," ")</f>
        <v xml:space="preserve"> </v>
      </c>
      <c r="Y433" s="71" t="str">
        <f t="shared" si="84"/>
        <v xml:space="preserve"> </v>
      </c>
      <c r="Z433" s="71" t="str">
        <f t="shared" si="75"/>
        <v xml:space="preserve"> </v>
      </c>
      <c r="AA433" s="71" t="str">
        <f>IFERROR(IF(U433&gt;=(VLOOKUP(D433&amp;E433, 'Tab 3 Flex,Strng,Endur(unprot)'!W$10:X$37,2,FALSE)),"HFZ", "NI"), " ")</f>
        <v xml:space="preserve"> </v>
      </c>
      <c r="AB433" s="28" t="str">
        <f t="shared" si="76"/>
        <v xml:space="preserve"> </v>
      </c>
      <c r="AC433" s="33"/>
      <c r="AD433" s="28" t="str">
        <f t="shared" si="77"/>
        <v/>
      </c>
      <c r="AE433" s="96" t="e">
        <v>#N/A</v>
      </c>
      <c r="AF433" s="35"/>
      <c r="AG433" s="72" t="str">
        <f>IFERROR(IF(AE433&gt;=(VLOOKUP(D433&amp;E433, 'Tab 3 Flex,Strng,Endur(unprot)'!R$10:$S$37,2,FALSE)),"HFZ", "NI")," ")</f>
        <v xml:space="preserve"> </v>
      </c>
      <c r="AH433" s="55" t="str">
        <f t="shared" si="78"/>
        <v xml:space="preserve"> </v>
      </c>
      <c r="AI433" s="33"/>
      <c r="AJ433" s="55" t="str">
        <f t="shared" si="79"/>
        <v/>
      </c>
      <c r="AK433" s="97" t="e">
        <v>#N/A</v>
      </c>
      <c r="AL433" s="36"/>
      <c r="AM433" s="73" t="str">
        <f>IFERROR(IF(AK433&gt;=(VLOOKUP(D433&amp;E433,'Tab 3 Flex,Strng,Endur(unprot)'!AB$10:$AC$37,2,FALSE)),"HFZ", "NI")," ")</f>
        <v xml:space="preserve"> </v>
      </c>
      <c r="AN433" s="29" t="str">
        <f t="shared" si="80"/>
        <v xml:space="preserve"> </v>
      </c>
      <c r="AO433" s="55"/>
      <c r="AP433" s="29" t="str">
        <f t="shared" si="81"/>
        <v/>
      </c>
    </row>
    <row r="434" spans="1:42" s="57" customFormat="1" ht="15.75" customHeight="1" thickTop="1" thickBot="1" x14ac:dyDescent="0.3">
      <c r="A434" s="32"/>
      <c r="B434" s="25"/>
      <c r="C434" s="25"/>
      <c r="D434" s="25"/>
      <c r="E434" s="46"/>
      <c r="F434" s="25">
        <v>5</v>
      </c>
      <c r="G434" s="94" t="e">
        <v>#N/A</v>
      </c>
      <c r="H434" s="94" t="e">
        <v>#N/A</v>
      </c>
      <c r="I434" s="26"/>
      <c r="J434" s="26"/>
      <c r="K434" s="69" t="str">
        <f>IFERROR(IF(G434&gt;=(VLOOKUP(D434&amp;E434,'Tab 2 Aerobic Capacity (unprot)'!L$10:$M$27,2,FALSE)),"HFZ","NI")," ")</f>
        <v xml:space="preserve"> </v>
      </c>
      <c r="L434" s="69" t="str">
        <f>IFERROR(IF(H434&gt;=(VLOOKUP(D434&amp;E434,'Tab 2 Aerobic Capacity (unprot)'!L$34:$M$51,2,FALSE)),"HFZ","NI")," ")</f>
        <v xml:space="preserve"> </v>
      </c>
      <c r="M434" s="62" t="str">
        <f t="shared" si="73"/>
        <v xml:space="preserve"> </v>
      </c>
      <c r="N434" s="63" t="str">
        <f t="shared" si="82"/>
        <v xml:space="preserve"> </v>
      </c>
      <c r="O434" s="33"/>
      <c r="P434" s="54" t="str">
        <f t="shared" si="74"/>
        <v/>
      </c>
      <c r="Q434" s="33"/>
      <c r="R434" s="54" t="str">
        <f t="shared" si="83"/>
        <v/>
      </c>
      <c r="S434" s="95" t="e">
        <v>#N/A</v>
      </c>
      <c r="T434" s="95" t="e">
        <v>#N/A</v>
      </c>
      <c r="U434" s="95" t="e">
        <v>#N/A</v>
      </c>
      <c r="V434" s="34"/>
      <c r="W434" s="70" t="str">
        <f>IFERROR(IF(S434&gt;=(VLOOKUP(D434&amp;E434, 'Tab 3 Flex,Strng,Endur(unprot)'!AG$10:$AH$37,2,FALSE)),"HFZ", "NI")," ")</f>
        <v xml:space="preserve"> </v>
      </c>
      <c r="X434" s="70" t="str">
        <f>IFERROR(IF(T434&gt;=(VLOOKUP(D434&amp;E434, 'Tab 3 Flex,Strng,Endur(unprot)'!AG$10:$AH$37,2,FALSE)),"HFZ", "NI")," ")</f>
        <v xml:space="preserve"> </v>
      </c>
      <c r="Y434" s="71" t="str">
        <f t="shared" si="84"/>
        <v xml:space="preserve"> </v>
      </c>
      <c r="Z434" s="71" t="str">
        <f t="shared" si="75"/>
        <v xml:space="preserve"> </v>
      </c>
      <c r="AA434" s="71" t="str">
        <f>IFERROR(IF(U434&gt;=(VLOOKUP(D434&amp;E434, 'Tab 3 Flex,Strng,Endur(unprot)'!W$10:X$37,2,FALSE)),"HFZ", "NI"), " ")</f>
        <v xml:space="preserve"> </v>
      </c>
      <c r="AB434" s="28" t="str">
        <f t="shared" si="76"/>
        <v xml:space="preserve"> </v>
      </c>
      <c r="AC434" s="33"/>
      <c r="AD434" s="28" t="str">
        <f t="shared" si="77"/>
        <v/>
      </c>
      <c r="AE434" s="96" t="e">
        <v>#N/A</v>
      </c>
      <c r="AF434" s="35"/>
      <c r="AG434" s="72" t="str">
        <f>IFERROR(IF(AE434&gt;=(VLOOKUP(D434&amp;E434, 'Tab 3 Flex,Strng,Endur(unprot)'!R$10:$S$37,2,FALSE)),"HFZ", "NI")," ")</f>
        <v xml:space="preserve"> </v>
      </c>
      <c r="AH434" s="55" t="str">
        <f t="shared" si="78"/>
        <v xml:space="preserve"> </v>
      </c>
      <c r="AI434" s="33"/>
      <c r="AJ434" s="55" t="str">
        <f t="shared" si="79"/>
        <v/>
      </c>
      <c r="AK434" s="97" t="e">
        <v>#N/A</v>
      </c>
      <c r="AL434" s="36"/>
      <c r="AM434" s="73" t="str">
        <f>IFERROR(IF(AK434&gt;=(VLOOKUP(D434&amp;E434,'Tab 3 Flex,Strng,Endur(unprot)'!AB$10:$AC$37,2,FALSE)),"HFZ", "NI")," ")</f>
        <v xml:space="preserve"> </v>
      </c>
      <c r="AN434" s="29" t="str">
        <f t="shared" si="80"/>
        <v xml:space="preserve"> </v>
      </c>
      <c r="AO434" s="55"/>
      <c r="AP434" s="29" t="str">
        <f t="shared" si="81"/>
        <v/>
      </c>
    </row>
    <row r="435" spans="1:42" s="57" customFormat="1" ht="16.5" thickTop="1" thickBot="1" x14ac:dyDescent="0.3">
      <c r="A435" s="32"/>
      <c r="B435" s="25"/>
      <c r="C435" s="25"/>
      <c r="D435" s="25"/>
      <c r="E435" s="46"/>
      <c r="F435" s="25">
        <v>5</v>
      </c>
      <c r="G435" s="94" t="e">
        <v>#N/A</v>
      </c>
      <c r="H435" s="94" t="e">
        <v>#N/A</v>
      </c>
      <c r="I435" s="26"/>
      <c r="J435" s="26"/>
      <c r="K435" s="69" t="str">
        <f>IFERROR(IF(G435&gt;=(VLOOKUP(D435&amp;E435,'Tab 2 Aerobic Capacity (unprot)'!L$10:$M$27,2,FALSE)),"HFZ","NI")," ")</f>
        <v xml:space="preserve"> </v>
      </c>
      <c r="L435" s="69" t="str">
        <f>IFERROR(IF(H435&gt;=(VLOOKUP(D435&amp;E435,'Tab 2 Aerobic Capacity (unprot)'!L$34:$M$51,2,FALSE)),"HFZ","NI")," ")</f>
        <v xml:space="preserve"> </v>
      </c>
      <c r="M435" s="62" t="str">
        <f t="shared" si="73"/>
        <v xml:space="preserve"> </v>
      </c>
      <c r="N435" s="63" t="str">
        <f t="shared" si="82"/>
        <v xml:space="preserve"> </v>
      </c>
      <c r="O435" s="33"/>
      <c r="P435" s="54" t="str">
        <f t="shared" si="74"/>
        <v/>
      </c>
      <c r="Q435" s="33"/>
      <c r="R435" s="54" t="str">
        <f t="shared" si="83"/>
        <v/>
      </c>
      <c r="S435" s="95" t="e">
        <v>#N/A</v>
      </c>
      <c r="T435" s="95" t="e">
        <v>#N/A</v>
      </c>
      <c r="U435" s="95" t="e">
        <v>#N/A</v>
      </c>
      <c r="V435" s="34"/>
      <c r="W435" s="70" t="str">
        <f>IFERROR(IF(S435&gt;=(VLOOKUP(D435&amp;E435, 'Tab 3 Flex,Strng,Endur(unprot)'!AG$10:$AH$37,2,FALSE)),"HFZ", "NI")," ")</f>
        <v xml:space="preserve"> </v>
      </c>
      <c r="X435" s="70" t="str">
        <f>IFERROR(IF(T435&gt;=(VLOOKUP(D435&amp;E435, 'Tab 3 Flex,Strng,Endur(unprot)'!AG$10:$AH$37,2,FALSE)),"HFZ", "NI")," ")</f>
        <v xml:space="preserve"> </v>
      </c>
      <c r="Y435" s="71" t="str">
        <f t="shared" si="84"/>
        <v xml:space="preserve"> </v>
      </c>
      <c r="Z435" s="71" t="str">
        <f t="shared" si="75"/>
        <v xml:space="preserve"> </v>
      </c>
      <c r="AA435" s="71" t="str">
        <f>IFERROR(IF(U435&gt;=(VLOOKUP(D435&amp;E435, 'Tab 3 Flex,Strng,Endur(unprot)'!W$10:X$37,2,FALSE)),"HFZ", "NI"), " ")</f>
        <v xml:space="preserve"> </v>
      </c>
      <c r="AB435" s="28" t="str">
        <f t="shared" si="76"/>
        <v xml:space="preserve"> </v>
      </c>
      <c r="AC435" s="33"/>
      <c r="AD435" s="28" t="str">
        <f t="shared" si="77"/>
        <v/>
      </c>
      <c r="AE435" s="96" t="e">
        <v>#N/A</v>
      </c>
      <c r="AF435" s="35"/>
      <c r="AG435" s="72" t="str">
        <f>IFERROR(IF(AE435&gt;=(VLOOKUP(D435&amp;E435, 'Tab 3 Flex,Strng,Endur(unprot)'!R$10:$S$37,2,FALSE)),"HFZ", "NI")," ")</f>
        <v xml:space="preserve"> </v>
      </c>
      <c r="AH435" s="55" t="str">
        <f t="shared" si="78"/>
        <v xml:space="preserve"> </v>
      </c>
      <c r="AI435" s="33"/>
      <c r="AJ435" s="55" t="str">
        <f t="shared" si="79"/>
        <v/>
      </c>
      <c r="AK435" s="97" t="e">
        <v>#N/A</v>
      </c>
      <c r="AL435" s="36"/>
      <c r="AM435" s="73" t="str">
        <f>IFERROR(IF(AK435&gt;=(VLOOKUP(D435&amp;E435,'Tab 3 Flex,Strng,Endur(unprot)'!AB$10:$AC$37,2,FALSE)),"HFZ", "NI")," ")</f>
        <v xml:space="preserve"> </v>
      </c>
      <c r="AN435" s="29" t="str">
        <f t="shared" si="80"/>
        <v xml:space="preserve"> </v>
      </c>
      <c r="AO435" s="55"/>
      <c r="AP435" s="29" t="str">
        <f t="shared" si="81"/>
        <v/>
      </c>
    </row>
    <row r="436" spans="1:42" s="57" customFormat="1" ht="15.75" customHeight="1" thickTop="1" thickBot="1" x14ac:dyDescent="0.3">
      <c r="A436" s="32"/>
      <c r="B436" s="25"/>
      <c r="C436" s="25"/>
      <c r="D436" s="25"/>
      <c r="E436" s="46"/>
      <c r="F436" s="25">
        <v>5</v>
      </c>
      <c r="G436" s="94" t="e">
        <v>#N/A</v>
      </c>
      <c r="H436" s="94" t="e">
        <v>#N/A</v>
      </c>
      <c r="I436" s="26"/>
      <c r="J436" s="26"/>
      <c r="K436" s="69" t="str">
        <f>IFERROR(IF(G436&gt;=(VLOOKUP(D436&amp;E436,'Tab 2 Aerobic Capacity (unprot)'!L$10:$M$27,2,FALSE)),"HFZ","NI")," ")</f>
        <v xml:space="preserve"> </v>
      </c>
      <c r="L436" s="69" t="str">
        <f>IFERROR(IF(H436&gt;=(VLOOKUP(D436&amp;E436,'Tab 2 Aerobic Capacity (unprot)'!L$34:$M$51,2,FALSE)),"HFZ","NI")," ")</f>
        <v xml:space="preserve"> </v>
      </c>
      <c r="M436" s="62" t="str">
        <f t="shared" si="73"/>
        <v xml:space="preserve"> </v>
      </c>
      <c r="N436" s="63" t="str">
        <f t="shared" si="82"/>
        <v xml:space="preserve"> </v>
      </c>
      <c r="O436" s="33"/>
      <c r="P436" s="54" t="str">
        <f t="shared" si="74"/>
        <v/>
      </c>
      <c r="Q436" s="33"/>
      <c r="R436" s="54" t="str">
        <f t="shared" si="83"/>
        <v/>
      </c>
      <c r="S436" s="95" t="e">
        <v>#N/A</v>
      </c>
      <c r="T436" s="95" t="e">
        <v>#N/A</v>
      </c>
      <c r="U436" s="95" t="e">
        <v>#N/A</v>
      </c>
      <c r="V436" s="34"/>
      <c r="W436" s="70" t="str">
        <f>IFERROR(IF(S436&gt;=(VLOOKUP(D436&amp;E436, 'Tab 3 Flex,Strng,Endur(unprot)'!AG$10:$AH$37,2,FALSE)),"HFZ", "NI")," ")</f>
        <v xml:space="preserve"> </v>
      </c>
      <c r="X436" s="70" t="str">
        <f>IFERROR(IF(T436&gt;=(VLOOKUP(D436&amp;E436, 'Tab 3 Flex,Strng,Endur(unprot)'!AG$10:$AH$37,2,FALSE)),"HFZ", "NI")," ")</f>
        <v xml:space="preserve"> </v>
      </c>
      <c r="Y436" s="71" t="str">
        <f t="shared" si="84"/>
        <v xml:space="preserve"> </v>
      </c>
      <c r="Z436" s="71" t="str">
        <f t="shared" si="75"/>
        <v xml:space="preserve"> </v>
      </c>
      <c r="AA436" s="71" t="str">
        <f>IFERROR(IF(U436&gt;=(VLOOKUP(D436&amp;E436, 'Tab 3 Flex,Strng,Endur(unprot)'!W$10:X$37,2,FALSE)),"HFZ", "NI"), " ")</f>
        <v xml:space="preserve"> </v>
      </c>
      <c r="AB436" s="28" t="str">
        <f t="shared" si="76"/>
        <v xml:space="preserve"> </v>
      </c>
      <c r="AC436" s="33"/>
      <c r="AD436" s="28" t="str">
        <f t="shared" si="77"/>
        <v/>
      </c>
      <c r="AE436" s="96" t="e">
        <v>#N/A</v>
      </c>
      <c r="AF436" s="35"/>
      <c r="AG436" s="72" t="str">
        <f>IFERROR(IF(AE436&gt;=(VLOOKUP(D436&amp;E436, 'Tab 3 Flex,Strng,Endur(unprot)'!R$10:$S$37,2,FALSE)),"HFZ", "NI")," ")</f>
        <v xml:space="preserve"> </v>
      </c>
      <c r="AH436" s="55" t="str">
        <f t="shared" si="78"/>
        <v xml:space="preserve"> </v>
      </c>
      <c r="AI436" s="33"/>
      <c r="AJ436" s="55" t="str">
        <f t="shared" si="79"/>
        <v/>
      </c>
      <c r="AK436" s="97" t="e">
        <v>#N/A</v>
      </c>
      <c r="AL436" s="36"/>
      <c r="AM436" s="73" t="str">
        <f>IFERROR(IF(AK436&gt;=(VLOOKUP(D436&amp;E436,'Tab 3 Flex,Strng,Endur(unprot)'!AB$10:$AC$37,2,FALSE)),"HFZ", "NI")," ")</f>
        <v xml:space="preserve"> </v>
      </c>
      <c r="AN436" s="29" t="str">
        <f t="shared" si="80"/>
        <v xml:space="preserve"> </v>
      </c>
      <c r="AO436" s="55"/>
      <c r="AP436" s="29" t="str">
        <f t="shared" si="81"/>
        <v/>
      </c>
    </row>
    <row r="437" spans="1:42" s="57" customFormat="1" ht="16.5" thickTop="1" thickBot="1" x14ac:dyDescent="0.3">
      <c r="A437" s="32"/>
      <c r="B437" s="25"/>
      <c r="C437" s="25"/>
      <c r="D437" s="25"/>
      <c r="E437" s="46"/>
      <c r="F437" s="25">
        <v>5</v>
      </c>
      <c r="G437" s="94" t="e">
        <v>#N/A</v>
      </c>
      <c r="H437" s="94" t="e">
        <v>#N/A</v>
      </c>
      <c r="I437" s="26"/>
      <c r="J437" s="26"/>
      <c r="K437" s="69" t="str">
        <f>IFERROR(IF(G437&gt;=(VLOOKUP(D437&amp;E437,'Tab 2 Aerobic Capacity (unprot)'!L$10:$M$27,2,FALSE)),"HFZ","NI")," ")</f>
        <v xml:space="preserve"> </v>
      </c>
      <c r="L437" s="69" t="str">
        <f>IFERROR(IF(H437&gt;=(VLOOKUP(D437&amp;E437,'Tab 2 Aerobic Capacity (unprot)'!L$34:$M$51,2,FALSE)),"HFZ","NI")," ")</f>
        <v xml:space="preserve"> </v>
      </c>
      <c r="M437" s="62" t="str">
        <f t="shared" si="73"/>
        <v xml:space="preserve"> </v>
      </c>
      <c r="N437" s="63" t="str">
        <f t="shared" si="82"/>
        <v xml:space="preserve"> </v>
      </c>
      <c r="O437" s="33"/>
      <c r="P437" s="54" t="str">
        <f t="shared" si="74"/>
        <v/>
      </c>
      <c r="Q437" s="33"/>
      <c r="R437" s="54" t="str">
        <f t="shared" si="83"/>
        <v/>
      </c>
      <c r="S437" s="95" t="e">
        <v>#N/A</v>
      </c>
      <c r="T437" s="95" t="e">
        <v>#N/A</v>
      </c>
      <c r="U437" s="95" t="e">
        <v>#N/A</v>
      </c>
      <c r="V437" s="34"/>
      <c r="W437" s="70" t="str">
        <f>IFERROR(IF(S437&gt;=(VLOOKUP(D437&amp;E437, 'Tab 3 Flex,Strng,Endur(unprot)'!AG$10:$AH$37,2,FALSE)),"HFZ", "NI")," ")</f>
        <v xml:space="preserve"> </v>
      </c>
      <c r="X437" s="70" t="str">
        <f>IFERROR(IF(T437&gt;=(VLOOKUP(D437&amp;E437, 'Tab 3 Flex,Strng,Endur(unprot)'!AG$10:$AH$37,2,FALSE)),"HFZ", "NI")," ")</f>
        <v xml:space="preserve"> </v>
      </c>
      <c r="Y437" s="71" t="str">
        <f t="shared" si="84"/>
        <v xml:space="preserve"> </v>
      </c>
      <c r="Z437" s="71" t="str">
        <f t="shared" si="75"/>
        <v xml:space="preserve"> </v>
      </c>
      <c r="AA437" s="71" t="str">
        <f>IFERROR(IF(U437&gt;=(VLOOKUP(D437&amp;E437, 'Tab 3 Flex,Strng,Endur(unprot)'!W$10:X$37,2,FALSE)),"HFZ", "NI"), " ")</f>
        <v xml:space="preserve"> </v>
      </c>
      <c r="AB437" s="28" t="str">
        <f t="shared" si="76"/>
        <v xml:space="preserve"> </v>
      </c>
      <c r="AC437" s="33"/>
      <c r="AD437" s="28" t="str">
        <f t="shared" si="77"/>
        <v/>
      </c>
      <c r="AE437" s="96" t="e">
        <v>#N/A</v>
      </c>
      <c r="AF437" s="35"/>
      <c r="AG437" s="72" t="str">
        <f>IFERROR(IF(AE437&gt;=(VLOOKUP(D437&amp;E437, 'Tab 3 Flex,Strng,Endur(unprot)'!R$10:$S$37,2,FALSE)),"HFZ", "NI")," ")</f>
        <v xml:space="preserve"> </v>
      </c>
      <c r="AH437" s="55" t="str">
        <f t="shared" si="78"/>
        <v xml:space="preserve"> </v>
      </c>
      <c r="AI437" s="33"/>
      <c r="AJ437" s="55" t="str">
        <f t="shared" si="79"/>
        <v/>
      </c>
      <c r="AK437" s="97" t="e">
        <v>#N/A</v>
      </c>
      <c r="AL437" s="36"/>
      <c r="AM437" s="73" t="str">
        <f>IFERROR(IF(AK437&gt;=(VLOOKUP(D437&amp;E437,'Tab 3 Flex,Strng,Endur(unprot)'!AB$10:$AC$37,2,FALSE)),"HFZ", "NI")," ")</f>
        <v xml:space="preserve"> </v>
      </c>
      <c r="AN437" s="29" t="str">
        <f t="shared" si="80"/>
        <v xml:space="preserve"> </v>
      </c>
      <c r="AO437" s="55"/>
      <c r="AP437" s="29" t="str">
        <f t="shared" si="81"/>
        <v/>
      </c>
    </row>
    <row r="438" spans="1:42" s="57" customFormat="1" ht="15.75" customHeight="1" thickTop="1" thickBot="1" x14ac:dyDescent="0.3">
      <c r="A438" s="32"/>
      <c r="B438" s="25"/>
      <c r="C438" s="25"/>
      <c r="D438" s="25"/>
      <c r="E438" s="46"/>
      <c r="F438" s="25">
        <v>5</v>
      </c>
      <c r="G438" s="94" t="e">
        <v>#N/A</v>
      </c>
      <c r="H438" s="94" t="e">
        <v>#N/A</v>
      </c>
      <c r="I438" s="26"/>
      <c r="J438" s="26"/>
      <c r="K438" s="69" t="str">
        <f>IFERROR(IF(G438&gt;=(VLOOKUP(D438&amp;E438,'Tab 2 Aerobic Capacity (unprot)'!L$10:$M$27,2,FALSE)),"HFZ","NI")," ")</f>
        <v xml:space="preserve"> </v>
      </c>
      <c r="L438" s="69" t="str">
        <f>IFERROR(IF(H438&gt;=(VLOOKUP(D438&amp;E438,'Tab 2 Aerobic Capacity (unprot)'!L$34:$M$51,2,FALSE)),"HFZ","NI")," ")</f>
        <v xml:space="preserve"> </v>
      </c>
      <c r="M438" s="62" t="str">
        <f t="shared" si="73"/>
        <v xml:space="preserve"> </v>
      </c>
      <c r="N438" s="63" t="str">
        <f t="shared" si="82"/>
        <v xml:space="preserve"> </v>
      </c>
      <c r="O438" s="33"/>
      <c r="P438" s="54" t="str">
        <f t="shared" si="74"/>
        <v/>
      </c>
      <c r="Q438" s="33"/>
      <c r="R438" s="54" t="str">
        <f t="shared" si="83"/>
        <v/>
      </c>
      <c r="S438" s="95" t="e">
        <v>#N/A</v>
      </c>
      <c r="T438" s="95" t="e">
        <v>#N/A</v>
      </c>
      <c r="U438" s="95" t="e">
        <v>#N/A</v>
      </c>
      <c r="V438" s="34"/>
      <c r="W438" s="70" t="str">
        <f>IFERROR(IF(S438&gt;=(VLOOKUP(D438&amp;E438, 'Tab 3 Flex,Strng,Endur(unprot)'!AG$10:$AH$37,2,FALSE)),"HFZ", "NI")," ")</f>
        <v xml:space="preserve"> </v>
      </c>
      <c r="X438" s="70" t="str">
        <f>IFERROR(IF(T438&gt;=(VLOOKUP(D438&amp;E438, 'Tab 3 Flex,Strng,Endur(unprot)'!AG$10:$AH$37,2,FALSE)),"HFZ", "NI")," ")</f>
        <v xml:space="preserve"> </v>
      </c>
      <c r="Y438" s="71" t="str">
        <f t="shared" si="84"/>
        <v xml:space="preserve"> </v>
      </c>
      <c r="Z438" s="71" t="str">
        <f t="shared" si="75"/>
        <v xml:space="preserve"> </v>
      </c>
      <c r="AA438" s="71" t="str">
        <f>IFERROR(IF(U438&gt;=(VLOOKUP(D438&amp;E438, 'Tab 3 Flex,Strng,Endur(unprot)'!W$10:X$37,2,FALSE)),"HFZ", "NI"), " ")</f>
        <v xml:space="preserve"> </v>
      </c>
      <c r="AB438" s="28" t="str">
        <f t="shared" si="76"/>
        <v xml:space="preserve"> </v>
      </c>
      <c r="AC438" s="33"/>
      <c r="AD438" s="28" t="str">
        <f t="shared" si="77"/>
        <v/>
      </c>
      <c r="AE438" s="96" t="e">
        <v>#N/A</v>
      </c>
      <c r="AF438" s="35"/>
      <c r="AG438" s="72" t="str">
        <f>IFERROR(IF(AE438&gt;=(VLOOKUP(D438&amp;E438, 'Tab 3 Flex,Strng,Endur(unprot)'!R$10:$S$37,2,FALSE)),"HFZ", "NI")," ")</f>
        <v xml:space="preserve"> </v>
      </c>
      <c r="AH438" s="55" t="str">
        <f t="shared" si="78"/>
        <v xml:space="preserve"> </v>
      </c>
      <c r="AI438" s="33"/>
      <c r="AJ438" s="55" t="str">
        <f t="shared" si="79"/>
        <v/>
      </c>
      <c r="AK438" s="97" t="e">
        <v>#N/A</v>
      </c>
      <c r="AL438" s="36"/>
      <c r="AM438" s="73" t="str">
        <f>IFERROR(IF(AK438&gt;=(VLOOKUP(D438&amp;E438,'Tab 3 Flex,Strng,Endur(unprot)'!AB$10:$AC$37,2,FALSE)),"HFZ", "NI")," ")</f>
        <v xml:space="preserve"> </v>
      </c>
      <c r="AN438" s="29" t="str">
        <f t="shared" si="80"/>
        <v xml:space="preserve"> </v>
      </c>
      <c r="AO438" s="55"/>
      <c r="AP438" s="29" t="str">
        <f t="shared" si="81"/>
        <v/>
      </c>
    </row>
    <row r="439" spans="1:42" s="57" customFormat="1" ht="16.5" thickTop="1" thickBot="1" x14ac:dyDescent="0.3">
      <c r="A439" s="32"/>
      <c r="B439" s="25"/>
      <c r="C439" s="25"/>
      <c r="D439" s="25"/>
      <c r="E439" s="46"/>
      <c r="F439" s="25">
        <v>5</v>
      </c>
      <c r="G439" s="94" t="e">
        <v>#N/A</v>
      </c>
      <c r="H439" s="94" t="e">
        <v>#N/A</v>
      </c>
      <c r="I439" s="26"/>
      <c r="J439" s="26"/>
      <c r="K439" s="69" t="str">
        <f>IFERROR(IF(G439&gt;=(VLOOKUP(D439&amp;E439,'Tab 2 Aerobic Capacity (unprot)'!L$10:$M$27,2,FALSE)),"HFZ","NI")," ")</f>
        <v xml:space="preserve"> </v>
      </c>
      <c r="L439" s="69" t="str">
        <f>IFERROR(IF(H439&gt;=(VLOOKUP(D439&amp;E439,'Tab 2 Aerobic Capacity (unprot)'!L$34:$M$51,2,FALSE)),"HFZ","NI")," ")</f>
        <v xml:space="preserve"> </v>
      </c>
      <c r="M439" s="62" t="str">
        <f t="shared" si="73"/>
        <v xml:space="preserve"> </v>
      </c>
      <c r="N439" s="63" t="str">
        <f t="shared" si="82"/>
        <v xml:space="preserve"> </v>
      </c>
      <c r="O439" s="33"/>
      <c r="P439" s="54" t="str">
        <f t="shared" si="74"/>
        <v/>
      </c>
      <c r="Q439" s="33"/>
      <c r="R439" s="54" t="str">
        <f t="shared" si="83"/>
        <v/>
      </c>
      <c r="S439" s="95" t="e">
        <v>#N/A</v>
      </c>
      <c r="T439" s="95" t="e">
        <v>#N/A</v>
      </c>
      <c r="U439" s="95" t="e">
        <v>#N/A</v>
      </c>
      <c r="V439" s="34"/>
      <c r="W439" s="70" t="str">
        <f>IFERROR(IF(S439&gt;=(VLOOKUP(D439&amp;E439, 'Tab 3 Flex,Strng,Endur(unprot)'!AG$10:$AH$37,2,FALSE)),"HFZ", "NI")," ")</f>
        <v xml:space="preserve"> </v>
      </c>
      <c r="X439" s="70" t="str">
        <f>IFERROR(IF(T439&gt;=(VLOOKUP(D439&amp;E439, 'Tab 3 Flex,Strng,Endur(unprot)'!AG$10:$AH$37,2,FALSE)),"HFZ", "NI")," ")</f>
        <v xml:space="preserve"> </v>
      </c>
      <c r="Y439" s="71" t="str">
        <f t="shared" si="84"/>
        <v xml:space="preserve"> </v>
      </c>
      <c r="Z439" s="71" t="str">
        <f t="shared" si="75"/>
        <v xml:space="preserve"> </v>
      </c>
      <c r="AA439" s="71" t="str">
        <f>IFERROR(IF(U439&gt;=(VLOOKUP(D439&amp;E439, 'Tab 3 Flex,Strng,Endur(unprot)'!W$10:X$37,2,FALSE)),"HFZ", "NI"), " ")</f>
        <v xml:space="preserve"> </v>
      </c>
      <c r="AB439" s="28" t="str">
        <f t="shared" si="76"/>
        <v xml:space="preserve"> </v>
      </c>
      <c r="AC439" s="33"/>
      <c r="AD439" s="28" t="str">
        <f t="shared" si="77"/>
        <v/>
      </c>
      <c r="AE439" s="96" t="e">
        <v>#N/A</v>
      </c>
      <c r="AF439" s="35"/>
      <c r="AG439" s="72" t="str">
        <f>IFERROR(IF(AE439&gt;=(VLOOKUP(D439&amp;E439, 'Tab 3 Flex,Strng,Endur(unprot)'!R$10:$S$37,2,FALSE)),"HFZ", "NI")," ")</f>
        <v xml:space="preserve"> </v>
      </c>
      <c r="AH439" s="55" t="str">
        <f t="shared" si="78"/>
        <v xml:space="preserve"> </v>
      </c>
      <c r="AI439" s="33"/>
      <c r="AJ439" s="55" t="str">
        <f t="shared" si="79"/>
        <v/>
      </c>
      <c r="AK439" s="97" t="e">
        <v>#N/A</v>
      </c>
      <c r="AL439" s="36"/>
      <c r="AM439" s="73" t="str">
        <f>IFERROR(IF(AK439&gt;=(VLOOKUP(D439&amp;E439,'Tab 3 Flex,Strng,Endur(unprot)'!AB$10:$AC$37,2,FALSE)),"HFZ", "NI")," ")</f>
        <v xml:space="preserve"> </v>
      </c>
      <c r="AN439" s="29" t="str">
        <f t="shared" si="80"/>
        <v xml:space="preserve"> </v>
      </c>
      <c r="AO439" s="55"/>
      <c r="AP439" s="29" t="str">
        <f t="shared" si="81"/>
        <v/>
      </c>
    </row>
    <row r="440" spans="1:42" s="57" customFormat="1" ht="15.75" customHeight="1" thickTop="1" thickBot="1" x14ac:dyDescent="0.3">
      <c r="A440" s="32"/>
      <c r="B440" s="25"/>
      <c r="C440" s="25"/>
      <c r="D440" s="25"/>
      <c r="E440" s="46"/>
      <c r="F440" s="25">
        <v>5</v>
      </c>
      <c r="G440" s="94" t="e">
        <v>#N/A</v>
      </c>
      <c r="H440" s="94" t="e">
        <v>#N/A</v>
      </c>
      <c r="I440" s="26"/>
      <c r="J440" s="26"/>
      <c r="K440" s="69" t="str">
        <f>IFERROR(IF(G440&gt;=(VLOOKUP(D440&amp;E440,'Tab 2 Aerobic Capacity (unprot)'!L$10:$M$27,2,FALSE)),"HFZ","NI")," ")</f>
        <v xml:space="preserve"> </v>
      </c>
      <c r="L440" s="69" t="str">
        <f>IFERROR(IF(H440&gt;=(VLOOKUP(D440&amp;E440,'Tab 2 Aerobic Capacity (unprot)'!L$34:$M$51,2,FALSE)),"HFZ","NI")," ")</f>
        <v xml:space="preserve"> </v>
      </c>
      <c r="M440" s="62" t="str">
        <f t="shared" si="73"/>
        <v xml:space="preserve"> </v>
      </c>
      <c r="N440" s="63" t="str">
        <f t="shared" si="82"/>
        <v xml:space="preserve"> </v>
      </c>
      <c r="O440" s="33"/>
      <c r="P440" s="54" t="str">
        <f t="shared" si="74"/>
        <v/>
      </c>
      <c r="Q440" s="33"/>
      <c r="R440" s="54" t="str">
        <f t="shared" si="83"/>
        <v/>
      </c>
      <c r="S440" s="95" t="e">
        <v>#N/A</v>
      </c>
      <c r="T440" s="95" t="e">
        <v>#N/A</v>
      </c>
      <c r="U440" s="95" t="e">
        <v>#N/A</v>
      </c>
      <c r="V440" s="34"/>
      <c r="W440" s="70" t="str">
        <f>IFERROR(IF(S440&gt;=(VLOOKUP(D440&amp;E440, 'Tab 3 Flex,Strng,Endur(unprot)'!AG$10:$AH$37,2,FALSE)),"HFZ", "NI")," ")</f>
        <v xml:space="preserve"> </v>
      </c>
      <c r="X440" s="70" t="str">
        <f>IFERROR(IF(T440&gt;=(VLOOKUP(D440&amp;E440, 'Tab 3 Flex,Strng,Endur(unprot)'!AG$10:$AH$37,2,FALSE)),"HFZ", "NI")," ")</f>
        <v xml:space="preserve"> </v>
      </c>
      <c r="Y440" s="71" t="str">
        <f t="shared" si="84"/>
        <v xml:space="preserve"> </v>
      </c>
      <c r="Z440" s="71" t="str">
        <f t="shared" si="75"/>
        <v xml:space="preserve"> </v>
      </c>
      <c r="AA440" s="71" t="str">
        <f>IFERROR(IF(U440&gt;=(VLOOKUP(D440&amp;E440, 'Tab 3 Flex,Strng,Endur(unprot)'!W$10:X$37,2,FALSE)),"HFZ", "NI"), " ")</f>
        <v xml:space="preserve"> </v>
      </c>
      <c r="AB440" s="28" t="str">
        <f t="shared" si="76"/>
        <v xml:space="preserve"> </v>
      </c>
      <c r="AC440" s="33"/>
      <c r="AD440" s="28" t="str">
        <f t="shared" si="77"/>
        <v/>
      </c>
      <c r="AE440" s="96" t="e">
        <v>#N/A</v>
      </c>
      <c r="AF440" s="35"/>
      <c r="AG440" s="72" t="str">
        <f>IFERROR(IF(AE440&gt;=(VLOOKUP(D440&amp;E440, 'Tab 3 Flex,Strng,Endur(unprot)'!R$10:$S$37,2,FALSE)),"HFZ", "NI")," ")</f>
        <v xml:space="preserve"> </v>
      </c>
      <c r="AH440" s="55" t="str">
        <f t="shared" si="78"/>
        <v xml:space="preserve"> </v>
      </c>
      <c r="AI440" s="33"/>
      <c r="AJ440" s="55" t="str">
        <f t="shared" si="79"/>
        <v/>
      </c>
      <c r="AK440" s="97" t="e">
        <v>#N/A</v>
      </c>
      <c r="AL440" s="36"/>
      <c r="AM440" s="73" t="str">
        <f>IFERROR(IF(AK440&gt;=(VLOOKUP(D440&amp;E440,'Tab 3 Flex,Strng,Endur(unprot)'!AB$10:$AC$37,2,FALSE)),"HFZ", "NI")," ")</f>
        <v xml:space="preserve"> </v>
      </c>
      <c r="AN440" s="29" t="str">
        <f t="shared" si="80"/>
        <v xml:space="preserve"> </v>
      </c>
      <c r="AO440" s="55"/>
      <c r="AP440" s="29" t="str">
        <f t="shared" si="81"/>
        <v/>
      </c>
    </row>
    <row r="441" spans="1:42" s="57" customFormat="1" ht="16.5" thickTop="1" thickBot="1" x14ac:dyDescent="0.3">
      <c r="A441" s="32"/>
      <c r="B441" s="25"/>
      <c r="C441" s="25"/>
      <c r="D441" s="25"/>
      <c r="E441" s="46"/>
      <c r="F441" s="25">
        <v>5</v>
      </c>
      <c r="G441" s="94" t="e">
        <v>#N/A</v>
      </c>
      <c r="H441" s="94" t="e">
        <v>#N/A</v>
      </c>
      <c r="I441" s="26"/>
      <c r="J441" s="26"/>
      <c r="K441" s="69" t="str">
        <f>IFERROR(IF(G441&gt;=(VLOOKUP(D441&amp;E441,'Tab 2 Aerobic Capacity (unprot)'!L$10:$M$27,2,FALSE)),"HFZ","NI")," ")</f>
        <v xml:space="preserve"> </v>
      </c>
      <c r="L441" s="69" t="str">
        <f>IFERROR(IF(H441&gt;=(VLOOKUP(D441&amp;E441,'Tab 2 Aerobic Capacity (unprot)'!L$34:$M$51,2,FALSE)),"HFZ","NI")," ")</f>
        <v xml:space="preserve"> </v>
      </c>
      <c r="M441" s="62" t="str">
        <f t="shared" si="73"/>
        <v xml:space="preserve"> </v>
      </c>
      <c r="N441" s="63" t="str">
        <f t="shared" si="82"/>
        <v xml:space="preserve"> </v>
      </c>
      <c r="O441" s="33"/>
      <c r="P441" s="54" t="str">
        <f t="shared" si="74"/>
        <v/>
      </c>
      <c r="Q441" s="33"/>
      <c r="R441" s="54" t="str">
        <f t="shared" si="83"/>
        <v/>
      </c>
      <c r="S441" s="95" t="e">
        <v>#N/A</v>
      </c>
      <c r="T441" s="95" t="e">
        <v>#N/A</v>
      </c>
      <c r="U441" s="95" t="e">
        <v>#N/A</v>
      </c>
      <c r="V441" s="34"/>
      <c r="W441" s="70" t="str">
        <f>IFERROR(IF(S441&gt;=(VLOOKUP(D441&amp;E441, 'Tab 3 Flex,Strng,Endur(unprot)'!AG$10:$AH$37,2,FALSE)),"HFZ", "NI")," ")</f>
        <v xml:space="preserve"> </v>
      </c>
      <c r="X441" s="70" t="str">
        <f>IFERROR(IF(T441&gt;=(VLOOKUP(D441&amp;E441, 'Tab 3 Flex,Strng,Endur(unprot)'!AG$10:$AH$37,2,FALSE)),"HFZ", "NI")," ")</f>
        <v xml:space="preserve"> </v>
      </c>
      <c r="Y441" s="71" t="str">
        <f t="shared" si="84"/>
        <v xml:space="preserve"> </v>
      </c>
      <c r="Z441" s="71" t="str">
        <f t="shared" si="75"/>
        <v xml:space="preserve"> </v>
      </c>
      <c r="AA441" s="71" t="str">
        <f>IFERROR(IF(U441&gt;=(VLOOKUP(D441&amp;E441, 'Tab 3 Flex,Strng,Endur(unprot)'!W$10:X$37,2,FALSE)),"HFZ", "NI"), " ")</f>
        <v xml:space="preserve"> </v>
      </c>
      <c r="AB441" s="28" t="str">
        <f t="shared" si="76"/>
        <v xml:space="preserve"> </v>
      </c>
      <c r="AC441" s="33"/>
      <c r="AD441" s="28" t="str">
        <f t="shared" si="77"/>
        <v/>
      </c>
      <c r="AE441" s="96" t="e">
        <v>#N/A</v>
      </c>
      <c r="AF441" s="35"/>
      <c r="AG441" s="72" t="str">
        <f>IFERROR(IF(AE441&gt;=(VLOOKUP(D441&amp;E441, 'Tab 3 Flex,Strng,Endur(unprot)'!R$10:$S$37,2,FALSE)),"HFZ", "NI")," ")</f>
        <v xml:space="preserve"> </v>
      </c>
      <c r="AH441" s="55" t="str">
        <f t="shared" si="78"/>
        <v xml:space="preserve"> </v>
      </c>
      <c r="AI441" s="33"/>
      <c r="AJ441" s="55" t="str">
        <f t="shared" si="79"/>
        <v/>
      </c>
      <c r="AK441" s="97" t="e">
        <v>#N/A</v>
      </c>
      <c r="AL441" s="36"/>
      <c r="AM441" s="73" t="str">
        <f>IFERROR(IF(AK441&gt;=(VLOOKUP(D441&amp;E441,'Tab 3 Flex,Strng,Endur(unprot)'!AB$10:$AC$37,2,FALSE)),"HFZ", "NI")," ")</f>
        <v xml:space="preserve"> </v>
      </c>
      <c r="AN441" s="29" t="str">
        <f t="shared" si="80"/>
        <v xml:space="preserve"> </v>
      </c>
      <c r="AO441" s="55"/>
      <c r="AP441" s="29" t="str">
        <f t="shared" si="81"/>
        <v/>
      </c>
    </row>
    <row r="442" spans="1:42" s="57" customFormat="1" ht="15.75" customHeight="1" thickTop="1" thickBot="1" x14ac:dyDescent="0.3">
      <c r="A442" s="32"/>
      <c r="B442" s="25"/>
      <c r="C442" s="25"/>
      <c r="D442" s="25"/>
      <c r="E442" s="46"/>
      <c r="F442" s="25">
        <v>5</v>
      </c>
      <c r="G442" s="94" t="e">
        <v>#N/A</v>
      </c>
      <c r="H442" s="94" t="e">
        <v>#N/A</v>
      </c>
      <c r="I442" s="26"/>
      <c r="J442" s="26"/>
      <c r="K442" s="69" t="str">
        <f>IFERROR(IF(G442&gt;=(VLOOKUP(D442&amp;E442,'Tab 2 Aerobic Capacity (unprot)'!L$10:$M$27,2,FALSE)),"HFZ","NI")," ")</f>
        <v xml:space="preserve"> </v>
      </c>
      <c r="L442" s="69" t="str">
        <f>IFERROR(IF(H442&gt;=(VLOOKUP(D442&amp;E442,'Tab 2 Aerobic Capacity (unprot)'!L$34:$M$51,2,FALSE)),"HFZ","NI")," ")</f>
        <v xml:space="preserve"> </v>
      </c>
      <c r="M442" s="62" t="str">
        <f t="shared" si="73"/>
        <v xml:space="preserve"> </v>
      </c>
      <c r="N442" s="63" t="str">
        <f t="shared" si="82"/>
        <v xml:space="preserve"> </v>
      </c>
      <c r="O442" s="33"/>
      <c r="P442" s="54" t="str">
        <f t="shared" si="74"/>
        <v/>
      </c>
      <c r="Q442" s="33"/>
      <c r="R442" s="54" t="str">
        <f t="shared" si="83"/>
        <v/>
      </c>
      <c r="S442" s="95" t="e">
        <v>#N/A</v>
      </c>
      <c r="T442" s="95" t="e">
        <v>#N/A</v>
      </c>
      <c r="U442" s="95" t="e">
        <v>#N/A</v>
      </c>
      <c r="V442" s="34"/>
      <c r="W442" s="70" t="str">
        <f>IFERROR(IF(S442&gt;=(VLOOKUP(D442&amp;E442, 'Tab 3 Flex,Strng,Endur(unprot)'!AG$10:$AH$37,2,FALSE)),"HFZ", "NI")," ")</f>
        <v xml:space="preserve"> </v>
      </c>
      <c r="X442" s="70" t="str">
        <f>IFERROR(IF(T442&gt;=(VLOOKUP(D442&amp;E442, 'Tab 3 Flex,Strng,Endur(unprot)'!AG$10:$AH$37,2,FALSE)),"HFZ", "NI")," ")</f>
        <v xml:space="preserve"> </v>
      </c>
      <c r="Y442" s="71" t="str">
        <f t="shared" si="84"/>
        <v xml:space="preserve"> </v>
      </c>
      <c r="Z442" s="71" t="str">
        <f t="shared" si="75"/>
        <v xml:space="preserve"> </v>
      </c>
      <c r="AA442" s="71" t="str">
        <f>IFERROR(IF(U442&gt;=(VLOOKUP(D442&amp;E442, 'Tab 3 Flex,Strng,Endur(unprot)'!W$10:X$37,2,FALSE)),"HFZ", "NI"), " ")</f>
        <v xml:space="preserve"> </v>
      </c>
      <c r="AB442" s="28" t="str">
        <f t="shared" si="76"/>
        <v xml:space="preserve"> </v>
      </c>
      <c r="AC442" s="33"/>
      <c r="AD442" s="28" t="str">
        <f t="shared" si="77"/>
        <v/>
      </c>
      <c r="AE442" s="96" t="e">
        <v>#N/A</v>
      </c>
      <c r="AF442" s="35"/>
      <c r="AG442" s="72" t="str">
        <f>IFERROR(IF(AE442&gt;=(VLOOKUP(D442&amp;E442, 'Tab 3 Flex,Strng,Endur(unprot)'!R$10:$S$37,2,FALSE)),"HFZ", "NI")," ")</f>
        <v xml:space="preserve"> </v>
      </c>
      <c r="AH442" s="55" t="str">
        <f t="shared" si="78"/>
        <v xml:space="preserve"> </v>
      </c>
      <c r="AI442" s="33"/>
      <c r="AJ442" s="55" t="str">
        <f t="shared" si="79"/>
        <v/>
      </c>
      <c r="AK442" s="97" t="e">
        <v>#N/A</v>
      </c>
      <c r="AL442" s="36"/>
      <c r="AM442" s="73" t="str">
        <f>IFERROR(IF(AK442&gt;=(VLOOKUP(D442&amp;E442,'Tab 3 Flex,Strng,Endur(unprot)'!AB$10:$AC$37,2,FALSE)),"HFZ", "NI")," ")</f>
        <v xml:space="preserve"> </v>
      </c>
      <c r="AN442" s="29" t="str">
        <f t="shared" si="80"/>
        <v xml:space="preserve"> </v>
      </c>
      <c r="AO442" s="55"/>
      <c r="AP442" s="29" t="str">
        <f t="shared" si="81"/>
        <v/>
      </c>
    </row>
    <row r="443" spans="1:42" s="57" customFormat="1" ht="16.5" thickTop="1" thickBot="1" x14ac:dyDescent="0.3">
      <c r="A443" s="32"/>
      <c r="B443" s="25"/>
      <c r="C443" s="25"/>
      <c r="D443" s="25"/>
      <c r="E443" s="46"/>
      <c r="F443" s="25">
        <v>5</v>
      </c>
      <c r="G443" s="94" t="e">
        <v>#N/A</v>
      </c>
      <c r="H443" s="94" t="e">
        <v>#N/A</v>
      </c>
      <c r="I443" s="26"/>
      <c r="J443" s="26"/>
      <c r="K443" s="69" t="str">
        <f>IFERROR(IF(G443&gt;=(VLOOKUP(D443&amp;E443,'Tab 2 Aerobic Capacity (unprot)'!L$10:$M$27,2,FALSE)),"HFZ","NI")," ")</f>
        <v xml:space="preserve"> </v>
      </c>
      <c r="L443" s="69" t="str">
        <f>IFERROR(IF(H443&gt;=(VLOOKUP(D443&amp;E443,'Tab 2 Aerobic Capacity (unprot)'!L$34:$M$51,2,FALSE)),"HFZ","NI")," ")</f>
        <v xml:space="preserve"> </v>
      </c>
      <c r="M443" s="62" t="str">
        <f t="shared" si="73"/>
        <v xml:space="preserve"> </v>
      </c>
      <c r="N443" s="63" t="str">
        <f t="shared" si="82"/>
        <v xml:space="preserve"> </v>
      </c>
      <c r="O443" s="33"/>
      <c r="P443" s="54" t="str">
        <f t="shared" si="74"/>
        <v/>
      </c>
      <c r="Q443" s="33"/>
      <c r="R443" s="54" t="str">
        <f t="shared" si="83"/>
        <v/>
      </c>
      <c r="S443" s="95" t="e">
        <v>#N/A</v>
      </c>
      <c r="T443" s="95" t="e">
        <v>#N/A</v>
      </c>
      <c r="U443" s="95" t="e">
        <v>#N/A</v>
      </c>
      <c r="V443" s="34"/>
      <c r="W443" s="70" t="str">
        <f>IFERROR(IF(S443&gt;=(VLOOKUP(D443&amp;E443, 'Tab 3 Flex,Strng,Endur(unprot)'!AG$10:$AH$37,2,FALSE)),"HFZ", "NI")," ")</f>
        <v xml:space="preserve"> </v>
      </c>
      <c r="X443" s="70" t="str">
        <f>IFERROR(IF(T443&gt;=(VLOOKUP(D443&amp;E443, 'Tab 3 Flex,Strng,Endur(unprot)'!AG$10:$AH$37,2,FALSE)),"HFZ", "NI")," ")</f>
        <v xml:space="preserve"> </v>
      </c>
      <c r="Y443" s="71" t="str">
        <f t="shared" si="84"/>
        <v xml:space="preserve"> </v>
      </c>
      <c r="Z443" s="71" t="str">
        <f t="shared" si="75"/>
        <v xml:space="preserve"> </v>
      </c>
      <c r="AA443" s="71" t="str">
        <f>IFERROR(IF(U443&gt;=(VLOOKUP(D443&amp;E443, 'Tab 3 Flex,Strng,Endur(unprot)'!W$10:X$37,2,FALSE)),"HFZ", "NI"), " ")</f>
        <v xml:space="preserve"> </v>
      </c>
      <c r="AB443" s="28" t="str">
        <f t="shared" si="76"/>
        <v xml:space="preserve"> </v>
      </c>
      <c r="AC443" s="33"/>
      <c r="AD443" s="28" t="str">
        <f>D443&amp;AC443</f>
        <v/>
      </c>
      <c r="AE443" s="96" t="e">
        <v>#N/A</v>
      </c>
      <c r="AF443" s="35"/>
      <c r="AG443" s="72" t="str">
        <f>IFERROR(IF(AE443&gt;=(VLOOKUP(D443&amp;E443, 'Tab 3 Flex,Strng,Endur(unprot)'!R$10:$S$37,2,FALSE)),"HFZ", "NI")," ")</f>
        <v xml:space="preserve"> </v>
      </c>
      <c r="AH443" s="55" t="str">
        <f t="shared" si="78"/>
        <v xml:space="preserve"> </v>
      </c>
      <c r="AI443" s="33"/>
      <c r="AJ443" s="55" t="str">
        <f t="shared" si="79"/>
        <v/>
      </c>
      <c r="AK443" s="97" t="e">
        <v>#N/A</v>
      </c>
      <c r="AL443" s="36"/>
      <c r="AM443" s="73" t="str">
        <f>IFERROR(IF(AK443&gt;=(VLOOKUP(D443&amp;E443,'Tab 3 Flex,Strng,Endur(unprot)'!AB$10:$AC$37,2,FALSE)),"HFZ", "NI")," ")</f>
        <v xml:space="preserve"> </v>
      </c>
      <c r="AN443" s="29" t="str">
        <f t="shared" si="80"/>
        <v xml:space="preserve"> </v>
      </c>
      <c r="AO443" s="55"/>
      <c r="AP443" s="29" t="str">
        <f t="shared" si="81"/>
        <v/>
      </c>
    </row>
    <row r="444" spans="1:42" s="57" customFormat="1" ht="15.75" customHeight="1" thickTop="1" thickBot="1" x14ac:dyDescent="0.3">
      <c r="A444" s="32"/>
      <c r="B444" s="25"/>
      <c r="C444" s="25"/>
      <c r="D444" s="25"/>
      <c r="E444" s="46"/>
      <c r="F444" s="25">
        <v>5</v>
      </c>
      <c r="G444" s="94" t="e">
        <v>#N/A</v>
      </c>
      <c r="H444" s="94" t="e">
        <v>#N/A</v>
      </c>
      <c r="I444" s="26"/>
      <c r="J444" s="26"/>
      <c r="K444" s="69" t="str">
        <f>IFERROR(IF(G444&gt;=(VLOOKUP(D444&amp;E444,'Tab 2 Aerobic Capacity (unprot)'!L$10:$M$27,2,FALSE)),"HFZ","NI")," ")</f>
        <v xml:space="preserve"> </v>
      </c>
      <c r="L444" s="69" t="str">
        <f>IFERROR(IF(H444&gt;=(VLOOKUP(D444&amp;E444,'Tab 2 Aerobic Capacity (unprot)'!L$34:$M$51,2,FALSE)),"HFZ","NI")," ")</f>
        <v xml:space="preserve"> </v>
      </c>
      <c r="M444" s="62" t="str">
        <f t="shared" si="73"/>
        <v xml:space="preserve"> </v>
      </c>
      <c r="N444" s="63" t="str">
        <f t="shared" si="82"/>
        <v xml:space="preserve"> </v>
      </c>
      <c r="O444" s="33"/>
      <c r="P444" s="54" t="str">
        <f t="shared" si="74"/>
        <v/>
      </c>
      <c r="Q444" s="33"/>
      <c r="R444" s="54" t="str">
        <f t="shared" si="83"/>
        <v/>
      </c>
      <c r="S444" s="95" t="e">
        <v>#N/A</v>
      </c>
      <c r="T444" s="95" t="e">
        <v>#N/A</v>
      </c>
      <c r="U444" s="95" t="e">
        <v>#N/A</v>
      </c>
      <c r="V444" s="34"/>
      <c r="W444" s="70" t="str">
        <f>IFERROR(IF(S444&gt;=(VLOOKUP(D444&amp;E444, 'Tab 3 Flex,Strng,Endur(unprot)'!AG$10:$AH$37,2,FALSE)),"HFZ", "NI")," ")</f>
        <v xml:space="preserve"> </v>
      </c>
      <c r="X444" s="70" t="str">
        <f>IFERROR(IF(T444&gt;=(VLOOKUP(D444&amp;E444, 'Tab 3 Flex,Strng,Endur(unprot)'!AG$10:$AH$37,2,FALSE)),"HFZ", "NI")," ")</f>
        <v xml:space="preserve"> </v>
      </c>
      <c r="Y444" s="71" t="str">
        <f t="shared" si="84"/>
        <v xml:space="preserve"> </v>
      </c>
      <c r="Z444" s="71" t="str">
        <f t="shared" si="75"/>
        <v xml:space="preserve"> </v>
      </c>
      <c r="AA444" s="71" t="str">
        <f>IFERROR(IF(U444&gt;=(VLOOKUP(D444&amp;E444, 'Tab 3 Flex,Strng,Endur(unprot)'!W$10:X$37,2,FALSE)),"HFZ", "NI"), " ")</f>
        <v xml:space="preserve"> </v>
      </c>
      <c r="AB444" s="28" t="str">
        <f t="shared" si="76"/>
        <v xml:space="preserve"> </v>
      </c>
      <c r="AC444" s="33"/>
      <c r="AD444" s="28" t="str">
        <f t="shared" si="77"/>
        <v/>
      </c>
      <c r="AE444" s="96" t="e">
        <v>#N/A</v>
      </c>
      <c r="AF444" s="35"/>
      <c r="AG444" s="72" t="str">
        <f>IFERROR(IF(AE444&gt;=(VLOOKUP(D444&amp;E444, 'Tab 3 Flex,Strng,Endur(unprot)'!R$10:$S$37,2,FALSE)),"HFZ", "NI")," ")</f>
        <v xml:space="preserve"> </v>
      </c>
      <c r="AH444" s="55" t="str">
        <f t="shared" si="78"/>
        <v xml:space="preserve"> </v>
      </c>
      <c r="AI444" s="33"/>
      <c r="AJ444" s="55" t="str">
        <f t="shared" si="79"/>
        <v/>
      </c>
      <c r="AK444" s="97" t="e">
        <v>#N/A</v>
      </c>
      <c r="AL444" s="36"/>
      <c r="AM444" s="73" t="str">
        <f>IFERROR(IF(AK444&gt;=(VLOOKUP(D444&amp;E444,'Tab 3 Flex,Strng,Endur(unprot)'!AB$10:$AC$37,2,FALSE)),"HFZ", "NI")," ")</f>
        <v xml:space="preserve"> </v>
      </c>
      <c r="AN444" s="29" t="str">
        <f t="shared" si="80"/>
        <v xml:space="preserve"> </v>
      </c>
      <c r="AO444" s="55"/>
      <c r="AP444" s="29" t="str">
        <f t="shared" si="81"/>
        <v/>
      </c>
    </row>
    <row r="445" spans="1:42" s="57" customFormat="1" ht="16.5" thickTop="1" thickBot="1" x14ac:dyDescent="0.3">
      <c r="A445" s="32"/>
      <c r="B445" s="25"/>
      <c r="C445" s="25"/>
      <c r="D445" s="25"/>
      <c r="E445" s="46"/>
      <c r="F445" s="25">
        <v>5</v>
      </c>
      <c r="G445" s="94" t="e">
        <v>#N/A</v>
      </c>
      <c r="H445" s="94" t="e">
        <v>#N/A</v>
      </c>
      <c r="I445" s="26"/>
      <c r="J445" s="26"/>
      <c r="K445" s="69" t="str">
        <f>IFERROR(IF(G445&gt;=(VLOOKUP(D445&amp;E445,'Tab 2 Aerobic Capacity (unprot)'!L$10:$M$27,2,FALSE)),"HFZ","NI")," ")</f>
        <v xml:space="preserve"> </v>
      </c>
      <c r="L445" s="69" t="str">
        <f>IFERROR(IF(H445&gt;=(VLOOKUP(D445&amp;E445,'Tab 2 Aerobic Capacity (unprot)'!L$34:$M$51,2,FALSE)),"HFZ","NI")," ")</f>
        <v xml:space="preserve"> </v>
      </c>
      <c r="M445" s="62" t="str">
        <f t="shared" si="73"/>
        <v xml:space="preserve"> </v>
      </c>
      <c r="N445" s="63" t="str">
        <f t="shared" si="82"/>
        <v xml:space="preserve"> </v>
      </c>
      <c r="O445" s="33"/>
      <c r="P445" s="54" t="str">
        <f t="shared" si="74"/>
        <v/>
      </c>
      <c r="Q445" s="33"/>
      <c r="R445" s="54" t="str">
        <f t="shared" si="83"/>
        <v/>
      </c>
      <c r="S445" s="95" t="e">
        <v>#N/A</v>
      </c>
      <c r="T445" s="95" t="e">
        <v>#N/A</v>
      </c>
      <c r="U445" s="95" t="e">
        <v>#N/A</v>
      </c>
      <c r="V445" s="34"/>
      <c r="W445" s="70" t="str">
        <f>IFERROR(IF(S445&gt;=(VLOOKUP(D445&amp;E445, 'Tab 3 Flex,Strng,Endur(unprot)'!AG$10:$AH$37,2,FALSE)),"HFZ", "NI")," ")</f>
        <v xml:space="preserve"> </v>
      </c>
      <c r="X445" s="70" t="str">
        <f>IFERROR(IF(T445&gt;=(VLOOKUP(D445&amp;E445, 'Tab 3 Flex,Strng,Endur(unprot)'!AG$10:$AH$37,2,FALSE)),"HFZ", "NI")," ")</f>
        <v xml:space="preserve"> </v>
      </c>
      <c r="Y445" s="71" t="str">
        <f t="shared" si="84"/>
        <v xml:space="preserve"> </v>
      </c>
      <c r="Z445" s="71" t="str">
        <f t="shared" si="75"/>
        <v xml:space="preserve"> </v>
      </c>
      <c r="AA445" s="71" t="str">
        <f>IFERROR(IF(U445&gt;=(VLOOKUP(D445&amp;E445, 'Tab 3 Flex,Strng,Endur(unprot)'!W$10:X$37,2,FALSE)),"HFZ", "NI"), " ")</f>
        <v xml:space="preserve"> </v>
      </c>
      <c r="AB445" s="28" t="str">
        <f t="shared" si="76"/>
        <v xml:space="preserve"> </v>
      </c>
      <c r="AC445" s="33"/>
      <c r="AD445" s="28" t="str">
        <f t="shared" si="77"/>
        <v/>
      </c>
      <c r="AE445" s="96" t="e">
        <v>#N/A</v>
      </c>
      <c r="AF445" s="35"/>
      <c r="AG445" s="72" t="str">
        <f>IFERROR(IF(AE445&gt;=(VLOOKUP(D445&amp;E445, 'Tab 3 Flex,Strng,Endur(unprot)'!R$10:$S$37,2,FALSE)),"HFZ", "NI")," ")</f>
        <v xml:space="preserve"> </v>
      </c>
      <c r="AH445" s="55" t="str">
        <f t="shared" si="78"/>
        <v xml:space="preserve"> </v>
      </c>
      <c r="AI445" s="33"/>
      <c r="AJ445" s="55" t="str">
        <f t="shared" si="79"/>
        <v/>
      </c>
      <c r="AK445" s="97" t="e">
        <v>#N/A</v>
      </c>
      <c r="AL445" s="36"/>
      <c r="AM445" s="73" t="str">
        <f>IFERROR(IF(AK445&gt;=(VLOOKUP(D445&amp;E445,'Tab 3 Flex,Strng,Endur(unprot)'!AB$10:$AC$37,2,FALSE)),"HFZ", "NI")," ")</f>
        <v xml:space="preserve"> </v>
      </c>
      <c r="AN445" s="29" t="str">
        <f t="shared" si="80"/>
        <v xml:space="preserve"> </v>
      </c>
      <c r="AO445" s="55"/>
      <c r="AP445" s="29" t="str">
        <f t="shared" si="81"/>
        <v/>
      </c>
    </row>
    <row r="446" spans="1:42" s="57" customFormat="1" ht="15.75" customHeight="1" thickTop="1" thickBot="1" x14ac:dyDescent="0.3">
      <c r="A446" s="32"/>
      <c r="B446" s="25"/>
      <c r="C446" s="25"/>
      <c r="D446" s="25"/>
      <c r="E446" s="46"/>
      <c r="F446" s="25">
        <v>5</v>
      </c>
      <c r="G446" s="94" t="e">
        <v>#N/A</v>
      </c>
      <c r="H446" s="94" t="e">
        <v>#N/A</v>
      </c>
      <c r="I446" s="26"/>
      <c r="J446" s="26"/>
      <c r="K446" s="69" t="str">
        <f>IFERROR(IF(G446&gt;=(VLOOKUP(D446&amp;E446,'Tab 2 Aerobic Capacity (unprot)'!L$10:$M$27,2,FALSE)),"HFZ","NI")," ")</f>
        <v xml:space="preserve"> </v>
      </c>
      <c r="L446" s="69" t="str">
        <f>IFERROR(IF(H446&gt;=(VLOOKUP(D446&amp;E446,'Tab 2 Aerobic Capacity (unprot)'!L$34:$M$51,2,FALSE)),"HFZ","NI")," ")</f>
        <v xml:space="preserve"> </v>
      </c>
      <c r="M446" s="62" t="str">
        <f t="shared" si="73"/>
        <v xml:space="preserve"> </v>
      </c>
      <c r="N446" s="63" t="str">
        <f t="shared" si="82"/>
        <v xml:space="preserve"> </v>
      </c>
      <c r="O446" s="33"/>
      <c r="P446" s="54" t="str">
        <f t="shared" si="74"/>
        <v/>
      </c>
      <c r="Q446" s="33"/>
      <c r="R446" s="54" t="str">
        <f t="shared" si="83"/>
        <v/>
      </c>
      <c r="S446" s="95" t="e">
        <v>#N/A</v>
      </c>
      <c r="T446" s="95" t="e">
        <v>#N/A</v>
      </c>
      <c r="U446" s="95" t="e">
        <v>#N/A</v>
      </c>
      <c r="V446" s="34"/>
      <c r="W446" s="70" t="str">
        <f>IFERROR(IF(S446&gt;=(VLOOKUP(D446&amp;E446, 'Tab 3 Flex,Strng,Endur(unprot)'!AG$10:$AH$37,2,FALSE)),"HFZ", "NI")," ")</f>
        <v xml:space="preserve"> </v>
      </c>
      <c r="X446" s="70" t="str">
        <f>IFERROR(IF(T446&gt;=(VLOOKUP(D446&amp;E446, 'Tab 3 Flex,Strng,Endur(unprot)'!AG$10:$AH$37,2,FALSE)),"HFZ", "NI")," ")</f>
        <v xml:space="preserve"> </v>
      </c>
      <c r="Y446" s="71" t="str">
        <f t="shared" si="84"/>
        <v xml:space="preserve"> </v>
      </c>
      <c r="Z446" s="71" t="str">
        <f t="shared" si="75"/>
        <v xml:space="preserve"> </v>
      </c>
      <c r="AA446" s="71" t="str">
        <f>IFERROR(IF(U446&gt;=(VLOOKUP(D446&amp;E446, 'Tab 3 Flex,Strng,Endur(unprot)'!W$10:X$37,2,FALSE)),"HFZ", "NI"), " ")</f>
        <v xml:space="preserve"> </v>
      </c>
      <c r="AB446" s="28" t="str">
        <f t="shared" si="76"/>
        <v xml:space="preserve"> </v>
      </c>
      <c r="AC446" s="33"/>
      <c r="AD446" s="28" t="str">
        <f t="shared" si="77"/>
        <v/>
      </c>
      <c r="AE446" s="96" t="e">
        <v>#N/A</v>
      </c>
      <c r="AF446" s="35"/>
      <c r="AG446" s="72" t="str">
        <f>IFERROR(IF(AE446&gt;=(VLOOKUP(D446&amp;E446, 'Tab 3 Flex,Strng,Endur(unprot)'!R$10:$S$37,2,FALSE)),"HFZ", "NI")," ")</f>
        <v xml:space="preserve"> </v>
      </c>
      <c r="AH446" s="55" t="str">
        <f t="shared" si="78"/>
        <v xml:space="preserve"> </v>
      </c>
      <c r="AI446" s="33"/>
      <c r="AJ446" s="55" t="str">
        <f t="shared" si="79"/>
        <v/>
      </c>
      <c r="AK446" s="97" t="e">
        <v>#N/A</v>
      </c>
      <c r="AL446" s="36"/>
      <c r="AM446" s="73" t="str">
        <f>IFERROR(IF(AK446&gt;=(VLOOKUP(D446&amp;E446,'Tab 3 Flex,Strng,Endur(unprot)'!AB$10:$AC$37,2,FALSE)),"HFZ", "NI")," ")</f>
        <v xml:space="preserve"> </v>
      </c>
      <c r="AN446" s="29" t="str">
        <f t="shared" si="80"/>
        <v xml:space="preserve"> </v>
      </c>
      <c r="AO446" s="55"/>
      <c r="AP446" s="29" t="str">
        <f t="shared" si="81"/>
        <v/>
      </c>
    </row>
    <row r="447" spans="1:42" s="57" customFormat="1" ht="16.5" thickTop="1" thickBot="1" x14ac:dyDescent="0.3">
      <c r="A447" s="32"/>
      <c r="B447" s="25"/>
      <c r="C447" s="25"/>
      <c r="D447" s="25"/>
      <c r="E447" s="46"/>
      <c r="F447" s="25">
        <v>5</v>
      </c>
      <c r="G447" s="94" t="e">
        <v>#N/A</v>
      </c>
      <c r="H447" s="94" t="e">
        <v>#N/A</v>
      </c>
      <c r="I447" s="26"/>
      <c r="J447" s="26"/>
      <c r="K447" s="69" t="str">
        <f>IFERROR(IF(G447&gt;=(VLOOKUP(D447&amp;E447,'Tab 2 Aerobic Capacity (unprot)'!L$10:$M$27,2,FALSE)),"HFZ","NI")," ")</f>
        <v xml:space="preserve"> </v>
      </c>
      <c r="L447" s="69" t="str">
        <f>IFERROR(IF(H447&gt;=(VLOOKUP(D447&amp;E447,'Tab 2 Aerobic Capacity (unprot)'!L$34:$M$51,2,FALSE)),"HFZ","NI")," ")</f>
        <v xml:space="preserve"> </v>
      </c>
      <c r="M447" s="62" t="str">
        <f t="shared" si="73"/>
        <v xml:space="preserve"> </v>
      </c>
      <c r="N447" s="63" t="str">
        <f t="shared" si="82"/>
        <v xml:space="preserve"> </v>
      </c>
      <c r="O447" s="33"/>
      <c r="P447" s="54" t="str">
        <f t="shared" si="74"/>
        <v/>
      </c>
      <c r="Q447" s="33"/>
      <c r="R447" s="54" t="str">
        <f t="shared" si="83"/>
        <v/>
      </c>
      <c r="S447" s="95" t="e">
        <v>#N/A</v>
      </c>
      <c r="T447" s="95" t="e">
        <v>#N/A</v>
      </c>
      <c r="U447" s="95" t="e">
        <v>#N/A</v>
      </c>
      <c r="V447" s="34"/>
      <c r="W447" s="70" t="str">
        <f>IFERROR(IF(S447&gt;=(VLOOKUP(D447&amp;E447, 'Tab 3 Flex,Strng,Endur(unprot)'!AG$10:$AH$37,2,FALSE)),"HFZ", "NI")," ")</f>
        <v xml:space="preserve"> </v>
      </c>
      <c r="X447" s="70" t="str">
        <f>IFERROR(IF(T447&gt;=(VLOOKUP(D447&amp;E447, 'Tab 3 Flex,Strng,Endur(unprot)'!AG$10:$AH$37,2,FALSE)),"HFZ", "NI")," ")</f>
        <v xml:space="preserve"> </v>
      </c>
      <c r="Y447" s="71" t="str">
        <f t="shared" si="84"/>
        <v xml:space="preserve"> </v>
      </c>
      <c r="Z447" s="71" t="str">
        <f t="shared" si="75"/>
        <v xml:space="preserve"> </v>
      </c>
      <c r="AA447" s="71" t="str">
        <f>IFERROR(IF(U447&gt;=(VLOOKUP(D447&amp;E447, 'Tab 3 Flex,Strng,Endur(unprot)'!W$10:X$37,2,FALSE)),"HFZ", "NI"), " ")</f>
        <v xml:space="preserve"> </v>
      </c>
      <c r="AB447" s="28" t="str">
        <f t="shared" si="76"/>
        <v xml:space="preserve"> </v>
      </c>
      <c r="AC447" s="33"/>
      <c r="AD447" s="28" t="str">
        <f t="shared" si="77"/>
        <v/>
      </c>
      <c r="AE447" s="96" t="e">
        <v>#N/A</v>
      </c>
      <c r="AF447" s="35"/>
      <c r="AG447" s="72" t="str">
        <f>IFERROR(IF(AE447&gt;=(VLOOKUP(D447&amp;E447, 'Tab 3 Flex,Strng,Endur(unprot)'!R$10:$S$37,2,FALSE)),"HFZ", "NI")," ")</f>
        <v xml:space="preserve"> </v>
      </c>
      <c r="AH447" s="55" t="str">
        <f t="shared" si="78"/>
        <v xml:space="preserve"> </v>
      </c>
      <c r="AI447" s="33"/>
      <c r="AJ447" s="55" t="str">
        <f t="shared" si="79"/>
        <v/>
      </c>
      <c r="AK447" s="97" t="e">
        <v>#N/A</v>
      </c>
      <c r="AL447" s="36"/>
      <c r="AM447" s="73" t="str">
        <f>IFERROR(IF(AK447&gt;=(VLOOKUP(D447&amp;E447,'Tab 3 Flex,Strng,Endur(unprot)'!AB$10:$AC$37,2,FALSE)),"HFZ", "NI")," ")</f>
        <v xml:space="preserve"> </v>
      </c>
      <c r="AN447" s="29" t="str">
        <f t="shared" si="80"/>
        <v xml:space="preserve"> </v>
      </c>
      <c r="AO447" s="55"/>
      <c r="AP447" s="29" t="str">
        <f t="shared" si="81"/>
        <v/>
      </c>
    </row>
    <row r="448" spans="1:42" s="57" customFormat="1" ht="15.75" customHeight="1" thickTop="1" thickBot="1" x14ac:dyDescent="0.3">
      <c r="A448" s="32"/>
      <c r="B448" s="25"/>
      <c r="C448" s="25"/>
      <c r="D448" s="25"/>
      <c r="E448" s="46"/>
      <c r="F448" s="25">
        <v>5</v>
      </c>
      <c r="G448" s="94" t="e">
        <v>#N/A</v>
      </c>
      <c r="H448" s="94" t="e">
        <v>#N/A</v>
      </c>
      <c r="I448" s="26"/>
      <c r="J448" s="26"/>
      <c r="K448" s="69" t="str">
        <f>IFERROR(IF(G448&gt;=(VLOOKUP(D448&amp;E448,'Tab 2 Aerobic Capacity (unprot)'!L$10:$M$27,2,FALSE)),"HFZ","NI")," ")</f>
        <v xml:space="preserve"> </v>
      </c>
      <c r="L448" s="69" t="str">
        <f>IFERROR(IF(H448&gt;=(VLOOKUP(D448&amp;E448,'Tab 2 Aerobic Capacity (unprot)'!L$34:$M$51,2,FALSE)),"HFZ","NI")," ")</f>
        <v xml:space="preserve"> </v>
      </c>
      <c r="M448" s="62" t="str">
        <f t="shared" si="73"/>
        <v xml:space="preserve"> </v>
      </c>
      <c r="N448" s="63" t="str">
        <f t="shared" si="82"/>
        <v xml:space="preserve"> </v>
      </c>
      <c r="O448" s="33"/>
      <c r="P448" s="54" t="str">
        <f t="shared" si="74"/>
        <v/>
      </c>
      <c r="Q448" s="33"/>
      <c r="R448" s="54" t="str">
        <f t="shared" si="83"/>
        <v/>
      </c>
      <c r="S448" s="95" t="e">
        <v>#N/A</v>
      </c>
      <c r="T448" s="95" t="e">
        <v>#N/A</v>
      </c>
      <c r="U448" s="95" t="e">
        <v>#N/A</v>
      </c>
      <c r="V448" s="34"/>
      <c r="W448" s="70" t="str">
        <f>IFERROR(IF(S448&gt;=(VLOOKUP(D448&amp;E448, 'Tab 3 Flex,Strng,Endur(unprot)'!AG$10:$AH$37,2,FALSE)),"HFZ", "NI")," ")</f>
        <v xml:space="preserve"> </v>
      </c>
      <c r="X448" s="70" t="str">
        <f>IFERROR(IF(T448&gt;=(VLOOKUP(D448&amp;E448, 'Tab 3 Flex,Strng,Endur(unprot)'!AG$10:$AH$37,2,FALSE)),"HFZ", "NI")," ")</f>
        <v xml:space="preserve"> </v>
      </c>
      <c r="Y448" s="71" t="str">
        <f t="shared" si="84"/>
        <v xml:space="preserve"> </v>
      </c>
      <c r="Z448" s="71" t="str">
        <f t="shared" si="75"/>
        <v xml:space="preserve"> </v>
      </c>
      <c r="AA448" s="71" t="str">
        <f>IFERROR(IF(U448&gt;=(VLOOKUP(D448&amp;E448, 'Tab 3 Flex,Strng,Endur(unprot)'!W$10:X$37,2,FALSE)),"HFZ", "NI"), " ")</f>
        <v xml:space="preserve"> </v>
      </c>
      <c r="AB448" s="28" t="str">
        <f t="shared" si="76"/>
        <v xml:space="preserve"> </v>
      </c>
      <c r="AC448" s="33"/>
      <c r="AD448" s="28" t="str">
        <f t="shared" si="77"/>
        <v/>
      </c>
      <c r="AE448" s="96" t="e">
        <v>#N/A</v>
      </c>
      <c r="AF448" s="35"/>
      <c r="AG448" s="72" t="str">
        <f>IFERROR(IF(AE448&gt;=(VLOOKUP(D448&amp;E448, 'Tab 3 Flex,Strng,Endur(unprot)'!R$10:$S$37,2,FALSE)),"HFZ", "NI")," ")</f>
        <v xml:space="preserve"> </v>
      </c>
      <c r="AH448" s="55" t="str">
        <f t="shared" si="78"/>
        <v xml:space="preserve"> </v>
      </c>
      <c r="AI448" s="33"/>
      <c r="AJ448" s="55" t="str">
        <f t="shared" si="79"/>
        <v/>
      </c>
      <c r="AK448" s="97" t="e">
        <v>#N/A</v>
      </c>
      <c r="AL448" s="36"/>
      <c r="AM448" s="73" t="str">
        <f>IFERROR(IF(AK448&gt;=(VLOOKUP(D448&amp;E448,'Tab 3 Flex,Strng,Endur(unprot)'!AB$10:$AC$37,2,FALSE)),"HFZ", "NI")," ")</f>
        <v xml:space="preserve"> </v>
      </c>
      <c r="AN448" s="29" t="str">
        <f t="shared" si="80"/>
        <v xml:space="preserve"> </v>
      </c>
      <c r="AO448" s="55"/>
      <c r="AP448" s="29" t="str">
        <f t="shared" si="81"/>
        <v/>
      </c>
    </row>
    <row r="449" spans="1:42" s="57" customFormat="1" ht="16.5" thickTop="1" thickBot="1" x14ac:dyDescent="0.3">
      <c r="A449" s="32"/>
      <c r="B449" s="25"/>
      <c r="C449" s="25"/>
      <c r="D449" s="25"/>
      <c r="E449" s="46"/>
      <c r="F449" s="25">
        <v>5</v>
      </c>
      <c r="G449" s="94" t="e">
        <v>#N/A</v>
      </c>
      <c r="H449" s="94" t="e">
        <v>#N/A</v>
      </c>
      <c r="I449" s="26"/>
      <c r="J449" s="26"/>
      <c r="K449" s="69" t="str">
        <f>IFERROR(IF(G449&gt;=(VLOOKUP(D449&amp;E449,'Tab 2 Aerobic Capacity (unprot)'!L$10:$M$27,2,FALSE)),"HFZ","NI")," ")</f>
        <v xml:space="preserve"> </v>
      </c>
      <c r="L449" s="69" t="str">
        <f>IFERROR(IF(H449&gt;=(VLOOKUP(D449&amp;E449,'Tab 2 Aerobic Capacity (unprot)'!L$34:$M$51,2,FALSE)),"HFZ","NI")," ")</f>
        <v xml:space="preserve"> </v>
      </c>
      <c r="M449" s="62" t="str">
        <f t="shared" si="73"/>
        <v xml:space="preserve"> </v>
      </c>
      <c r="N449" s="63" t="str">
        <f t="shared" si="82"/>
        <v xml:space="preserve"> </v>
      </c>
      <c r="O449" s="33"/>
      <c r="P449" s="54" t="str">
        <f t="shared" si="74"/>
        <v/>
      </c>
      <c r="Q449" s="33"/>
      <c r="R449" s="54" t="str">
        <f t="shared" si="83"/>
        <v/>
      </c>
      <c r="S449" s="95" t="e">
        <v>#N/A</v>
      </c>
      <c r="T449" s="95" t="e">
        <v>#N/A</v>
      </c>
      <c r="U449" s="95" t="e">
        <v>#N/A</v>
      </c>
      <c r="V449" s="34"/>
      <c r="W449" s="70" t="str">
        <f>IFERROR(IF(S449&gt;=(VLOOKUP(D449&amp;E449, 'Tab 3 Flex,Strng,Endur(unprot)'!AG$10:$AH$37,2,FALSE)),"HFZ", "NI")," ")</f>
        <v xml:space="preserve"> </v>
      </c>
      <c r="X449" s="70" t="str">
        <f>IFERROR(IF(T449&gt;=(VLOOKUP(D449&amp;E449, 'Tab 3 Flex,Strng,Endur(unprot)'!AG$10:$AH$37,2,FALSE)),"HFZ", "NI")," ")</f>
        <v xml:space="preserve"> </v>
      </c>
      <c r="Y449" s="71" t="str">
        <f t="shared" si="84"/>
        <v xml:space="preserve"> </v>
      </c>
      <c r="Z449" s="71" t="str">
        <f t="shared" si="75"/>
        <v xml:space="preserve"> </v>
      </c>
      <c r="AA449" s="71" t="str">
        <f>IFERROR(IF(U449&gt;=(VLOOKUP(D449&amp;E449, 'Tab 3 Flex,Strng,Endur(unprot)'!W$10:X$37,2,FALSE)),"HFZ", "NI"), " ")</f>
        <v xml:space="preserve"> </v>
      </c>
      <c r="AB449" s="28" t="str">
        <f t="shared" si="76"/>
        <v xml:space="preserve"> </v>
      </c>
      <c r="AC449" s="33"/>
      <c r="AD449" s="28" t="str">
        <f t="shared" si="77"/>
        <v/>
      </c>
      <c r="AE449" s="96" t="e">
        <v>#N/A</v>
      </c>
      <c r="AF449" s="35"/>
      <c r="AG449" s="72" t="str">
        <f>IFERROR(IF(AE449&gt;=(VLOOKUP(D449&amp;E449, 'Tab 3 Flex,Strng,Endur(unprot)'!R$10:$S$37,2,FALSE)),"HFZ", "NI")," ")</f>
        <v xml:space="preserve"> </v>
      </c>
      <c r="AH449" s="55" t="str">
        <f t="shared" si="78"/>
        <v xml:space="preserve"> </v>
      </c>
      <c r="AI449" s="33"/>
      <c r="AJ449" s="55" t="str">
        <f t="shared" si="79"/>
        <v/>
      </c>
      <c r="AK449" s="97" t="e">
        <v>#N/A</v>
      </c>
      <c r="AL449" s="36"/>
      <c r="AM449" s="73" t="str">
        <f>IFERROR(IF(AK449&gt;=(VLOOKUP(D449&amp;E449,'Tab 3 Flex,Strng,Endur(unprot)'!AB$10:$AC$37,2,FALSE)),"HFZ", "NI")," ")</f>
        <v xml:space="preserve"> </v>
      </c>
      <c r="AN449" s="29" t="str">
        <f t="shared" si="80"/>
        <v xml:space="preserve"> </v>
      </c>
      <c r="AO449" s="55"/>
      <c r="AP449" s="29" t="str">
        <f t="shared" si="81"/>
        <v/>
      </c>
    </row>
    <row r="450" spans="1:42" s="57" customFormat="1" ht="15.75" customHeight="1" thickTop="1" thickBot="1" x14ac:dyDescent="0.3">
      <c r="A450" s="32"/>
      <c r="B450" s="25"/>
      <c r="C450" s="25"/>
      <c r="D450" s="25"/>
      <c r="E450" s="46"/>
      <c r="F450" s="25">
        <v>5</v>
      </c>
      <c r="G450" s="94" t="e">
        <v>#N/A</v>
      </c>
      <c r="H450" s="94" t="e">
        <v>#N/A</v>
      </c>
      <c r="I450" s="26"/>
      <c r="J450" s="26"/>
      <c r="K450" s="69" t="str">
        <f>IFERROR(IF(G450&gt;=(VLOOKUP(D450&amp;E450,'Tab 2 Aerobic Capacity (unprot)'!L$10:$M$27,2,FALSE)),"HFZ","NI")," ")</f>
        <v xml:space="preserve"> </v>
      </c>
      <c r="L450" s="69" t="str">
        <f>IFERROR(IF(H450&gt;=(VLOOKUP(D450&amp;E450,'Tab 2 Aerobic Capacity (unprot)'!L$34:$M$51,2,FALSE)),"HFZ","NI")," ")</f>
        <v xml:space="preserve"> </v>
      </c>
      <c r="M450" s="62" t="str">
        <f t="shared" si="73"/>
        <v xml:space="preserve"> </v>
      </c>
      <c r="N450" s="63" t="str">
        <f t="shared" si="82"/>
        <v xml:space="preserve"> </v>
      </c>
      <c r="O450" s="33"/>
      <c r="P450" s="54" t="str">
        <f t="shared" si="74"/>
        <v/>
      </c>
      <c r="Q450" s="33"/>
      <c r="R450" s="54" t="str">
        <f t="shared" si="83"/>
        <v/>
      </c>
      <c r="S450" s="95" t="e">
        <v>#N/A</v>
      </c>
      <c r="T450" s="95" t="e">
        <v>#N/A</v>
      </c>
      <c r="U450" s="95" t="e">
        <v>#N/A</v>
      </c>
      <c r="V450" s="34"/>
      <c r="W450" s="70" t="str">
        <f>IFERROR(IF(S450&gt;=(VLOOKUP(D450&amp;E450, 'Tab 3 Flex,Strng,Endur(unprot)'!AG$10:$AH$37,2,FALSE)),"HFZ", "NI")," ")</f>
        <v xml:space="preserve"> </v>
      </c>
      <c r="X450" s="70" t="str">
        <f>IFERROR(IF(T450&gt;=(VLOOKUP(D450&amp;E450, 'Tab 3 Flex,Strng,Endur(unprot)'!AG$10:$AH$37,2,FALSE)),"HFZ", "NI")," ")</f>
        <v xml:space="preserve"> </v>
      </c>
      <c r="Y450" s="71" t="str">
        <f t="shared" si="84"/>
        <v xml:space="preserve"> </v>
      </c>
      <c r="Z450" s="71" t="str">
        <f t="shared" si="75"/>
        <v xml:space="preserve"> </v>
      </c>
      <c r="AA450" s="71" t="str">
        <f>IFERROR(IF(U450&gt;=(VLOOKUP(D450&amp;E450, 'Tab 3 Flex,Strng,Endur(unprot)'!W$10:X$37,2,FALSE)),"HFZ", "NI"), " ")</f>
        <v xml:space="preserve"> </v>
      </c>
      <c r="AB450" s="28" t="str">
        <f t="shared" si="76"/>
        <v xml:space="preserve"> </v>
      </c>
      <c r="AC450" s="33"/>
      <c r="AD450" s="28" t="str">
        <f t="shared" si="77"/>
        <v/>
      </c>
      <c r="AE450" s="96" t="e">
        <v>#N/A</v>
      </c>
      <c r="AF450" s="35"/>
      <c r="AG450" s="72" t="str">
        <f>IFERROR(IF(AE450&gt;=(VLOOKUP(D450&amp;E450, 'Tab 3 Flex,Strng,Endur(unprot)'!R$10:$S$37,2,FALSE)),"HFZ", "NI")," ")</f>
        <v xml:space="preserve"> </v>
      </c>
      <c r="AH450" s="55" t="str">
        <f t="shared" si="78"/>
        <v xml:space="preserve"> </v>
      </c>
      <c r="AI450" s="33"/>
      <c r="AJ450" s="55" t="str">
        <f t="shared" si="79"/>
        <v/>
      </c>
      <c r="AK450" s="97" t="e">
        <v>#N/A</v>
      </c>
      <c r="AL450" s="36"/>
      <c r="AM450" s="73" t="str">
        <f>IFERROR(IF(AK450&gt;=(VLOOKUP(D450&amp;E450,'Tab 3 Flex,Strng,Endur(unprot)'!AB$10:$AC$37,2,FALSE)),"HFZ", "NI")," ")</f>
        <v xml:space="preserve"> </v>
      </c>
      <c r="AN450" s="29" t="str">
        <f t="shared" si="80"/>
        <v xml:space="preserve"> </v>
      </c>
      <c r="AO450" s="55"/>
      <c r="AP450" s="29" t="str">
        <f t="shared" si="81"/>
        <v/>
      </c>
    </row>
    <row r="451" spans="1:42" s="57" customFormat="1" ht="16.5" thickTop="1" thickBot="1" x14ac:dyDescent="0.3">
      <c r="A451" s="32"/>
      <c r="B451" s="25"/>
      <c r="C451" s="25"/>
      <c r="D451" s="25"/>
      <c r="E451" s="46"/>
      <c r="F451" s="25">
        <v>5</v>
      </c>
      <c r="G451" s="94" t="e">
        <v>#N/A</v>
      </c>
      <c r="H451" s="94" t="e">
        <v>#N/A</v>
      </c>
      <c r="I451" s="26"/>
      <c r="J451" s="26"/>
      <c r="K451" s="69" t="str">
        <f>IFERROR(IF(G451&gt;=(VLOOKUP(D451&amp;E451,'Tab 2 Aerobic Capacity (unprot)'!L$10:$M$27,2,FALSE)),"HFZ","NI")," ")</f>
        <v xml:space="preserve"> </v>
      </c>
      <c r="L451" s="69" t="str">
        <f>IFERROR(IF(H451&gt;=(VLOOKUP(D451&amp;E451,'Tab 2 Aerobic Capacity (unprot)'!L$34:$M$51,2,FALSE)),"HFZ","NI")," ")</f>
        <v xml:space="preserve"> </v>
      </c>
      <c r="M451" s="62" t="str">
        <f t="shared" si="73"/>
        <v xml:space="preserve"> </v>
      </c>
      <c r="N451" s="63" t="str">
        <f t="shared" si="82"/>
        <v xml:space="preserve"> </v>
      </c>
      <c r="O451" s="33"/>
      <c r="P451" s="54" t="str">
        <f t="shared" si="74"/>
        <v/>
      </c>
      <c r="Q451" s="33"/>
      <c r="R451" s="54" t="str">
        <f t="shared" si="83"/>
        <v/>
      </c>
      <c r="S451" s="95" t="e">
        <v>#N/A</v>
      </c>
      <c r="T451" s="95" t="e">
        <v>#N/A</v>
      </c>
      <c r="U451" s="95" t="e">
        <v>#N/A</v>
      </c>
      <c r="V451" s="34"/>
      <c r="W451" s="70" t="str">
        <f>IFERROR(IF(S451&gt;=(VLOOKUP(D451&amp;E451, 'Tab 3 Flex,Strng,Endur(unprot)'!AG$10:$AH$37,2,FALSE)),"HFZ", "NI")," ")</f>
        <v xml:space="preserve"> </v>
      </c>
      <c r="X451" s="70" t="str">
        <f>IFERROR(IF(T451&gt;=(VLOOKUP(D451&amp;E451, 'Tab 3 Flex,Strng,Endur(unprot)'!AG$10:$AH$37,2,FALSE)),"HFZ", "NI")," ")</f>
        <v xml:space="preserve"> </v>
      </c>
      <c r="Y451" s="71" t="str">
        <f t="shared" si="84"/>
        <v xml:space="preserve"> </v>
      </c>
      <c r="Z451" s="71" t="str">
        <f t="shared" si="75"/>
        <v xml:space="preserve"> </v>
      </c>
      <c r="AA451" s="71" t="str">
        <f>IFERROR(IF(U451&gt;=(VLOOKUP(D451&amp;E451, 'Tab 3 Flex,Strng,Endur(unprot)'!W$10:X$37,2,FALSE)),"HFZ", "NI"), " ")</f>
        <v xml:space="preserve"> </v>
      </c>
      <c r="AB451" s="28" t="str">
        <f t="shared" si="76"/>
        <v xml:space="preserve"> </v>
      </c>
      <c r="AC451" s="33"/>
      <c r="AD451" s="28" t="str">
        <f t="shared" si="77"/>
        <v/>
      </c>
      <c r="AE451" s="96" t="e">
        <v>#N/A</v>
      </c>
      <c r="AF451" s="35"/>
      <c r="AG451" s="72" t="str">
        <f>IFERROR(IF(AE451&gt;=(VLOOKUP(D451&amp;E451, 'Tab 3 Flex,Strng,Endur(unprot)'!R$10:$S$37,2,FALSE)),"HFZ", "NI")," ")</f>
        <v xml:space="preserve"> </v>
      </c>
      <c r="AH451" s="55" t="str">
        <f t="shared" si="78"/>
        <v xml:space="preserve"> </v>
      </c>
      <c r="AI451" s="33"/>
      <c r="AJ451" s="55" t="str">
        <f t="shared" si="79"/>
        <v/>
      </c>
      <c r="AK451" s="97" t="e">
        <v>#N/A</v>
      </c>
      <c r="AL451" s="36"/>
      <c r="AM451" s="73" t="str">
        <f>IFERROR(IF(AK451&gt;=(VLOOKUP(D451&amp;E451,'Tab 3 Flex,Strng,Endur(unprot)'!AB$10:$AC$37,2,FALSE)),"HFZ", "NI")," ")</f>
        <v xml:space="preserve"> </v>
      </c>
      <c r="AN451" s="29" t="str">
        <f t="shared" si="80"/>
        <v xml:space="preserve"> </v>
      </c>
      <c r="AO451" s="55"/>
      <c r="AP451" s="29" t="str">
        <f t="shared" si="81"/>
        <v/>
      </c>
    </row>
    <row r="452" spans="1:42" s="57" customFormat="1" ht="15.75" customHeight="1" thickTop="1" thickBot="1" x14ac:dyDescent="0.3">
      <c r="A452" s="32"/>
      <c r="B452" s="25"/>
      <c r="C452" s="25"/>
      <c r="D452" s="25"/>
      <c r="E452" s="46"/>
      <c r="F452" s="25">
        <v>5</v>
      </c>
      <c r="G452" s="94" t="e">
        <v>#N/A</v>
      </c>
      <c r="H452" s="94" t="e">
        <v>#N/A</v>
      </c>
      <c r="I452" s="26"/>
      <c r="J452" s="26"/>
      <c r="K452" s="69"/>
      <c r="L452" s="69" t="str">
        <f>IFERROR(IF(H452&gt;=(VLOOKUP(D452&amp;E452,'Tab 2 Aerobic Capacity (unprot)'!L$34:$M$51,2,FALSE)),"HFZ","NI")," ")</f>
        <v xml:space="preserve"> </v>
      </c>
      <c r="M452" s="62" t="str">
        <f t="shared" si="73"/>
        <v/>
      </c>
      <c r="N452" s="63" t="str">
        <f t="shared" si="82"/>
        <v xml:space="preserve"> </v>
      </c>
      <c r="O452" s="33"/>
      <c r="P452" s="54" t="str">
        <f t="shared" si="74"/>
        <v/>
      </c>
      <c r="Q452" s="33"/>
      <c r="R452" s="54" t="str">
        <f t="shared" si="83"/>
        <v/>
      </c>
      <c r="S452" s="95" t="e">
        <v>#N/A</v>
      </c>
      <c r="T452" s="95" t="e">
        <v>#N/A</v>
      </c>
      <c r="U452" s="95" t="e">
        <v>#N/A</v>
      </c>
      <c r="V452" s="34"/>
      <c r="W452" s="70" t="str">
        <f>IFERROR(IF(S452&gt;=(VLOOKUP(D452&amp;E452, 'Tab 3 Flex,Strng,Endur(unprot)'!AG$10:$AH$37,2,FALSE)),"HFZ", "NI")," ")</f>
        <v xml:space="preserve"> </v>
      </c>
      <c r="X452" s="70" t="str">
        <f>IFERROR(IF(T452&gt;=(VLOOKUP(D452&amp;E452, 'Tab 3 Flex,Strng,Endur(unprot)'!AG$10:$AH$37,2,FALSE)),"HFZ", "NI")," ")</f>
        <v xml:space="preserve"> </v>
      </c>
      <c r="Y452" s="71" t="str">
        <f t="shared" si="84"/>
        <v xml:space="preserve"> </v>
      </c>
      <c r="Z452" s="71" t="str">
        <f t="shared" si="75"/>
        <v xml:space="preserve"> </v>
      </c>
      <c r="AA452" s="71" t="str">
        <f>IFERROR(IF(U452&gt;=(VLOOKUP(D452&amp;E452, 'Tab 3 Flex,Strng,Endur(unprot)'!W$10:X$37,2,FALSE)),"HFZ", "NI"), " ")</f>
        <v xml:space="preserve"> </v>
      </c>
      <c r="AB452" s="28" t="str">
        <f t="shared" si="76"/>
        <v xml:space="preserve"> </v>
      </c>
      <c r="AC452" s="33"/>
      <c r="AD452" s="28" t="str">
        <f t="shared" si="77"/>
        <v/>
      </c>
      <c r="AE452" s="96" t="e">
        <v>#N/A</v>
      </c>
      <c r="AF452" s="35"/>
      <c r="AG452" s="72" t="str">
        <f>IFERROR(IF(AE452&gt;=(VLOOKUP(D452&amp;E452, 'Tab 3 Flex,Strng,Endur(unprot)'!R$10:$S$37,2,FALSE)),"HFZ", "NI")," ")</f>
        <v xml:space="preserve"> </v>
      </c>
      <c r="AH452" s="55" t="str">
        <f t="shared" si="78"/>
        <v xml:space="preserve"> </v>
      </c>
      <c r="AI452" s="33"/>
      <c r="AJ452" s="55" t="str">
        <f t="shared" si="79"/>
        <v/>
      </c>
      <c r="AK452" s="97" t="e">
        <v>#N/A</v>
      </c>
      <c r="AL452" s="36"/>
      <c r="AM452" s="73" t="str">
        <f>IFERROR(IF(AK452&gt;=(VLOOKUP(D452&amp;E452,'Tab 3 Flex,Strng,Endur(unprot)'!AB$10:$AC$37,2,FALSE)),"HFZ", "NI")," ")</f>
        <v xml:space="preserve"> </v>
      </c>
      <c r="AN452" s="29" t="str">
        <f t="shared" si="80"/>
        <v xml:space="preserve"> </v>
      </c>
      <c r="AO452" s="55"/>
      <c r="AP452" s="29" t="str">
        <f t="shared" si="81"/>
        <v/>
      </c>
    </row>
    <row r="453" spans="1:42" s="57" customFormat="1" ht="16.5" thickTop="1" thickBot="1" x14ac:dyDescent="0.3">
      <c r="A453" s="32"/>
      <c r="B453" s="25"/>
      <c r="C453" s="25"/>
      <c r="D453" s="25"/>
      <c r="E453" s="46"/>
      <c r="F453" s="25">
        <v>5</v>
      </c>
      <c r="G453" s="94" t="e">
        <v>#N/A</v>
      </c>
      <c r="H453" s="94" t="e">
        <v>#N/A</v>
      </c>
      <c r="I453" s="26"/>
      <c r="J453" s="26"/>
      <c r="K453" s="69" t="str">
        <f>IFERROR(IF(G453&gt;=(VLOOKUP(D453&amp;E453,'Tab 2 Aerobic Capacity (unprot)'!L$10:$M$27,2,FALSE)),"HFZ","NI")," ")</f>
        <v xml:space="preserve"> </v>
      </c>
      <c r="L453" s="69" t="str">
        <f>IFERROR(IF(H453&gt;=(VLOOKUP(D453&amp;E453,'Tab 2 Aerobic Capacity (unprot)'!L$34:$M$51,2,FALSE)),"HFZ","NI")," ")</f>
        <v xml:space="preserve"> </v>
      </c>
      <c r="M453" s="62" t="str">
        <f t="shared" si="73"/>
        <v xml:space="preserve"> </v>
      </c>
      <c r="N453" s="63" t="str">
        <f t="shared" si="82"/>
        <v xml:space="preserve"> </v>
      </c>
      <c r="O453" s="33"/>
      <c r="P453" s="54" t="str">
        <f t="shared" si="74"/>
        <v/>
      </c>
      <c r="Q453" s="33"/>
      <c r="R453" s="54" t="str">
        <f t="shared" si="83"/>
        <v/>
      </c>
      <c r="S453" s="95" t="e">
        <v>#N/A</v>
      </c>
      <c r="T453" s="95" t="e">
        <v>#N/A</v>
      </c>
      <c r="U453" s="95" t="e">
        <v>#N/A</v>
      </c>
      <c r="V453" s="34"/>
      <c r="W453" s="70" t="str">
        <f>IFERROR(IF(S453&gt;=(VLOOKUP(D453&amp;E453, 'Tab 3 Flex,Strng,Endur(unprot)'!AG$10:$AH$37,2,FALSE)),"HFZ", "NI")," ")</f>
        <v xml:space="preserve"> </v>
      </c>
      <c r="X453" s="70" t="str">
        <f>IFERROR(IF(T453&gt;=(VLOOKUP(D453&amp;E453, 'Tab 3 Flex,Strng,Endur(unprot)'!AG$10:$AH$37,2,FALSE)),"HFZ", "NI")," ")</f>
        <v xml:space="preserve"> </v>
      </c>
      <c r="Y453" s="71" t="str">
        <f t="shared" si="84"/>
        <v xml:space="preserve"> </v>
      </c>
      <c r="Z453" s="71" t="str">
        <f t="shared" si="75"/>
        <v xml:space="preserve"> </v>
      </c>
      <c r="AA453" s="71" t="str">
        <f>IFERROR(IF(U453&gt;=(VLOOKUP(D453&amp;E453, 'Tab 3 Flex,Strng,Endur(unprot)'!W$10:X$37,2,FALSE)),"HFZ", "NI"), " ")</f>
        <v xml:space="preserve"> </v>
      </c>
      <c r="AB453" s="28" t="str">
        <f t="shared" si="76"/>
        <v xml:space="preserve"> </v>
      </c>
      <c r="AC453" s="33"/>
      <c r="AD453" s="28" t="str">
        <f t="shared" si="77"/>
        <v/>
      </c>
      <c r="AE453" s="96" t="e">
        <v>#N/A</v>
      </c>
      <c r="AF453" s="35"/>
      <c r="AG453" s="72" t="str">
        <f>IFERROR(IF(AE453&gt;=(VLOOKUP(D453&amp;E453, 'Tab 3 Flex,Strng,Endur(unprot)'!R$10:$S$37,2,FALSE)),"HFZ", "NI")," ")</f>
        <v xml:space="preserve"> </v>
      </c>
      <c r="AH453" s="55" t="str">
        <f t="shared" si="78"/>
        <v xml:space="preserve"> </v>
      </c>
      <c r="AI453" s="33"/>
      <c r="AJ453" s="55" t="str">
        <f t="shared" si="79"/>
        <v/>
      </c>
      <c r="AK453" s="97" t="e">
        <v>#N/A</v>
      </c>
      <c r="AL453" s="36"/>
      <c r="AM453" s="73" t="str">
        <f>IFERROR(IF(AK453&gt;=(VLOOKUP(D453&amp;E453,'Tab 3 Flex,Strng,Endur(unprot)'!AB$10:$AC$37,2,FALSE)),"HFZ", "NI")," ")</f>
        <v xml:space="preserve"> </v>
      </c>
      <c r="AN453" s="29" t="str">
        <f t="shared" si="80"/>
        <v xml:space="preserve"> </v>
      </c>
      <c r="AO453" s="55"/>
      <c r="AP453" s="29" t="str">
        <f t="shared" si="81"/>
        <v/>
      </c>
    </row>
    <row r="454" spans="1:42" s="57" customFormat="1" ht="15.75" customHeight="1" thickTop="1" thickBot="1" x14ac:dyDescent="0.3">
      <c r="A454" s="32"/>
      <c r="B454" s="25"/>
      <c r="C454" s="25"/>
      <c r="D454" s="25"/>
      <c r="E454" s="46"/>
      <c r="F454" s="25">
        <v>5</v>
      </c>
      <c r="G454" s="94" t="e">
        <v>#N/A</v>
      </c>
      <c r="H454" s="94" t="e">
        <v>#N/A</v>
      </c>
      <c r="I454" s="26"/>
      <c r="J454" s="26"/>
      <c r="K454" s="69" t="str">
        <f>IFERROR(IF(G454&gt;=(VLOOKUP(D454&amp;E454,'Tab 2 Aerobic Capacity (unprot)'!L$10:$M$27,2,FALSE)),"HFZ","NI")," ")</f>
        <v xml:space="preserve"> </v>
      </c>
      <c r="L454" s="69" t="str">
        <f>IFERROR(IF(H454&gt;=(VLOOKUP(D454&amp;E454,'Tab 2 Aerobic Capacity (unprot)'!L$34:$M$51,2,FALSE)),"HFZ","NI")," ")</f>
        <v xml:space="preserve"> </v>
      </c>
      <c r="M454" s="62" t="str">
        <f t="shared" si="73"/>
        <v xml:space="preserve"> </v>
      </c>
      <c r="N454" s="63" t="str">
        <f t="shared" si="82"/>
        <v xml:space="preserve"> </v>
      </c>
      <c r="O454" s="33"/>
      <c r="P454" s="54" t="str">
        <f t="shared" si="74"/>
        <v/>
      </c>
      <c r="Q454" s="33"/>
      <c r="R454" s="54" t="str">
        <f t="shared" si="83"/>
        <v/>
      </c>
      <c r="S454" s="95" t="e">
        <v>#N/A</v>
      </c>
      <c r="T454" s="95" t="e">
        <v>#N/A</v>
      </c>
      <c r="U454" s="95" t="e">
        <v>#N/A</v>
      </c>
      <c r="V454" s="34"/>
      <c r="W454" s="70" t="str">
        <f>IFERROR(IF(S454&gt;=(VLOOKUP(D454&amp;E454, 'Tab 3 Flex,Strng,Endur(unprot)'!AG$10:$AH$37,2,FALSE)),"HFZ", "NI")," ")</f>
        <v xml:space="preserve"> </v>
      </c>
      <c r="X454" s="70" t="str">
        <f>IFERROR(IF(T454&gt;=(VLOOKUP(D454&amp;E454, 'Tab 3 Flex,Strng,Endur(unprot)'!AG$10:$AH$37,2,FALSE)),"HFZ", "NI")," ")</f>
        <v xml:space="preserve"> </v>
      </c>
      <c r="Y454" s="71" t="str">
        <f t="shared" si="84"/>
        <v xml:space="preserve"> </v>
      </c>
      <c r="Z454" s="71" t="str">
        <f t="shared" si="75"/>
        <v xml:space="preserve"> </v>
      </c>
      <c r="AA454" s="71" t="str">
        <f>IFERROR(IF(U454&gt;=(VLOOKUP(D454&amp;E454, 'Tab 3 Flex,Strng,Endur(unprot)'!W$10:X$37,2,FALSE)),"HFZ", "NI"), " ")</f>
        <v xml:space="preserve"> </v>
      </c>
      <c r="AB454" s="28" t="str">
        <f t="shared" si="76"/>
        <v xml:space="preserve"> </v>
      </c>
      <c r="AC454" s="33"/>
      <c r="AD454" s="28" t="str">
        <f t="shared" si="77"/>
        <v/>
      </c>
      <c r="AE454" s="96" t="e">
        <v>#N/A</v>
      </c>
      <c r="AF454" s="35"/>
      <c r="AG454" s="72" t="str">
        <f>IFERROR(IF(AE454&gt;=(VLOOKUP(D454&amp;E454, 'Tab 3 Flex,Strng,Endur(unprot)'!R$10:$S$37,2,FALSE)),"HFZ", "NI")," ")</f>
        <v xml:space="preserve"> </v>
      </c>
      <c r="AH454" s="55" t="str">
        <f t="shared" si="78"/>
        <v xml:space="preserve"> </v>
      </c>
      <c r="AI454" s="33"/>
      <c r="AJ454" s="55" t="str">
        <f t="shared" si="79"/>
        <v/>
      </c>
      <c r="AK454" s="97" t="e">
        <v>#N/A</v>
      </c>
      <c r="AL454" s="36"/>
      <c r="AM454" s="73" t="str">
        <f>IFERROR(IF(AK454&gt;=(VLOOKUP(D454&amp;E454,'Tab 3 Flex,Strng,Endur(unprot)'!AB$10:$AC$37,2,FALSE)),"HFZ", "NI")," ")</f>
        <v xml:space="preserve"> </v>
      </c>
      <c r="AN454" s="29" t="str">
        <f t="shared" si="80"/>
        <v xml:space="preserve"> </v>
      </c>
      <c r="AO454" s="55"/>
      <c r="AP454" s="29" t="str">
        <f t="shared" si="81"/>
        <v/>
      </c>
    </row>
    <row r="455" spans="1:42" s="57" customFormat="1" ht="16.5" thickTop="1" thickBot="1" x14ac:dyDescent="0.3">
      <c r="A455" s="32"/>
      <c r="B455" s="25"/>
      <c r="C455" s="25"/>
      <c r="D455" s="25"/>
      <c r="E455" s="46"/>
      <c r="F455" s="25">
        <v>5</v>
      </c>
      <c r="G455" s="94" t="e">
        <v>#N/A</v>
      </c>
      <c r="H455" s="94" t="e">
        <v>#N/A</v>
      </c>
      <c r="I455" s="26"/>
      <c r="J455" s="26"/>
      <c r="K455" s="69"/>
      <c r="L455" s="69" t="str">
        <f>IFERROR(IF(H455&gt;=(VLOOKUP(D455&amp;E455,'Tab 2 Aerobic Capacity (unprot)'!L$34:$M$51,2,FALSE)),"HFZ","NI")," ")</f>
        <v xml:space="preserve"> </v>
      </c>
      <c r="M455" s="62" t="str">
        <f t="shared" si="73"/>
        <v/>
      </c>
      <c r="N455" s="63" t="str">
        <f t="shared" si="82"/>
        <v xml:space="preserve"> </v>
      </c>
      <c r="O455" s="33"/>
      <c r="P455" s="54" t="str">
        <f t="shared" si="74"/>
        <v/>
      </c>
      <c r="Q455" s="33"/>
      <c r="R455" s="54" t="str">
        <f t="shared" si="83"/>
        <v/>
      </c>
      <c r="S455" s="95" t="e">
        <v>#N/A</v>
      </c>
      <c r="T455" s="95" t="e">
        <v>#N/A</v>
      </c>
      <c r="U455" s="95" t="e">
        <v>#N/A</v>
      </c>
      <c r="V455" s="34"/>
      <c r="W455" s="70" t="str">
        <f>IFERROR(IF(S455&gt;=(VLOOKUP(D455&amp;E455, 'Tab 3 Flex,Strng,Endur(unprot)'!AG$10:$AH$37,2,FALSE)),"HFZ", "NI")," ")</f>
        <v xml:space="preserve"> </v>
      </c>
      <c r="X455" s="70" t="str">
        <f>IFERROR(IF(T455&gt;=(VLOOKUP(D455&amp;E455, 'Tab 3 Flex,Strng,Endur(unprot)'!AG$10:$AH$37,2,FALSE)),"HFZ", "NI")," ")</f>
        <v xml:space="preserve"> </v>
      </c>
      <c r="Y455" s="71" t="str">
        <f t="shared" si="84"/>
        <v xml:space="preserve"> </v>
      </c>
      <c r="Z455" s="71" t="str">
        <f t="shared" si="75"/>
        <v xml:space="preserve"> </v>
      </c>
      <c r="AA455" s="71" t="str">
        <f>IFERROR(IF(U455&gt;=(VLOOKUP(D455&amp;E455, 'Tab 3 Flex,Strng,Endur(unprot)'!W$10:X$37,2,FALSE)),"HFZ", "NI"), " ")</f>
        <v xml:space="preserve"> </v>
      </c>
      <c r="AB455" s="28" t="str">
        <f t="shared" si="76"/>
        <v xml:space="preserve"> </v>
      </c>
      <c r="AC455" s="33"/>
      <c r="AD455" s="28" t="str">
        <f t="shared" si="77"/>
        <v/>
      </c>
      <c r="AE455" s="96" t="e">
        <v>#N/A</v>
      </c>
      <c r="AF455" s="35"/>
      <c r="AG455" s="72" t="str">
        <f>IFERROR(IF(AE455&gt;=(VLOOKUP(D455&amp;E455, 'Tab 3 Flex,Strng,Endur(unprot)'!R$10:$S$37,2,FALSE)),"HFZ", "NI")," ")</f>
        <v xml:space="preserve"> </v>
      </c>
      <c r="AH455" s="55" t="str">
        <f t="shared" si="78"/>
        <v xml:space="preserve"> </v>
      </c>
      <c r="AI455" s="33"/>
      <c r="AJ455" s="55" t="str">
        <f t="shared" si="79"/>
        <v/>
      </c>
      <c r="AK455" s="97" t="e">
        <v>#N/A</v>
      </c>
      <c r="AL455" s="36"/>
      <c r="AM455" s="73" t="str">
        <f>IFERROR(IF(AK455&gt;=(VLOOKUP(D455&amp;E455,'Tab 3 Flex,Strng,Endur(unprot)'!AB$10:$AC$37,2,FALSE)),"HFZ", "NI")," ")</f>
        <v xml:space="preserve"> </v>
      </c>
      <c r="AN455" s="29" t="str">
        <f t="shared" si="80"/>
        <v xml:space="preserve"> </v>
      </c>
      <c r="AO455" s="55"/>
      <c r="AP455" s="29" t="str">
        <f t="shared" si="81"/>
        <v/>
      </c>
    </row>
    <row r="456" spans="1:42" s="57" customFormat="1" ht="15.75" customHeight="1" thickTop="1" thickBot="1" x14ac:dyDescent="0.3">
      <c r="A456" s="32"/>
      <c r="B456" s="25"/>
      <c r="C456" s="25"/>
      <c r="D456" s="25"/>
      <c r="E456" s="46"/>
      <c r="F456" s="25">
        <v>5</v>
      </c>
      <c r="G456" s="94" t="e">
        <v>#N/A</v>
      </c>
      <c r="H456" s="94" t="e">
        <v>#N/A</v>
      </c>
      <c r="I456" s="26"/>
      <c r="J456" s="26"/>
      <c r="K456" s="69" t="str">
        <f>IFERROR(IF(G456&gt;=(VLOOKUP(D456&amp;E456,'Tab 2 Aerobic Capacity (unprot)'!L$10:$M$27,2,FALSE)),"HFZ","NI")," ")</f>
        <v xml:space="preserve"> </v>
      </c>
      <c r="L456" s="69" t="str">
        <f>IFERROR(IF(H456&gt;=(VLOOKUP(D456&amp;E456,'Tab 2 Aerobic Capacity (unprot)'!L$34:$M$51,2,FALSE)),"HFZ","NI")," ")</f>
        <v xml:space="preserve"> </v>
      </c>
      <c r="M456" s="62" t="str">
        <f>D456&amp;K456</f>
        <v xml:space="preserve"> </v>
      </c>
      <c r="N456" s="63" t="str">
        <f t="shared" si="82"/>
        <v xml:space="preserve"> </v>
      </c>
      <c r="O456" s="33"/>
      <c r="P456" s="54" t="str">
        <f>D456&amp;O456</f>
        <v/>
      </c>
      <c r="Q456" s="33"/>
      <c r="R456" s="54" t="str">
        <f>D456&amp;Q456</f>
        <v/>
      </c>
      <c r="S456" s="95" t="e">
        <v>#N/A</v>
      </c>
      <c r="T456" s="95" t="e">
        <v>#N/A</v>
      </c>
      <c r="U456" s="95" t="e">
        <v>#N/A</v>
      </c>
      <c r="V456" s="34"/>
      <c r="W456" s="70" t="str">
        <f>IFERROR(IF(S456&gt;=(VLOOKUP(D456&amp;E456, 'Tab 3 Flex,Strng,Endur(unprot)'!AG$10:$AH$37,2,FALSE)),"HFZ", "NI")," ")</f>
        <v xml:space="preserve"> </v>
      </c>
      <c r="X456" s="70" t="str">
        <f>IFERROR(IF(T456&gt;=(VLOOKUP(D456&amp;E456, 'Tab 3 Flex,Strng,Endur(unprot)'!AG$10:$AH$37,2,FALSE)),"HFZ", "NI")," ")</f>
        <v xml:space="preserve"> </v>
      </c>
      <c r="Y456" s="71" t="str">
        <f t="shared" si="84"/>
        <v xml:space="preserve"> </v>
      </c>
      <c r="Z456" s="71" t="str">
        <f t="shared" si="75"/>
        <v xml:space="preserve"> </v>
      </c>
      <c r="AA456" s="71" t="str">
        <f>IFERROR(IF(U456&gt;=(VLOOKUP(D456&amp;E456, 'Tab 3 Flex,Strng,Endur(unprot)'!W$10:X$37,2,FALSE)),"HFZ", "NI"), " ")</f>
        <v xml:space="preserve"> </v>
      </c>
      <c r="AB456" s="28" t="str">
        <f t="shared" si="76"/>
        <v xml:space="preserve"> </v>
      </c>
      <c r="AC456" s="33"/>
      <c r="AD456" s="28" t="str">
        <f t="shared" si="77"/>
        <v/>
      </c>
      <c r="AE456" s="96" t="e">
        <v>#N/A</v>
      </c>
      <c r="AF456" s="35"/>
      <c r="AG456" s="72" t="str">
        <f>IFERROR(IF(AE456&gt;=(VLOOKUP(D456&amp;E456, 'Tab 3 Flex,Strng,Endur(unprot)'!R$10:$S$37,2,FALSE)),"HFZ", "NI")," ")</f>
        <v xml:space="preserve"> </v>
      </c>
      <c r="AH456" s="55" t="str">
        <f t="shared" si="78"/>
        <v xml:space="preserve"> </v>
      </c>
      <c r="AI456" s="33"/>
      <c r="AJ456" s="55" t="str">
        <f t="shared" si="79"/>
        <v/>
      </c>
      <c r="AK456" s="97" t="e">
        <v>#N/A</v>
      </c>
      <c r="AL456" s="36"/>
      <c r="AM456" s="73" t="str">
        <f>IFERROR(IF(AK456&gt;=(VLOOKUP(D456&amp;E456,'Tab 3 Flex,Strng,Endur(unprot)'!AB$10:$AC$37,2,FALSE)),"HFZ", "NI")," ")</f>
        <v xml:space="preserve"> </v>
      </c>
      <c r="AN456" s="29" t="str">
        <f t="shared" si="80"/>
        <v xml:space="preserve"> </v>
      </c>
      <c r="AO456" s="55"/>
      <c r="AP456" s="29" t="str">
        <f t="shared" si="81"/>
        <v/>
      </c>
    </row>
    <row r="457" spans="1:42" s="57" customFormat="1" ht="16.5" thickTop="1" thickBot="1" x14ac:dyDescent="0.3">
      <c r="A457" s="32"/>
      <c r="B457" s="25"/>
      <c r="C457" s="25"/>
      <c r="D457" s="25"/>
      <c r="E457" s="46"/>
      <c r="F457" s="25">
        <v>5</v>
      </c>
      <c r="G457" s="94" t="e">
        <v>#N/A</v>
      </c>
      <c r="H457" s="94" t="e">
        <v>#N/A</v>
      </c>
      <c r="I457" s="26"/>
      <c r="J457" s="26"/>
      <c r="K457" s="69" t="str">
        <f>IFERROR(IF(G457&gt;=(VLOOKUP(D457&amp;E457,'Tab 2 Aerobic Capacity (unprot)'!L$10:$M$27,2,FALSE)),"HFZ","NI")," ")</f>
        <v xml:space="preserve"> </v>
      </c>
      <c r="L457" s="69" t="str">
        <f>IFERROR(IF(H457&gt;=(VLOOKUP(D457&amp;E457,'Tab 2 Aerobic Capacity (unprot)'!L$34:$M$51,2,FALSE)),"HFZ","NI")," ")</f>
        <v xml:space="preserve"> </v>
      </c>
      <c r="M457" s="62" t="str">
        <f t="shared" si="73"/>
        <v xml:space="preserve"> </v>
      </c>
      <c r="N457" s="63" t="str">
        <f t="shared" si="82"/>
        <v xml:space="preserve"> </v>
      </c>
      <c r="O457" s="33"/>
      <c r="P457" s="54" t="str">
        <f t="shared" si="74"/>
        <v/>
      </c>
      <c r="Q457" s="33"/>
      <c r="R457" s="54" t="str">
        <f t="shared" si="83"/>
        <v/>
      </c>
      <c r="S457" s="95" t="e">
        <v>#N/A</v>
      </c>
      <c r="T457" s="95" t="e">
        <v>#N/A</v>
      </c>
      <c r="U457" s="95" t="e">
        <v>#N/A</v>
      </c>
      <c r="V457" s="34"/>
      <c r="W457" s="70" t="str">
        <f>IFERROR(IF(S457&gt;=(VLOOKUP(D457&amp;E457, 'Tab 3 Flex,Strng,Endur(unprot)'!AG$10:$AH$37,2,FALSE)),"HFZ", "NI")," ")</f>
        <v xml:space="preserve"> </v>
      </c>
      <c r="X457" s="70" t="str">
        <f>IFERROR(IF(T457&gt;=(VLOOKUP(D457&amp;E457, 'Tab 3 Flex,Strng,Endur(unprot)'!AG$10:$AH$37,2,FALSE)),"HFZ", "NI")," ")</f>
        <v xml:space="preserve"> </v>
      </c>
      <c r="Y457" s="71" t="str">
        <f t="shared" si="84"/>
        <v xml:space="preserve"> </v>
      </c>
      <c r="Z457" s="71" t="str">
        <f t="shared" si="75"/>
        <v xml:space="preserve"> </v>
      </c>
      <c r="AA457" s="71" t="str">
        <f>IFERROR(IF(U457&gt;=(VLOOKUP(D457&amp;E457, 'Tab 3 Flex,Strng,Endur(unprot)'!W$10:X$37,2,FALSE)),"HFZ", "NI"), " ")</f>
        <v xml:space="preserve"> </v>
      </c>
      <c r="AB457" s="28" t="str">
        <f t="shared" si="76"/>
        <v xml:space="preserve"> </v>
      </c>
      <c r="AC457" s="33"/>
      <c r="AD457" s="28" t="str">
        <f t="shared" si="77"/>
        <v/>
      </c>
      <c r="AE457" s="96" t="e">
        <v>#N/A</v>
      </c>
      <c r="AF457" s="35"/>
      <c r="AG457" s="72" t="str">
        <f>IFERROR(IF(AE457&gt;=(VLOOKUP(D457&amp;E457, 'Tab 3 Flex,Strng,Endur(unprot)'!R$10:$S$37,2,FALSE)),"HFZ", "NI")," ")</f>
        <v xml:space="preserve"> </v>
      </c>
      <c r="AH457" s="55" t="str">
        <f t="shared" si="78"/>
        <v xml:space="preserve"> </v>
      </c>
      <c r="AI457" s="33"/>
      <c r="AJ457" s="55" t="str">
        <f t="shared" si="79"/>
        <v/>
      </c>
      <c r="AK457" s="97" t="e">
        <v>#N/A</v>
      </c>
      <c r="AL457" s="36"/>
      <c r="AM457" s="73" t="str">
        <f>IFERROR(IF(AK457&gt;=(VLOOKUP(D457&amp;E457,'Tab 3 Flex,Strng,Endur(unprot)'!AB$10:$AC$37,2,FALSE)),"HFZ", "NI")," ")</f>
        <v xml:space="preserve"> </v>
      </c>
      <c r="AN457" s="29" t="str">
        <f t="shared" si="80"/>
        <v xml:space="preserve"> </v>
      </c>
      <c r="AO457" s="55"/>
      <c r="AP457" s="29" t="str">
        <f t="shared" si="81"/>
        <v/>
      </c>
    </row>
    <row r="458" spans="1:42" s="57" customFormat="1" ht="15.75" customHeight="1" thickTop="1" thickBot="1" x14ac:dyDescent="0.3">
      <c r="A458" s="32"/>
      <c r="B458" s="25"/>
      <c r="C458" s="25"/>
      <c r="D458" s="25"/>
      <c r="E458" s="46"/>
      <c r="F458" s="25">
        <v>5</v>
      </c>
      <c r="G458" s="94" t="s">
        <v>115</v>
      </c>
      <c r="H458" s="94" t="e">
        <v>#N/A</v>
      </c>
      <c r="I458" s="26"/>
      <c r="J458" s="26"/>
      <c r="K458" s="69" t="str">
        <f>IFERROR(IF(G458&gt;=(VLOOKUP(D458&amp;E458,'Tab 2 Aerobic Capacity (unprot)'!L$10:$M$27,2,FALSE)),"HFZ","NI")," ")</f>
        <v xml:space="preserve"> </v>
      </c>
      <c r="L458" s="69" t="str">
        <f>IFERROR(IF(H458&gt;=(VLOOKUP(D458&amp;E458,'Tab 2 Aerobic Capacity (unprot)'!L$34:$M$51,2,FALSE)),"HFZ","NI")," ")</f>
        <v xml:space="preserve"> </v>
      </c>
      <c r="M458" s="62" t="str">
        <f t="shared" si="73"/>
        <v xml:space="preserve"> </v>
      </c>
      <c r="N458" s="63" t="str">
        <f t="shared" si="82"/>
        <v xml:space="preserve"> </v>
      </c>
      <c r="O458" s="33"/>
      <c r="P458" s="54" t="str">
        <f t="shared" ref="P458:P460" si="85">D458&amp;O458</f>
        <v/>
      </c>
      <c r="Q458" s="33"/>
      <c r="R458" s="54" t="str">
        <f t="shared" si="83"/>
        <v/>
      </c>
      <c r="S458" s="95" t="e">
        <v>#N/A</v>
      </c>
      <c r="T458" s="95" t="e">
        <v>#N/A</v>
      </c>
      <c r="U458" s="95" t="e">
        <v>#N/A</v>
      </c>
      <c r="V458" s="34"/>
      <c r="W458" s="70" t="str">
        <f>IFERROR(IF(S458&gt;=(VLOOKUP(D458&amp;E458, 'Tab 3 Flex,Strng,Endur(unprot)'!AG$10:$AH$37,2,FALSE)),"HFZ", "NI")," ")</f>
        <v xml:space="preserve"> </v>
      </c>
      <c r="X458" s="70" t="str">
        <f>IFERROR(IF(T458&gt;=(VLOOKUP(D458&amp;E458, 'Tab 3 Flex,Strng,Endur(unprot)'!AG$10:$AH$37,2,FALSE)),"HFZ", "NI")," ")</f>
        <v xml:space="preserve"> </v>
      </c>
      <c r="Y458" s="71" t="str">
        <f t="shared" si="84"/>
        <v xml:space="preserve"> </v>
      </c>
      <c r="Z458" s="71" t="str">
        <f t="shared" ref="Z458:Z461" si="86">D458&amp;Y458</f>
        <v xml:space="preserve"> </v>
      </c>
      <c r="AA458" s="71" t="str">
        <f>IFERROR(IF(U458&gt;=(VLOOKUP(D458&amp;E458, 'Tab 3 Flex,Strng,Endur(unprot)'!W$10:X$37,2,FALSE)),"HFZ", "NI"), " ")</f>
        <v xml:space="preserve"> </v>
      </c>
      <c r="AB458" s="28" t="str">
        <f t="shared" ref="AB458:AB461" si="87">D458&amp;AA458</f>
        <v xml:space="preserve"> </v>
      </c>
      <c r="AC458" s="33"/>
      <c r="AD458" s="28" t="str">
        <f t="shared" ref="AD458:AD460" si="88">D458&amp;AC458</f>
        <v/>
      </c>
      <c r="AE458" s="96" t="e">
        <v>#N/A</v>
      </c>
      <c r="AF458" s="35"/>
      <c r="AG458" s="72" t="str">
        <f>IFERROR(IF(AE458&gt;=(VLOOKUP(D458&amp;E458, 'Tab 3 Flex,Strng,Endur(unprot)'!R$10:$S$37,2,FALSE)),"HFZ", "NI")," ")</f>
        <v xml:space="preserve"> </v>
      </c>
      <c r="AH458" s="55" t="str">
        <f t="shared" ref="AH458:AH461" si="89">D458&amp;AG458</f>
        <v xml:space="preserve"> </v>
      </c>
      <c r="AI458" s="33"/>
      <c r="AJ458" s="55" t="str">
        <f>D458&amp;AI458</f>
        <v/>
      </c>
      <c r="AK458" s="97" t="e">
        <v>#N/A</v>
      </c>
      <c r="AL458" s="36"/>
      <c r="AM458" s="73" t="str">
        <f>IFERROR(IF(AK458&gt;=(VLOOKUP(D458&amp;E458,'Tab 3 Flex,Strng,Endur(unprot)'!AB$10:$AC$37,2,FALSE)),"HFZ", "NI")," ")</f>
        <v xml:space="preserve"> </v>
      </c>
      <c r="AN458" s="29" t="str">
        <f t="shared" ref="AN458:AN461" si="90">D458&amp;AM458</f>
        <v xml:space="preserve"> </v>
      </c>
      <c r="AO458" s="55"/>
      <c r="AP458" s="29" t="str">
        <f t="shared" ref="AP458:AP460" si="91">D458&amp;AO458</f>
        <v/>
      </c>
    </row>
    <row r="459" spans="1:42" s="57" customFormat="1" ht="16.5" thickTop="1" thickBot="1" x14ac:dyDescent="0.3">
      <c r="A459" s="32"/>
      <c r="B459" s="25"/>
      <c r="C459" s="25"/>
      <c r="D459" s="25"/>
      <c r="E459" s="46"/>
      <c r="F459" s="25">
        <v>5</v>
      </c>
      <c r="G459" s="94" t="e">
        <v>#N/A</v>
      </c>
      <c r="H459" s="94" t="e">
        <v>#N/A</v>
      </c>
      <c r="I459" s="26"/>
      <c r="J459" s="26"/>
      <c r="K459" s="69" t="str">
        <f>IFERROR(IF(G459&gt;=(VLOOKUP(D459&amp;E459,'Tab 2 Aerobic Capacity (unprot)'!L$10:$M$27,2,FALSE)),"HFZ","NI")," ")</f>
        <v xml:space="preserve"> </v>
      </c>
      <c r="L459" s="69" t="str">
        <f>IFERROR(IF(H459&gt;=(VLOOKUP(D459&amp;E459,'Tab 2 Aerobic Capacity (unprot)'!L$34:$M$51,2,FALSE)),"HFZ","NI")," ")</f>
        <v xml:space="preserve"> </v>
      </c>
      <c r="M459" s="62" t="str">
        <f t="shared" si="73"/>
        <v xml:space="preserve"> </v>
      </c>
      <c r="N459" s="63" t="str">
        <f t="shared" ref="N459:N461" si="92">D459&amp;L459</f>
        <v xml:space="preserve"> </v>
      </c>
      <c r="O459" s="33"/>
      <c r="P459" s="54" t="str">
        <f t="shared" si="85"/>
        <v/>
      </c>
      <c r="Q459" s="33"/>
      <c r="R459" s="54" t="str">
        <f t="shared" ref="R459" si="93">D459&amp;Q459</f>
        <v/>
      </c>
      <c r="S459" s="95" t="e">
        <v>#N/A</v>
      </c>
      <c r="T459" s="95" t="e">
        <v>#N/A</v>
      </c>
      <c r="U459" s="95" t="e">
        <v>#N/A</v>
      </c>
      <c r="V459" s="34"/>
      <c r="W459" s="70" t="str">
        <f>IFERROR(IF(S459&gt;=(VLOOKUP(D459&amp;E459, 'Tab 3 Flex,Strng,Endur(unprot)'!AG$10:$AH$37,2,FALSE)),"HFZ", "NI")," ")</f>
        <v xml:space="preserve"> </v>
      </c>
      <c r="X459" s="70" t="str">
        <f>IFERROR(IF(T459&gt;=(VLOOKUP(D459&amp;E459, 'Tab 3 Flex,Strng,Endur(unprot)'!AG$10:$AH$37,2,FALSE)),"HFZ", "NI")," ")</f>
        <v xml:space="preserve"> </v>
      </c>
      <c r="Y459" s="71" t="str">
        <f t="shared" si="84"/>
        <v xml:space="preserve"> </v>
      </c>
      <c r="Z459" s="71" t="str">
        <f t="shared" si="86"/>
        <v xml:space="preserve"> </v>
      </c>
      <c r="AA459" s="71" t="str">
        <f>IFERROR(IF(U459&gt;=(VLOOKUP(D459&amp;E459, 'Tab 3 Flex,Strng,Endur(unprot)'!W$10:X$37,2,FALSE)),"HFZ", "NI"), " ")</f>
        <v xml:space="preserve"> </v>
      </c>
      <c r="AB459" s="28" t="str">
        <f t="shared" si="87"/>
        <v xml:space="preserve"> </v>
      </c>
      <c r="AC459" s="33"/>
      <c r="AD459" s="28" t="str">
        <f t="shared" si="88"/>
        <v/>
      </c>
      <c r="AE459" s="96" t="e">
        <v>#N/A</v>
      </c>
      <c r="AF459" s="35"/>
      <c r="AG459" s="72" t="str">
        <f>IFERROR(IF(AE459&gt;=(VLOOKUP(D459&amp;E459, 'Tab 3 Flex,Strng,Endur(unprot)'!R$10:$S$37,2,FALSE)),"HFZ", "NI")," ")</f>
        <v xml:space="preserve"> </v>
      </c>
      <c r="AH459" s="55" t="str">
        <f t="shared" si="89"/>
        <v xml:space="preserve"> </v>
      </c>
      <c r="AI459" s="33"/>
      <c r="AJ459" s="55" t="str">
        <f t="shared" ref="AJ459:AJ460" si="94">D459&amp;AI459</f>
        <v/>
      </c>
      <c r="AK459" s="97" t="e">
        <v>#N/A</v>
      </c>
      <c r="AL459" s="36"/>
      <c r="AM459" s="73" t="str">
        <f>IFERROR(IF(AK459&gt;=(VLOOKUP(D459&amp;E459,'Tab 3 Flex,Strng,Endur(unprot)'!AB$10:$AC$37,2,FALSE)),"HFZ", "NI")," ")</f>
        <v xml:space="preserve"> </v>
      </c>
      <c r="AN459" s="29" t="str">
        <f t="shared" si="90"/>
        <v xml:space="preserve"> </v>
      </c>
      <c r="AO459" s="55"/>
      <c r="AP459" s="29" t="str">
        <f t="shared" si="91"/>
        <v/>
      </c>
    </row>
    <row r="460" spans="1:42" s="57" customFormat="1" ht="15.75" customHeight="1" thickTop="1" thickBot="1" x14ac:dyDescent="0.3">
      <c r="A460" s="32"/>
      <c r="B460" s="25"/>
      <c r="C460" s="25"/>
      <c r="D460" s="25"/>
      <c r="E460" s="46"/>
      <c r="F460" s="25">
        <v>5</v>
      </c>
      <c r="G460" s="94" t="e">
        <v>#N/A</v>
      </c>
      <c r="H460" s="94" t="e">
        <v>#N/A</v>
      </c>
      <c r="I460" s="26"/>
      <c r="J460" s="26"/>
      <c r="K460" s="69" t="str">
        <f>IFERROR(IF(G460&gt;=(VLOOKUP(D460&amp;E460,'Tab 2 Aerobic Capacity (unprot)'!L$10:$M$27,2,FALSE)),"HFZ","NI")," ")</f>
        <v xml:space="preserve"> </v>
      </c>
      <c r="L460" s="69" t="str">
        <f>IFERROR(IF(H460&gt;=(VLOOKUP(D460&amp;E460,'Tab 2 Aerobic Capacity (unprot)'!L$34:$M$51,2,FALSE)),"HFZ","NI")," ")</f>
        <v xml:space="preserve"> </v>
      </c>
      <c r="M460" s="62" t="str">
        <f t="shared" si="73"/>
        <v xml:space="preserve"> </v>
      </c>
      <c r="N460" s="63" t="str">
        <f t="shared" si="92"/>
        <v xml:space="preserve"> </v>
      </c>
      <c r="O460" s="33"/>
      <c r="P460" s="54" t="str">
        <f t="shared" si="85"/>
        <v/>
      </c>
      <c r="Q460" s="33"/>
      <c r="R460" s="54" t="str">
        <f>D460&amp;Q460</f>
        <v/>
      </c>
      <c r="S460" s="95" t="e">
        <v>#N/A</v>
      </c>
      <c r="T460" s="95" t="e">
        <v>#N/A</v>
      </c>
      <c r="U460" s="95" t="e">
        <v>#N/A</v>
      </c>
      <c r="V460" s="34"/>
      <c r="W460" s="70" t="str">
        <f>IFERROR(IF(S460&gt;=(VLOOKUP(D460&amp;E460, 'Tab 3 Flex,Strng,Endur(unprot)'!AG$10:$AH$37,2,FALSE)),"HFZ", "NI")," ")</f>
        <v xml:space="preserve"> </v>
      </c>
      <c r="X460" s="70" t="str">
        <f>IFERROR(IF(T460&gt;=(VLOOKUP(D460&amp;E460, 'Tab 3 Flex,Strng,Endur(unprot)'!AG$10:$AH$37,2,FALSE)),"HFZ", "NI")," ")</f>
        <v xml:space="preserve"> </v>
      </c>
      <c r="Y460" s="71" t="str">
        <f t="shared" si="84"/>
        <v xml:space="preserve"> </v>
      </c>
      <c r="Z460" s="71" t="str">
        <f t="shared" si="86"/>
        <v xml:space="preserve"> </v>
      </c>
      <c r="AA460" s="71" t="str">
        <f>IFERROR(IF(U460&gt;=(VLOOKUP(D460&amp;E460, 'Tab 3 Flex,Strng,Endur(unprot)'!W$10:X$37,2,FALSE)),"HFZ", "NI"), " ")</f>
        <v xml:space="preserve"> </v>
      </c>
      <c r="AB460" s="28" t="str">
        <f t="shared" si="87"/>
        <v xml:space="preserve"> </v>
      </c>
      <c r="AC460" s="33"/>
      <c r="AD460" s="28" t="str">
        <f t="shared" si="88"/>
        <v/>
      </c>
      <c r="AE460" s="96" t="e">
        <v>#N/A</v>
      </c>
      <c r="AF460" s="35"/>
      <c r="AG460" s="72" t="str">
        <f>IFERROR(IF(AE460&gt;=(VLOOKUP(D460&amp;E460, 'Tab 3 Flex,Strng,Endur(unprot)'!R$10:$S$37,2,FALSE)),"HFZ", "NI")," ")</f>
        <v xml:space="preserve"> </v>
      </c>
      <c r="AH460" s="55" t="str">
        <f t="shared" si="89"/>
        <v xml:space="preserve"> </v>
      </c>
      <c r="AI460" s="33"/>
      <c r="AJ460" s="55" t="str">
        <f t="shared" si="94"/>
        <v/>
      </c>
      <c r="AK460" s="97" t="e">
        <v>#N/A</v>
      </c>
      <c r="AL460" s="36"/>
      <c r="AM460" s="73" t="str">
        <f>IFERROR(IF(AK460&gt;=(VLOOKUP(D460&amp;E460,'Tab 3 Flex,Strng,Endur(unprot)'!AB$10:$AC$37,2,FALSE)),"HFZ", "NI")," ")</f>
        <v xml:space="preserve"> </v>
      </c>
      <c r="AN460" s="29" t="str">
        <f t="shared" si="90"/>
        <v xml:space="preserve"> </v>
      </c>
      <c r="AO460" s="55"/>
      <c r="AP460" s="29" t="str">
        <f t="shared" si="91"/>
        <v/>
      </c>
    </row>
    <row r="461" spans="1:42" s="57" customFormat="1" ht="16.5" thickTop="1" thickBot="1" x14ac:dyDescent="0.3">
      <c r="A461" s="32"/>
      <c r="B461" s="25"/>
      <c r="C461" s="25"/>
      <c r="D461" s="25"/>
      <c r="E461" s="46"/>
      <c r="F461" s="25">
        <v>5</v>
      </c>
      <c r="G461" s="94" t="e">
        <v>#N/A</v>
      </c>
      <c r="H461" s="94" t="e">
        <v>#N/A</v>
      </c>
      <c r="I461" s="26"/>
      <c r="J461" s="26"/>
      <c r="K461" s="69" t="str">
        <f>IFERROR(IF(G461&gt;=(VLOOKUP(D461&amp;E461,'Tab 2 Aerobic Capacity (unprot)'!L$10:$M$27,2,FALSE)),"HFZ","NI")," ")</f>
        <v xml:space="preserve"> </v>
      </c>
      <c r="L461" s="69" t="str">
        <f>IFERROR(IF(H461&gt;=(VLOOKUP(D461&amp;E461,'Tab 2 Aerobic Capacity (unprot)'!L$34:$M$51,2,FALSE)),"HFZ","NI")," ")</f>
        <v xml:space="preserve"> </v>
      </c>
      <c r="M461" s="62" t="str">
        <f t="shared" si="73"/>
        <v xml:space="preserve"> </v>
      </c>
      <c r="N461" s="63" t="str">
        <f t="shared" si="92"/>
        <v xml:space="preserve"> </v>
      </c>
      <c r="O461" s="33"/>
      <c r="P461" s="54" t="str">
        <f>D461&amp;O461</f>
        <v/>
      </c>
      <c r="Q461" s="33"/>
      <c r="R461" s="54" t="str">
        <f>D461&amp;Q461</f>
        <v/>
      </c>
      <c r="S461" s="95" t="e">
        <v>#N/A</v>
      </c>
      <c r="T461" s="95" t="e">
        <v>#N/A</v>
      </c>
      <c r="U461" s="95" t="e">
        <v>#N/A</v>
      </c>
      <c r="V461" s="34"/>
      <c r="W461" s="70" t="str">
        <f>IFERROR(IF(S461&gt;=(VLOOKUP(D461&amp;E461, 'Tab 3 Flex,Strng,Endur(unprot)'!AG$10:$AH$37,2,FALSE)),"HFZ", "NI")," ")</f>
        <v xml:space="preserve"> </v>
      </c>
      <c r="X461" s="70" t="str">
        <f>IFERROR(IF(T461&gt;=(VLOOKUP(D461&amp;E461, 'Tab 3 Flex,Strng,Endur(unprot)'!AG$10:$AH$37,2,FALSE)),"HFZ", "NI")," ")</f>
        <v xml:space="preserve"> </v>
      </c>
      <c r="Y461" s="71" t="str">
        <f t="shared" si="84"/>
        <v xml:space="preserve"> </v>
      </c>
      <c r="Z461" s="71" t="str">
        <f t="shared" si="86"/>
        <v xml:space="preserve"> </v>
      </c>
      <c r="AA461" s="71" t="str">
        <f>IFERROR(IF(U461&gt;=(VLOOKUP(D461&amp;E461, 'Tab 3 Flex,Strng,Endur(unprot)'!W$10:X$37,2,FALSE)),"HFZ", "NI"), " ")</f>
        <v xml:space="preserve"> </v>
      </c>
      <c r="AB461" s="28" t="str">
        <f t="shared" si="87"/>
        <v xml:space="preserve"> </v>
      </c>
      <c r="AC461" s="33"/>
      <c r="AD461" s="28" t="str">
        <f>D461&amp;AC461</f>
        <v/>
      </c>
      <c r="AE461" s="96" t="e">
        <v>#N/A</v>
      </c>
      <c r="AF461" s="35"/>
      <c r="AG461" s="72" t="str">
        <f>IFERROR(IF(AE461&gt;=(VLOOKUP(D461&amp;E461, 'Tab 3 Flex,Strng,Endur(unprot)'!R$10:$S$37,2,FALSE)),"HFZ", "NI")," ")</f>
        <v xml:space="preserve"> </v>
      </c>
      <c r="AH461" s="55" t="str">
        <f t="shared" si="89"/>
        <v xml:space="preserve"> </v>
      </c>
      <c r="AI461" s="33"/>
      <c r="AJ461" s="55" t="str">
        <f>D461&amp;AI461</f>
        <v/>
      </c>
      <c r="AK461" s="97" t="e">
        <v>#N/A</v>
      </c>
      <c r="AL461" s="36"/>
      <c r="AM461" s="73" t="str">
        <f>IFERROR(IF(AK461&gt;=(VLOOKUP(D461&amp;E461,'Tab 3 Flex,Strng,Endur(unprot)'!AB$10:$AC$37,2,FALSE)),"HFZ", "NI")," ")</f>
        <v xml:space="preserve"> </v>
      </c>
      <c r="AN461" s="29" t="str">
        <f t="shared" si="90"/>
        <v xml:space="preserve"> </v>
      </c>
      <c r="AO461" s="55"/>
      <c r="AP461" s="29" t="str">
        <f>D461&amp;AO461</f>
        <v/>
      </c>
    </row>
    <row r="462" spans="1:42" x14ac:dyDescent="0.25">
      <c r="K462" s="8"/>
      <c r="L462" s="8"/>
      <c r="M462" s="8"/>
      <c r="N462" s="8"/>
    </row>
    <row r="463" spans="1:42" s="8" customFormat="1" x14ac:dyDescent="0.25">
      <c r="J463" s="74" t="s">
        <v>52</v>
      </c>
      <c r="K463" s="74">
        <f>COUNTIF(M10:M461, "MHFZ")</f>
        <v>0</v>
      </c>
      <c r="L463" s="74">
        <f>COUNTIF(N10:N461, "MHFZ")</f>
        <v>0</v>
      </c>
      <c r="M463" s="74"/>
      <c r="N463" s="74"/>
      <c r="O463" s="74">
        <f>COUNTIF(P10:P461, "MHFZ")</f>
        <v>0</v>
      </c>
      <c r="P463" s="74"/>
      <c r="Q463" s="74">
        <f>COUNTIF(R10:R461, "MHFZ")</f>
        <v>0</v>
      </c>
      <c r="R463" s="74"/>
      <c r="S463" s="74"/>
      <c r="T463" s="74"/>
      <c r="U463" s="74"/>
      <c r="V463" s="74" t="s">
        <v>52</v>
      </c>
      <c r="W463" s="75"/>
      <c r="X463" s="75"/>
      <c r="Y463" s="74">
        <f>COUNTIF(Z10:Z461, "MHFZ")</f>
        <v>0</v>
      </c>
      <c r="Z463" s="74"/>
      <c r="AA463" s="74">
        <f>COUNTIF(AB10:AB461, "MHFZ")</f>
        <v>0</v>
      </c>
      <c r="AB463" s="74"/>
      <c r="AC463" s="74">
        <f>COUNTIF(AD10:AD461, "MHFZ")</f>
        <v>0</v>
      </c>
      <c r="AD463" s="74"/>
      <c r="AE463" s="74"/>
      <c r="AF463" s="74" t="s">
        <v>52</v>
      </c>
      <c r="AG463" s="74">
        <f>COUNTIF(AH10:AH461, "MHFZ")</f>
        <v>0</v>
      </c>
      <c r="AH463" s="74"/>
      <c r="AI463" s="74">
        <f>COUNTIF(AJ10:AJ461, "MHFZ")</f>
        <v>0</v>
      </c>
      <c r="AJ463" s="74"/>
      <c r="AK463" s="74"/>
      <c r="AL463" s="74" t="s">
        <v>52</v>
      </c>
      <c r="AM463" s="74">
        <f>COUNTIF(AN10:AN461, "MHFZ")</f>
        <v>0</v>
      </c>
      <c r="AN463" s="74"/>
      <c r="AO463" s="74">
        <f>COUNTIF(AP10:AP461, "MHFZ")</f>
        <v>0</v>
      </c>
    </row>
    <row r="464" spans="1:42" s="8" customFormat="1" x14ac:dyDescent="0.25">
      <c r="J464" s="74" t="s">
        <v>53</v>
      </c>
      <c r="K464" s="74">
        <f>COUNTIF(M10:M461, "FHFZ")</f>
        <v>0</v>
      </c>
      <c r="L464" s="74">
        <f>COUNTIF(N10:N461, "FHFZ")</f>
        <v>0</v>
      </c>
      <c r="M464" s="74"/>
      <c r="N464" s="74"/>
      <c r="O464" s="74">
        <f>COUNTIF(P10:P461, "FHFZ")</f>
        <v>0</v>
      </c>
      <c r="P464" s="74"/>
      <c r="Q464" s="74">
        <f>COUNTIF(R10:R461, "FHFZ")</f>
        <v>0</v>
      </c>
      <c r="R464" s="74"/>
      <c r="S464" s="74"/>
      <c r="T464" s="74"/>
      <c r="U464" s="74"/>
      <c r="V464" s="74" t="s">
        <v>53</v>
      </c>
      <c r="W464" s="75"/>
      <c r="X464" s="75"/>
      <c r="Y464" s="74">
        <f>COUNTIF(Z10:Z461, "FHFZ")</f>
        <v>0</v>
      </c>
      <c r="Z464" s="74"/>
      <c r="AA464" s="74">
        <f>COUNTIF(AB10:AB461, "FHFZ")</f>
        <v>0</v>
      </c>
      <c r="AB464" s="74"/>
      <c r="AC464" s="74">
        <f>COUNTIF(AD10:AD461, "FHFZ")</f>
        <v>0</v>
      </c>
      <c r="AD464" s="74"/>
      <c r="AE464" s="74"/>
      <c r="AF464" s="74" t="s">
        <v>53</v>
      </c>
      <c r="AG464" s="74">
        <f>COUNTIF(AH10:AH461, "FHFZ")</f>
        <v>0</v>
      </c>
      <c r="AH464" s="74"/>
      <c r="AI464" s="74">
        <f>COUNTIF(AJ10:AJ461, "FHFZ")</f>
        <v>0</v>
      </c>
      <c r="AJ464" s="74"/>
      <c r="AK464" s="74"/>
      <c r="AL464" s="74" t="s">
        <v>53</v>
      </c>
      <c r="AM464" s="74">
        <f>COUNTIF(AN10:AN461, "FHFZ")</f>
        <v>0</v>
      </c>
      <c r="AN464" s="74"/>
      <c r="AO464" s="74">
        <f>COUNTIF(AP10:AP461, "FHFZ")</f>
        <v>0</v>
      </c>
    </row>
    <row r="465" spans="10:41" s="8" customFormat="1" x14ac:dyDescent="0.25">
      <c r="J465" s="74" t="s">
        <v>54</v>
      </c>
      <c r="K465" s="74">
        <f>COUNTIF(M10:M461, "MNI")</f>
        <v>0</v>
      </c>
      <c r="L465" s="74">
        <f>COUNTIF(N10:N461, "MNI")</f>
        <v>0</v>
      </c>
      <c r="M465" s="74"/>
      <c r="N465" s="74"/>
      <c r="O465" s="74">
        <f>COUNTIF(P10:P461, "MNI")</f>
        <v>0</v>
      </c>
      <c r="P465" s="74"/>
      <c r="Q465" s="74">
        <f>COUNTIF(R10:R461, "MNI")</f>
        <v>0</v>
      </c>
      <c r="R465" s="74"/>
      <c r="S465" s="74"/>
      <c r="T465" s="74"/>
      <c r="U465" s="74"/>
      <c r="V465" s="74" t="s">
        <v>54</v>
      </c>
      <c r="W465" s="75"/>
      <c r="X465" s="75"/>
      <c r="Y465" s="74">
        <f>COUNTIF(Z10:Z461, "MNI")</f>
        <v>0</v>
      </c>
      <c r="Z465" s="74"/>
      <c r="AA465" s="74">
        <f>COUNTIF(AB10:AB461, "MNI")</f>
        <v>0</v>
      </c>
      <c r="AB465" s="74"/>
      <c r="AC465" s="74">
        <f>COUNTIF(AD10:AD461, "MNI")</f>
        <v>0</v>
      </c>
      <c r="AD465" s="74"/>
      <c r="AE465" s="74"/>
      <c r="AF465" s="74" t="s">
        <v>54</v>
      </c>
      <c r="AG465" s="74">
        <f>COUNTIF(AH10:AH461, "MNI")</f>
        <v>0</v>
      </c>
      <c r="AH465" s="74"/>
      <c r="AI465" s="74">
        <f>COUNTIF(AJ10:AJ461, "MNI")</f>
        <v>0</v>
      </c>
      <c r="AJ465" s="74"/>
      <c r="AK465" s="74"/>
      <c r="AL465" s="74" t="s">
        <v>54</v>
      </c>
      <c r="AM465" s="74">
        <f>COUNTIF(AN10:AN461, "MNI")</f>
        <v>0</v>
      </c>
      <c r="AN465" s="74"/>
      <c r="AO465" s="74">
        <f>COUNTIF(AP10:AP461, "MNI")</f>
        <v>0</v>
      </c>
    </row>
    <row r="466" spans="10:41" s="8" customFormat="1" x14ac:dyDescent="0.25">
      <c r="J466" s="74" t="s">
        <v>55</v>
      </c>
      <c r="K466" s="74">
        <f>COUNTIF(M10:M461, "FNI")</f>
        <v>0</v>
      </c>
      <c r="L466" s="74">
        <f>COUNTIF(N10:N461, "FNI")</f>
        <v>0</v>
      </c>
      <c r="M466" s="74"/>
      <c r="N466" s="74"/>
      <c r="O466" s="74">
        <f>COUNTIF(P10:P461, "FNI")</f>
        <v>0</v>
      </c>
      <c r="P466" s="74"/>
      <c r="Q466" s="74">
        <f>COUNTIF(R10:R461, "FNI")</f>
        <v>0</v>
      </c>
      <c r="R466" s="74"/>
      <c r="S466" s="74"/>
      <c r="T466" s="74"/>
      <c r="U466" s="74"/>
      <c r="V466" s="74" t="s">
        <v>55</v>
      </c>
      <c r="W466" s="75"/>
      <c r="X466" s="75"/>
      <c r="Y466" s="74">
        <f>COUNTIF(Z10:Z461, "FNI")</f>
        <v>0</v>
      </c>
      <c r="Z466" s="74"/>
      <c r="AA466" s="74">
        <f>COUNTIF(AB10:AB461, "FNI")</f>
        <v>0</v>
      </c>
      <c r="AB466" s="74"/>
      <c r="AC466" s="74">
        <f>COUNTIF(AD10:AD461, "FNI")</f>
        <v>0</v>
      </c>
      <c r="AD466" s="74"/>
      <c r="AE466" s="74"/>
      <c r="AF466" s="74" t="s">
        <v>55</v>
      </c>
      <c r="AG466" s="74">
        <f>COUNTIF(AH10:AH461, "FNI")</f>
        <v>0</v>
      </c>
      <c r="AH466" s="74"/>
      <c r="AI466" s="74">
        <f>COUNTIF(AJ10:AJ461, "FNI")</f>
        <v>0</v>
      </c>
      <c r="AJ466" s="74"/>
      <c r="AK466" s="74"/>
      <c r="AL466" s="74" t="s">
        <v>55</v>
      </c>
      <c r="AM466" s="74">
        <f>COUNTIF(AN10:AN461, "FNI")</f>
        <v>0</v>
      </c>
      <c r="AN466" s="74"/>
      <c r="AO466" s="74">
        <f>COUNTIF(AP10:AP461, "FNI")</f>
        <v>0</v>
      </c>
    </row>
    <row r="467" spans="10:41" s="8" customFormat="1" x14ac:dyDescent="0.25">
      <c r="J467" s="74" t="s">
        <v>98</v>
      </c>
      <c r="K467" s="74">
        <f>SUM(K463, K464)</f>
        <v>0</v>
      </c>
      <c r="L467" s="74">
        <f>SUM(L463, L464)</f>
        <v>0</v>
      </c>
      <c r="M467" s="74"/>
      <c r="N467" s="74"/>
      <c r="O467" s="74">
        <f>SUM(O463, O464)</f>
        <v>0</v>
      </c>
      <c r="P467" s="74"/>
      <c r="Q467" s="74">
        <f>SUM(Q463, Q464)</f>
        <v>0</v>
      </c>
      <c r="R467" s="74"/>
      <c r="S467" s="74"/>
      <c r="T467" s="74"/>
      <c r="U467" s="74"/>
      <c r="V467" s="74" t="s">
        <v>98</v>
      </c>
      <c r="W467" s="75"/>
      <c r="X467" s="75"/>
      <c r="Y467" s="74">
        <f>SUM(Y463, Y464)</f>
        <v>0</v>
      </c>
      <c r="Z467" s="74"/>
      <c r="AA467" s="74">
        <f>SUM(AA463, AA464)</f>
        <v>0</v>
      </c>
      <c r="AB467" s="74"/>
      <c r="AC467" s="74">
        <f>SUM(AC463, AC464)</f>
        <v>0</v>
      </c>
      <c r="AD467" s="74"/>
      <c r="AE467" s="74"/>
      <c r="AF467" s="74" t="s">
        <v>98</v>
      </c>
      <c r="AG467" s="74">
        <f>SUM(AG463, AG464)</f>
        <v>0</v>
      </c>
      <c r="AH467" s="74"/>
      <c r="AI467" s="74">
        <f>SUM(AI463, AI464)</f>
        <v>0</v>
      </c>
      <c r="AJ467" s="74"/>
      <c r="AK467" s="74"/>
      <c r="AL467" s="74" t="s">
        <v>98</v>
      </c>
      <c r="AM467" s="74">
        <f>SUM(AM463, AM464)</f>
        <v>0</v>
      </c>
      <c r="AN467" s="74"/>
      <c r="AO467" s="74">
        <f>SUM(AO463, AO464)</f>
        <v>0</v>
      </c>
    </row>
    <row r="468" spans="10:41" s="8" customFormat="1" x14ac:dyDescent="0.25">
      <c r="J468" s="74" t="s">
        <v>99</v>
      </c>
      <c r="K468" s="74">
        <f>SUM(K465, K466)</f>
        <v>0</v>
      </c>
      <c r="L468" s="74">
        <f>SUM(L465, L466)</f>
        <v>0</v>
      </c>
      <c r="M468" s="74"/>
      <c r="N468" s="74"/>
      <c r="O468" s="74">
        <f>SUM(O465, O466)</f>
        <v>0</v>
      </c>
      <c r="P468" s="74"/>
      <c r="Q468" s="74">
        <f>SUM(Q465, Q466)</f>
        <v>0</v>
      </c>
      <c r="R468" s="74"/>
      <c r="S468" s="74"/>
      <c r="T468" s="74"/>
      <c r="U468" s="74"/>
      <c r="V468" s="74" t="s">
        <v>99</v>
      </c>
      <c r="W468" s="75"/>
      <c r="X468" s="75"/>
      <c r="Y468" s="74">
        <f>SUM(Y465, Y466)</f>
        <v>0</v>
      </c>
      <c r="Z468" s="74"/>
      <c r="AA468" s="74">
        <f>SUM(AA465, AA466)</f>
        <v>0</v>
      </c>
      <c r="AB468" s="74"/>
      <c r="AC468" s="74">
        <f>SUM(AC465, AC466)</f>
        <v>0</v>
      </c>
      <c r="AD468" s="74"/>
      <c r="AE468" s="74"/>
      <c r="AF468" s="74" t="s">
        <v>99</v>
      </c>
      <c r="AG468" s="74">
        <f>SUM(AG465, AG466)</f>
        <v>0</v>
      </c>
      <c r="AH468" s="74"/>
      <c r="AI468" s="74">
        <f>SUM(AI465, AI466)</f>
        <v>0</v>
      </c>
      <c r="AJ468" s="74"/>
      <c r="AK468" s="74"/>
      <c r="AL468" s="74" t="s">
        <v>99</v>
      </c>
      <c r="AM468" s="74">
        <f>SUM(AM465, AM466)</f>
        <v>0</v>
      </c>
      <c r="AN468" s="74"/>
      <c r="AO468" s="74">
        <f>SUM(AO465, AO466)</f>
        <v>0</v>
      </c>
    </row>
    <row r="470" spans="10:41" x14ac:dyDescent="0.25">
      <c r="M470" s="22" t="s">
        <v>57</v>
      </c>
    </row>
  </sheetData>
  <sheetProtection algorithmName="SHA-512" hashValue="qkyZjlf31L1AeB9LS+pi8fP6GM7gya4nuu9K2K/vWtTxAz4Lv3+e5dvIZGnCe0K7AiRNOue23Tz9n5tiVpYkAQ==" saltValue="ANiGwfYsUFzyydNpYBNzJg==" spinCount="100000" sheet="1" objects="1" scenarios="1"/>
  <mergeCells count="42">
    <mergeCell ref="E6:E9"/>
    <mergeCell ref="G7:H7"/>
    <mergeCell ref="AM7:AM9"/>
    <mergeCell ref="W7:W9"/>
    <mergeCell ref="X7:X9"/>
    <mergeCell ref="AF7:AF9"/>
    <mergeCell ref="AG7:AG9"/>
    <mergeCell ref="AI7:AI9"/>
    <mergeCell ref="AE5:AI5"/>
    <mergeCell ref="AK5:AO5"/>
    <mergeCell ref="F6:F9"/>
    <mergeCell ref="H6:I6"/>
    <mergeCell ref="Y7:Y9"/>
    <mergeCell ref="AA7:AA9"/>
    <mergeCell ref="AE7:AE9"/>
    <mergeCell ref="AL7:AL9"/>
    <mergeCell ref="K7:K9"/>
    <mergeCell ref="AO7:AO9"/>
    <mergeCell ref="AK7:AK9"/>
    <mergeCell ref="V8:V9"/>
    <mergeCell ref="I3:S3"/>
    <mergeCell ref="A5:F5"/>
    <mergeCell ref="H5:K5"/>
    <mergeCell ref="S5:AC5"/>
    <mergeCell ref="B3:E3"/>
    <mergeCell ref="G1:L1"/>
    <mergeCell ref="A6:A9"/>
    <mergeCell ref="B6:B9"/>
    <mergeCell ref="C6:C9"/>
    <mergeCell ref="D6:D9"/>
    <mergeCell ref="AC7:AC9"/>
    <mergeCell ref="S6:V6"/>
    <mergeCell ref="G8:G9"/>
    <mergeCell ref="H8:H9"/>
    <mergeCell ref="I8:I9"/>
    <mergeCell ref="J8:J9"/>
    <mergeCell ref="S8:T8"/>
    <mergeCell ref="L7:L9"/>
    <mergeCell ref="O7:O9"/>
    <mergeCell ref="Q7:Q9"/>
    <mergeCell ref="S7:T7"/>
    <mergeCell ref="U8:U9"/>
  </mergeCells>
  <hyperlinks>
    <hyperlink ref="H8" r:id="rId1" display="https://www.pftdata.org/video.aspx?v=Pacer" xr:uid="{00000000-0004-0000-0200-000000000000}"/>
    <hyperlink ref="S8:T8" r:id="rId2" display="https://www.youtube.com/watch?v=owZIDXDmLus&amp;list=PLgIRGe0-q7SbuhJiuEKdpqbQlhzqtFJUg" xr:uid="{00000000-0004-0000-0200-000001000000}"/>
    <hyperlink ref="U8:U9" r:id="rId3" display="https://www.youtube.com/watch?v=n_gZxkiZTyE&amp;list=PLgIRGe0-q7SbuhJiuEKdpqbQlhzqtFJUg" xr:uid="{00000000-0004-0000-0200-000002000000}"/>
    <hyperlink ref="AE7:AE9" r:id="rId4" display="https://www.youtube.com/watch?v=XoxtAn8xzQM&amp;list=PLgIRGe0-q7SbuhJiuEKdpqbQlhzqtFJUg" xr:uid="{00000000-0004-0000-0200-000003000000}"/>
    <hyperlink ref="AK7:AK9" r:id="rId5" display="https://www.youtube.com/watch?v=ometCBcyjRU&amp;list=PLgIRGe0-q7SbuhJiuEKdpqbQlhzqtFJUg" xr:uid="{00000000-0004-0000-0200-000004000000}"/>
    <hyperlink ref="G8:G9" r:id="rId6" display="https://www.youtube.com/watch?v=aREm_zAouEU&amp;list=PLgIRGe0-q7SbuhJiuEKdpqbQlhzqtFJUg" xr:uid="{00000000-0004-0000-0200-000005000000}"/>
    <hyperlink ref="I8:I9" r:id="rId7" display="https://www.youtube.com/watch?v=a5N5Tg8fRO8&amp;list=PLgIRGe0-q7SbuhJiuEKdpqbQlhzqtFJUg&amp;index=2" xr:uid="{00000000-0004-0000-0200-000006000000}"/>
    <hyperlink ref="J8:J9" r:id="rId8" display="https://us.humankinetics.com/products/brockport-physical-fitness-test-manual-2nd-edition-with-web-resource" xr:uid="{00000000-0004-0000-0200-000007000000}"/>
    <hyperlink ref="V8:V9" r:id="rId9" display="https://us.humankinetics.com/products/brockport-physical-fitness-test-manual-2nd-edition-with-web-resource" xr:uid="{00000000-0004-0000-0200-000008000000}"/>
    <hyperlink ref="AF7:AF9" r:id="rId10" display="https://us.humankinetics.com/products/brockport-physical-fitness-test-manual-2nd-edition-with-web-resource" xr:uid="{00000000-0004-0000-0200-000009000000}"/>
    <hyperlink ref="AL7:AL9" r:id="rId11" display="https://us.humankinetics.com/products/brockport-physical-fitness-test-manual-2nd-edition-with-web-resource" xr:uid="{00000000-0004-0000-0200-00000A000000}"/>
    <hyperlink ref="H8:H9" r:id="rId12" display="https://www.youtube.com/watch?v=aREm_zAouEU&amp;list=PLgIRGe0-q7SbuhJiuEKdpqbQlhzqtFJUg" xr:uid="{0028AA1F-BAF4-4391-9546-5F7858343E4E}"/>
  </hyperlinks>
  <pageMargins left="0.2" right="0.2" top="0.25" bottom="0.25" header="0.3" footer="0.3"/>
  <pageSetup scale="35" fitToHeight="0" orientation="landscape"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AP470"/>
  <sheetViews>
    <sheetView zoomScale="75" zoomScaleNormal="75" workbookViewId="0">
      <pane xSplit="6" ySplit="9" topLeftCell="U455" activePane="bottomRight" state="frozen"/>
      <selection pane="topRight" activeCell="G1" sqref="G1"/>
      <selection pane="bottomLeft" activeCell="A16" sqref="A16"/>
      <selection pane="bottomRight" activeCell="AM10" activeCellId="3" sqref="K10:Q461 W10:AC461 AG10:AI461 AM10:AO461"/>
    </sheetView>
  </sheetViews>
  <sheetFormatPr defaultRowHeight="15" x14ac:dyDescent="0.25"/>
  <cols>
    <col min="1" max="1" width="14.42578125" style="22" customWidth="1"/>
    <col min="2" max="2" width="9.140625" style="22"/>
    <col min="3" max="5" width="12.42578125" style="22" customWidth="1"/>
    <col min="6" max="6" width="12.42578125" style="92" customWidth="1"/>
    <col min="7" max="8" width="12.42578125" style="22" customWidth="1"/>
    <col min="9" max="9" width="19.85546875" style="22" customWidth="1"/>
    <col min="10" max="10" width="12.42578125" style="22" customWidth="1"/>
    <col min="11" max="11" width="14.140625" style="22" customWidth="1"/>
    <col min="12" max="12" width="13.7109375" style="22" customWidth="1"/>
    <col min="13" max="14" width="12.42578125" style="22" hidden="1" customWidth="1"/>
    <col min="15" max="15" width="13.140625" style="22" customWidth="1"/>
    <col min="16" max="16" width="13.140625" style="22" hidden="1" customWidth="1"/>
    <col min="17" max="17" width="15" style="22" customWidth="1"/>
    <col min="18" max="18" width="15" style="22" hidden="1" customWidth="1"/>
    <col min="19" max="22" width="12.42578125" style="22" customWidth="1"/>
    <col min="23" max="23" width="13.5703125" style="53" customWidth="1"/>
    <col min="24" max="24" width="14.140625" style="53" customWidth="1"/>
    <col min="25" max="25" width="14" style="22" customWidth="1"/>
    <col min="26" max="26" width="12.42578125" style="22" hidden="1" customWidth="1"/>
    <col min="27" max="27" width="13.7109375" style="22" customWidth="1"/>
    <col min="28" max="28" width="12.42578125" style="22" hidden="1" customWidth="1"/>
    <col min="29" max="29" width="15.85546875" style="22" customWidth="1"/>
    <col min="30" max="30" width="15.85546875" style="22" hidden="1" customWidth="1"/>
    <col min="31" max="31" width="13.42578125" style="22" customWidth="1"/>
    <col min="32" max="32" width="12.42578125" style="22" customWidth="1"/>
    <col min="33" max="33" width="14.140625" style="22" customWidth="1"/>
    <col min="34" max="34" width="12.42578125" style="22" hidden="1" customWidth="1"/>
    <col min="35" max="35" width="15.140625" style="22" customWidth="1"/>
    <col min="36" max="36" width="15.140625" style="22" hidden="1" customWidth="1"/>
    <col min="37" max="37" width="14" style="22" customWidth="1"/>
    <col min="38" max="38" width="12.42578125" style="22" customWidth="1"/>
    <col min="39" max="39" width="14" style="22" customWidth="1"/>
    <col min="40" max="40" width="12.42578125" style="22" hidden="1" customWidth="1"/>
    <col min="41" max="41" width="16.42578125" style="22" customWidth="1"/>
    <col min="42" max="42" width="16.42578125" style="22" hidden="1" customWidth="1"/>
    <col min="43" max="16384" width="9.140625" style="22"/>
  </cols>
  <sheetData>
    <row r="1" spans="1:42" s="8" customFormat="1" ht="36.75" customHeight="1" x14ac:dyDescent="0.3">
      <c r="F1" s="10"/>
      <c r="G1" s="136" t="s">
        <v>84</v>
      </c>
      <c r="H1" s="263"/>
      <c r="I1" s="263"/>
      <c r="J1" s="263"/>
      <c r="K1" s="263"/>
      <c r="L1" s="263"/>
      <c r="M1" s="108"/>
      <c r="N1" s="108"/>
      <c r="O1" s="108"/>
      <c r="P1" s="108"/>
      <c r="Q1" s="108"/>
      <c r="R1" s="108"/>
      <c r="W1" s="48"/>
      <c r="X1" s="48"/>
    </row>
    <row r="2" spans="1:42" s="8" customFormat="1" ht="26.25" customHeight="1" x14ac:dyDescent="0.25">
      <c r="A2" s="9" t="s">
        <v>4</v>
      </c>
      <c r="B2" s="169" t="s">
        <v>106</v>
      </c>
      <c r="C2" s="262"/>
      <c r="D2" s="262"/>
      <c r="E2" s="262"/>
      <c r="F2" s="262"/>
      <c r="G2" s="262"/>
      <c r="S2" s="9"/>
      <c r="T2" s="10"/>
      <c r="U2" s="10"/>
      <c r="V2" s="10"/>
      <c r="W2" s="48"/>
      <c r="X2" s="48"/>
    </row>
    <row r="3" spans="1:42" s="8" customFormat="1" ht="26.25" customHeight="1" x14ac:dyDescent="0.25">
      <c r="A3" s="58" t="s">
        <v>1</v>
      </c>
      <c r="B3" s="147"/>
      <c r="C3" s="147"/>
      <c r="D3" s="147"/>
      <c r="E3" s="147"/>
      <c r="F3" s="93"/>
      <c r="G3" s="59"/>
      <c r="H3" s="9" t="s">
        <v>14</v>
      </c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1"/>
      <c r="U3" s="11"/>
      <c r="V3" s="11"/>
      <c r="W3" s="60"/>
      <c r="X3" s="60"/>
      <c r="Y3" s="10"/>
      <c r="Z3" s="10"/>
      <c r="AA3" s="10"/>
      <c r="AB3" s="10"/>
      <c r="AC3" s="10"/>
      <c r="AD3" s="10"/>
    </row>
    <row r="4" spans="1:42" s="8" customFormat="1" ht="8.25" customHeight="1" thickBot="1" x14ac:dyDescent="0.3">
      <c r="F4" s="10"/>
      <c r="W4" s="48"/>
      <c r="X4" s="48"/>
    </row>
    <row r="5" spans="1:42" s="8" customFormat="1" ht="43.5" customHeight="1" thickTop="1" thickBot="1" x14ac:dyDescent="0.35">
      <c r="A5" s="139" t="s">
        <v>95</v>
      </c>
      <c r="B5" s="140"/>
      <c r="C5" s="140"/>
      <c r="D5" s="140"/>
      <c r="E5" s="140"/>
      <c r="F5" s="141"/>
      <c r="G5" s="13"/>
      <c r="H5" s="142" t="s">
        <v>68</v>
      </c>
      <c r="I5" s="143"/>
      <c r="J5" s="143"/>
      <c r="K5" s="143"/>
      <c r="L5" s="109"/>
      <c r="M5" s="109"/>
      <c r="N5" s="109"/>
      <c r="O5" s="109"/>
      <c r="P5" s="109"/>
      <c r="Q5" s="109"/>
      <c r="R5" s="109"/>
      <c r="S5" s="144" t="s">
        <v>69</v>
      </c>
      <c r="T5" s="145"/>
      <c r="U5" s="145"/>
      <c r="V5" s="145"/>
      <c r="W5" s="145"/>
      <c r="X5" s="145"/>
      <c r="Y5" s="145"/>
      <c r="Z5" s="145"/>
      <c r="AA5" s="145"/>
      <c r="AB5" s="145"/>
      <c r="AC5" s="146"/>
      <c r="AD5" s="110"/>
      <c r="AE5" s="148" t="s">
        <v>70</v>
      </c>
      <c r="AF5" s="149"/>
      <c r="AG5" s="149"/>
      <c r="AH5" s="149"/>
      <c r="AI5" s="150"/>
      <c r="AJ5" s="105"/>
      <c r="AK5" s="151" t="s">
        <v>71</v>
      </c>
      <c r="AL5" s="152"/>
      <c r="AM5" s="152"/>
      <c r="AN5" s="152"/>
      <c r="AO5" s="153"/>
      <c r="AP5" s="106"/>
    </row>
    <row r="6" spans="1:42" s="61" customFormat="1" ht="69.75" customHeight="1" thickTop="1" thickBot="1" x14ac:dyDescent="0.3">
      <c r="A6" s="118" t="s">
        <v>2</v>
      </c>
      <c r="B6" s="118" t="s">
        <v>3</v>
      </c>
      <c r="C6" s="120" t="s">
        <v>0</v>
      </c>
      <c r="D6" s="118" t="s">
        <v>10</v>
      </c>
      <c r="E6" s="118" t="s">
        <v>11</v>
      </c>
      <c r="F6" s="170" t="s">
        <v>100</v>
      </c>
      <c r="G6" s="111"/>
      <c r="H6" s="154" t="s">
        <v>5</v>
      </c>
      <c r="I6" s="154"/>
      <c r="J6" s="107"/>
      <c r="K6" s="15" t="s">
        <v>66</v>
      </c>
      <c r="L6" s="15" t="s">
        <v>74</v>
      </c>
      <c r="M6" s="15" t="s">
        <v>36</v>
      </c>
      <c r="N6" s="15" t="s">
        <v>37</v>
      </c>
      <c r="O6" s="15" t="s">
        <v>90</v>
      </c>
      <c r="P6" s="15" t="s">
        <v>90</v>
      </c>
      <c r="Q6" s="15" t="s">
        <v>43</v>
      </c>
      <c r="R6" s="15" t="s">
        <v>43</v>
      </c>
      <c r="S6" s="122" t="s">
        <v>5</v>
      </c>
      <c r="T6" s="123"/>
      <c r="U6" s="124"/>
      <c r="V6" s="125"/>
      <c r="W6" s="49" t="s">
        <v>63</v>
      </c>
      <c r="X6" s="49" t="s">
        <v>72</v>
      </c>
      <c r="Y6" s="16" t="s">
        <v>64</v>
      </c>
      <c r="Z6" s="16" t="s">
        <v>46</v>
      </c>
      <c r="AA6" s="16" t="s">
        <v>42</v>
      </c>
      <c r="AB6" s="16" t="s">
        <v>42</v>
      </c>
      <c r="AC6" s="16" t="s">
        <v>43</v>
      </c>
      <c r="AD6" s="16" t="s">
        <v>43</v>
      </c>
      <c r="AE6" s="17" t="s">
        <v>5</v>
      </c>
      <c r="AF6" s="17" t="s">
        <v>13</v>
      </c>
      <c r="AG6" s="16" t="s">
        <v>65</v>
      </c>
      <c r="AH6" s="16" t="s">
        <v>47</v>
      </c>
      <c r="AI6" s="16" t="s">
        <v>41</v>
      </c>
      <c r="AJ6" s="16" t="s">
        <v>41</v>
      </c>
      <c r="AK6" s="18" t="s">
        <v>5</v>
      </c>
      <c r="AL6" s="18" t="s">
        <v>13</v>
      </c>
      <c r="AM6" s="16" t="s">
        <v>77</v>
      </c>
      <c r="AN6" s="16" t="s">
        <v>49</v>
      </c>
      <c r="AO6" s="16" t="s">
        <v>91</v>
      </c>
      <c r="AP6" s="16" t="s">
        <v>91</v>
      </c>
    </row>
    <row r="7" spans="1:42" s="61" customFormat="1" ht="66.75" customHeight="1" thickBot="1" x14ac:dyDescent="0.3">
      <c r="A7" s="119"/>
      <c r="B7" s="119"/>
      <c r="C7" s="119"/>
      <c r="D7" s="119"/>
      <c r="E7" s="119"/>
      <c r="F7" s="171"/>
      <c r="G7" s="161" t="s">
        <v>73</v>
      </c>
      <c r="H7" s="162"/>
      <c r="I7" s="101" t="s">
        <v>7</v>
      </c>
      <c r="J7" s="19" t="s">
        <v>12</v>
      </c>
      <c r="K7" s="121" t="s">
        <v>67</v>
      </c>
      <c r="L7" s="121" t="s">
        <v>67</v>
      </c>
      <c r="M7" s="40" t="s">
        <v>56</v>
      </c>
      <c r="N7" s="102" t="s">
        <v>56</v>
      </c>
      <c r="O7" s="121" t="s">
        <v>87</v>
      </c>
      <c r="P7" s="40" t="s">
        <v>56</v>
      </c>
      <c r="Q7" s="121" t="s">
        <v>96</v>
      </c>
      <c r="R7" s="102" t="s">
        <v>56</v>
      </c>
      <c r="S7" s="132" t="s">
        <v>6</v>
      </c>
      <c r="T7" s="133"/>
      <c r="U7" s="20" t="s">
        <v>7</v>
      </c>
      <c r="V7" s="21" t="s">
        <v>12</v>
      </c>
      <c r="W7" s="163" t="s">
        <v>67</v>
      </c>
      <c r="X7" s="163" t="s">
        <v>67</v>
      </c>
      <c r="Y7" s="155" t="s">
        <v>67</v>
      </c>
      <c r="Z7" s="102" t="s">
        <v>58</v>
      </c>
      <c r="AA7" s="155" t="s">
        <v>67</v>
      </c>
      <c r="AB7" s="102" t="s">
        <v>58</v>
      </c>
      <c r="AC7" s="121" t="s">
        <v>96</v>
      </c>
      <c r="AD7" s="102" t="s">
        <v>56</v>
      </c>
      <c r="AE7" s="157" t="s">
        <v>133</v>
      </c>
      <c r="AF7" s="157" t="s">
        <v>129</v>
      </c>
      <c r="AG7" s="155" t="s">
        <v>67</v>
      </c>
      <c r="AH7" s="37" t="s">
        <v>58</v>
      </c>
      <c r="AI7" s="121" t="s">
        <v>96</v>
      </c>
      <c r="AJ7" s="37" t="s">
        <v>58</v>
      </c>
      <c r="AK7" s="159" t="s">
        <v>134</v>
      </c>
      <c r="AL7" s="159" t="s">
        <v>130</v>
      </c>
      <c r="AM7" s="155" t="s">
        <v>76</v>
      </c>
      <c r="AN7" s="102" t="s">
        <v>58</v>
      </c>
      <c r="AO7" s="121" t="s">
        <v>96</v>
      </c>
      <c r="AP7" s="102" t="s">
        <v>58</v>
      </c>
    </row>
    <row r="8" spans="1:42" s="61" customFormat="1" ht="46.5" customHeight="1" thickBot="1" x14ac:dyDescent="0.3">
      <c r="A8" s="119"/>
      <c r="B8" s="119"/>
      <c r="C8" s="119"/>
      <c r="D8" s="119"/>
      <c r="E8" s="119"/>
      <c r="F8" s="171"/>
      <c r="G8" s="166" t="s">
        <v>121</v>
      </c>
      <c r="H8" s="126" t="s">
        <v>122</v>
      </c>
      <c r="I8" s="126" t="s">
        <v>89</v>
      </c>
      <c r="J8" s="126" t="s">
        <v>127</v>
      </c>
      <c r="K8" s="121"/>
      <c r="L8" s="121"/>
      <c r="M8" s="41"/>
      <c r="N8" s="103"/>
      <c r="O8" s="121"/>
      <c r="P8" s="41"/>
      <c r="Q8" s="121"/>
      <c r="R8" s="41"/>
      <c r="S8" s="130" t="s">
        <v>131</v>
      </c>
      <c r="T8" s="131"/>
      <c r="U8" s="134" t="s">
        <v>132</v>
      </c>
      <c r="V8" s="134" t="s">
        <v>128</v>
      </c>
      <c r="W8" s="164"/>
      <c r="X8" s="164"/>
      <c r="Y8" s="156"/>
      <c r="Z8" s="103"/>
      <c r="AA8" s="156"/>
      <c r="AB8" s="103"/>
      <c r="AC8" s="121"/>
      <c r="AD8" s="103"/>
      <c r="AE8" s="158"/>
      <c r="AF8" s="158"/>
      <c r="AG8" s="156"/>
      <c r="AH8" s="38"/>
      <c r="AI8" s="121"/>
      <c r="AJ8" s="103"/>
      <c r="AK8" s="160"/>
      <c r="AL8" s="160"/>
      <c r="AM8" s="156"/>
      <c r="AN8" s="103"/>
      <c r="AO8" s="121"/>
      <c r="AP8" s="103"/>
    </row>
    <row r="9" spans="1:42" s="61" customFormat="1" ht="88.5" customHeight="1" thickBot="1" x14ac:dyDescent="0.3">
      <c r="A9" s="119"/>
      <c r="B9" s="119"/>
      <c r="C9" s="119"/>
      <c r="D9" s="119"/>
      <c r="E9" s="119"/>
      <c r="F9" s="171"/>
      <c r="G9" s="167"/>
      <c r="H9" s="129"/>
      <c r="I9" s="128"/>
      <c r="J9" s="129"/>
      <c r="K9" s="121"/>
      <c r="L9" s="121"/>
      <c r="M9" s="42"/>
      <c r="N9" s="104"/>
      <c r="O9" s="121"/>
      <c r="P9" s="42"/>
      <c r="Q9" s="121"/>
      <c r="R9" s="42"/>
      <c r="S9" s="45" t="s">
        <v>8</v>
      </c>
      <c r="T9" s="45" t="s">
        <v>9</v>
      </c>
      <c r="U9" s="135"/>
      <c r="V9" s="135"/>
      <c r="W9" s="164"/>
      <c r="X9" s="164"/>
      <c r="Y9" s="156"/>
      <c r="Z9" s="103"/>
      <c r="AA9" s="156"/>
      <c r="AB9" s="103" t="s">
        <v>94</v>
      </c>
      <c r="AC9" s="121"/>
      <c r="AD9" s="103"/>
      <c r="AE9" s="158"/>
      <c r="AF9" s="158"/>
      <c r="AG9" s="165"/>
      <c r="AH9" s="38"/>
      <c r="AI9" s="121"/>
      <c r="AJ9" s="103"/>
      <c r="AK9" s="160"/>
      <c r="AL9" s="160"/>
      <c r="AM9" s="156"/>
      <c r="AN9" s="103"/>
      <c r="AO9" s="121"/>
      <c r="AP9" s="104"/>
    </row>
    <row r="10" spans="1:42" s="56" customFormat="1" ht="30" customHeight="1" thickTop="1" thickBot="1" x14ac:dyDescent="0.3">
      <c r="A10" s="23"/>
      <c r="B10" s="24"/>
      <c r="C10" s="24"/>
      <c r="D10" s="50"/>
      <c r="E10" s="25"/>
      <c r="F10" s="91">
        <v>7</v>
      </c>
      <c r="G10" s="98" t="e">
        <v>#N/A</v>
      </c>
      <c r="H10" s="94" t="e">
        <v>#N/A</v>
      </c>
      <c r="I10" s="26"/>
      <c r="J10" s="26"/>
      <c r="K10" s="69" t="str">
        <f>IFERROR(IF(G10&gt;=(VLOOKUP(D10&amp;E10,'Tab 2 Aerobic Capacity (unprot)'!L$10:$M$27,2,FALSE)),"HFZ","NI")," ")</f>
        <v xml:space="preserve"> </v>
      </c>
      <c r="L10" s="69" t="str">
        <f>IFERROR(IF(H10&gt;=(VLOOKUP(D10&amp;E10,'Tab 2 Aerobic Capacity (unprot)'!L$34:$M$51,2,FALSE)),"HFZ","NI")," ")</f>
        <v xml:space="preserve"> </v>
      </c>
      <c r="M10" s="54" t="str">
        <f t="shared" ref="M10:M73" si="0">D10&amp;K10</f>
        <v xml:space="preserve"> </v>
      </c>
      <c r="N10" s="33" t="str">
        <f>D10&amp;L10</f>
        <v xml:space="preserve"> </v>
      </c>
      <c r="O10" s="54"/>
      <c r="P10" s="54" t="str">
        <f>D10&amp;O10</f>
        <v/>
      </c>
      <c r="Q10" s="54"/>
      <c r="R10" s="54" t="str">
        <f>D10&amp;Q10</f>
        <v/>
      </c>
      <c r="S10" s="95" t="e">
        <v>#N/A</v>
      </c>
      <c r="T10" s="95" t="e">
        <v>#N/A</v>
      </c>
      <c r="U10" s="99" t="e">
        <v>#N/A</v>
      </c>
      <c r="V10" s="27"/>
      <c r="W10" s="64" t="str">
        <f>IFERROR(IF(S10&gt;=(VLOOKUP(D10&amp;E10, 'Tab 3 Flex,Strng,Endur(unprot)'!AG$10:$AH$37,2,FALSE)),"HFZ", "NI")," ")</f>
        <v xml:space="preserve"> </v>
      </c>
      <c r="X10" s="64" t="str">
        <f>IFERROR(IF(T10&gt;=(VLOOKUP(D10&amp;E10, 'Tab 3 Flex,Strng,Endur(unprot)'!AG$10:$AH$37,2,FALSE)),"HFZ", "NI")," ")</f>
        <v xml:space="preserve"> </v>
      </c>
      <c r="Y10" s="65" t="str">
        <f t="shared" ref="Y10" si="1">IF(AND(W10="HFZ",X10="HFZ"),"HFZ",IF(AND(W10="HFZ",X10="NI"),"NI",IF(AND(W10="NI",X10="HFZ"),"NI",IF(AND(W10="#N/A",X10="#N/A"),"#N/A",IF(AND(W10="NI",X10="NI"),"NI", IF(AND(W10=" ",X10=" ")," ", ))))))</f>
        <v xml:space="preserve"> </v>
      </c>
      <c r="Z10" s="65" t="str">
        <f t="shared" ref="Z10" si="2">D10&amp;Y10</f>
        <v xml:space="preserve"> </v>
      </c>
      <c r="AA10" s="65" t="str">
        <f>IFERROR(IF(U10&gt;=(VLOOKUP(D10&amp;E10, 'Tab 3 Flex,Strng,Endur(unprot)'!W$10:X$37,2,FALSE)),"HFZ", "NI"), " ")</f>
        <v xml:space="preserve"> </v>
      </c>
      <c r="AB10" s="28" t="str">
        <f t="shared" ref="AB10" si="3">D10&amp;AA10</f>
        <v xml:space="preserve"> </v>
      </c>
      <c r="AC10" s="33"/>
      <c r="AD10" s="28" t="str">
        <f t="shared" ref="AD10" si="4">D10&amp;AC10</f>
        <v/>
      </c>
      <c r="AE10" s="96" t="e">
        <v>#N/A</v>
      </c>
      <c r="AF10" s="35"/>
      <c r="AG10" s="72" t="str">
        <f>IFERROR(IF(AE10&gt;=(VLOOKUP(D10&amp;E10, 'Tab 3 Flex,Strng,Endur(unprot)'!R$10:$S$37,2,FALSE)),"HFZ", "NI")," ")</f>
        <v xml:space="preserve"> </v>
      </c>
      <c r="AH10" s="55" t="str">
        <f t="shared" ref="AH10" si="5">D10&amp;AG10</f>
        <v xml:space="preserve"> </v>
      </c>
      <c r="AI10" s="33"/>
      <c r="AJ10" s="55" t="str">
        <f>D10&amp;AI10</f>
        <v/>
      </c>
      <c r="AK10" s="97" t="e">
        <v>#N/A</v>
      </c>
      <c r="AL10" s="31"/>
      <c r="AM10" s="73" t="str">
        <f>IFERROR(IF(AK10&gt;=(VLOOKUP(D10&amp;E10,'Tab 3 Flex,Strng,Endur(unprot)'!AB$10:$AC$37,2,FALSE)),"HFZ", "NI")," ")</f>
        <v xml:space="preserve"> </v>
      </c>
      <c r="AN10" s="29" t="str">
        <f t="shared" ref="AN10:AN73" si="6">D10&amp;AM10</f>
        <v xml:space="preserve"> </v>
      </c>
      <c r="AO10" s="55"/>
      <c r="AP10" s="29" t="str">
        <f t="shared" ref="AP10:AP73" si="7">D10&amp;AO10</f>
        <v/>
      </c>
    </row>
    <row r="11" spans="1:42" s="57" customFormat="1" ht="16.5" thickTop="1" thickBot="1" x14ac:dyDescent="0.3">
      <c r="A11" s="32"/>
      <c r="B11" s="25"/>
      <c r="C11" s="25"/>
      <c r="D11" s="25"/>
      <c r="E11" s="25"/>
      <c r="F11" s="91">
        <v>7</v>
      </c>
      <c r="G11" s="98" t="e">
        <v>#N/A</v>
      </c>
      <c r="H11" s="94" t="e">
        <v>#N/A</v>
      </c>
      <c r="I11" s="26"/>
      <c r="J11" s="26"/>
      <c r="K11" s="69" t="str">
        <f>IFERROR(IF(G11&gt;=(VLOOKUP(D11&amp;E11,'Tab 2 Aerobic Capacity (unprot)'!L$10:$M$27,2,FALSE)),"HFZ","NI")," ")</f>
        <v xml:space="preserve"> </v>
      </c>
      <c r="L11" s="69" t="str">
        <f>IFERROR(IF(H11&gt;=(VLOOKUP(D11&amp;E11,'Tab 2 Aerobic Capacity (unprot)'!L$34:$M$51,2,FALSE)),"HFZ","NI")," ")</f>
        <v xml:space="preserve"> </v>
      </c>
      <c r="M11" s="54" t="str">
        <f t="shared" si="0"/>
        <v xml:space="preserve"> </v>
      </c>
      <c r="N11" s="33" t="str">
        <f t="shared" ref="N11:N74" si="8">D11&amp;L11</f>
        <v xml:space="preserve"> </v>
      </c>
      <c r="O11" s="33"/>
      <c r="P11" s="54" t="str">
        <f t="shared" ref="P11:P74" si="9">D11&amp;O11</f>
        <v/>
      </c>
      <c r="Q11" s="33"/>
      <c r="R11" s="54" t="str">
        <f t="shared" ref="R11:R74" si="10">D11&amp;Q11</f>
        <v/>
      </c>
      <c r="S11" s="95" t="e">
        <v>#N/A</v>
      </c>
      <c r="T11" s="95" t="e">
        <v>#N/A</v>
      </c>
      <c r="U11" s="99" t="e">
        <v>#N/A</v>
      </c>
      <c r="V11" s="34"/>
      <c r="W11" s="64" t="str">
        <f>IFERROR(IF(S11&gt;=(VLOOKUP(D11&amp;E11, 'Tab 3 Flex,Strng,Endur(unprot)'!AG$10:$AH$37,2,FALSE)),"HFZ", "NI")," ")</f>
        <v xml:space="preserve"> </v>
      </c>
      <c r="X11" s="64" t="str">
        <f>IFERROR(IF(T11&gt;=(VLOOKUP(D11&amp;E11, 'Tab 3 Flex,Strng,Endur(unprot)'!AG$10:$AH$37,2,FALSE)),"HFZ", "NI")," ")</f>
        <v xml:space="preserve"> </v>
      </c>
      <c r="Y11" s="65" t="str">
        <f t="shared" ref="Y11:Y12" si="11">IF(AND(W11="HFZ",X11="HFZ"),"HFZ",IF(AND(W11="HFZ",X11="NI"),"NI",IF(AND(W11="NI",X11="HFZ"),"NI",IF(AND(W11="#N/A",X11="#N/A"),"#N/A",IF(AND(W11="NI",X11="NI"),"NI", IF(AND(W11=" ",X11=" ")," ", ))))))</f>
        <v xml:space="preserve"> </v>
      </c>
      <c r="Z11" s="65" t="str">
        <f t="shared" ref="Z11:Z73" si="12">D11&amp;Y11</f>
        <v xml:space="preserve"> </v>
      </c>
      <c r="AA11" s="65" t="str">
        <f>IFERROR(IF(U11&gt;=(VLOOKUP(D11&amp;E11, 'Tab 3 Flex,Strng,Endur(unprot)'!W$10:X$37,2,FALSE)),"HFZ", "NI"), " ")</f>
        <v xml:space="preserve"> </v>
      </c>
      <c r="AB11" s="28" t="str">
        <f t="shared" ref="AB11:AB73" si="13">D11&amp;AA11</f>
        <v xml:space="preserve"> </v>
      </c>
      <c r="AC11" s="33"/>
      <c r="AD11" s="28" t="str">
        <f t="shared" ref="AD11:AD73" si="14">D11&amp;AC11</f>
        <v/>
      </c>
      <c r="AE11" s="96" t="e">
        <v>#N/A</v>
      </c>
      <c r="AF11" s="35"/>
      <c r="AG11" s="72" t="str">
        <f>IFERROR(IF(AE11&gt;=(VLOOKUP(D11&amp;E11, 'Tab 3 Flex,Strng,Endur(unprot)'!R$10:$S$37,2,FALSE)),"HFZ", "NI")," ")</f>
        <v xml:space="preserve"> </v>
      </c>
      <c r="AH11" s="55" t="str">
        <f t="shared" ref="AH11:AH73" si="15">D11&amp;AG11</f>
        <v xml:space="preserve"> </v>
      </c>
      <c r="AI11" s="33"/>
      <c r="AJ11" s="55" t="str">
        <f t="shared" ref="AJ11:AJ74" si="16">D11&amp;AI11</f>
        <v/>
      </c>
      <c r="AK11" s="97" t="e">
        <v>#N/A</v>
      </c>
      <c r="AL11" s="36"/>
      <c r="AM11" s="73" t="str">
        <f>IFERROR(IF(AK11&gt;=(VLOOKUP(D11&amp;E11,'Tab 3 Flex,Strng,Endur(unprot)'!AB$10:$AC$37,2,FALSE)),"HFZ", "NI")," ")</f>
        <v xml:space="preserve"> </v>
      </c>
      <c r="AN11" s="29" t="str">
        <f t="shared" si="6"/>
        <v xml:space="preserve"> </v>
      </c>
      <c r="AO11" s="55"/>
      <c r="AP11" s="29" t="str">
        <f t="shared" si="7"/>
        <v/>
      </c>
    </row>
    <row r="12" spans="1:42" s="57" customFormat="1" ht="16.5" thickTop="1" thickBot="1" x14ac:dyDescent="0.3">
      <c r="A12" s="32"/>
      <c r="B12" s="25"/>
      <c r="C12" s="25"/>
      <c r="D12" s="25"/>
      <c r="E12" s="25"/>
      <c r="F12" s="91">
        <v>7</v>
      </c>
      <c r="G12" s="98" t="e">
        <v>#N/A</v>
      </c>
      <c r="H12" s="94" t="e">
        <v>#N/A</v>
      </c>
      <c r="I12" s="26"/>
      <c r="J12" s="26"/>
      <c r="K12" s="69" t="str">
        <f>IFERROR(IF(G12&gt;=(VLOOKUP(D12&amp;E12,'Tab 2 Aerobic Capacity (unprot)'!L$10:$M$27,2,FALSE)),"HFZ","NI")," ")</f>
        <v xml:space="preserve"> </v>
      </c>
      <c r="L12" s="69" t="str">
        <f>IFERROR(IF(H12&gt;=(VLOOKUP(D12&amp;E12,'Tab 2 Aerobic Capacity (unprot)'!L$34:$M$51,2,FALSE)),"HFZ","NI")," ")</f>
        <v xml:space="preserve"> </v>
      </c>
      <c r="M12" s="54" t="str">
        <f t="shared" si="0"/>
        <v xml:space="preserve"> </v>
      </c>
      <c r="N12" s="33" t="str">
        <f t="shared" si="8"/>
        <v xml:space="preserve"> </v>
      </c>
      <c r="O12" s="33"/>
      <c r="P12" s="54" t="str">
        <f t="shared" si="9"/>
        <v/>
      </c>
      <c r="Q12" s="33"/>
      <c r="R12" s="54" t="str">
        <f t="shared" si="10"/>
        <v/>
      </c>
      <c r="S12" s="95" t="e">
        <v>#N/A</v>
      </c>
      <c r="T12" s="95" t="e">
        <v>#N/A</v>
      </c>
      <c r="U12" s="99" t="e">
        <v>#N/A</v>
      </c>
      <c r="V12" s="34"/>
      <c r="W12" s="64" t="str">
        <f>IFERROR(IF(S12&gt;=(VLOOKUP(D12&amp;E12, 'Tab 3 Flex,Strng,Endur(unprot)'!AG$10:$AH$37,2,FALSE)),"HFZ", "NI")," ")</f>
        <v xml:space="preserve"> </v>
      </c>
      <c r="X12" s="64" t="str">
        <f>IFERROR(IF(T12&gt;=(VLOOKUP(D12&amp;E12, 'Tab 3 Flex,Strng,Endur(unprot)'!AG$10:$AH$37,2,FALSE)),"HFZ", "NI")," ")</f>
        <v xml:space="preserve"> </v>
      </c>
      <c r="Y12" s="65" t="str">
        <f t="shared" si="11"/>
        <v xml:space="preserve"> </v>
      </c>
      <c r="Z12" s="65" t="str">
        <f t="shared" si="12"/>
        <v xml:space="preserve"> </v>
      </c>
      <c r="AA12" s="65" t="str">
        <f>IFERROR(IF(U12&gt;=(VLOOKUP(D12&amp;E12, 'Tab 3 Flex,Strng,Endur(unprot)'!W$10:X$37,2,FALSE)),"HFZ", "NI"), " ")</f>
        <v xml:space="preserve"> </v>
      </c>
      <c r="AB12" s="28" t="str">
        <f t="shared" si="13"/>
        <v xml:space="preserve"> </v>
      </c>
      <c r="AC12" s="33"/>
      <c r="AD12" s="28" t="str">
        <f t="shared" si="14"/>
        <v/>
      </c>
      <c r="AE12" s="96" t="e">
        <v>#N/A</v>
      </c>
      <c r="AF12" s="35"/>
      <c r="AG12" s="72" t="str">
        <f>IFERROR(IF(AE12&gt;=(VLOOKUP(D12&amp;E12, 'Tab 3 Flex,Strng,Endur(unprot)'!R$10:$S$37,2,FALSE)),"HFZ", "NI")," ")</f>
        <v xml:space="preserve"> </v>
      </c>
      <c r="AH12" s="55" t="str">
        <f t="shared" si="15"/>
        <v xml:space="preserve"> </v>
      </c>
      <c r="AI12" s="33"/>
      <c r="AJ12" s="55" t="str">
        <f t="shared" si="16"/>
        <v/>
      </c>
      <c r="AK12" s="97" t="e">
        <v>#N/A</v>
      </c>
      <c r="AL12" s="36"/>
      <c r="AM12" s="73" t="str">
        <f>IFERROR(IF(AK12&gt;=(VLOOKUP(D12&amp;E12,'Tab 3 Flex,Strng,Endur(unprot)'!AB$10:$AC$37,2,FALSE)),"HFZ", "NI")," ")</f>
        <v xml:space="preserve"> </v>
      </c>
      <c r="AN12" s="29" t="str">
        <f t="shared" si="6"/>
        <v xml:space="preserve"> </v>
      </c>
      <c r="AO12" s="55"/>
      <c r="AP12" s="29" t="str">
        <f t="shared" si="7"/>
        <v/>
      </c>
    </row>
    <row r="13" spans="1:42" s="57" customFormat="1" ht="16.5" thickTop="1" thickBot="1" x14ac:dyDescent="0.3">
      <c r="A13" s="32"/>
      <c r="B13" s="25"/>
      <c r="C13" s="25"/>
      <c r="D13" s="25"/>
      <c r="E13" s="25"/>
      <c r="F13" s="91">
        <v>7</v>
      </c>
      <c r="G13" s="98" t="e">
        <v>#N/A</v>
      </c>
      <c r="H13" s="94" t="e">
        <v>#N/A</v>
      </c>
      <c r="I13" s="26"/>
      <c r="J13" s="26"/>
      <c r="K13" s="69" t="str">
        <f>IFERROR(IF(G13&gt;=(VLOOKUP(D13&amp;E13,'Tab 2 Aerobic Capacity (unprot)'!L$10:$M$27,2,FALSE)),"HFZ","NI")," ")</f>
        <v xml:space="preserve"> </v>
      </c>
      <c r="L13" s="69" t="str">
        <f>IFERROR(IF(H13&gt;=(VLOOKUP(D13&amp;E13,'Tab 2 Aerobic Capacity (unprot)'!L$34:$M$51,2,FALSE)),"HFZ","NI")," ")</f>
        <v xml:space="preserve"> </v>
      </c>
      <c r="M13" s="54" t="str">
        <f>D13&amp;K13</f>
        <v xml:space="preserve"> </v>
      </c>
      <c r="N13" s="33" t="str">
        <f>D13&amp;L13</f>
        <v xml:space="preserve"> </v>
      </c>
      <c r="O13" s="33"/>
      <c r="P13" s="54" t="str">
        <f t="shared" si="9"/>
        <v/>
      </c>
      <c r="Q13" s="33"/>
      <c r="R13" s="54" t="str">
        <f t="shared" si="10"/>
        <v/>
      </c>
      <c r="S13" s="95" t="e">
        <v>#N/A</v>
      </c>
      <c r="T13" s="95" t="e">
        <v>#N/A</v>
      </c>
      <c r="U13" s="99" t="e">
        <v>#N/A</v>
      </c>
      <c r="V13" s="34"/>
      <c r="W13" s="64" t="str">
        <f>IFERROR(IF(S13&gt;=(VLOOKUP(D13&amp;E13, 'Tab 3 Flex,Strng,Endur(unprot)'!AG$10:$AH$37,2,FALSE)),"HFZ", "NI")," ")</f>
        <v xml:space="preserve"> </v>
      </c>
      <c r="X13" s="64" t="str">
        <f>IFERROR(IF(T13&gt;=(VLOOKUP(D13&amp;E13, 'Tab 3 Flex,Strng,Endur(unprot)'!AG$10:$AH$37,2,FALSE)),"HFZ", "NI")," ")</f>
        <v xml:space="preserve"> </v>
      </c>
      <c r="Y13" s="65" t="str">
        <f>IF(AND(W13="HFZ",X13="HFZ"),"HFZ",IF(AND(W13="HFZ",X13="NI"),"NI",IF(AND(W13="NI",X13="HFZ"),"NI",IF(AND(W13="#N/A",X13="#N/A"),"#N/A",IF(AND(W13="NI",X13="NI"),"NI", IF(AND(W13=" ",X13=" ")," ", ))))))</f>
        <v xml:space="preserve"> </v>
      </c>
      <c r="Z13" s="65" t="str">
        <f t="shared" si="12"/>
        <v xml:space="preserve"> </v>
      </c>
      <c r="AA13" s="65" t="str">
        <f>IFERROR(IF(U13&gt;=(VLOOKUP(D13&amp;E13, 'Tab 3 Flex,Strng,Endur(unprot)'!W$10:X$37,2,FALSE)),"HFZ", "NI"), " ")</f>
        <v xml:space="preserve"> </v>
      </c>
      <c r="AB13" s="28" t="str">
        <f t="shared" si="13"/>
        <v xml:space="preserve"> </v>
      </c>
      <c r="AC13" s="33"/>
      <c r="AD13" s="28" t="str">
        <f t="shared" si="14"/>
        <v/>
      </c>
      <c r="AE13" s="96" t="e">
        <v>#N/A</v>
      </c>
      <c r="AF13" s="35"/>
      <c r="AG13" s="72" t="str">
        <f>IFERROR(IF(AE13&gt;=(VLOOKUP(D13&amp;E13, 'Tab 3 Flex,Strng,Endur(unprot)'!R$10:$S$37,2,FALSE)),"HFZ", "NI")," ")</f>
        <v xml:space="preserve"> </v>
      </c>
      <c r="AH13" s="55" t="str">
        <f t="shared" si="15"/>
        <v xml:space="preserve"> </v>
      </c>
      <c r="AI13" s="33"/>
      <c r="AJ13" s="55" t="str">
        <f t="shared" si="16"/>
        <v/>
      </c>
      <c r="AK13" s="97" t="e">
        <v>#N/A</v>
      </c>
      <c r="AL13" s="36"/>
      <c r="AM13" s="73" t="str">
        <f>IFERROR(IF(AK13&gt;=(VLOOKUP(D13&amp;E13,'Tab 3 Flex,Strng,Endur(unprot)'!AB$10:$AC$37,2,FALSE)),"HFZ", "NI")," ")</f>
        <v xml:space="preserve"> </v>
      </c>
      <c r="AN13" s="29" t="str">
        <f t="shared" si="6"/>
        <v xml:space="preserve"> </v>
      </c>
      <c r="AO13" s="55"/>
      <c r="AP13" s="29" t="str">
        <f t="shared" si="7"/>
        <v/>
      </c>
    </row>
    <row r="14" spans="1:42" s="57" customFormat="1" ht="16.5" thickTop="1" thickBot="1" x14ac:dyDescent="0.3">
      <c r="A14" s="32"/>
      <c r="B14" s="25"/>
      <c r="C14" s="25"/>
      <c r="D14" s="25"/>
      <c r="E14" s="25"/>
      <c r="F14" s="91">
        <v>7</v>
      </c>
      <c r="G14" s="98" t="e">
        <v>#N/A</v>
      </c>
      <c r="H14" s="94" t="e">
        <v>#N/A</v>
      </c>
      <c r="I14" s="26"/>
      <c r="J14" s="26"/>
      <c r="K14" s="69" t="str">
        <f>IFERROR(IF(G14&gt;=(VLOOKUP(D14&amp;E14,'Tab 2 Aerobic Capacity (unprot)'!L$10:$M$27,2,FALSE)),"HFZ","NI")," ")</f>
        <v xml:space="preserve"> </v>
      </c>
      <c r="L14" s="69" t="str">
        <f>IFERROR(IF(H14&gt;=(VLOOKUP(D14&amp;E14,'Tab 2 Aerobic Capacity (unprot)'!L$34:$M$51,2,FALSE)),"HFZ","NI")," ")</f>
        <v xml:space="preserve"> </v>
      </c>
      <c r="M14" s="54" t="str">
        <f t="shared" si="0"/>
        <v xml:space="preserve"> </v>
      </c>
      <c r="N14" s="33" t="str">
        <f t="shared" si="8"/>
        <v xml:space="preserve"> </v>
      </c>
      <c r="O14" s="33"/>
      <c r="P14" s="54" t="str">
        <f t="shared" si="9"/>
        <v/>
      </c>
      <c r="Q14" s="33"/>
      <c r="R14" s="54" t="str">
        <f t="shared" si="10"/>
        <v/>
      </c>
      <c r="S14" s="95" t="e">
        <v>#N/A</v>
      </c>
      <c r="T14" s="95" t="e">
        <v>#N/A</v>
      </c>
      <c r="U14" s="99" t="e">
        <v>#N/A</v>
      </c>
      <c r="V14" s="34"/>
      <c r="W14" s="64" t="str">
        <f>IFERROR(IF(S14&gt;=(VLOOKUP(D14&amp;E14, 'Tab 3 Flex,Strng,Endur(unprot)'!AG$10:$AH$37,2,FALSE)),"HFZ", "NI")," ")</f>
        <v xml:space="preserve"> </v>
      </c>
      <c r="X14" s="64" t="str">
        <f>IFERROR(IF(T14&gt;=(VLOOKUP(D14&amp;E14, 'Tab 3 Flex,Strng,Endur(unprot)'!AG$10:$AH$37,2,FALSE)),"HFZ", "NI")," ")</f>
        <v xml:space="preserve"> </v>
      </c>
      <c r="Y14" s="65" t="str">
        <f t="shared" ref="Y14:Y77" si="17">IF(AND(W14="HFZ",X14="HFZ"),"HFZ",IF(AND(W14="HFZ",X14="NI"),"NI",IF(AND(W14="NI",X14="HFZ"),"NI",IF(AND(W14="#N/A",X14="#N/A"),"#N/A",IF(AND(W14="NI",X14="NI"),"NI", IF(AND(W14=" ",X14=" ")," ", ))))))</f>
        <v xml:space="preserve"> </v>
      </c>
      <c r="Z14" s="65" t="str">
        <f t="shared" si="12"/>
        <v xml:space="preserve"> </v>
      </c>
      <c r="AA14" s="65" t="str">
        <f>IFERROR(IF(U14&gt;=(VLOOKUP(D14&amp;E14, 'Tab 3 Flex,Strng,Endur(unprot)'!W$10:X$37,2,FALSE)),"HFZ", "NI"), " ")</f>
        <v xml:space="preserve"> </v>
      </c>
      <c r="AB14" s="28" t="str">
        <f t="shared" si="13"/>
        <v xml:space="preserve"> </v>
      </c>
      <c r="AC14" s="33"/>
      <c r="AD14" s="28" t="str">
        <f t="shared" si="14"/>
        <v/>
      </c>
      <c r="AE14" s="96" t="e">
        <v>#N/A</v>
      </c>
      <c r="AF14" s="35"/>
      <c r="AG14" s="72" t="str">
        <f>IFERROR(IF(AE14&gt;=(VLOOKUP(D14&amp;E14, 'Tab 3 Flex,Strng,Endur(unprot)'!R$10:$S$37,2,FALSE)),"HFZ", "NI")," ")</f>
        <v xml:space="preserve"> </v>
      </c>
      <c r="AH14" s="55" t="str">
        <f t="shared" si="15"/>
        <v xml:space="preserve"> </v>
      </c>
      <c r="AI14" s="33"/>
      <c r="AJ14" s="55" t="str">
        <f t="shared" si="16"/>
        <v/>
      </c>
      <c r="AK14" s="97" t="e">
        <v>#N/A</v>
      </c>
      <c r="AL14" s="36"/>
      <c r="AM14" s="73" t="str">
        <f>IFERROR(IF(AK14&gt;=(VLOOKUP(D14&amp;E14,'Tab 3 Flex,Strng,Endur(unprot)'!AB$10:$AC$37,2,FALSE)),"HFZ", "NI")," ")</f>
        <v xml:space="preserve"> </v>
      </c>
      <c r="AN14" s="29" t="str">
        <f t="shared" si="6"/>
        <v xml:space="preserve"> </v>
      </c>
      <c r="AO14" s="55"/>
      <c r="AP14" s="29" t="str">
        <f t="shared" si="7"/>
        <v/>
      </c>
    </row>
    <row r="15" spans="1:42" s="57" customFormat="1" ht="16.5" thickTop="1" thickBot="1" x14ac:dyDescent="0.3">
      <c r="A15" s="32"/>
      <c r="B15" s="25"/>
      <c r="C15" s="25"/>
      <c r="D15" s="25"/>
      <c r="E15" s="25"/>
      <c r="F15" s="91">
        <v>7</v>
      </c>
      <c r="G15" s="98" t="e">
        <v>#N/A</v>
      </c>
      <c r="H15" s="94" t="e">
        <v>#N/A</v>
      </c>
      <c r="I15" s="26"/>
      <c r="J15" s="26"/>
      <c r="K15" s="69" t="str">
        <f>IFERROR(IF(G15&gt;=(VLOOKUP(D15&amp;E15,'Tab 2 Aerobic Capacity (unprot)'!L$10:$M$27,2,FALSE)),"HFZ","NI")," ")</f>
        <v xml:space="preserve"> </v>
      </c>
      <c r="L15" s="69" t="str">
        <f>IFERROR(IF(H15&gt;=(VLOOKUP(D15&amp;E15,'Tab 2 Aerobic Capacity (unprot)'!L$34:$M$51,2,FALSE)),"HFZ","NI")," ")</f>
        <v xml:space="preserve"> </v>
      </c>
      <c r="M15" s="54" t="str">
        <f t="shared" si="0"/>
        <v xml:space="preserve"> </v>
      </c>
      <c r="N15" s="33" t="str">
        <f t="shared" si="8"/>
        <v xml:space="preserve"> </v>
      </c>
      <c r="O15" s="33"/>
      <c r="P15" s="54" t="str">
        <f t="shared" si="9"/>
        <v/>
      </c>
      <c r="Q15" s="33"/>
      <c r="R15" s="54" t="str">
        <f t="shared" si="10"/>
        <v/>
      </c>
      <c r="S15" s="95" t="e">
        <v>#N/A</v>
      </c>
      <c r="T15" s="95" t="e">
        <v>#N/A</v>
      </c>
      <c r="U15" s="99" t="e">
        <v>#N/A</v>
      </c>
      <c r="V15" s="34"/>
      <c r="W15" s="64" t="str">
        <f>IFERROR(IF(S15&gt;=(VLOOKUP(D15&amp;E15, 'Tab 3 Flex,Strng,Endur(unprot)'!AG$10:$AH$37,2,FALSE)),"HFZ", "NI")," ")</f>
        <v xml:space="preserve"> </v>
      </c>
      <c r="X15" s="64" t="str">
        <f>IFERROR(IF(T15&gt;=(VLOOKUP(D15&amp;E15, 'Tab 3 Flex,Strng,Endur(unprot)'!AG$10:$AH$37,2,FALSE)),"HFZ", "NI")," ")</f>
        <v xml:space="preserve"> </v>
      </c>
      <c r="Y15" s="65" t="str">
        <f t="shared" si="17"/>
        <v xml:space="preserve"> </v>
      </c>
      <c r="Z15" s="65" t="str">
        <f t="shared" si="12"/>
        <v xml:space="preserve"> </v>
      </c>
      <c r="AA15" s="65" t="str">
        <f>IFERROR(IF(U15&gt;=(VLOOKUP(D15&amp;E15, 'Tab 3 Flex,Strng,Endur(unprot)'!W$10:X$37,2,FALSE)),"HFZ", "NI"), " ")</f>
        <v xml:space="preserve"> </v>
      </c>
      <c r="AB15" s="28" t="str">
        <f t="shared" si="13"/>
        <v xml:space="preserve"> </v>
      </c>
      <c r="AC15" s="33"/>
      <c r="AD15" s="28" t="str">
        <f t="shared" si="14"/>
        <v/>
      </c>
      <c r="AE15" s="96" t="e">
        <v>#N/A</v>
      </c>
      <c r="AF15" s="35"/>
      <c r="AG15" s="72" t="str">
        <f>IFERROR(IF(AE15&gt;=(VLOOKUP(D15&amp;E15, 'Tab 3 Flex,Strng,Endur(unprot)'!R$10:$S$37,2,FALSE)),"HFZ", "NI")," ")</f>
        <v xml:space="preserve"> </v>
      </c>
      <c r="AH15" s="55" t="str">
        <f t="shared" si="15"/>
        <v xml:space="preserve"> </v>
      </c>
      <c r="AI15" s="33"/>
      <c r="AJ15" s="55" t="str">
        <f>D15&amp;AI15</f>
        <v/>
      </c>
      <c r="AK15" s="97" t="e">
        <v>#N/A</v>
      </c>
      <c r="AL15" s="36"/>
      <c r="AM15" s="73" t="str">
        <f>IFERROR(IF(AK15&gt;=(VLOOKUP(D15&amp;E15,'Tab 3 Flex,Strng,Endur(unprot)'!AB$10:$AC$37,2,FALSE)),"HFZ", "NI")," ")</f>
        <v xml:space="preserve"> </v>
      </c>
      <c r="AN15" s="29" t="str">
        <f t="shared" si="6"/>
        <v xml:space="preserve"> </v>
      </c>
      <c r="AO15" s="55"/>
      <c r="AP15" s="29" t="str">
        <f t="shared" si="7"/>
        <v/>
      </c>
    </row>
    <row r="16" spans="1:42" s="57" customFormat="1" ht="16.5" thickTop="1" thickBot="1" x14ac:dyDescent="0.3">
      <c r="A16" s="32"/>
      <c r="B16" s="25"/>
      <c r="C16" s="25"/>
      <c r="D16" s="25"/>
      <c r="E16" s="25"/>
      <c r="F16" s="91">
        <v>7</v>
      </c>
      <c r="G16" s="98" t="e">
        <v>#N/A</v>
      </c>
      <c r="H16" s="94" t="e">
        <v>#N/A</v>
      </c>
      <c r="I16" s="26"/>
      <c r="J16" s="26"/>
      <c r="K16" s="69" t="str">
        <f>IFERROR(IF(G16&gt;=(VLOOKUP(D16&amp;E16,'Tab 2 Aerobic Capacity (unprot)'!L$10:$M$27,2,FALSE)),"HFZ","NI")," ")</f>
        <v xml:space="preserve"> </v>
      </c>
      <c r="L16" s="69" t="str">
        <f>IFERROR(IF(H16&gt;=(VLOOKUP(D16&amp;E16,'Tab 2 Aerobic Capacity (unprot)'!L$34:$M$51,2,FALSE)),"HFZ","NI")," ")</f>
        <v xml:space="preserve"> </v>
      </c>
      <c r="M16" s="54" t="str">
        <f t="shared" si="0"/>
        <v xml:space="preserve"> </v>
      </c>
      <c r="N16" s="33" t="str">
        <f t="shared" si="8"/>
        <v xml:space="preserve"> </v>
      </c>
      <c r="O16" s="33"/>
      <c r="P16" s="54" t="str">
        <f t="shared" si="9"/>
        <v/>
      </c>
      <c r="Q16" s="33"/>
      <c r="R16" s="54" t="str">
        <f t="shared" si="10"/>
        <v/>
      </c>
      <c r="S16" s="95" t="e">
        <v>#N/A</v>
      </c>
      <c r="T16" s="95" t="e">
        <v>#N/A</v>
      </c>
      <c r="U16" s="99" t="e">
        <v>#N/A</v>
      </c>
      <c r="V16" s="34"/>
      <c r="W16" s="64" t="str">
        <f>IFERROR(IF(S16&gt;=(VLOOKUP(D16&amp;E16, 'Tab 3 Flex,Strng,Endur(unprot)'!AG$10:$AH$37,2,FALSE)),"HFZ", "NI")," ")</f>
        <v xml:space="preserve"> </v>
      </c>
      <c r="X16" s="64" t="str">
        <f>IFERROR(IF(T16&gt;=(VLOOKUP(D16&amp;E16, 'Tab 3 Flex,Strng,Endur(unprot)'!AG$10:$AH$37,2,FALSE)),"HFZ", "NI")," ")</f>
        <v xml:space="preserve"> </v>
      </c>
      <c r="Y16" s="65" t="str">
        <f t="shared" si="17"/>
        <v xml:space="preserve"> </v>
      </c>
      <c r="Z16" s="65" t="str">
        <f t="shared" si="12"/>
        <v xml:space="preserve"> </v>
      </c>
      <c r="AA16" s="65" t="str">
        <f>IFERROR(IF(U16&gt;=(VLOOKUP(D16&amp;E16, 'Tab 3 Flex,Strng,Endur(unprot)'!W$10:X$37,2,FALSE)),"HFZ", "NI"), " ")</f>
        <v xml:space="preserve"> </v>
      </c>
      <c r="AB16" s="28" t="str">
        <f t="shared" si="13"/>
        <v xml:space="preserve"> </v>
      </c>
      <c r="AC16" s="33"/>
      <c r="AD16" s="28" t="str">
        <f t="shared" si="14"/>
        <v/>
      </c>
      <c r="AE16" s="96" t="e">
        <v>#N/A</v>
      </c>
      <c r="AF16" s="35"/>
      <c r="AG16" s="72" t="str">
        <f>IFERROR(IF(AE16&gt;=(VLOOKUP(D16&amp;E16, 'Tab 3 Flex,Strng,Endur(unprot)'!R$10:$S$37,2,FALSE)),"HFZ", "NI")," ")</f>
        <v xml:space="preserve"> </v>
      </c>
      <c r="AH16" s="55" t="str">
        <f t="shared" si="15"/>
        <v xml:space="preserve"> </v>
      </c>
      <c r="AI16" s="33"/>
      <c r="AJ16" s="55" t="str">
        <f t="shared" si="16"/>
        <v/>
      </c>
      <c r="AK16" s="97" t="e">
        <v>#N/A</v>
      </c>
      <c r="AL16" s="36"/>
      <c r="AM16" s="73" t="str">
        <f>IFERROR(IF(AK16&gt;=(VLOOKUP(D16&amp;E16,'Tab 3 Flex,Strng,Endur(unprot)'!AB$10:$AC$37,2,FALSE)),"HFZ", "NI")," ")</f>
        <v xml:space="preserve"> </v>
      </c>
      <c r="AN16" s="29" t="str">
        <f t="shared" si="6"/>
        <v xml:space="preserve"> </v>
      </c>
      <c r="AO16" s="55"/>
      <c r="AP16" s="29" t="str">
        <f t="shared" si="7"/>
        <v/>
      </c>
    </row>
    <row r="17" spans="1:42" s="57" customFormat="1" ht="16.5" thickTop="1" thickBot="1" x14ac:dyDescent="0.3">
      <c r="A17" s="32"/>
      <c r="B17" s="25"/>
      <c r="C17" s="25"/>
      <c r="D17" s="25"/>
      <c r="E17" s="25"/>
      <c r="F17" s="91">
        <v>7</v>
      </c>
      <c r="G17" s="98" t="e">
        <v>#N/A</v>
      </c>
      <c r="H17" s="94" t="e">
        <v>#N/A</v>
      </c>
      <c r="I17" s="26"/>
      <c r="J17" s="26"/>
      <c r="K17" s="69" t="str">
        <f>IFERROR(IF(G17&gt;=(VLOOKUP(D17&amp;E17,'Tab 2 Aerobic Capacity (unprot)'!L$10:$M$27,2,FALSE)),"HFZ","NI")," ")</f>
        <v xml:space="preserve"> </v>
      </c>
      <c r="L17" s="69" t="str">
        <f>IFERROR(IF(H17&gt;=(VLOOKUP(D17&amp;E17,'Tab 2 Aerobic Capacity (unprot)'!L$34:$M$51,2,FALSE)),"HFZ","NI")," ")</f>
        <v xml:space="preserve"> </v>
      </c>
      <c r="M17" s="54" t="str">
        <f t="shared" si="0"/>
        <v xml:space="preserve"> </v>
      </c>
      <c r="N17" s="33" t="str">
        <f t="shared" si="8"/>
        <v xml:space="preserve"> </v>
      </c>
      <c r="O17" s="33"/>
      <c r="P17" s="54" t="str">
        <f t="shared" si="9"/>
        <v/>
      </c>
      <c r="Q17" s="33"/>
      <c r="R17" s="54" t="str">
        <f t="shared" si="10"/>
        <v/>
      </c>
      <c r="S17" s="95" t="e">
        <v>#N/A</v>
      </c>
      <c r="T17" s="95" t="e">
        <v>#N/A</v>
      </c>
      <c r="U17" s="99" t="e">
        <v>#N/A</v>
      </c>
      <c r="V17" s="34"/>
      <c r="W17" s="64" t="str">
        <f>IFERROR(IF(S17&gt;=(VLOOKUP(D17&amp;E17, 'Tab 3 Flex,Strng,Endur(unprot)'!AG$10:$AH$37,2,FALSE)),"HFZ", "NI")," ")</f>
        <v xml:space="preserve"> </v>
      </c>
      <c r="X17" s="64" t="str">
        <f>IFERROR(IF(T17&gt;=(VLOOKUP(D17&amp;E17, 'Tab 3 Flex,Strng,Endur(unprot)'!AG$10:$AH$37,2,FALSE)),"HFZ", "NI")," ")</f>
        <v xml:space="preserve"> </v>
      </c>
      <c r="Y17" s="65" t="str">
        <f t="shared" si="17"/>
        <v xml:space="preserve"> </v>
      </c>
      <c r="Z17" s="65" t="str">
        <f t="shared" si="12"/>
        <v xml:space="preserve"> </v>
      </c>
      <c r="AA17" s="65" t="str">
        <f>IFERROR(IF(U17&gt;=(VLOOKUP(D17&amp;E17, 'Tab 3 Flex,Strng,Endur(unprot)'!W$10:X$37,2,FALSE)),"HFZ", "NI"), " ")</f>
        <v xml:space="preserve"> </v>
      </c>
      <c r="AB17" s="28" t="str">
        <f t="shared" si="13"/>
        <v xml:space="preserve"> </v>
      </c>
      <c r="AC17" s="33"/>
      <c r="AD17" s="28" t="str">
        <f t="shared" si="14"/>
        <v/>
      </c>
      <c r="AE17" s="96" t="e">
        <v>#N/A</v>
      </c>
      <c r="AF17" s="35"/>
      <c r="AG17" s="72" t="str">
        <f>IFERROR(IF(AE17&gt;=(VLOOKUP(D17&amp;E17, 'Tab 3 Flex,Strng,Endur(unprot)'!R$10:$S$37,2,FALSE)),"HFZ", "NI")," ")</f>
        <v xml:space="preserve"> </v>
      </c>
      <c r="AH17" s="55" t="str">
        <f t="shared" si="15"/>
        <v xml:space="preserve"> </v>
      </c>
      <c r="AI17" s="33"/>
      <c r="AJ17" s="55" t="str">
        <f t="shared" si="16"/>
        <v/>
      </c>
      <c r="AK17" s="97" t="e">
        <v>#N/A</v>
      </c>
      <c r="AL17" s="36"/>
      <c r="AM17" s="73" t="str">
        <f>IFERROR(IF(AK17&gt;=(VLOOKUP(D17&amp;E17,'Tab 3 Flex,Strng,Endur(unprot)'!AB$10:$AC$37,2,FALSE)),"HFZ", "NI")," ")</f>
        <v xml:space="preserve"> </v>
      </c>
      <c r="AN17" s="29" t="str">
        <f t="shared" si="6"/>
        <v xml:space="preserve"> </v>
      </c>
      <c r="AO17" s="55"/>
      <c r="AP17" s="29" t="str">
        <f t="shared" si="7"/>
        <v/>
      </c>
    </row>
    <row r="18" spans="1:42" s="57" customFormat="1" ht="16.5" thickTop="1" thickBot="1" x14ac:dyDescent="0.3">
      <c r="A18" s="32"/>
      <c r="B18" s="25"/>
      <c r="C18" s="25"/>
      <c r="D18" s="25"/>
      <c r="E18" s="25"/>
      <c r="F18" s="91">
        <v>7</v>
      </c>
      <c r="G18" s="98" t="e">
        <v>#N/A</v>
      </c>
      <c r="H18" s="94" t="e">
        <v>#N/A</v>
      </c>
      <c r="I18" s="26"/>
      <c r="J18" s="26"/>
      <c r="K18" s="69" t="str">
        <f>IFERROR(IF(G18&gt;=(VLOOKUP(D18&amp;E18,'Tab 2 Aerobic Capacity (unprot)'!L$10:$M$27,2,FALSE)),"HFZ","NI")," ")</f>
        <v xml:space="preserve"> </v>
      </c>
      <c r="L18" s="69" t="str">
        <f>IFERROR(IF(H18&gt;=(VLOOKUP(D18&amp;E18,'Tab 2 Aerobic Capacity (unprot)'!L$34:$M$51,2,FALSE)),"HFZ","NI")," ")</f>
        <v xml:space="preserve"> </v>
      </c>
      <c r="M18" s="54" t="str">
        <f t="shared" si="0"/>
        <v xml:space="preserve"> </v>
      </c>
      <c r="N18" s="33" t="str">
        <f t="shared" si="8"/>
        <v xml:space="preserve"> </v>
      </c>
      <c r="O18" s="33"/>
      <c r="P18" s="54" t="str">
        <f t="shared" si="9"/>
        <v/>
      </c>
      <c r="Q18" s="33"/>
      <c r="R18" s="54" t="str">
        <f t="shared" si="10"/>
        <v/>
      </c>
      <c r="S18" s="95" t="e">
        <v>#N/A</v>
      </c>
      <c r="T18" s="95" t="e">
        <v>#N/A</v>
      </c>
      <c r="U18" s="99" t="e">
        <v>#N/A</v>
      </c>
      <c r="V18" s="34"/>
      <c r="W18" s="64" t="str">
        <f>IFERROR(IF(S18&gt;=(VLOOKUP(D18&amp;E18, 'Tab 3 Flex,Strng,Endur(unprot)'!AG$10:$AH$37,2,FALSE)),"HFZ", "NI")," ")</f>
        <v xml:space="preserve"> </v>
      </c>
      <c r="X18" s="64" t="str">
        <f>IFERROR(IF(T18&gt;=(VLOOKUP(D18&amp;E18, 'Tab 3 Flex,Strng,Endur(unprot)'!AG$10:$AH$37,2,FALSE)),"HFZ", "NI")," ")</f>
        <v xml:space="preserve"> </v>
      </c>
      <c r="Y18" s="65" t="str">
        <f t="shared" si="17"/>
        <v xml:space="preserve"> </v>
      </c>
      <c r="Z18" s="65" t="str">
        <f t="shared" si="12"/>
        <v xml:space="preserve"> </v>
      </c>
      <c r="AA18" s="65" t="str">
        <f>IFERROR(IF(U18&gt;=(VLOOKUP(D18&amp;E18, 'Tab 3 Flex,Strng,Endur(unprot)'!W$10:X$37,2,FALSE)),"HFZ", "NI"), " ")</f>
        <v xml:space="preserve"> </v>
      </c>
      <c r="AB18" s="28" t="str">
        <f t="shared" si="13"/>
        <v xml:space="preserve"> </v>
      </c>
      <c r="AC18" s="33"/>
      <c r="AD18" s="28" t="str">
        <f t="shared" si="14"/>
        <v/>
      </c>
      <c r="AE18" s="96" t="e">
        <v>#N/A</v>
      </c>
      <c r="AF18" s="35"/>
      <c r="AG18" s="72" t="str">
        <f>IFERROR(IF(AE18&gt;=(VLOOKUP(D18&amp;E18, 'Tab 3 Flex,Strng,Endur(unprot)'!R$10:$S$37,2,FALSE)),"HFZ", "NI")," ")</f>
        <v xml:space="preserve"> </v>
      </c>
      <c r="AH18" s="55" t="str">
        <f t="shared" si="15"/>
        <v xml:space="preserve"> </v>
      </c>
      <c r="AI18" s="33"/>
      <c r="AJ18" s="55" t="str">
        <f t="shared" si="16"/>
        <v/>
      </c>
      <c r="AK18" s="97" t="e">
        <v>#N/A</v>
      </c>
      <c r="AL18" s="36"/>
      <c r="AM18" s="73" t="str">
        <f>IFERROR(IF(AK18&gt;=(VLOOKUP(D18&amp;E18,'Tab 3 Flex,Strng,Endur(unprot)'!AB$10:$AC$37,2,FALSE)),"HFZ", "NI")," ")</f>
        <v xml:space="preserve"> </v>
      </c>
      <c r="AN18" s="29" t="str">
        <f t="shared" si="6"/>
        <v xml:space="preserve"> </v>
      </c>
      <c r="AO18" s="55"/>
      <c r="AP18" s="29" t="str">
        <f t="shared" si="7"/>
        <v/>
      </c>
    </row>
    <row r="19" spans="1:42" s="57" customFormat="1" ht="16.5" thickTop="1" thickBot="1" x14ac:dyDescent="0.3">
      <c r="A19" s="32"/>
      <c r="B19" s="25"/>
      <c r="C19" s="25"/>
      <c r="D19" s="25"/>
      <c r="E19" s="25"/>
      <c r="F19" s="91">
        <v>7</v>
      </c>
      <c r="G19" s="98" t="e">
        <v>#N/A</v>
      </c>
      <c r="H19" s="94" t="e">
        <v>#N/A</v>
      </c>
      <c r="I19" s="26"/>
      <c r="J19" s="26"/>
      <c r="K19" s="69" t="str">
        <f>IFERROR(IF(G19&gt;=(VLOOKUP(D19&amp;E19,'Tab 2 Aerobic Capacity (unprot)'!L$10:$M$27,2,FALSE)),"HFZ","NI")," ")</f>
        <v xml:space="preserve"> </v>
      </c>
      <c r="L19" s="69" t="str">
        <f>IFERROR(IF(H19&gt;=(VLOOKUP(D19&amp;E19,'Tab 2 Aerobic Capacity (unprot)'!L$34:$M$51,2,FALSE)),"HFZ","NI")," ")</f>
        <v xml:space="preserve"> </v>
      </c>
      <c r="M19" s="54" t="str">
        <f t="shared" si="0"/>
        <v xml:space="preserve"> </v>
      </c>
      <c r="N19" s="33" t="str">
        <f t="shared" si="8"/>
        <v xml:space="preserve"> </v>
      </c>
      <c r="O19" s="33"/>
      <c r="P19" s="54" t="str">
        <f t="shared" si="9"/>
        <v/>
      </c>
      <c r="Q19" s="33"/>
      <c r="R19" s="54" t="str">
        <f t="shared" si="10"/>
        <v/>
      </c>
      <c r="S19" s="95" t="e">
        <v>#N/A</v>
      </c>
      <c r="T19" s="95" t="e">
        <v>#N/A</v>
      </c>
      <c r="U19" s="99" t="e">
        <v>#N/A</v>
      </c>
      <c r="V19" s="34"/>
      <c r="W19" s="64" t="str">
        <f>IFERROR(IF(S19&gt;=(VLOOKUP(D19&amp;E19, 'Tab 3 Flex,Strng,Endur(unprot)'!AG$10:$AH$37,2,FALSE)),"HFZ", "NI")," ")</f>
        <v xml:space="preserve"> </v>
      </c>
      <c r="X19" s="64" t="str">
        <f>IFERROR(IF(T19&gt;=(VLOOKUP(D19&amp;E19, 'Tab 3 Flex,Strng,Endur(unprot)'!AG$10:$AH$37,2,FALSE)),"HFZ", "NI")," ")</f>
        <v xml:space="preserve"> </v>
      </c>
      <c r="Y19" s="65" t="str">
        <f t="shared" si="17"/>
        <v xml:space="preserve"> </v>
      </c>
      <c r="Z19" s="65" t="str">
        <f t="shared" si="12"/>
        <v xml:space="preserve"> </v>
      </c>
      <c r="AA19" s="65" t="str">
        <f>IFERROR(IF(U19&gt;=(VLOOKUP(D19&amp;E19, 'Tab 3 Flex,Strng,Endur(unprot)'!W$10:X$37,2,FALSE)),"HFZ", "NI"), " ")</f>
        <v xml:space="preserve"> </v>
      </c>
      <c r="AB19" s="28" t="str">
        <f t="shared" si="13"/>
        <v xml:space="preserve"> </v>
      </c>
      <c r="AC19" s="33"/>
      <c r="AD19" s="28" t="str">
        <f t="shared" si="14"/>
        <v/>
      </c>
      <c r="AE19" s="96" t="e">
        <v>#N/A</v>
      </c>
      <c r="AF19" s="35"/>
      <c r="AG19" s="72" t="str">
        <f>IFERROR(IF(AE19&gt;=(VLOOKUP(D19&amp;E19, 'Tab 3 Flex,Strng,Endur(unprot)'!R$10:$S$37,2,FALSE)),"HFZ", "NI")," ")</f>
        <v xml:space="preserve"> </v>
      </c>
      <c r="AH19" s="55" t="str">
        <f t="shared" si="15"/>
        <v xml:space="preserve"> </v>
      </c>
      <c r="AI19" s="33"/>
      <c r="AJ19" s="55" t="str">
        <f t="shared" si="16"/>
        <v/>
      </c>
      <c r="AK19" s="97" t="e">
        <v>#N/A</v>
      </c>
      <c r="AL19" s="36"/>
      <c r="AM19" s="73" t="str">
        <f>IFERROR(IF(AK19&gt;=(VLOOKUP(D19&amp;E19,'Tab 3 Flex,Strng,Endur(unprot)'!AB$10:$AC$37,2,FALSE)),"HFZ", "NI")," ")</f>
        <v xml:space="preserve"> </v>
      </c>
      <c r="AN19" s="29" t="str">
        <f t="shared" si="6"/>
        <v xml:space="preserve"> </v>
      </c>
      <c r="AO19" s="55"/>
      <c r="AP19" s="29" t="str">
        <f t="shared" si="7"/>
        <v/>
      </c>
    </row>
    <row r="20" spans="1:42" s="57" customFormat="1" ht="16.5" thickTop="1" thickBot="1" x14ac:dyDescent="0.3">
      <c r="A20" s="32"/>
      <c r="B20" s="25"/>
      <c r="C20" s="25"/>
      <c r="D20" s="25"/>
      <c r="E20" s="25"/>
      <c r="F20" s="91">
        <v>7</v>
      </c>
      <c r="G20" s="98" t="e">
        <v>#N/A</v>
      </c>
      <c r="H20" s="94" t="e">
        <v>#N/A</v>
      </c>
      <c r="I20" s="26"/>
      <c r="J20" s="26"/>
      <c r="K20" s="69" t="str">
        <f>IFERROR(IF(G20&gt;=(VLOOKUP(D20&amp;E20,'Tab 2 Aerobic Capacity (unprot)'!L$10:$M$27,2,FALSE)),"HFZ","NI")," ")</f>
        <v xml:space="preserve"> </v>
      </c>
      <c r="L20" s="69" t="str">
        <f>IFERROR(IF(H20&gt;=(VLOOKUP(D20&amp;E20,'Tab 2 Aerobic Capacity (unprot)'!L$34:$M$51,2,FALSE)),"HFZ","NI")," ")</f>
        <v xml:space="preserve"> </v>
      </c>
      <c r="M20" s="54" t="str">
        <f t="shared" si="0"/>
        <v xml:space="preserve"> </v>
      </c>
      <c r="N20" s="33" t="str">
        <f t="shared" si="8"/>
        <v xml:space="preserve"> </v>
      </c>
      <c r="O20" s="33"/>
      <c r="P20" s="54" t="str">
        <f t="shared" si="9"/>
        <v/>
      </c>
      <c r="Q20" s="33"/>
      <c r="R20" s="54" t="str">
        <f t="shared" si="10"/>
        <v/>
      </c>
      <c r="S20" s="95" t="e">
        <v>#N/A</v>
      </c>
      <c r="T20" s="95" t="e">
        <v>#N/A</v>
      </c>
      <c r="U20" s="99" t="e">
        <v>#N/A</v>
      </c>
      <c r="V20" s="34"/>
      <c r="W20" s="64" t="str">
        <f>IFERROR(IF(S20&gt;=(VLOOKUP(D20&amp;E20, 'Tab 3 Flex,Strng,Endur(unprot)'!AG$10:$AH$37,2,FALSE)),"HFZ", "NI")," ")</f>
        <v xml:space="preserve"> </v>
      </c>
      <c r="X20" s="64" t="str">
        <f>IFERROR(IF(T20&gt;=(VLOOKUP(D20&amp;E20, 'Tab 3 Flex,Strng,Endur(unprot)'!AG$10:$AH$37,2,FALSE)),"HFZ", "NI")," ")</f>
        <v xml:space="preserve"> </v>
      </c>
      <c r="Y20" s="65" t="str">
        <f t="shared" si="17"/>
        <v xml:space="preserve"> </v>
      </c>
      <c r="Z20" s="65" t="str">
        <f t="shared" si="12"/>
        <v xml:space="preserve"> </v>
      </c>
      <c r="AA20" s="65" t="str">
        <f>IFERROR(IF(U20&gt;=(VLOOKUP(D20&amp;E20, 'Tab 3 Flex,Strng,Endur(unprot)'!W$10:X$37,2,FALSE)),"HFZ", "NI"), " ")</f>
        <v xml:space="preserve"> </v>
      </c>
      <c r="AB20" s="28" t="str">
        <f t="shared" si="13"/>
        <v xml:space="preserve"> </v>
      </c>
      <c r="AC20" s="33"/>
      <c r="AD20" s="28" t="str">
        <f t="shared" si="14"/>
        <v/>
      </c>
      <c r="AE20" s="96" t="e">
        <v>#N/A</v>
      </c>
      <c r="AF20" s="35"/>
      <c r="AG20" s="72" t="str">
        <f>IFERROR(IF(AE20&gt;=(VLOOKUP(D20&amp;E20, 'Tab 3 Flex,Strng,Endur(unprot)'!R$10:$S$37,2,FALSE)),"HFZ", "NI")," ")</f>
        <v xml:space="preserve"> </v>
      </c>
      <c r="AH20" s="55" t="str">
        <f t="shared" si="15"/>
        <v xml:space="preserve"> </v>
      </c>
      <c r="AI20" s="33"/>
      <c r="AJ20" s="55" t="str">
        <f t="shared" si="16"/>
        <v/>
      </c>
      <c r="AK20" s="97" t="e">
        <v>#N/A</v>
      </c>
      <c r="AL20" s="36"/>
      <c r="AM20" s="73" t="str">
        <f>IFERROR(IF(AK20&gt;=(VLOOKUP(D20&amp;E20,'Tab 3 Flex,Strng,Endur(unprot)'!AB$10:$AC$37,2,FALSE)),"HFZ", "NI")," ")</f>
        <v xml:space="preserve"> </v>
      </c>
      <c r="AN20" s="29" t="str">
        <f t="shared" si="6"/>
        <v xml:space="preserve"> </v>
      </c>
      <c r="AO20" s="55"/>
      <c r="AP20" s="29" t="str">
        <f t="shared" si="7"/>
        <v/>
      </c>
    </row>
    <row r="21" spans="1:42" s="57" customFormat="1" ht="16.5" thickTop="1" thickBot="1" x14ac:dyDescent="0.3">
      <c r="A21" s="32"/>
      <c r="B21" s="25"/>
      <c r="C21" s="25"/>
      <c r="D21" s="25"/>
      <c r="E21" s="25"/>
      <c r="F21" s="91">
        <v>7</v>
      </c>
      <c r="G21" s="98" t="e">
        <v>#N/A</v>
      </c>
      <c r="H21" s="94" t="e">
        <v>#N/A</v>
      </c>
      <c r="I21" s="26"/>
      <c r="J21" s="26"/>
      <c r="K21" s="69" t="str">
        <f>IFERROR(IF(G21&gt;=(VLOOKUP(D21&amp;E21,'Tab 2 Aerobic Capacity (unprot)'!L$10:$M$27,2,FALSE)),"HFZ","NI")," ")</f>
        <v xml:space="preserve"> </v>
      </c>
      <c r="L21" s="69" t="str">
        <f>IFERROR(IF(H21&gt;=(VLOOKUP(D21&amp;E21,'Tab 2 Aerobic Capacity (unprot)'!L$34:$M$51,2,FALSE)),"HFZ","NI")," ")</f>
        <v xml:space="preserve"> </v>
      </c>
      <c r="M21" s="54" t="str">
        <f t="shared" si="0"/>
        <v xml:space="preserve"> </v>
      </c>
      <c r="N21" s="33" t="str">
        <f t="shared" si="8"/>
        <v xml:space="preserve"> </v>
      </c>
      <c r="O21" s="33"/>
      <c r="P21" s="54" t="str">
        <f t="shared" si="9"/>
        <v/>
      </c>
      <c r="Q21" s="33"/>
      <c r="R21" s="54" t="str">
        <f t="shared" si="10"/>
        <v/>
      </c>
      <c r="S21" s="95" t="e">
        <v>#N/A</v>
      </c>
      <c r="T21" s="95" t="e">
        <v>#N/A</v>
      </c>
      <c r="U21" s="99" t="e">
        <v>#N/A</v>
      </c>
      <c r="V21" s="34"/>
      <c r="W21" s="64" t="str">
        <f>IFERROR(IF(S21&gt;=(VLOOKUP(D21&amp;E21, 'Tab 3 Flex,Strng,Endur(unprot)'!AG$10:$AH$37,2,FALSE)),"HFZ", "NI")," ")</f>
        <v xml:space="preserve"> </v>
      </c>
      <c r="X21" s="64" t="str">
        <f>IFERROR(IF(T21&gt;=(VLOOKUP(D21&amp;E21, 'Tab 3 Flex,Strng,Endur(unprot)'!AG$10:$AH$37,2,FALSE)),"HFZ", "NI")," ")</f>
        <v xml:space="preserve"> </v>
      </c>
      <c r="Y21" s="65" t="str">
        <f t="shared" si="17"/>
        <v xml:space="preserve"> </v>
      </c>
      <c r="Z21" s="65" t="str">
        <f t="shared" si="12"/>
        <v xml:space="preserve"> </v>
      </c>
      <c r="AA21" s="65" t="str">
        <f>IFERROR(IF(U21&gt;=(VLOOKUP(D21&amp;E21, 'Tab 3 Flex,Strng,Endur(unprot)'!W$10:X$37,2,FALSE)),"HFZ", "NI"), " ")</f>
        <v xml:space="preserve"> </v>
      </c>
      <c r="AB21" s="28" t="str">
        <f t="shared" si="13"/>
        <v xml:space="preserve"> </v>
      </c>
      <c r="AC21" s="33"/>
      <c r="AD21" s="28" t="str">
        <f t="shared" si="14"/>
        <v/>
      </c>
      <c r="AE21" s="96" t="e">
        <v>#N/A</v>
      </c>
      <c r="AF21" s="35"/>
      <c r="AG21" s="72" t="str">
        <f>IFERROR(IF(AE21&gt;=(VLOOKUP(D21&amp;E21, 'Tab 3 Flex,Strng,Endur(unprot)'!R$10:$S$37,2,FALSE)),"HFZ", "NI")," ")</f>
        <v xml:space="preserve"> </v>
      </c>
      <c r="AH21" s="55" t="str">
        <f t="shared" si="15"/>
        <v xml:space="preserve"> </v>
      </c>
      <c r="AI21" s="33"/>
      <c r="AJ21" s="55" t="str">
        <f t="shared" si="16"/>
        <v/>
      </c>
      <c r="AK21" s="97" t="e">
        <v>#N/A</v>
      </c>
      <c r="AL21" s="36"/>
      <c r="AM21" s="73" t="str">
        <f>IFERROR(IF(AK21&gt;=(VLOOKUP(D21&amp;E21,'Tab 3 Flex,Strng,Endur(unprot)'!AB$10:$AC$37,2,FALSE)),"HFZ", "NI")," ")</f>
        <v xml:space="preserve"> </v>
      </c>
      <c r="AN21" s="29" t="str">
        <f t="shared" si="6"/>
        <v xml:space="preserve"> </v>
      </c>
      <c r="AO21" s="55"/>
      <c r="AP21" s="29" t="str">
        <f t="shared" si="7"/>
        <v/>
      </c>
    </row>
    <row r="22" spans="1:42" s="57" customFormat="1" ht="16.5" thickTop="1" thickBot="1" x14ac:dyDescent="0.3">
      <c r="A22" s="32"/>
      <c r="B22" s="25"/>
      <c r="C22" s="25"/>
      <c r="D22" s="25"/>
      <c r="E22" s="25"/>
      <c r="F22" s="91">
        <v>7</v>
      </c>
      <c r="G22" s="98" t="e">
        <v>#N/A</v>
      </c>
      <c r="H22" s="94" t="e">
        <v>#N/A</v>
      </c>
      <c r="I22" s="26"/>
      <c r="J22" s="26"/>
      <c r="K22" s="69" t="str">
        <f>IFERROR(IF(G22&gt;=(VLOOKUP(D22&amp;E22,'Tab 2 Aerobic Capacity (unprot)'!L$10:$M$27,2,FALSE)),"HFZ","NI")," ")</f>
        <v xml:space="preserve"> </v>
      </c>
      <c r="L22" s="69" t="str">
        <f>IFERROR(IF(H22&gt;=(VLOOKUP(D22&amp;E22,'Tab 2 Aerobic Capacity (unprot)'!L$34:$M$51,2,FALSE)),"HFZ","NI")," ")</f>
        <v xml:space="preserve"> </v>
      </c>
      <c r="M22" s="54" t="str">
        <f t="shared" si="0"/>
        <v xml:space="preserve"> </v>
      </c>
      <c r="N22" s="33" t="str">
        <f t="shared" si="8"/>
        <v xml:space="preserve"> </v>
      </c>
      <c r="O22" s="33"/>
      <c r="P22" s="54" t="str">
        <f t="shared" si="9"/>
        <v/>
      </c>
      <c r="Q22" s="33"/>
      <c r="R22" s="54" t="str">
        <f t="shared" si="10"/>
        <v/>
      </c>
      <c r="S22" s="95" t="e">
        <v>#N/A</v>
      </c>
      <c r="T22" s="95" t="e">
        <v>#N/A</v>
      </c>
      <c r="U22" s="99" t="e">
        <v>#N/A</v>
      </c>
      <c r="V22" s="34"/>
      <c r="W22" s="64" t="str">
        <f>IFERROR(IF(S22&gt;=(VLOOKUP(D22&amp;E22, 'Tab 3 Flex,Strng,Endur(unprot)'!AG$10:$AH$37,2,FALSE)),"HFZ", "NI")," ")</f>
        <v xml:space="preserve"> </v>
      </c>
      <c r="X22" s="64" t="str">
        <f>IFERROR(IF(T22&gt;=(VLOOKUP(D22&amp;E22, 'Tab 3 Flex,Strng,Endur(unprot)'!AG$10:$AH$37,2,FALSE)),"HFZ", "NI")," ")</f>
        <v xml:space="preserve"> </v>
      </c>
      <c r="Y22" s="65" t="str">
        <f t="shared" si="17"/>
        <v xml:space="preserve"> </v>
      </c>
      <c r="Z22" s="65" t="str">
        <f t="shared" si="12"/>
        <v xml:space="preserve"> </v>
      </c>
      <c r="AA22" s="65" t="str">
        <f>IFERROR(IF(U22&gt;=(VLOOKUP(D22&amp;E22, 'Tab 3 Flex,Strng,Endur(unprot)'!W$10:X$37,2,FALSE)),"HFZ", "NI"), " ")</f>
        <v xml:space="preserve"> </v>
      </c>
      <c r="AB22" s="28" t="str">
        <f t="shared" si="13"/>
        <v xml:space="preserve"> </v>
      </c>
      <c r="AC22" s="33"/>
      <c r="AD22" s="28" t="str">
        <f t="shared" si="14"/>
        <v/>
      </c>
      <c r="AE22" s="96" t="e">
        <v>#N/A</v>
      </c>
      <c r="AF22" s="35"/>
      <c r="AG22" s="72" t="str">
        <f>IFERROR(IF(AE22&gt;=(VLOOKUP(D22&amp;E22, 'Tab 3 Flex,Strng,Endur(unprot)'!R$10:$S$37,2,FALSE)),"HFZ", "NI")," ")</f>
        <v xml:space="preserve"> </v>
      </c>
      <c r="AH22" s="55" t="str">
        <f t="shared" si="15"/>
        <v xml:space="preserve"> </v>
      </c>
      <c r="AI22" s="33"/>
      <c r="AJ22" s="55" t="str">
        <f t="shared" si="16"/>
        <v/>
      </c>
      <c r="AK22" s="97" t="e">
        <v>#N/A</v>
      </c>
      <c r="AL22" s="36"/>
      <c r="AM22" s="73" t="str">
        <f>IFERROR(IF(AK22&gt;=(VLOOKUP(D22&amp;E22,'Tab 3 Flex,Strng,Endur(unprot)'!AB$10:$AC$37,2,FALSE)),"HFZ", "NI")," ")</f>
        <v xml:space="preserve"> </v>
      </c>
      <c r="AN22" s="29" t="str">
        <f t="shared" si="6"/>
        <v xml:space="preserve"> </v>
      </c>
      <c r="AO22" s="55"/>
      <c r="AP22" s="29" t="str">
        <f t="shared" si="7"/>
        <v/>
      </c>
    </row>
    <row r="23" spans="1:42" s="57" customFormat="1" ht="16.5" thickTop="1" thickBot="1" x14ac:dyDescent="0.3">
      <c r="A23" s="32"/>
      <c r="B23" s="25"/>
      <c r="C23" s="25"/>
      <c r="D23" s="25"/>
      <c r="E23" s="25"/>
      <c r="F23" s="91">
        <v>7</v>
      </c>
      <c r="G23" s="98" t="e">
        <v>#N/A</v>
      </c>
      <c r="H23" s="94" t="e">
        <v>#N/A</v>
      </c>
      <c r="I23" s="26"/>
      <c r="J23" s="26"/>
      <c r="K23" s="69" t="str">
        <f>IFERROR(IF(G23&gt;=(VLOOKUP(D23&amp;E23,'Tab 2 Aerobic Capacity (unprot)'!L$10:$M$27,2,FALSE)),"HFZ","NI")," ")</f>
        <v xml:space="preserve"> </v>
      </c>
      <c r="L23" s="69" t="str">
        <f>IFERROR(IF(H23&gt;=(VLOOKUP(D23&amp;E23,'Tab 2 Aerobic Capacity (unprot)'!L$34:$M$51,2,FALSE)),"HFZ","NI")," ")</f>
        <v xml:space="preserve"> </v>
      </c>
      <c r="M23" s="54" t="str">
        <f t="shared" si="0"/>
        <v xml:space="preserve"> </v>
      </c>
      <c r="N23" s="33" t="str">
        <f t="shared" si="8"/>
        <v xml:space="preserve"> </v>
      </c>
      <c r="O23" s="33"/>
      <c r="P23" s="54" t="str">
        <f t="shared" si="9"/>
        <v/>
      </c>
      <c r="Q23" s="33"/>
      <c r="R23" s="54" t="str">
        <f t="shared" si="10"/>
        <v/>
      </c>
      <c r="S23" s="95" t="e">
        <v>#N/A</v>
      </c>
      <c r="T23" s="95" t="e">
        <v>#N/A</v>
      </c>
      <c r="U23" s="99" t="e">
        <v>#N/A</v>
      </c>
      <c r="V23" s="34"/>
      <c r="W23" s="64" t="str">
        <f>IFERROR(IF(S23&gt;=(VLOOKUP(D23&amp;E23, 'Tab 3 Flex,Strng,Endur(unprot)'!AG$10:$AH$37,2,FALSE)),"HFZ", "NI")," ")</f>
        <v xml:space="preserve"> </v>
      </c>
      <c r="X23" s="64" t="str">
        <f>IFERROR(IF(T23&gt;=(VLOOKUP(D23&amp;E23, 'Tab 3 Flex,Strng,Endur(unprot)'!AG$10:$AH$37,2,FALSE)),"HFZ", "NI")," ")</f>
        <v xml:space="preserve"> </v>
      </c>
      <c r="Y23" s="65" t="str">
        <f t="shared" si="17"/>
        <v xml:space="preserve"> </v>
      </c>
      <c r="Z23" s="65" t="str">
        <f t="shared" si="12"/>
        <v xml:space="preserve"> </v>
      </c>
      <c r="AA23" s="65" t="str">
        <f>IFERROR(IF(U23&gt;=(VLOOKUP(D23&amp;E23, 'Tab 3 Flex,Strng,Endur(unprot)'!W$10:X$37,2,FALSE)),"HFZ", "NI"), " ")</f>
        <v xml:space="preserve"> </v>
      </c>
      <c r="AB23" s="28" t="str">
        <f t="shared" si="13"/>
        <v xml:space="preserve"> </v>
      </c>
      <c r="AC23" s="33"/>
      <c r="AD23" s="28" t="str">
        <f t="shared" si="14"/>
        <v/>
      </c>
      <c r="AE23" s="96" t="e">
        <v>#N/A</v>
      </c>
      <c r="AF23" s="35"/>
      <c r="AG23" s="72" t="str">
        <f>IFERROR(IF(AE23&gt;=(VLOOKUP(D23&amp;E23, 'Tab 3 Flex,Strng,Endur(unprot)'!R$10:$S$37,2,FALSE)),"HFZ", "NI")," ")</f>
        <v xml:space="preserve"> </v>
      </c>
      <c r="AH23" s="55" t="str">
        <f t="shared" si="15"/>
        <v xml:space="preserve"> </v>
      </c>
      <c r="AI23" s="33"/>
      <c r="AJ23" s="55" t="str">
        <f t="shared" si="16"/>
        <v/>
      </c>
      <c r="AK23" s="97" t="e">
        <v>#N/A</v>
      </c>
      <c r="AL23" s="36"/>
      <c r="AM23" s="73" t="str">
        <f>IFERROR(IF(AK23&gt;=(VLOOKUP(D23&amp;E23,'Tab 3 Flex,Strng,Endur(unprot)'!AB$10:$AC$37,2,FALSE)),"HFZ", "NI")," ")</f>
        <v xml:space="preserve"> </v>
      </c>
      <c r="AN23" s="29" t="str">
        <f t="shared" si="6"/>
        <v xml:space="preserve"> </v>
      </c>
      <c r="AO23" s="55"/>
      <c r="AP23" s="29" t="str">
        <f t="shared" si="7"/>
        <v/>
      </c>
    </row>
    <row r="24" spans="1:42" s="57" customFormat="1" ht="16.5" thickTop="1" thickBot="1" x14ac:dyDescent="0.3">
      <c r="A24" s="32"/>
      <c r="B24" s="25"/>
      <c r="C24" s="25"/>
      <c r="D24" s="25"/>
      <c r="E24" s="25"/>
      <c r="F24" s="91">
        <v>7</v>
      </c>
      <c r="G24" s="98" t="e">
        <v>#N/A</v>
      </c>
      <c r="H24" s="94" t="e">
        <v>#N/A</v>
      </c>
      <c r="I24" s="26"/>
      <c r="J24" s="26"/>
      <c r="K24" s="69" t="str">
        <f>IFERROR(IF(G24&gt;=(VLOOKUP(D24&amp;E24,'Tab 2 Aerobic Capacity (unprot)'!L$10:$M$27,2,FALSE)),"HFZ","NI")," ")</f>
        <v xml:space="preserve"> </v>
      </c>
      <c r="L24" s="69" t="str">
        <f>IFERROR(IF(H24&gt;=(VLOOKUP(D24&amp;E24,'Tab 2 Aerobic Capacity (unprot)'!L$34:$M$51,2,FALSE)),"HFZ","NI")," ")</f>
        <v xml:space="preserve"> </v>
      </c>
      <c r="M24" s="54" t="str">
        <f t="shared" si="0"/>
        <v xml:space="preserve"> </v>
      </c>
      <c r="N24" s="33" t="str">
        <f t="shared" si="8"/>
        <v xml:space="preserve"> </v>
      </c>
      <c r="O24" s="33"/>
      <c r="P24" s="54" t="str">
        <f t="shared" si="9"/>
        <v/>
      </c>
      <c r="Q24" s="33"/>
      <c r="R24" s="54" t="str">
        <f t="shared" si="10"/>
        <v/>
      </c>
      <c r="S24" s="95" t="e">
        <v>#N/A</v>
      </c>
      <c r="T24" s="95" t="e">
        <v>#N/A</v>
      </c>
      <c r="U24" s="99" t="e">
        <v>#N/A</v>
      </c>
      <c r="V24" s="34"/>
      <c r="W24" s="64" t="str">
        <f>IFERROR(IF(S24&gt;=(VLOOKUP(D24&amp;E24, 'Tab 3 Flex,Strng,Endur(unprot)'!AG$10:$AH$37,2,FALSE)),"HFZ", "NI")," ")</f>
        <v xml:space="preserve"> </v>
      </c>
      <c r="X24" s="64" t="str">
        <f>IFERROR(IF(T24&gt;=(VLOOKUP(D24&amp;E24, 'Tab 3 Flex,Strng,Endur(unprot)'!AG$10:$AH$37,2,FALSE)),"HFZ", "NI")," ")</f>
        <v xml:space="preserve"> </v>
      </c>
      <c r="Y24" s="65" t="str">
        <f t="shared" si="17"/>
        <v xml:space="preserve"> </v>
      </c>
      <c r="Z24" s="65" t="str">
        <f t="shared" si="12"/>
        <v xml:space="preserve"> </v>
      </c>
      <c r="AA24" s="65" t="str">
        <f>IFERROR(IF(U24&gt;=(VLOOKUP(D24&amp;E24, 'Tab 3 Flex,Strng,Endur(unprot)'!W$10:X$37,2,FALSE)),"HFZ", "NI"), " ")</f>
        <v xml:space="preserve"> </v>
      </c>
      <c r="AB24" s="28" t="str">
        <f t="shared" si="13"/>
        <v xml:space="preserve"> </v>
      </c>
      <c r="AC24" s="33"/>
      <c r="AD24" s="28" t="str">
        <f t="shared" si="14"/>
        <v/>
      </c>
      <c r="AE24" s="96" t="e">
        <v>#N/A</v>
      </c>
      <c r="AF24" s="35"/>
      <c r="AG24" s="72" t="str">
        <f>IFERROR(IF(AE24&gt;=(VLOOKUP(D24&amp;E24, 'Tab 3 Flex,Strng,Endur(unprot)'!R$10:$S$37,2,FALSE)),"HFZ", "NI")," ")</f>
        <v xml:space="preserve"> </v>
      </c>
      <c r="AH24" s="55" t="str">
        <f t="shared" si="15"/>
        <v xml:space="preserve"> </v>
      </c>
      <c r="AI24" s="33"/>
      <c r="AJ24" s="55" t="str">
        <f t="shared" si="16"/>
        <v/>
      </c>
      <c r="AK24" s="97" t="e">
        <v>#N/A</v>
      </c>
      <c r="AL24" s="36"/>
      <c r="AM24" s="73" t="str">
        <f>IFERROR(IF(AK24&gt;=(VLOOKUP(D24&amp;E24,'Tab 3 Flex,Strng,Endur(unprot)'!AB$10:$AC$37,2,FALSE)),"HFZ", "NI")," ")</f>
        <v xml:space="preserve"> </v>
      </c>
      <c r="AN24" s="29" t="str">
        <f t="shared" si="6"/>
        <v xml:space="preserve"> </v>
      </c>
      <c r="AO24" s="55"/>
      <c r="AP24" s="29" t="str">
        <f t="shared" si="7"/>
        <v/>
      </c>
    </row>
    <row r="25" spans="1:42" s="57" customFormat="1" ht="16.5" thickTop="1" thickBot="1" x14ac:dyDescent="0.3">
      <c r="A25" s="32"/>
      <c r="B25" s="25"/>
      <c r="C25" s="25"/>
      <c r="D25" s="25"/>
      <c r="E25" s="25"/>
      <c r="F25" s="91">
        <v>7</v>
      </c>
      <c r="G25" s="98" t="e">
        <v>#N/A</v>
      </c>
      <c r="H25" s="94" t="e">
        <v>#N/A</v>
      </c>
      <c r="I25" s="26"/>
      <c r="J25" s="26"/>
      <c r="K25" s="69" t="str">
        <f>IFERROR(IF(G25&gt;=(VLOOKUP(D25&amp;E25,'Tab 2 Aerobic Capacity (unprot)'!L$10:$M$27,2,FALSE)),"HFZ","NI")," ")</f>
        <v xml:space="preserve"> </v>
      </c>
      <c r="L25" s="69" t="str">
        <f>IFERROR(IF(H25&gt;=(VLOOKUP(D25&amp;E25,'Tab 2 Aerobic Capacity (unprot)'!L$34:$M$51,2,FALSE)),"HFZ","NI")," ")</f>
        <v xml:space="preserve"> </v>
      </c>
      <c r="M25" s="54" t="str">
        <f t="shared" si="0"/>
        <v xml:space="preserve"> </v>
      </c>
      <c r="N25" s="33" t="str">
        <f t="shared" si="8"/>
        <v xml:space="preserve"> </v>
      </c>
      <c r="O25" s="33"/>
      <c r="P25" s="54" t="str">
        <f t="shared" si="9"/>
        <v/>
      </c>
      <c r="Q25" s="33"/>
      <c r="R25" s="54" t="str">
        <f t="shared" si="10"/>
        <v/>
      </c>
      <c r="S25" s="95" t="e">
        <v>#N/A</v>
      </c>
      <c r="T25" s="95" t="e">
        <v>#N/A</v>
      </c>
      <c r="U25" s="99" t="e">
        <v>#N/A</v>
      </c>
      <c r="V25" s="34"/>
      <c r="W25" s="64" t="str">
        <f>IFERROR(IF(S25&gt;=(VLOOKUP(D25&amp;E25, 'Tab 3 Flex,Strng,Endur(unprot)'!AG$10:$AH$37,2,FALSE)),"HFZ", "NI")," ")</f>
        <v xml:space="preserve"> </v>
      </c>
      <c r="X25" s="64" t="str">
        <f>IFERROR(IF(T25&gt;=(VLOOKUP(D25&amp;E25, 'Tab 3 Flex,Strng,Endur(unprot)'!AG$10:$AH$37,2,FALSE)),"HFZ", "NI")," ")</f>
        <v xml:space="preserve"> </v>
      </c>
      <c r="Y25" s="65" t="str">
        <f t="shared" si="17"/>
        <v xml:space="preserve"> </v>
      </c>
      <c r="Z25" s="65" t="str">
        <f t="shared" si="12"/>
        <v xml:space="preserve"> </v>
      </c>
      <c r="AA25" s="65" t="str">
        <f>IFERROR(IF(U25&gt;=(VLOOKUP(D25&amp;E25, 'Tab 3 Flex,Strng,Endur(unprot)'!W$10:X$37,2,FALSE)),"HFZ", "NI"), " ")</f>
        <v xml:space="preserve"> </v>
      </c>
      <c r="AB25" s="28" t="str">
        <f t="shared" si="13"/>
        <v xml:space="preserve"> </v>
      </c>
      <c r="AC25" s="33"/>
      <c r="AD25" s="28" t="str">
        <f t="shared" si="14"/>
        <v/>
      </c>
      <c r="AE25" s="96" t="e">
        <v>#N/A</v>
      </c>
      <c r="AF25" s="35"/>
      <c r="AG25" s="72" t="str">
        <f>IFERROR(IF(AE25&gt;=(VLOOKUP(D25&amp;E25, 'Tab 3 Flex,Strng,Endur(unprot)'!R$10:$S$37,2,FALSE)),"HFZ", "NI")," ")</f>
        <v xml:space="preserve"> </v>
      </c>
      <c r="AH25" s="55" t="str">
        <f t="shared" si="15"/>
        <v xml:space="preserve"> </v>
      </c>
      <c r="AI25" s="33"/>
      <c r="AJ25" s="55" t="str">
        <f t="shared" si="16"/>
        <v/>
      </c>
      <c r="AK25" s="97" t="e">
        <v>#N/A</v>
      </c>
      <c r="AL25" s="36"/>
      <c r="AM25" s="73" t="str">
        <f>IFERROR(IF(AK25&gt;=(VLOOKUP(D25&amp;E25,'Tab 3 Flex,Strng,Endur(unprot)'!AB$10:$AC$37,2,FALSE)),"HFZ", "NI")," ")</f>
        <v xml:space="preserve"> </v>
      </c>
      <c r="AN25" s="29" t="str">
        <f t="shared" si="6"/>
        <v xml:space="preserve"> </v>
      </c>
      <c r="AO25" s="55"/>
      <c r="AP25" s="29" t="str">
        <f t="shared" si="7"/>
        <v/>
      </c>
    </row>
    <row r="26" spans="1:42" s="57" customFormat="1" ht="16.5" thickTop="1" thickBot="1" x14ac:dyDescent="0.3">
      <c r="A26" s="32"/>
      <c r="B26" s="25"/>
      <c r="C26" s="25"/>
      <c r="D26" s="25"/>
      <c r="E26" s="25"/>
      <c r="F26" s="91">
        <v>7</v>
      </c>
      <c r="G26" s="98" t="e">
        <v>#N/A</v>
      </c>
      <c r="H26" s="94" t="e">
        <v>#N/A</v>
      </c>
      <c r="I26" s="26"/>
      <c r="J26" s="26"/>
      <c r="K26" s="69" t="str">
        <f>IFERROR(IF(G26&gt;=(VLOOKUP(D26&amp;E26,'Tab 2 Aerobic Capacity (unprot)'!L$10:$M$27,2,FALSE)),"HFZ","NI")," ")</f>
        <v xml:space="preserve"> </v>
      </c>
      <c r="L26" s="69" t="str">
        <f>IFERROR(IF(H26&gt;=(VLOOKUP(D26&amp;E26,'Tab 2 Aerobic Capacity (unprot)'!L$34:$M$51,2,FALSE)),"HFZ","NI")," ")</f>
        <v xml:space="preserve"> </v>
      </c>
      <c r="M26" s="54" t="str">
        <f t="shared" si="0"/>
        <v xml:space="preserve"> </v>
      </c>
      <c r="N26" s="33" t="str">
        <f t="shared" si="8"/>
        <v xml:space="preserve"> </v>
      </c>
      <c r="O26" s="33"/>
      <c r="P26" s="54" t="str">
        <f t="shared" si="9"/>
        <v/>
      </c>
      <c r="Q26" s="33"/>
      <c r="R26" s="54" t="str">
        <f t="shared" si="10"/>
        <v/>
      </c>
      <c r="S26" s="95" t="e">
        <v>#N/A</v>
      </c>
      <c r="T26" s="95" t="e">
        <v>#N/A</v>
      </c>
      <c r="U26" s="99" t="e">
        <v>#N/A</v>
      </c>
      <c r="V26" s="34"/>
      <c r="W26" s="64" t="str">
        <f>IFERROR(IF(S26&gt;=(VLOOKUP(D26&amp;E26, 'Tab 3 Flex,Strng,Endur(unprot)'!AG$10:$AH$37,2,FALSE)),"HFZ", "NI")," ")</f>
        <v xml:space="preserve"> </v>
      </c>
      <c r="X26" s="64" t="str">
        <f>IFERROR(IF(T26&gt;=(VLOOKUP(D26&amp;E26, 'Tab 3 Flex,Strng,Endur(unprot)'!AG$10:$AH$37,2,FALSE)),"HFZ", "NI")," ")</f>
        <v xml:space="preserve"> </v>
      </c>
      <c r="Y26" s="65" t="str">
        <f t="shared" si="17"/>
        <v xml:space="preserve"> </v>
      </c>
      <c r="Z26" s="65" t="str">
        <f t="shared" si="12"/>
        <v xml:space="preserve"> </v>
      </c>
      <c r="AA26" s="65" t="str">
        <f>IFERROR(IF(U26&gt;=(VLOOKUP(D26&amp;E26, 'Tab 3 Flex,Strng,Endur(unprot)'!W$10:X$37,2,FALSE)),"HFZ", "NI"), " ")</f>
        <v xml:space="preserve"> </v>
      </c>
      <c r="AB26" s="28" t="str">
        <f t="shared" si="13"/>
        <v xml:space="preserve"> </v>
      </c>
      <c r="AC26" s="33"/>
      <c r="AD26" s="28" t="str">
        <f t="shared" si="14"/>
        <v/>
      </c>
      <c r="AE26" s="96" t="e">
        <v>#N/A</v>
      </c>
      <c r="AF26" s="35"/>
      <c r="AG26" s="72" t="str">
        <f>IFERROR(IF(AE26&gt;=(VLOOKUP(D26&amp;E26, 'Tab 3 Flex,Strng,Endur(unprot)'!R$10:$S$37,2,FALSE)),"HFZ", "NI")," ")</f>
        <v xml:space="preserve"> </v>
      </c>
      <c r="AH26" s="55" t="str">
        <f t="shared" si="15"/>
        <v xml:space="preserve"> </v>
      </c>
      <c r="AI26" s="33"/>
      <c r="AJ26" s="55" t="str">
        <f t="shared" si="16"/>
        <v/>
      </c>
      <c r="AK26" s="97" t="e">
        <v>#N/A</v>
      </c>
      <c r="AL26" s="36"/>
      <c r="AM26" s="73" t="str">
        <f>IFERROR(IF(AK26&gt;=(VLOOKUP(D26&amp;E26,'Tab 3 Flex,Strng,Endur(unprot)'!AB$10:$AC$37,2,FALSE)),"HFZ", "NI")," ")</f>
        <v xml:space="preserve"> </v>
      </c>
      <c r="AN26" s="29" t="str">
        <f t="shared" si="6"/>
        <v xml:space="preserve"> </v>
      </c>
      <c r="AO26" s="55"/>
      <c r="AP26" s="29" t="str">
        <f t="shared" si="7"/>
        <v/>
      </c>
    </row>
    <row r="27" spans="1:42" s="57" customFormat="1" ht="16.5" thickTop="1" thickBot="1" x14ac:dyDescent="0.3">
      <c r="A27" s="32"/>
      <c r="B27" s="25"/>
      <c r="C27" s="25"/>
      <c r="D27" s="25"/>
      <c r="E27" s="25"/>
      <c r="F27" s="91">
        <v>7</v>
      </c>
      <c r="G27" s="98" t="e">
        <v>#N/A</v>
      </c>
      <c r="H27" s="94" t="e">
        <v>#N/A</v>
      </c>
      <c r="I27" s="26"/>
      <c r="J27" s="26"/>
      <c r="K27" s="69" t="str">
        <f>IFERROR(IF(G27&gt;=(VLOOKUP(D27&amp;E27,'Tab 2 Aerobic Capacity (unprot)'!L$10:$M$27,2,FALSE)),"HFZ","NI")," ")</f>
        <v xml:space="preserve"> </v>
      </c>
      <c r="L27" s="69" t="str">
        <f>IFERROR(IF(H27&gt;=(VLOOKUP(D27&amp;E27,'Tab 2 Aerobic Capacity (unprot)'!L$34:$M$51,2,FALSE)),"HFZ","NI")," ")</f>
        <v xml:space="preserve"> </v>
      </c>
      <c r="M27" s="54" t="str">
        <f t="shared" si="0"/>
        <v xml:space="preserve"> </v>
      </c>
      <c r="N27" s="33" t="str">
        <f t="shared" si="8"/>
        <v xml:space="preserve"> </v>
      </c>
      <c r="O27" s="33"/>
      <c r="P27" s="54" t="str">
        <f t="shared" si="9"/>
        <v/>
      </c>
      <c r="Q27" s="33"/>
      <c r="R27" s="54" t="str">
        <f t="shared" si="10"/>
        <v/>
      </c>
      <c r="S27" s="95" t="e">
        <v>#N/A</v>
      </c>
      <c r="T27" s="95" t="e">
        <v>#N/A</v>
      </c>
      <c r="U27" s="99" t="e">
        <v>#N/A</v>
      </c>
      <c r="V27" s="34"/>
      <c r="W27" s="64" t="str">
        <f>IFERROR(IF(S27&gt;=(VLOOKUP(D27&amp;E27, 'Tab 3 Flex,Strng,Endur(unprot)'!AG$10:$AH$37,2,FALSE)),"HFZ", "NI")," ")</f>
        <v xml:space="preserve"> </v>
      </c>
      <c r="X27" s="64" t="str">
        <f>IFERROR(IF(T27&gt;=(VLOOKUP(D27&amp;E27, 'Tab 3 Flex,Strng,Endur(unprot)'!AG$10:$AH$37,2,FALSE)),"HFZ", "NI")," ")</f>
        <v xml:space="preserve"> </v>
      </c>
      <c r="Y27" s="65" t="str">
        <f t="shared" si="17"/>
        <v xml:space="preserve"> </v>
      </c>
      <c r="Z27" s="65" t="str">
        <f t="shared" si="12"/>
        <v xml:space="preserve"> </v>
      </c>
      <c r="AA27" s="65" t="str">
        <f>IFERROR(IF(U27&gt;=(VLOOKUP(D27&amp;E27, 'Tab 3 Flex,Strng,Endur(unprot)'!W$10:X$37,2,FALSE)),"HFZ", "NI"), " ")</f>
        <v xml:space="preserve"> </v>
      </c>
      <c r="AB27" s="28" t="str">
        <f t="shared" si="13"/>
        <v xml:space="preserve"> </v>
      </c>
      <c r="AC27" s="33"/>
      <c r="AD27" s="28" t="str">
        <f t="shared" si="14"/>
        <v/>
      </c>
      <c r="AE27" s="96" t="e">
        <v>#N/A</v>
      </c>
      <c r="AF27" s="35"/>
      <c r="AG27" s="72" t="str">
        <f>IFERROR(IF(AE27&gt;=(VLOOKUP(D27&amp;E27, 'Tab 3 Flex,Strng,Endur(unprot)'!R$10:$S$37,2,FALSE)),"HFZ", "NI")," ")</f>
        <v xml:space="preserve"> </v>
      </c>
      <c r="AH27" s="55" t="str">
        <f t="shared" si="15"/>
        <v xml:space="preserve"> </v>
      </c>
      <c r="AI27" s="33"/>
      <c r="AJ27" s="55" t="str">
        <f t="shared" si="16"/>
        <v/>
      </c>
      <c r="AK27" s="97" t="e">
        <v>#N/A</v>
      </c>
      <c r="AL27" s="36"/>
      <c r="AM27" s="73" t="str">
        <f>IFERROR(IF(AK27&gt;=(VLOOKUP(D27&amp;E27,'Tab 3 Flex,Strng,Endur(unprot)'!AB$10:$AC$37,2,FALSE)),"HFZ", "NI")," ")</f>
        <v xml:space="preserve"> </v>
      </c>
      <c r="AN27" s="29" t="str">
        <f t="shared" si="6"/>
        <v xml:space="preserve"> </v>
      </c>
      <c r="AO27" s="55"/>
      <c r="AP27" s="29" t="str">
        <f t="shared" si="7"/>
        <v/>
      </c>
    </row>
    <row r="28" spans="1:42" s="57" customFormat="1" ht="16.5" thickTop="1" thickBot="1" x14ac:dyDescent="0.3">
      <c r="A28" s="32"/>
      <c r="B28" s="25"/>
      <c r="C28" s="25"/>
      <c r="D28" s="25"/>
      <c r="E28" s="25"/>
      <c r="F28" s="91">
        <v>7</v>
      </c>
      <c r="G28" s="98" t="e">
        <v>#N/A</v>
      </c>
      <c r="H28" s="94" t="e">
        <v>#N/A</v>
      </c>
      <c r="I28" s="26"/>
      <c r="J28" s="26"/>
      <c r="K28" s="69" t="str">
        <f>IFERROR(IF(G28&gt;=(VLOOKUP(D28&amp;E28,'Tab 2 Aerobic Capacity (unprot)'!L$10:$M$27,2,FALSE)),"HFZ","NI")," ")</f>
        <v xml:space="preserve"> </v>
      </c>
      <c r="L28" s="69" t="str">
        <f>IFERROR(IF(H28&gt;=(VLOOKUP(D28&amp;E28,'Tab 2 Aerobic Capacity (unprot)'!L$34:$M$51,2,FALSE)),"HFZ","NI")," ")</f>
        <v xml:space="preserve"> </v>
      </c>
      <c r="M28" s="54" t="str">
        <f t="shared" si="0"/>
        <v xml:space="preserve"> </v>
      </c>
      <c r="N28" s="33" t="str">
        <f t="shared" si="8"/>
        <v xml:space="preserve"> </v>
      </c>
      <c r="O28" s="33"/>
      <c r="P28" s="54" t="str">
        <f t="shared" si="9"/>
        <v/>
      </c>
      <c r="Q28" s="33"/>
      <c r="R28" s="54" t="str">
        <f t="shared" si="10"/>
        <v/>
      </c>
      <c r="S28" s="95" t="e">
        <v>#N/A</v>
      </c>
      <c r="T28" s="95" t="e">
        <v>#N/A</v>
      </c>
      <c r="U28" s="99" t="e">
        <v>#N/A</v>
      </c>
      <c r="V28" s="34"/>
      <c r="W28" s="64" t="str">
        <f>IFERROR(IF(S28&gt;=(VLOOKUP(D28&amp;E28, 'Tab 3 Flex,Strng,Endur(unprot)'!AG$10:$AH$37,2,FALSE)),"HFZ", "NI")," ")</f>
        <v xml:space="preserve"> </v>
      </c>
      <c r="X28" s="64" t="str">
        <f>IFERROR(IF(T28&gt;=(VLOOKUP(D28&amp;E28, 'Tab 3 Flex,Strng,Endur(unprot)'!AG$10:$AH$37,2,FALSE)),"HFZ", "NI")," ")</f>
        <v xml:space="preserve"> </v>
      </c>
      <c r="Y28" s="65" t="str">
        <f t="shared" si="17"/>
        <v xml:space="preserve"> </v>
      </c>
      <c r="Z28" s="65" t="str">
        <f t="shared" si="12"/>
        <v xml:space="preserve"> </v>
      </c>
      <c r="AA28" s="65" t="str">
        <f>IFERROR(IF(U28&gt;=(VLOOKUP(D28&amp;E28, 'Tab 3 Flex,Strng,Endur(unprot)'!W$10:X$37,2,FALSE)),"HFZ", "NI"), " ")</f>
        <v xml:space="preserve"> </v>
      </c>
      <c r="AB28" s="28" t="str">
        <f t="shared" si="13"/>
        <v xml:space="preserve"> </v>
      </c>
      <c r="AC28" s="33"/>
      <c r="AD28" s="28" t="str">
        <f t="shared" si="14"/>
        <v/>
      </c>
      <c r="AE28" s="96" t="e">
        <v>#N/A</v>
      </c>
      <c r="AF28" s="35"/>
      <c r="AG28" s="72" t="str">
        <f>IFERROR(IF(AE28&gt;=(VLOOKUP(D28&amp;E28, 'Tab 3 Flex,Strng,Endur(unprot)'!R$10:$S$37,2,FALSE)),"HFZ", "NI")," ")</f>
        <v xml:space="preserve"> </v>
      </c>
      <c r="AH28" s="55" t="str">
        <f t="shared" si="15"/>
        <v xml:space="preserve"> </v>
      </c>
      <c r="AI28" s="33"/>
      <c r="AJ28" s="55" t="str">
        <f t="shared" si="16"/>
        <v/>
      </c>
      <c r="AK28" s="97" t="e">
        <v>#N/A</v>
      </c>
      <c r="AL28" s="36"/>
      <c r="AM28" s="73" t="str">
        <f>IFERROR(IF(AK28&gt;=(VLOOKUP(D28&amp;E28,'Tab 3 Flex,Strng,Endur(unprot)'!AB$10:$AC$37,2,FALSE)),"HFZ", "NI")," ")</f>
        <v xml:space="preserve"> </v>
      </c>
      <c r="AN28" s="29" t="str">
        <f t="shared" si="6"/>
        <v xml:space="preserve"> </v>
      </c>
      <c r="AO28" s="55"/>
      <c r="AP28" s="29" t="str">
        <f t="shared" si="7"/>
        <v/>
      </c>
    </row>
    <row r="29" spans="1:42" s="57" customFormat="1" ht="16.5" thickTop="1" thickBot="1" x14ac:dyDescent="0.3">
      <c r="A29" s="32"/>
      <c r="B29" s="25"/>
      <c r="C29" s="25"/>
      <c r="D29" s="25"/>
      <c r="E29" s="25"/>
      <c r="F29" s="91">
        <v>7</v>
      </c>
      <c r="G29" s="98" t="e">
        <v>#N/A</v>
      </c>
      <c r="H29" s="94" t="e">
        <v>#N/A</v>
      </c>
      <c r="I29" s="26"/>
      <c r="J29" s="26"/>
      <c r="K29" s="69" t="str">
        <f>IFERROR(IF(G29&gt;=(VLOOKUP(D29&amp;E29,'Tab 2 Aerobic Capacity (unprot)'!L$10:$M$27,2,FALSE)),"HFZ","NI")," ")</f>
        <v xml:space="preserve"> </v>
      </c>
      <c r="L29" s="69" t="str">
        <f>IFERROR(IF(H29&gt;=(VLOOKUP(D29&amp;E29,'Tab 2 Aerobic Capacity (unprot)'!L$34:$M$51,2,FALSE)),"HFZ","NI")," ")</f>
        <v xml:space="preserve"> </v>
      </c>
      <c r="M29" s="54" t="str">
        <f t="shared" si="0"/>
        <v xml:space="preserve"> </v>
      </c>
      <c r="N29" s="33" t="str">
        <f t="shared" si="8"/>
        <v xml:space="preserve"> </v>
      </c>
      <c r="O29" s="33"/>
      <c r="P29" s="54" t="str">
        <f t="shared" si="9"/>
        <v/>
      </c>
      <c r="Q29" s="33"/>
      <c r="R29" s="54" t="str">
        <f t="shared" si="10"/>
        <v/>
      </c>
      <c r="S29" s="95" t="e">
        <v>#N/A</v>
      </c>
      <c r="T29" s="95" t="e">
        <v>#N/A</v>
      </c>
      <c r="U29" s="99" t="e">
        <v>#N/A</v>
      </c>
      <c r="V29" s="34"/>
      <c r="W29" s="64" t="str">
        <f>IFERROR(IF(S29&gt;=(VLOOKUP(D29&amp;E29, 'Tab 3 Flex,Strng,Endur(unprot)'!AG$10:$AH$37,2,FALSE)),"HFZ", "NI")," ")</f>
        <v xml:space="preserve"> </v>
      </c>
      <c r="X29" s="64" t="str">
        <f>IFERROR(IF(T29&gt;=(VLOOKUP(D29&amp;E29, 'Tab 3 Flex,Strng,Endur(unprot)'!AG$10:$AH$37,2,FALSE)),"HFZ", "NI")," ")</f>
        <v xml:space="preserve"> </v>
      </c>
      <c r="Y29" s="65" t="str">
        <f t="shared" si="17"/>
        <v xml:space="preserve"> </v>
      </c>
      <c r="Z29" s="65" t="str">
        <f t="shared" si="12"/>
        <v xml:space="preserve"> </v>
      </c>
      <c r="AA29" s="65" t="str">
        <f>IFERROR(IF(U29&gt;=(VLOOKUP(D29&amp;E29, 'Tab 3 Flex,Strng,Endur(unprot)'!W$10:X$37,2,FALSE)),"HFZ", "NI"), " ")</f>
        <v xml:space="preserve"> </v>
      </c>
      <c r="AB29" s="28" t="str">
        <f t="shared" si="13"/>
        <v xml:space="preserve"> </v>
      </c>
      <c r="AC29" s="33"/>
      <c r="AD29" s="28" t="str">
        <f t="shared" si="14"/>
        <v/>
      </c>
      <c r="AE29" s="96" t="e">
        <v>#N/A</v>
      </c>
      <c r="AF29" s="35"/>
      <c r="AG29" s="72" t="str">
        <f>IFERROR(IF(AE29&gt;=(VLOOKUP(D29&amp;E29, 'Tab 3 Flex,Strng,Endur(unprot)'!R$10:$S$37,2,FALSE)),"HFZ", "NI")," ")</f>
        <v xml:space="preserve"> </v>
      </c>
      <c r="AH29" s="55" t="str">
        <f t="shared" si="15"/>
        <v xml:space="preserve"> </v>
      </c>
      <c r="AI29" s="33"/>
      <c r="AJ29" s="55" t="str">
        <f t="shared" si="16"/>
        <v/>
      </c>
      <c r="AK29" s="97" t="e">
        <v>#N/A</v>
      </c>
      <c r="AL29" s="36"/>
      <c r="AM29" s="73" t="str">
        <f>IFERROR(IF(AK29&gt;=(VLOOKUP(D29&amp;E29,'Tab 3 Flex,Strng,Endur(unprot)'!AB$10:$AC$37,2,FALSE)),"HFZ", "NI")," ")</f>
        <v xml:space="preserve"> </v>
      </c>
      <c r="AN29" s="29" t="str">
        <f t="shared" si="6"/>
        <v xml:space="preserve"> </v>
      </c>
      <c r="AO29" s="55"/>
      <c r="AP29" s="29" t="str">
        <f t="shared" si="7"/>
        <v/>
      </c>
    </row>
    <row r="30" spans="1:42" s="57" customFormat="1" ht="16.5" thickTop="1" thickBot="1" x14ac:dyDescent="0.3">
      <c r="A30" s="32"/>
      <c r="B30" s="25"/>
      <c r="C30" s="25"/>
      <c r="D30" s="25"/>
      <c r="E30" s="25"/>
      <c r="F30" s="91">
        <v>7</v>
      </c>
      <c r="G30" s="98" t="e">
        <v>#N/A</v>
      </c>
      <c r="H30" s="94" t="e">
        <v>#N/A</v>
      </c>
      <c r="I30" s="26"/>
      <c r="J30" s="26"/>
      <c r="K30" s="69" t="str">
        <f>IFERROR(IF(G30&gt;=(VLOOKUP(D30&amp;E30,'Tab 2 Aerobic Capacity (unprot)'!L$10:$M$27,2,FALSE)),"HFZ","NI")," ")</f>
        <v xml:space="preserve"> </v>
      </c>
      <c r="L30" s="69" t="str">
        <f>IFERROR(IF(H30&gt;=(VLOOKUP(D30&amp;E30,'Tab 2 Aerobic Capacity (unprot)'!L$34:$M$51,2,FALSE)),"HFZ","NI")," ")</f>
        <v xml:space="preserve"> </v>
      </c>
      <c r="M30" s="54" t="str">
        <f t="shared" si="0"/>
        <v xml:space="preserve"> </v>
      </c>
      <c r="N30" s="33" t="str">
        <f t="shared" si="8"/>
        <v xml:space="preserve"> </v>
      </c>
      <c r="O30" s="33"/>
      <c r="P30" s="54" t="str">
        <f t="shared" si="9"/>
        <v/>
      </c>
      <c r="Q30" s="33"/>
      <c r="R30" s="54" t="str">
        <f t="shared" si="10"/>
        <v/>
      </c>
      <c r="S30" s="95" t="e">
        <v>#N/A</v>
      </c>
      <c r="T30" s="95" t="e">
        <v>#N/A</v>
      </c>
      <c r="U30" s="99" t="e">
        <v>#N/A</v>
      </c>
      <c r="V30" s="34"/>
      <c r="W30" s="64" t="str">
        <f>IFERROR(IF(S30&gt;=(VLOOKUP(D30&amp;E30, 'Tab 3 Flex,Strng,Endur(unprot)'!AG$10:$AH$37,2,FALSE)),"HFZ", "NI")," ")</f>
        <v xml:space="preserve"> </v>
      </c>
      <c r="X30" s="64" t="str">
        <f>IFERROR(IF(T30&gt;=(VLOOKUP(D30&amp;E30, 'Tab 3 Flex,Strng,Endur(unprot)'!AG$10:$AH$37,2,FALSE)),"HFZ", "NI")," ")</f>
        <v xml:space="preserve"> </v>
      </c>
      <c r="Y30" s="65" t="str">
        <f t="shared" si="17"/>
        <v xml:space="preserve"> </v>
      </c>
      <c r="Z30" s="65" t="str">
        <f t="shared" si="12"/>
        <v xml:space="preserve"> </v>
      </c>
      <c r="AA30" s="65" t="str">
        <f>IFERROR(IF(U30&gt;=(VLOOKUP(D30&amp;E30, 'Tab 3 Flex,Strng,Endur(unprot)'!W$10:X$37,2,FALSE)),"HFZ", "NI"), " ")</f>
        <v xml:space="preserve"> </v>
      </c>
      <c r="AB30" s="28" t="str">
        <f t="shared" si="13"/>
        <v xml:space="preserve"> </v>
      </c>
      <c r="AC30" s="33"/>
      <c r="AD30" s="28" t="str">
        <f t="shared" si="14"/>
        <v/>
      </c>
      <c r="AE30" s="96" t="e">
        <v>#N/A</v>
      </c>
      <c r="AF30" s="35"/>
      <c r="AG30" s="72" t="str">
        <f>IFERROR(IF(AE30&gt;=(VLOOKUP(D30&amp;E30, 'Tab 3 Flex,Strng,Endur(unprot)'!R$10:$S$37,2,FALSE)),"HFZ", "NI")," ")</f>
        <v xml:space="preserve"> </v>
      </c>
      <c r="AH30" s="55" t="str">
        <f t="shared" si="15"/>
        <v xml:space="preserve"> </v>
      </c>
      <c r="AI30" s="33"/>
      <c r="AJ30" s="55" t="str">
        <f t="shared" si="16"/>
        <v/>
      </c>
      <c r="AK30" s="97" t="e">
        <v>#N/A</v>
      </c>
      <c r="AL30" s="36"/>
      <c r="AM30" s="73" t="str">
        <f>IFERROR(IF(AK30&gt;=(VLOOKUP(D30&amp;E30,'Tab 3 Flex,Strng,Endur(unprot)'!AB$10:$AC$37,2,FALSE)),"HFZ", "NI")," ")</f>
        <v xml:space="preserve"> </v>
      </c>
      <c r="AN30" s="29" t="str">
        <f t="shared" si="6"/>
        <v xml:space="preserve"> </v>
      </c>
      <c r="AO30" s="55"/>
      <c r="AP30" s="29" t="str">
        <f t="shared" si="7"/>
        <v/>
      </c>
    </row>
    <row r="31" spans="1:42" s="57" customFormat="1" ht="16.5" thickTop="1" thickBot="1" x14ac:dyDescent="0.3">
      <c r="A31" s="32"/>
      <c r="B31" s="25"/>
      <c r="C31" s="25"/>
      <c r="D31" s="25"/>
      <c r="E31" s="25"/>
      <c r="F31" s="91">
        <v>7</v>
      </c>
      <c r="G31" s="98" t="e">
        <v>#N/A</v>
      </c>
      <c r="H31" s="94" t="e">
        <v>#N/A</v>
      </c>
      <c r="I31" s="26"/>
      <c r="J31" s="26"/>
      <c r="K31" s="69" t="str">
        <f>IFERROR(IF(G31&gt;=(VLOOKUP(D31&amp;E31,'Tab 2 Aerobic Capacity (unprot)'!L$10:$M$27,2,FALSE)),"HFZ","NI")," ")</f>
        <v xml:space="preserve"> </v>
      </c>
      <c r="L31" s="69" t="str">
        <f>IFERROR(IF(H31&gt;=(VLOOKUP(D31&amp;E31,'Tab 2 Aerobic Capacity (unprot)'!L$34:$M$51,2,FALSE)),"HFZ","NI")," ")</f>
        <v xml:space="preserve"> </v>
      </c>
      <c r="M31" s="54" t="str">
        <f t="shared" si="0"/>
        <v xml:space="preserve"> </v>
      </c>
      <c r="N31" s="33" t="str">
        <f t="shared" si="8"/>
        <v xml:space="preserve"> </v>
      </c>
      <c r="O31" s="33"/>
      <c r="P31" s="54" t="str">
        <f t="shared" si="9"/>
        <v/>
      </c>
      <c r="Q31" s="33"/>
      <c r="R31" s="54" t="str">
        <f t="shared" si="10"/>
        <v/>
      </c>
      <c r="S31" s="95" t="e">
        <v>#N/A</v>
      </c>
      <c r="T31" s="95" t="e">
        <v>#N/A</v>
      </c>
      <c r="U31" s="99" t="e">
        <v>#N/A</v>
      </c>
      <c r="V31" s="34"/>
      <c r="W31" s="64" t="str">
        <f>IFERROR(IF(S31&gt;=(VLOOKUP(D31&amp;E31, 'Tab 3 Flex,Strng,Endur(unprot)'!AG$10:$AH$37,2,FALSE)),"HFZ", "NI")," ")</f>
        <v xml:space="preserve"> </v>
      </c>
      <c r="X31" s="64" t="str">
        <f>IFERROR(IF(T31&gt;=(VLOOKUP(D31&amp;E31, 'Tab 3 Flex,Strng,Endur(unprot)'!AG$10:$AH$37,2,FALSE)),"HFZ", "NI")," ")</f>
        <v xml:space="preserve"> </v>
      </c>
      <c r="Y31" s="65" t="str">
        <f t="shared" si="17"/>
        <v xml:space="preserve"> </v>
      </c>
      <c r="Z31" s="65" t="str">
        <f t="shared" si="12"/>
        <v xml:space="preserve"> </v>
      </c>
      <c r="AA31" s="65" t="str">
        <f>IFERROR(IF(U31&gt;=(VLOOKUP(D31&amp;E31, 'Tab 3 Flex,Strng,Endur(unprot)'!W$10:X$37,2,FALSE)),"HFZ", "NI"), " ")</f>
        <v xml:space="preserve"> </v>
      </c>
      <c r="AB31" s="28" t="str">
        <f t="shared" si="13"/>
        <v xml:space="preserve"> </v>
      </c>
      <c r="AC31" s="33"/>
      <c r="AD31" s="28" t="str">
        <f t="shared" si="14"/>
        <v/>
      </c>
      <c r="AE31" s="96" t="e">
        <v>#N/A</v>
      </c>
      <c r="AF31" s="35"/>
      <c r="AG31" s="72" t="str">
        <f>IFERROR(IF(AE31&gt;=(VLOOKUP(D31&amp;E31, 'Tab 3 Flex,Strng,Endur(unprot)'!R$10:$S$37,2,FALSE)),"HFZ", "NI")," ")</f>
        <v xml:space="preserve"> </v>
      </c>
      <c r="AH31" s="55" t="str">
        <f t="shared" si="15"/>
        <v xml:space="preserve"> </v>
      </c>
      <c r="AI31" s="33"/>
      <c r="AJ31" s="55" t="str">
        <f t="shared" si="16"/>
        <v/>
      </c>
      <c r="AK31" s="97" t="e">
        <v>#N/A</v>
      </c>
      <c r="AL31" s="36"/>
      <c r="AM31" s="73" t="str">
        <f>IFERROR(IF(AK31&gt;=(VLOOKUP(D31&amp;E31,'Tab 3 Flex,Strng,Endur(unprot)'!AB$10:$AC$37,2,FALSE)),"HFZ", "NI")," ")</f>
        <v xml:space="preserve"> </v>
      </c>
      <c r="AN31" s="29" t="str">
        <f t="shared" si="6"/>
        <v xml:space="preserve"> </v>
      </c>
      <c r="AO31" s="55"/>
      <c r="AP31" s="29" t="str">
        <f t="shared" si="7"/>
        <v/>
      </c>
    </row>
    <row r="32" spans="1:42" s="57" customFormat="1" ht="16.5" thickTop="1" thickBot="1" x14ac:dyDescent="0.3">
      <c r="A32" s="32"/>
      <c r="B32" s="25"/>
      <c r="C32" s="25"/>
      <c r="D32" s="25"/>
      <c r="E32" s="25"/>
      <c r="F32" s="91">
        <v>7</v>
      </c>
      <c r="G32" s="98" t="e">
        <v>#N/A</v>
      </c>
      <c r="H32" s="94" t="e">
        <v>#N/A</v>
      </c>
      <c r="I32" s="26"/>
      <c r="J32" s="26"/>
      <c r="K32" s="69" t="str">
        <f>IFERROR(IF(G32&gt;=(VLOOKUP(D32&amp;E32,'Tab 2 Aerobic Capacity (unprot)'!L$10:$M$27,2,FALSE)),"HFZ","NI")," ")</f>
        <v xml:space="preserve"> </v>
      </c>
      <c r="L32" s="69" t="str">
        <f>IFERROR(IF(H32&gt;=(VLOOKUP(D32&amp;E32,'Tab 2 Aerobic Capacity (unprot)'!L$34:$M$51,2,FALSE)),"HFZ","NI")," ")</f>
        <v xml:space="preserve"> </v>
      </c>
      <c r="M32" s="54" t="str">
        <f t="shared" si="0"/>
        <v xml:space="preserve"> </v>
      </c>
      <c r="N32" s="33" t="str">
        <f t="shared" si="8"/>
        <v xml:space="preserve"> </v>
      </c>
      <c r="O32" s="33"/>
      <c r="P32" s="54" t="str">
        <f t="shared" si="9"/>
        <v/>
      </c>
      <c r="Q32" s="33"/>
      <c r="R32" s="54" t="str">
        <f t="shared" si="10"/>
        <v/>
      </c>
      <c r="S32" s="95" t="e">
        <v>#N/A</v>
      </c>
      <c r="T32" s="95" t="e">
        <v>#N/A</v>
      </c>
      <c r="U32" s="99" t="e">
        <v>#N/A</v>
      </c>
      <c r="V32" s="34"/>
      <c r="W32" s="64" t="str">
        <f>IFERROR(IF(S32&gt;=(VLOOKUP(D32&amp;E32, 'Tab 3 Flex,Strng,Endur(unprot)'!AG$10:$AH$37,2,FALSE)),"HFZ", "NI")," ")</f>
        <v xml:space="preserve"> </v>
      </c>
      <c r="X32" s="64" t="str">
        <f>IFERROR(IF(T32&gt;=(VLOOKUP(D32&amp;E32, 'Tab 3 Flex,Strng,Endur(unprot)'!AG$10:$AH$37,2,FALSE)),"HFZ", "NI")," ")</f>
        <v xml:space="preserve"> </v>
      </c>
      <c r="Y32" s="65" t="str">
        <f t="shared" si="17"/>
        <v xml:space="preserve"> </v>
      </c>
      <c r="Z32" s="65" t="str">
        <f t="shared" si="12"/>
        <v xml:space="preserve"> </v>
      </c>
      <c r="AA32" s="65" t="str">
        <f>IFERROR(IF(U32&gt;=(VLOOKUP(D32&amp;E32, 'Tab 3 Flex,Strng,Endur(unprot)'!W$10:X$37,2,FALSE)),"HFZ", "NI"), " ")</f>
        <v xml:space="preserve"> </v>
      </c>
      <c r="AB32" s="28" t="str">
        <f t="shared" si="13"/>
        <v xml:space="preserve"> </v>
      </c>
      <c r="AC32" s="33"/>
      <c r="AD32" s="28" t="str">
        <f t="shared" si="14"/>
        <v/>
      </c>
      <c r="AE32" s="96" t="e">
        <v>#N/A</v>
      </c>
      <c r="AF32" s="35"/>
      <c r="AG32" s="72" t="str">
        <f>IFERROR(IF(AE32&gt;=(VLOOKUP(D32&amp;E32, 'Tab 3 Flex,Strng,Endur(unprot)'!R$10:$S$37,2,FALSE)),"HFZ", "NI")," ")</f>
        <v xml:space="preserve"> </v>
      </c>
      <c r="AH32" s="55" t="str">
        <f t="shared" si="15"/>
        <v xml:space="preserve"> </v>
      </c>
      <c r="AI32" s="33"/>
      <c r="AJ32" s="55" t="str">
        <f t="shared" si="16"/>
        <v/>
      </c>
      <c r="AK32" s="97" t="e">
        <v>#N/A</v>
      </c>
      <c r="AL32" s="36"/>
      <c r="AM32" s="73" t="str">
        <f>IFERROR(IF(AK32&gt;=(VLOOKUP(D32&amp;E32,'Tab 3 Flex,Strng,Endur(unprot)'!AB$10:$AC$37,2,FALSE)),"HFZ", "NI")," ")</f>
        <v xml:space="preserve"> </v>
      </c>
      <c r="AN32" s="29" t="str">
        <f t="shared" si="6"/>
        <v xml:space="preserve"> </v>
      </c>
      <c r="AO32" s="55"/>
      <c r="AP32" s="29" t="str">
        <f t="shared" si="7"/>
        <v/>
      </c>
    </row>
    <row r="33" spans="1:42" s="57" customFormat="1" ht="16.5" thickTop="1" thickBot="1" x14ac:dyDescent="0.3">
      <c r="A33" s="32"/>
      <c r="B33" s="25"/>
      <c r="C33" s="25"/>
      <c r="D33" s="25"/>
      <c r="E33" s="25"/>
      <c r="F33" s="91">
        <v>7</v>
      </c>
      <c r="G33" s="98" t="e">
        <v>#N/A</v>
      </c>
      <c r="H33" s="94" t="e">
        <v>#N/A</v>
      </c>
      <c r="I33" s="26"/>
      <c r="J33" s="26"/>
      <c r="K33" s="69" t="str">
        <f>IFERROR(IF(G33&gt;=(VLOOKUP(D33&amp;E33,'Tab 2 Aerobic Capacity (unprot)'!L$10:$M$27,2,FALSE)),"HFZ","NI")," ")</f>
        <v xml:space="preserve"> </v>
      </c>
      <c r="L33" s="69" t="str">
        <f>IFERROR(IF(H33&gt;=(VLOOKUP(D33&amp;E33,'Tab 2 Aerobic Capacity (unprot)'!L$34:$M$51,2,FALSE)),"HFZ","NI")," ")</f>
        <v xml:space="preserve"> </v>
      </c>
      <c r="M33" s="54" t="str">
        <f t="shared" si="0"/>
        <v xml:space="preserve"> </v>
      </c>
      <c r="N33" s="33" t="str">
        <f t="shared" si="8"/>
        <v xml:space="preserve"> </v>
      </c>
      <c r="O33" s="33"/>
      <c r="P33" s="54" t="str">
        <f t="shared" si="9"/>
        <v/>
      </c>
      <c r="Q33" s="33"/>
      <c r="R33" s="54" t="str">
        <f t="shared" si="10"/>
        <v/>
      </c>
      <c r="S33" s="95" t="e">
        <v>#N/A</v>
      </c>
      <c r="T33" s="95" t="e">
        <v>#N/A</v>
      </c>
      <c r="U33" s="99" t="e">
        <v>#N/A</v>
      </c>
      <c r="V33" s="34"/>
      <c r="W33" s="64" t="str">
        <f>IFERROR(IF(S33&gt;=(VLOOKUP(D33&amp;E33, 'Tab 3 Flex,Strng,Endur(unprot)'!AG$10:$AH$37,2,FALSE)),"HFZ", "NI")," ")</f>
        <v xml:space="preserve"> </v>
      </c>
      <c r="X33" s="64" t="str">
        <f>IFERROR(IF(T33&gt;=(VLOOKUP(D33&amp;E33, 'Tab 3 Flex,Strng,Endur(unprot)'!AG$10:$AH$37,2,FALSE)),"HFZ", "NI")," ")</f>
        <v xml:space="preserve"> </v>
      </c>
      <c r="Y33" s="65" t="str">
        <f t="shared" si="17"/>
        <v xml:space="preserve"> </v>
      </c>
      <c r="Z33" s="65" t="str">
        <f t="shared" si="12"/>
        <v xml:space="preserve"> </v>
      </c>
      <c r="AA33" s="65" t="str">
        <f>IFERROR(IF(U33&gt;=(VLOOKUP(D33&amp;E33, 'Tab 3 Flex,Strng,Endur(unprot)'!W$10:X$37,2,FALSE)),"HFZ", "NI"), " ")</f>
        <v xml:space="preserve"> </v>
      </c>
      <c r="AB33" s="28" t="str">
        <f t="shared" si="13"/>
        <v xml:space="preserve"> </v>
      </c>
      <c r="AC33" s="33"/>
      <c r="AD33" s="28" t="str">
        <f t="shared" si="14"/>
        <v/>
      </c>
      <c r="AE33" s="96" t="e">
        <v>#N/A</v>
      </c>
      <c r="AF33" s="35"/>
      <c r="AG33" s="72" t="str">
        <f>IFERROR(IF(AE33&gt;=(VLOOKUP(D33&amp;E33, 'Tab 3 Flex,Strng,Endur(unprot)'!R$10:$S$37,2,FALSE)),"HFZ", "NI")," ")</f>
        <v xml:space="preserve"> </v>
      </c>
      <c r="AH33" s="55" t="str">
        <f t="shared" si="15"/>
        <v xml:space="preserve"> </v>
      </c>
      <c r="AI33" s="33"/>
      <c r="AJ33" s="55" t="str">
        <f t="shared" si="16"/>
        <v/>
      </c>
      <c r="AK33" s="97" t="e">
        <v>#N/A</v>
      </c>
      <c r="AL33" s="36"/>
      <c r="AM33" s="73" t="str">
        <f>IFERROR(IF(AK33&gt;=(VLOOKUP(D33&amp;E33,'Tab 3 Flex,Strng,Endur(unprot)'!AB$10:$AC$37,2,FALSE)),"HFZ", "NI")," ")</f>
        <v xml:space="preserve"> </v>
      </c>
      <c r="AN33" s="29" t="str">
        <f t="shared" si="6"/>
        <v xml:space="preserve"> </v>
      </c>
      <c r="AO33" s="55"/>
      <c r="AP33" s="29" t="str">
        <f t="shared" si="7"/>
        <v/>
      </c>
    </row>
    <row r="34" spans="1:42" s="57" customFormat="1" ht="16.5" thickTop="1" thickBot="1" x14ac:dyDescent="0.3">
      <c r="A34" s="32"/>
      <c r="B34" s="25"/>
      <c r="C34" s="25"/>
      <c r="D34" s="25"/>
      <c r="E34" s="25"/>
      <c r="F34" s="91">
        <v>7</v>
      </c>
      <c r="G34" s="98" t="e">
        <v>#N/A</v>
      </c>
      <c r="H34" s="94" t="e">
        <v>#N/A</v>
      </c>
      <c r="I34" s="26"/>
      <c r="J34" s="26"/>
      <c r="K34" s="69" t="str">
        <f>IFERROR(IF(G34&gt;=(VLOOKUP(D34&amp;E34,'Tab 2 Aerobic Capacity (unprot)'!L$10:$M$27,2,FALSE)),"HFZ","NI")," ")</f>
        <v xml:space="preserve"> </v>
      </c>
      <c r="L34" s="69" t="str">
        <f>IFERROR(IF(H34&gt;=(VLOOKUP(D34&amp;E34,'Tab 2 Aerobic Capacity (unprot)'!L$34:$M$51,2,FALSE)),"HFZ","NI")," ")</f>
        <v xml:space="preserve"> </v>
      </c>
      <c r="M34" s="54" t="str">
        <f t="shared" si="0"/>
        <v xml:space="preserve"> </v>
      </c>
      <c r="N34" s="33" t="str">
        <f t="shared" si="8"/>
        <v xml:space="preserve"> </v>
      </c>
      <c r="O34" s="33"/>
      <c r="P34" s="54" t="str">
        <f t="shared" si="9"/>
        <v/>
      </c>
      <c r="Q34" s="33"/>
      <c r="R34" s="54" t="str">
        <f t="shared" si="10"/>
        <v/>
      </c>
      <c r="S34" s="95" t="e">
        <v>#N/A</v>
      </c>
      <c r="T34" s="95" t="e">
        <v>#N/A</v>
      </c>
      <c r="U34" s="99" t="e">
        <v>#N/A</v>
      </c>
      <c r="V34" s="34"/>
      <c r="W34" s="64" t="str">
        <f>IFERROR(IF(S34&gt;=(VLOOKUP(D34&amp;E34, 'Tab 3 Flex,Strng,Endur(unprot)'!AG$10:$AH$37,2,FALSE)),"HFZ", "NI")," ")</f>
        <v xml:space="preserve"> </v>
      </c>
      <c r="X34" s="64" t="str">
        <f>IFERROR(IF(T34&gt;=(VLOOKUP(D34&amp;E34, 'Tab 3 Flex,Strng,Endur(unprot)'!AG$10:$AH$37,2,FALSE)),"HFZ", "NI")," ")</f>
        <v xml:space="preserve"> </v>
      </c>
      <c r="Y34" s="65" t="str">
        <f t="shared" si="17"/>
        <v xml:space="preserve"> </v>
      </c>
      <c r="Z34" s="65" t="str">
        <f t="shared" si="12"/>
        <v xml:space="preserve"> </v>
      </c>
      <c r="AA34" s="65" t="str">
        <f>IFERROR(IF(U34&gt;=(VLOOKUP(D34&amp;E34, 'Tab 3 Flex,Strng,Endur(unprot)'!W$10:X$37,2,FALSE)),"HFZ", "NI"), " ")</f>
        <v xml:space="preserve"> </v>
      </c>
      <c r="AB34" s="28" t="str">
        <f t="shared" si="13"/>
        <v xml:space="preserve"> </v>
      </c>
      <c r="AC34" s="33"/>
      <c r="AD34" s="28" t="str">
        <f t="shared" si="14"/>
        <v/>
      </c>
      <c r="AE34" s="96" t="e">
        <v>#N/A</v>
      </c>
      <c r="AF34" s="35"/>
      <c r="AG34" s="72" t="str">
        <f>IFERROR(IF(AE34&gt;=(VLOOKUP(D34&amp;E34, 'Tab 3 Flex,Strng,Endur(unprot)'!R$10:$S$37,2,FALSE)),"HFZ", "NI")," ")</f>
        <v xml:space="preserve"> </v>
      </c>
      <c r="AH34" s="55" t="str">
        <f t="shared" si="15"/>
        <v xml:space="preserve"> </v>
      </c>
      <c r="AI34" s="33"/>
      <c r="AJ34" s="55" t="str">
        <f t="shared" si="16"/>
        <v/>
      </c>
      <c r="AK34" s="97" t="e">
        <v>#N/A</v>
      </c>
      <c r="AL34" s="36"/>
      <c r="AM34" s="73" t="str">
        <f>IFERROR(IF(AK34&gt;=(VLOOKUP(D34&amp;E34,'Tab 3 Flex,Strng,Endur(unprot)'!AB$10:$AC$37,2,FALSE)),"HFZ", "NI")," ")</f>
        <v xml:space="preserve"> </v>
      </c>
      <c r="AN34" s="29" t="str">
        <f t="shared" si="6"/>
        <v xml:space="preserve"> </v>
      </c>
      <c r="AO34" s="55"/>
      <c r="AP34" s="29" t="str">
        <f t="shared" si="7"/>
        <v/>
      </c>
    </row>
    <row r="35" spans="1:42" s="57" customFormat="1" ht="16.5" thickTop="1" thickBot="1" x14ac:dyDescent="0.3">
      <c r="A35" s="32"/>
      <c r="B35" s="25"/>
      <c r="C35" s="25"/>
      <c r="D35" s="25"/>
      <c r="E35" s="25"/>
      <c r="F35" s="91">
        <v>7</v>
      </c>
      <c r="G35" s="98" t="e">
        <v>#N/A</v>
      </c>
      <c r="H35" s="94" t="e">
        <v>#N/A</v>
      </c>
      <c r="I35" s="26"/>
      <c r="J35" s="26"/>
      <c r="K35" s="69" t="str">
        <f>IFERROR(IF(G35&gt;=(VLOOKUP(D35&amp;E35,'Tab 2 Aerobic Capacity (unprot)'!L$10:$M$27,2,FALSE)),"HFZ","NI")," ")</f>
        <v xml:space="preserve"> </v>
      </c>
      <c r="L35" s="69" t="str">
        <f>IFERROR(IF(H35&gt;=(VLOOKUP(D35&amp;E35,'Tab 2 Aerobic Capacity (unprot)'!L$34:$M$51,2,FALSE)),"HFZ","NI")," ")</f>
        <v xml:space="preserve"> </v>
      </c>
      <c r="M35" s="54" t="str">
        <f t="shared" si="0"/>
        <v xml:space="preserve"> </v>
      </c>
      <c r="N35" s="33" t="str">
        <f t="shared" si="8"/>
        <v xml:space="preserve"> </v>
      </c>
      <c r="O35" s="33"/>
      <c r="P35" s="54" t="str">
        <f t="shared" si="9"/>
        <v/>
      </c>
      <c r="Q35" s="33"/>
      <c r="R35" s="54" t="str">
        <f t="shared" si="10"/>
        <v/>
      </c>
      <c r="S35" s="95" t="e">
        <v>#N/A</v>
      </c>
      <c r="T35" s="95" t="e">
        <v>#N/A</v>
      </c>
      <c r="U35" s="99" t="e">
        <v>#N/A</v>
      </c>
      <c r="V35" s="34"/>
      <c r="W35" s="64" t="str">
        <f>IFERROR(IF(S35&gt;=(VLOOKUP(D35&amp;E35, 'Tab 3 Flex,Strng,Endur(unprot)'!AG$10:$AH$37,2,FALSE)),"HFZ", "NI")," ")</f>
        <v xml:space="preserve"> </v>
      </c>
      <c r="X35" s="64" t="str">
        <f>IFERROR(IF(T35&gt;=(VLOOKUP(D35&amp;E35, 'Tab 3 Flex,Strng,Endur(unprot)'!AG$10:$AH$37,2,FALSE)),"HFZ", "NI")," ")</f>
        <v xml:space="preserve"> </v>
      </c>
      <c r="Y35" s="65" t="str">
        <f t="shared" si="17"/>
        <v xml:space="preserve"> </v>
      </c>
      <c r="Z35" s="65" t="str">
        <f t="shared" si="12"/>
        <v xml:space="preserve"> </v>
      </c>
      <c r="AA35" s="65" t="str">
        <f>IFERROR(IF(U35&gt;=(VLOOKUP(D35&amp;E35, 'Tab 3 Flex,Strng,Endur(unprot)'!W$10:X$37,2,FALSE)),"HFZ", "NI"), " ")</f>
        <v xml:space="preserve"> </v>
      </c>
      <c r="AB35" s="28" t="str">
        <f t="shared" si="13"/>
        <v xml:space="preserve"> </v>
      </c>
      <c r="AC35" s="33"/>
      <c r="AD35" s="28" t="str">
        <f t="shared" si="14"/>
        <v/>
      </c>
      <c r="AE35" s="96" t="e">
        <v>#N/A</v>
      </c>
      <c r="AF35" s="35"/>
      <c r="AG35" s="72" t="str">
        <f>IFERROR(IF(AE35&gt;=(VLOOKUP(D35&amp;E35, 'Tab 3 Flex,Strng,Endur(unprot)'!R$10:$S$37,2,FALSE)),"HFZ", "NI")," ")</f>
        <v xml:space="preserve"> </v>
      </c>
      <c r="AH35" s="55" t="str">
        <f t="shared" si="15"/>
        <v xml:space="preserve"> </v>
      </c>
      <c r="AI35" s="33"/>
      <c r="AJ35" s="55" t="str">
        <f t="shared" si="16"/>
        <v/>
      </c>
      <c r="AK35" s="97" t="e">
        <v>#N/A</v>
      </c>
      <c r="AL35" s="36"/>
      <c r="AM35" s="73" t="str">
        <f>IFERROR(IF(AK35&gt;=(VLOOKUP(D35&amp;E35,'Tab 3 Flex,Strng,Endur(unprot)'!AB$10:$AC$37,2,FALSE)),"HFZ", "NI")," ")</f>
        <v xml:space="preserve"> </v>
      </c>
      <c r="AN35" s="29" t="str">
        <f t="shared" si="6"/>
        <v xml:space="preserve"> </v>
      </c>
      <c r="AO35" s="55"/>
      <c r="AP35" s="29" t="str">
        <f t="shared" si="7"/>
        <v/>
      </c>
    </row>
    <row r="36" spans="1:42" s="57" customFormat="1" ht="16.5" thickTop="1" thickBot="1" x14ac:dyDescent="0.3">
      <c r="A36" s="32"/>
      <c r="B36" s="25"/>
      <c r="C36" s="25"/>
      <c r="D36" s="25"/>
      <c r="E36" s="25"/>
      <c r="F36" s="91">
        <v>7</v>
      </c>
      <c r="G36" s="98" t="e">
        <v>#N/A</v>
      </c>
      <c r="H36" s="94" t="e">
        <v>#N/A</v>
      </c>
      <c r="I36" s="26"/>
      <c r="J36" s="26"/>
      <c r="K36" s="69" t="str">
        <f>IFERROR(IF(G36&gt;=(VLOOKUP(D36&amp;E36,'Tab 2 Aerobic Capacity (unprot)'!L$10:$M$27,2,FALSE)),"HFZ","NI")," ")</f>
        <v xml:space="preserve"> </v>
      </c>
      <c r="L36" s="69" t="str">
        <f>IFERROR(IF(H36&gt;=(VLOOKUP(D36&amp;E36,'Tab 2 Aerobic Capacity (unprot)'!L$34:$M$51,2,FALSE)),"HFZ","NI")," ")</f>
        <v xml:space="preserve"> </v>
      </c>
      <c r="M36" s="54" t="str">
        <f t="shared" si="0"/>
        <v xml:space="preserve"> </v>
      </c>
      <c r="N36" s="33" t="str">
        <f t="shared" si="8"/>
        <v xml:space="preserve"> </v>
      </c>
      <c r="O36" s="33"/>
      <c r="P36" s="54" t="str">
        <f t="shared" si="9"/>
        <v/>
      </c>
      <c r="Q36" s="33"/>
      <c r="R36" s="54" t="str">
        <f t="shared" si="10"/>
        <v/>
      </c>
      <c r="S36" s="95" t="e">
        <v>#N/A</v>
      </c>
      <c r="T36" s="95" t="e">
        <v>#N/A</v>
      </c>
      <c r="U36" s="99" t="e">
        <v>#N/A</v>
      </c>
      <c r="V36" s="34"/>
      <c r="W36" s="64" t="str">
        <f>IFERROR(IF(S36&gt;=(VLOOKUP(D36&amp;E36, 'Tab 3 Flex,Strng,Endur(unprot)'!AG$10:$AH$37,2,FALSE)),"HFZ", "NI")," ")</f>
        <v xml:space="preserve"> </v>
      </c>
      <c r="X36" s="64" t="str">
        <f>IFERROR(IF(T36&gt;=(VLOOKUP(D36&amp;E36, 'Tab 3 Flex,Strng,Endur(unprot)'!AG$10:$AH$37,2,FALSE)),"HFZ", "NI")," ")</f>
        <v xml:space="preserve"> </v>
      </c>
      <c r="Y36" s="65" t="str">
        <f t="shared" si="17"/>
        <v xml:space="preserve"> </v>
      </c>
      <c r="Z36" s="65" t="str">
        <f t="shared" si="12"/>
        <v xml:space="preserve"> </v>
      </c>
      <c r="AA36" s="65" t="str">
        <f>IFERROR(IF(U36&gt;=(VLOOKUP(D36&amp;E36, 'Tab 3 Flex,Strng,Endur(unprot)'!W$10:X$37,2,FALSE)),"HFZ", "NI"), " ")</f>
        <v xml:space="preserve"> </v>
      </c>
      <c r="AB36" s="28" t="str">
        <f t="shared" si="13"/>
        <v xml:space="preserve"> </v>
      </c>
      <c r="AC36" s="33"/>
      <c r="AD36" s="28" t="str">
        <f t="shared" si="14"/>
        <v/>
      </c>
      <c r="AE36" s="96" t="e">
        <v>#N/A</v>
      </c>
      <c r="AF36" s="35"/>
      <c r="AG36" s="72" t="str">
        <f>IFERROR(IF(AE36&gt;=(VLOOKUP(D36&amp;E36, 'Tab 3 Flex,Strng,Endur(unprot)'!R$10:$S$37,2,FALSE)),"HFZ", "NI")," ")</f>
        <v xml:space="preserve"> </v>
      </c>
      <c r="AH36" s="55" t="str">
        <f t="shared" si="15"/>
        <v xml:space="preserve"> </v>
      </c>
      <c r="AI36" s="33"/>
      <c r="AJ36" s="55" t="str">
        <f t="shared" si="16"/>
        <v/>
      </c>
      <c r="AK36" s="97" t="e">
        <v>#N/A</v>
      </c>
      <c r="AL36" s="36"/>
      <c r="AM36" s="73" t="str">
        <f>IFERROR(IF(AK36&gt;=(VLOOKUP(D36&amp;E36,'Tab 3 Flex,Strng,Endur(unprot)'!AB$10:$AC$37,2,FALSE)),"HFZ", "NI")," ")</f>
        <v xml:space="preserve"> </v>
      </c>
      <c r="AN36" s="29" t="str">
        <f t="shared" si="6"/>
        <v xml:space="preserve"> </v>
      </c>
      <c r="AO36" s="55"/>
      <c r="AP36" s="29" t="str">
        <f t="shared" si="7"/>
        <v/>
      </c>
    </row>
    <row r="37" spans="1:42" s="57" customFormat="1" ht="16.5" thickTop="1" thickBot="1" x14ac:dyDescent="0.3">
      <c r="A37" s="32"/>
      <c r="B37" s="25"/>
      <c r="C37" s="25"/>
      <c r="D37" s="25"/>
      <c r="E37" s="25"/>
      <c r="F37" s="91">
        <v>7</v>
      </c>
      <c r="G37" s="98" t="e">
        <v>#N/A</v>
      </c>
      <c r="H37" s="94" t="e">
        <v>#N/A</v>
      </c>
      <c r="I37" s="26"/>
      <c r="J37" s="26"/>
      <c r="K37" s="69" t="str">
        <f>IFERROR(IF(G37&gt;=(VLOOKUP(D37&amp;E37,'Tab 2 Aerobic Capacity (unprot)'!L$10:$M$27,2,FALSE)),"HFZ","NI")," ")</f>
        <v xml:space="preserve"> </v>
      </c>
      <c r="L37" s="69" t="str">
        <f>IFERROR(IF(H37&gt;=(VLOOKUP(D37&amp;E37,'Tab 2 Aerobic Capacity (unprot)'!L$34:$M$51,2,FALSE)),"HFZ","NI")," ")</f>
        <v xml:space="preserve"> </v>
      </c>
      <c r="M37" s="54" t="str">
        <f t="shared" si="0"/>
        <v xml:space="preserve"> </v>
      </c>
      <c r="N37" s="33" t="str">
        <f t="shared" si="8"/>
        <v xml:space="preserve"> </v>
      </c>
      <c r="O37" s="33"/>
      <c r="P37" s="54" t="str">
        <f t="shared" si="9"/>
        <v/>
      </c>
      <c r="Q37" s="33"/>
      <c r="R37" s="54" t="str">
        <f t="shared" si="10"/>
        <v/>
      </c>
      <c r="S37" s="95" t="e">
        <v>#N/A</v>
      </c>
      <c r="T37" s="95" t="e">
        <v>#N/A</v>
      </c>
      <c r="U37" s="99" t="e">
        <v>#N/A</v>
      </c>
      <c r="V37" s="34"/>
      <c r="W37" s="64" t="str">
        <f>IFERROR(IF(S37&gt;=(VLOOKUP(D37&amp;E37, 'Tab 3 Flex,Strng,Endur(unprot)'!AG$10:$AH$37,2,FALSE)),"HFZ", "NI")," ")</f>
        <v xml:space="preserve"> </v>
      </c>
      <c r="X37" s="64" t="str">
        <f>IFERROR(IF(T37&gt;=(VLOOKUP(D37&amp;E37, 'Tab 3 Flex,Strng,Endur(unprot)'!AG$10:$AH$37,2,FALSE)),"HFZ", "NI")," ")</f>
        <v xml:space="preserve"> </v>
      </c>
      <c r="Y37" s="65" t="str">
        <f t="shared" si="17"/>
        <v xml:space="preserve"> </v>
      </c>
      <c r="Z37" s="65" t="str">
        <f t="shared" si="12"/>
        <v xml:space="preserve"> </v>
      </c>
      <c r="AA37" s="65" t="str">
        <f>IFERROR(IF(U37&gt;=(VLOOKUP(D37&amp;E37, 'Tab 3 Flex,Strng,Endur(unprot)'!W$10:X$37,2,FALSE)),"HFZ", "NI"), " ")</f>
        <v xml:space="preserve"> </v>
      </c>
      <c r="AB37" s="28" t="str">
        <f t="shared" si="13"/>
        <v xml:space="preserve"> </v>
      </c>
      <c r="AC37" s="33"/>
      <c r="AD37" s="28" t="str">
        <f t="shared" si="14"/>
        <v/>
      </c>
      <c r="AE37" s="96" t="e">
        <v>#N/A</v>
      </c>
      <c r="AF37" s="35"/>
      <c r="AG37" s="72" t="str">
        <f>IFERROR(IF(AE37&gt;=(VLOOKUP(D37&amp;E37, 'Tab 3 Flex,Strng,Endur(unprot)'!R$10:$S$37,2,FALSE)),"HFZ", "NI")," ")</f>
        <v xml:space="preserve"> </v>
      </c>
      <c r="AH37" s="55" t="str">
        <f t="shared" si="15"/>
        <v xml:space="preserve"> </v>
      </c>
      <c r="AI37" s="33"/>
      <c r="AJ37" s="55" t="str">
        <f t="shared" si="16"/>
        <v/>
      </c>
      <c r="AK37" s="97" t="e">
        <v>#N/A</v>
      </c>
      <c r="AL37" s="36"/>
      <c r="AM37" s="73" t="str">
        <f>IFERROR(IF(AK37&gt;=(VLOOKUP(D37&amp;E37,'Tab 3 Flex,Strng,Endur(unprot)'!AB$10:$AC$37,2,FALSE)),"HFZ", "NI")," ")</f>
        <v xml:space="preserve"> </v>
      </c>
      <c r="AN37" s="29" t="str">
        <f t="shared" si="6"/>
        <v xml:space="preserve"> </v>
      </c>
      <c r="AO37" s="55"/>
      <c r="AP37" s="29" t="str">
        <f t="shared" si="7"/>
        <v/>
      </c>
    </row>
    <row r="38" spans="1:42" s="57" customFormat="1" ht="16.5" thickTop="1" thickBot="1" x14ac:dyDescent="0.3">
      <c r="A38" s="32"/>
      <c r="B38" s="25"/>
      <c r="C38" s="25"/>
      <c r="D38" s="25"/>
      <c r="E38" s="46"/>
      <c r="F38" s="91">
        <v>7</v>
      </c>
      <c r="G38" s="98" t="e">
        <v>#N/A</v>
      </c>
      <c r="H38" s="94" t="e">
        <v>#N/A</v>
      </c>
      <c r="I38" s="26"/>
      <c r="J38" s="26"/>
      <c r="K38" s="69" t="str">
        <f>IFERROR(IF(G38&gt;=(VLOOKUP(D38&amp;E38,'Tab 2 Aerobic Capacity (unprot)'!L$10:$M$27,2,FALSE)),"HFZ","NI")," ")</f>
        <v xml:space="preserve"> </v>
      </c>
      <c r="L38" s="69" t="str">
        <f>IFERROR(IF(H38&gt;=(VLOOKUP(D38&amp;E38,'Tab 2 Aerobic Capacity (unprot)'!L$34:$M$51,2,FALSE)),"HFZ","NI")," ")</f>
        <v xml:space="preserve"> </v>
      </c>
      <c r="M38" s="54" t="str">
        <f t="shared" si="0"/>
        <v xml:space="preserve"> </v>
      </c>
      <c r="N38" s="33" t="str">
        <f t="shared" si="8"/>
        <v xml:space="preserve"> </v>
      </c>
      <c r="O38" s="33"/>
      <c r="P38" s="54" t="str">
        <f t="shared" si="9"/>
        <v/>
      </c>
      <c r="Q38" s="33"/>
      <c r="R38" s="54" t="str">
        <f t="shared" si="10"/>
        <v/>
      </c>
      <c r="S38" s="95" t="e">
        <v>#N/A</v>
      </c>
      <c r="T38" s="95" t="e">
        <v>#N/A</v>
      </c>
      <c r="U38" s="99" t="e">
        <v>#N/A</v>
      </c>
      <c r="V38" s="34"/>
      <c r="W38" s="64" t="str">
        <f>IFERROR(IF(S38&gt;=(VLOOKUP(D38&amp;E38, 'Tab 3 Flex,Strng,Endur(unprot)'!AG$10:$AH$37,2,FALSE)),"HFZ", "NI")," ")</f>
        <v xml:space="preserve"> </v>
      </c>
      <c r="X38" s="64" t="str">
        <f>IFERROR(IF(T38&gt;=(VLOOKUP(D38&amp;E38, 'Tab 3 Flex,Strng,Endur(unprot)'!AG$10:$AH$37,2,FALSE)),"HFZ", "NI")," ")</f>
        <v xml:space="preserve"> </v>
      </c>
      <c r="Y38" s="65" t="str">
        <f t="shared" si="17"/>
        <v xml:space="preserve"> </v>
      </c>
      <c r="Z38" s="65" t="str">
        <f t="shared" si="12"/>
        <v xml:space="preserve"> </v>
      </c>
      <c r="AA38" s="65" t="str">
        <f>IFERROR(IF(U38&gt;=(VLOOKUP(D38&amp;E38, 'Tab 3 Flex,Strng,Endur(unprot)'!W$10:X$37,2,FALSE)),"HFZ", "NI"), " ")</f>
        <v xml:space="preserve"> </v>
      </c>
      <c r="AB38" s="28" t="str">
        <f t="shared" si="13"/>
        <v xml:space="preserve"> </v>
      </c>
      <c r="AC38" s="33"/>
      <c r="AD38" s="28" t="str">
        <f t="shared" si="14"/>
        <v/>
      </c>
      <c r="AE38" s="96" t="e">
        <v>#N/A</v>
      </c>
      <c r="AF38" s="35"/>
      <c r="AG38" s="72" t="str">
        <f>IFERROR(IF(AE38&gt;=(VLOOKUP(D38&amp;E38, 'Tab 3 Flex,Strng,Endur(unprot)'!R$10:$S$37,2,FALSE)),"HFZ", "NI")," ")</f>
        <v xml:space="preserve"> </v>
      </c>
      <c r="AH38" s="55" t="str">
        <f t="shared" si="15"/>
        <v xml:space="preserve"> </v>
      </c>
      <c r="AI38" s="33"/>
      <c r="AJ38" s="55" t="str">
        <f t="shared" si="16"/>
        <v/>
      </c>
      <c r="AK38" s="97" t="e">
        <v>#N/A</v>
      </c>
      <c r="AL38" s="36"/>
      <c r="AM38" s="73" t="str">
        <f>IFERROR(IF(AK38&gt;=(VLOOKUP(D38&amp;E38,'Tab 3 Flex,Strng,Endur(unprot)'!AB$10:$AC$37,2,FALSE)),"HFZ", "NI")," ")</f>
        <v xml:space="preserve"> </v>
      </c>
      <c r="AN38" s="29" t="str">
        <f t="shared" si="6"/>
        <v xml:space="preserve"> </v>
      </c>
      <c r="AO38" s="55"/>
      <c r="AP38" s="29" t="str">
        <f t="shared" si="7"/>
        <v/>
      </c>
    </row>
    <row r="39" spans="1:42" s="57" customFormat="1" ht="16.5" thickTop="1" thickBot="1" x14ac:dyDescent="0.3">
      <c r="A39" s="32"/>
      <c r="B39" s="25"/>
      <c r="C39" s="25"/>
      <c r="D39" s="25"/>
      <c r="E39" s="46"/>
      <c r="F39" s="91">
        <v>7</v>
      </c>
      <c r="G39" s="98" t="e">
        <v>#N/A</v>
      </c>
      <c r="H39" s="94" t="e">
        <v>#N/A</v>
      </c>
      <c r="I39" s="26"/>
      <c r="J39" s="26"/>
      <c r="K39" s="69" t="str">
        <f>IFERROR(IF(G39&gt;=(VLOOKUP(D39&amp;E39,'Tab 2 Aerobic Capacity (unprot)'!L$10:$M$27,2,FALSE)),"HFZ","NI")," ")</f>
        <v xml:space="preserve"> </v>
      </c>
      <c r="L39" s="69" t="str">
        <f>IFERROR(IF(H39&gt;=(VLOOKUP(D39&amp;E39,'Tab 2 Aerobic Capacity (unprot)'!L$34:$M$51,2,FALSE)),"HFZ","NI")," ")</f>
        <v xml:space="preserve"> </v>
      </c>
      <c r="M39" s="54" t="str">
        <f t="shared" si="0"/>
        <v xml:space="preserve"> </v>
      </c>
      <c r="N39" s="33" t="str">
        <f t="shared" si="8"/>
        <v xml:space="preserve"> </v>
      </c>
      <c r="O39" s="33"/>
      <c r="P39" s="54" t="str">
        <f t="shared" si="9"/>
        <v/>
      </c>
      <c r="Q39" s="33"/>
      <c r="R39" s="54" t="str">
        <f t="shared" si="10"/>
        <v/>
      </c>
      <c r="S39" s="95" t="e">
        <v>#N/A</v>
      </c>
      <c r="T39" s="95" t="e">
        <v>#N/A</v>
      </c>
      <c r="U39" s="99" t="e">
        <v>#N/A</v>
      </c>
      <c r="V39" s="34"/>
      <c r="W39" s="64" t="str">
        <f>IFERROR(IF(S39&gt;=(VLOOKUP(D39&amp;E39, 'Tab 3 Flex,Strng,Endur(unprot)'!AG$10:$AH$37,2,FALSE)),"HFZ", "NI")," ")</f>
        <v xml:space="preserve"> </v>
      </c>
      <c r="X39" s="64" t="str">
        <f>IFERROR(IF(T39&gt;=(VLOOKUP(D39&amp;E39, 'Tab 3 Flex,Strng,Endur(unprot)'!AG$10:$AH$37,2,FALSE)),"HFZ", "NI")," ")</f>
        <v xml:space="preserve"> </v>
      </c>
      <c r="Y39" s="65" t="str">
        <f t="shared" si="17"/>
        <v xml:space="preserve"> </v>
      </c>
      <c r="Z39" s="65" t="str">
        <f t="shared" si="12"/>
        <v xml:space="preserve"> </v>
      </c>
      <c r="AA39" s="65" t="str">
        <f>IFERROR(IF(U39&gt;=(VLOOKUP(D39&amp;E39, 'Tab 3 Flex,Strng,Endur(unprot)'!W$10:X$37,2,FALSE)),"HFZ", "NI"), " ")</f>
        <v xml:space="preserve"> </v>
      </c>
      <c r="AB39" s="28" t="str">
        <f t="shared" si="13"/>
        <v xml:space="preserve"> </v>
      </c>
      <c r="AC39" s="33"/>
      <c r="AD39" s="28" t="str">
        <f t="shared" si="14"/>
        <v/>
      </c>
      <c r="AE39" s="96" t="e">
        <v>#N/A</v>
      </c>
      <c r="AF39" s="35"/>
      <c r="AG39" s="72" t="str">
        <f>IFERROR(IF(AE39&gt;=(VLOOKUP(D39&amp;E39, 'Tab 3 Flex,Strng,Endur(unprot)'!R$10:$S$37,2,FALSE)),"HFZ", "NI")," ")</f>
        <v xml:space="preserve"> </v>
      </c>
      <c r="AH39" s="55" t="str">
        <f t="shared" si="15"/>
        <v xml:space="preserve"> </v>
      </c>
      <c r="AI39" s="33"/>
      <c r="AJ39" s="55" t="str">
        <f t="shared" si="16"/>
        <v/>
      </c>
      <c r="AK39" s="97" t="e">
        <v>#N/A</v>
      </c>
      <c r="AL39" s="36"/>
      <c r="AM39" s="73" t="str">
        <f>IFERROR(IF(AK39&gt;=(VLOOKUP(D39&amp;E39,'Tab 3 Flex,Strng,Endur(unprot)'!AB$10:$AC$37,2,FALSE)),"HFZ", "NI")," ")</f>
        <v xml:space="preserve"> </v>
      </c>
      <c r="AN39" s="29" t="str">
        <f t="shared" si="6"/>
        <v xml:space="preserve"> </v>
      </c>
      <c r="AO39" s="55"/>
      <c r="AP39" s="29" t="str">
        <f t="shared" si="7"/>
        <v/>
      </c>
    </row>
    <row r="40" spans="1:42" s="57" customFormat="1" ht="16.5" thickTop="1" thickBot="1" x14ac:dyDescent="0.3">
      <c r="A40" s="32"/>
      <c r="B40" s="25"/>
      <c r="C40" s="25"/>
      <c r="D40" s="25"/>
      <c r="E40" s="46"/>
      <c r="F40" s="91">
        <v>7</v>
      </c>
      <c r="G40" s="98" t="e">
        <v>#N/A</v>
      </c>
      <c r="H40" s="94" t="e">
        <v>#N/A</v>
      </c>
      <c r="I40" s="26"/>
      <c r="J40" s="26"/>
      <c r="K40" s="69" t="str">
        <f>IFERROR(IF(G40&gt;=(VLOOKUP(D40&amp;E40,'Tab 2 Aerobic Capacity (unprot)'!L$10:$M$27,2,FALSE)),"HFZ","NI")," ")</f>
        <v xml:space="preserve"> </v>
      </c>
      <c r="L40" s="69" t="str">
        <f>IFERROR(IF(H40&gt;=(VLOOKUP(D40&amp;E40,'Tab 2 Aerobic Capacity (unprot)'!L$34:$M$51,2,FALSE)),"HFZ","NI")," ")</f>
        <v xml:space="preserve"> </v>
      </c>
      <c r="M40" s="54" t="str">
        <f t="shared" si="0"/>
        <v xml:space="preserve"> </v>
      </c>
      <c r="N40" s="33" t="str">
        <f t="shared" si="8"/>
        <v xml:space="preserve"> </v>
      </c>
      <c r="O40" s="33"/>
      <c r="P40" s="54" t="str">
        <f t="shared" si="9"/>
        <v/>
      </c>
      <c r="Q40" s="33"/>
      <c r="R40" s="54" t="str">
        <f t="shared" si="10"/>
        <v/>
      </c>
      <c r="S40" s="95" t="e">
        <v>#N/A</v>
      </c>
      <c r="T40" s="95" t="e">
        <v>#N/A</v>
      </c>
      <c r="U40" s="99" t="e">
        <v>#N/A</v>
      </c>
      <c r="V40" s="34"/>
      <c r="W40" s="64" t="str">
        <f>IFERROR(IF(S40&gt;=(VLOOKUP(D40&amp;E40, 'Tab 3 Flex,Strng,Endur(unprot)'!AG$10:$AH$37,2,FALSE)),"HFZ", "NI")," ")</f>
        <v xml:space="preserve"> </v>
      </c>
      <c r="X40" s="64" t="str">
        <f>IFERROR(IF(T40&gt;=(VLOOKUP(D40&amp;E40, 'Tab 3 Flex,Strng,Endur(unprot)'!AG$10:$AH$37,2,FALSE)),"HFZ", "NI")," ")</f>
        <v xml:space="preserve"> </v>
      </c>
      <c r="Y40" s="65" t="str">
        <f t="shared" si="17"/>
        <v xml:space="preserve"> </v>
      </c>
      <c r="Z40" s="65" t="str">
        <f t="shared" si="12"/>
        <v xml:space="preserve"> </v>
      </c>
      <c r="AA40" s="65" t="str">
        <f>IFERROR(IF(U40&gt;=(VLOOKUP(D40&amp;E40, 'Tab 3 Flex,Strng,Endur(unprot)'!W$10:X$37,2,FALSE)),"HFZ", "NI"), " ")</f>
        <v xml:space="preserve"> </v>
      </c>
      <c r="AB40" s="28" t="str">
        <f t="shared" si="13"/>
        <v xml:space="preserve"> </v>
      </c>
      <c r="AC40" s="33"/>
      <c r="AD40" s="28" t="str">
        <f t="shared" si="14"/>
        <v/>
      </c>
      <c r="AE40" s="96" t="e">
        <v>#N/A</v>
      </c>
      <c r="AF40" s="35"/>
      <c r="AG40" s="72" t="str">
        <f>IFERROR(IF(AE40&gt;=(VLOOKUP(D40&amp;E40, 'Tab 3 Flex,Strng,Endur(unprot)'!R$10:$S$37,2,FALSE)),"HFZ", "NI")," ")</f>
        <v xml:space="preserve"> </v>
      </c>
      <c r="AH40" s="55" t="str">
        <f t="shared" si="15"/>
        <v xml:space="preserve"> </v>
      </c>
      <c r="AI40" s="33"/>
      <c r="AJ40" s="55" t="str">
        <f t="shared" si="16"/>
        <v/>
      </c>
      <c r="AK40" s="97" t="e">
        <v>#N/A</v>
      </c>
      <c r="AL40" s="36"/>
      <c r="AM40" s="73" t="str">
        <f>IFERROR(IF(AK40&gt;=(VLOOKUP(D40&amp;E40,'Tab 3 Flex,Strng,Endur(unprot)'!AB$10:$AC$37,2,FALSE)),"HFZ", "NI")," ")</f>
        <v xml:space="preserve"> </v>
      </c>
      <c r="AN40" s="29" t="str">
        <f t="shared" si="6"/>
        <v xml:space="preserve"> </v>
      </c>
      <c r="AO40" s="55"/>
      <c r="AP40" s="29" t="str">
        <f t="shared" si="7"/>
        <v/>
      </c>
    </row>
    <row r="41" spans="1:42" s="57" customFormat="1" ht="16.5" thickTop="1" thickBot="1" x14ac:dyDescent="0.3">
      <c r="A41" s="32"/>
      <c r="B41" s="25"/>
      <c r="C41" s="25"/>
      <c r="D41" s="25"/>
      <c r="E41" s="46"/>
      <c r="F41" s="91">
        <v>7</v>
      </c>
      <c r="G41" s="98" t="e">
        <v>#N/A</v>
      </c>
      <c r="H41" s="94" t="e">
        <v>#N/A</v>
      </c>
      <c r="I41" s="26"/>
      <c r="J41" s="26"/>
      <c r="K41" s="69" t="str">
        <f>IFERROR(IF(G41&gt;=(VLOOKUP(D41&amp;E41,'Tab 2 Aerobic Capacity (unprot)'!L$10:$M$27,2,FALSE)),"HFZ","NI")," ")</f>
        <v xml:space="preserve"> </v>
      </c>
      <c r="L41" s="69" t="str">
        <f>IFERROR(IF(H41&gt;=(VLOOKUP(D41&amp;E41,'Tab 2 Aerobic Capacity (unprot)'!L$34:$M$51,2,FALSE)),"HFZ","NI")," ")</f>
        <v xml:space="preserve"> </v>
      </c>
      <c r="M41" s="54" t="str">
        <f t="shared" si="0"/>
        <v xml:space="preserve"> </v>
      </c>
      <c r="N41" s="33" t="str">
        <f t="shared" si="8"/>
        <v xml:space="preserve"> </v>
      </c>
      <c r="O41" s="33"/>
      <c r="P41" s="54" t="str">
        <f t="shared" si="9"/>
        <v/>
      </c>
      <c r="Q41" s="33"/>
      <c r="R41" s="54" t="str">
        <f t="shared" si="10"/>
        <v/>
      </c>
      <c r="S41" s="95" t="e">
        <v>#N/A</v>
      </c>
      <c r="T41" s="95" t="e">
        <v>#N/A</v>
      </c>
      <c r="U41" s="99" t="e">
        <v>#N/A</v>
      </c>
      <c r="V41" s="34"/>
      <c r="W41" s="64" t="str">
        <f>IFERROR(IF(S41&gt;=(VLOOKUP(D41&amp;E41, 'Tab 3 Flex,Strng,Endur(unprot)'!AG$10:$AH$37,2,FALSE)),"HFZ", "NI")," ")</f>
        <v xml:space="preserve"> </v>
      </c>
      <c r="X41" s="64" t="str">
        <f>IFERROR(IF(T41&gt;=(VLOOKUP(D41&amp;E41, 'Tab 3 Flex,Strng,Endur(unprot)'!AG$10:$AH$37,2,FALSE)),"HFZ", "NI")," ")</f>
        <v xml:space="preserve"> </v>
      </c>
      <c r="Y41" s="65" t="str">
        <f t="shared" si="17"/>
        <v xml:space="preserve"> </v>
      </c>
      <c r="Z41" s="65" t="str">
        <f t="shared" si="12"/>
        <v xml:space="preserve"> </v>
      </c>
      <c r="AA41" s="65" t="str">
        <f>IFERROR(IF(U41&gt;=(VLOOKUP(D41&amp;E41, 'Tab 3 Flex,Strng,Endur(unprot)'!W$10:X$37,2,FALSE)),"HFZ", "NI"), " ")</f>
        <v xml:space="preserve"> </v>
      </c>
      <c r="AB41" s="28" t="str">
        <f t="shared" si="13"/>
        <v xml:space="preserve"> </v>
      </c>
      <c r="AC41" s="33"/>
      <c r="AD41" s="28" t="str">
        <f t="shared" si="14"/>
        <v/>
      </c>
      <c r="AE41" s="96" t="e">
        <v>#N/A</v>
      </c>
      <c r="AF41" s="35"/>
      <c r="AG41" s="72" t="str">
        <f>IFERROR(IF(AE41&gt;=(VLOOKUP(D41&amp;E41, 'Tab 3 Flex,Strng,Endur(unprot)'!R$10:$S$37,2,FALSE)),"HFZ", "NI")," ")</f>
        <v xml:space="preserve"> </v>
      </c>
      <c r="AH41" s="55" t="str">
        <f t="shared" si="15"/>
        <v xml:space="preserve"> </v>
      </c>
      <c r="AI41" s="33"/>
      <c r="AJ41" s="55" t="str">
        <f t="shared" si="16"/>
        <v/>
      </c>
      <c r="AK41" s="97" t="e">
        <v>#N/A</v>
      </c>
      <c r="AL41" s="36"/>
      <c r="AM41" s="73" t="str">
        <f>IFERROR(IF(AK41&gt;=(VLOOKUP(D41&amp;E41,'Tab 3 Flex,Strng,Endur(unprot)'!AB$10:$AC$37,2,FALSE)),"HFZ", "NI")," ")</f>
        <v xml:space="preserve"> </v>
      </c>
      <c r="AN41" s="29" t="str">
        <f t="shared" si="6"/>
        <v xml:space="preserve"> </v>
      </c>
      <c r="AO41" s="55"/>
      <c r="AP41" s="29" t="str">
        <f t="shared" si="7"/>
        <v/>
      </c>
    </row>
    <row r="42" spans="1:42" s="57" customFormat="1" ht="16.5" thickTop="1" thickBot="1" x14ac:dyDescent="0.3">
      <c r="A42" s="32"/>
      <c r="B42" s="25"/>
      <c r="C42" s="25"/>
      <c r="D42" s="25"/>
      <c r="E42" s="46"/>
      <c r="F42" s="91">
        <v>7</v>
      </c>
      <c r="G42" s="98" t="e">
        <v>#N/A</v>
      </c>
      <c r="H42" s="94" t="e">
        <v>#N/A</v>
      </c>
      <c r="I42" s="26"/>
      <c r="J42" s="26"/>
      <c r="K42" s="69" t="str">
        <f>IFERROR(IF(G42&gt;=(VLOOKUP(D42&amp;E42,'Tab 2 Aerobic Capacity (unprot)'!L$10:$M$27,2,FALSE)),"HFZ","NI")," ")</f>
        <v xml:space="preserve"> </v>
      </c>
      <c r="L42" s="69" t="str">
        <f>IFERROR(IF(H42&gt;=(VLOOKUP(D42&amp;E42,'Tab 2 Aerobic Capacity (unprot)'!L$34:$M$51,2,FALSE)),"HFZ","NI")," ")</f>
        <v xml:space="preserve"> </v>
      </c>
      <c r="M42" s="54" t="str">
        <f t="shared" si="0"/>
        <v xml:space="preserve"> </v>
      </c>
      <c r="N42" s="33" t="str">
        <f t="shared" si="8"/>
        <v xml:space="preserve"> </v>
      </c>
      <c r="O42" s="33"/>
      <c r="P42" s="54" t="str">
        <f t="shared" si="9"/>
        <v/>
      </c>
      <c r="Q42" s="33"/>
      <c r="R42" s="54" t="str">
        <f t="shared" si="10"/>
        <v/>
      </c>
      <c r="S42" s="95" t="e">
        <v>#N/A</v>
      </c>
      <c r="T42" s="95" t="e">
        <v>#N/A</v>
      </c>
      <c r="U42" s="99" t="e">
        <v>#N/A</v>
      </c>
      <c r="V42" s="34"/>
      <c r="W42" s="64" t="str">
        <f>IFERROR(IF(S42&gt;=(VLOOKUP(D42&amp;E42, 'Tab 3 Flex,Strng,Endur(unprot)'!AG$10:$AH$37,2,FALSE)),"HFZ", "NI")," ")</f>
        <v xml:space="preserve"> </v>
      </c>
      <c r="X42" s="64" t="str">
        <f>IFERROR(IF(T42&gt;=(VLOOKUP(D42&amp;E42, 'Tab 3 Flex,Strng,Endur(unprot)'!AG$10:$AH$37,2,FALSE)),"HFZ", "NI")," ")</f>
        <v xml:space="preserve"> </v>
      </c>
      <c r="Y42" s="65" t="str">
        <f t="shared" si="17"/>
        <v xml:space="preserve"> </v>
      </c>
      <c r="Z42" s="65" t="str">
        <f t="shared" si="12"/>
        <v xml:space="preserve"> </v>
      </c>
      <c r="AA42" s="65" t="str">
        <f>IFERROR(IF(U42&gt;=(VLOOKUP(D42&amp;E42, 'Tab 3 Flex,Strng,Endur(unprot)'!W$10:X$37,2,FALSE)),"HFZ", "NI"), " ")</f>
        <v xml:space="preserve"> </v>
      </c>
      <c r="AB42" s="28" t="str">
        <f t="shared" si="13"/>
        <v xml:space="preserve"> </v>
      </c>
      <c r="AC42" s="33"/>
      <c r="AD42" s="28" t="str">
        <f t="shared" si="14"/>
        <v/>
      </c>
      <c r="AE42" s="96" t="e">
        <v>#N/A</v>
      </c>
      <c r="AF42" s="35"/>
      <c r="AG42" s="72" t="str">
        <f>IFERROR(IF(AE42&gt;=(VLOOKUP(D42&amp;E42, 'Tab 3 Flex,Strng,Endur(unprot)'!R$10:$S$37,2,FALSE)),"HFZ", "NI")," ")</f>
        <v xml:space="preserve"> </v>
      </c>
      <c r="AH42" s="55" t="str">
        <f t="shared" si="15"/>
        <v xml:space="preserve"> </v>
      </c>
      <c r="AI42" s="33"/>
      <c r="AJ42" s="55" t="str">
        <f t="shared" si="16"/>
        <v/>
      </c>
      <c r="AK42" s="97" t="e">
        <v>#N/A</v>
      </c>
      <c r="AL42" s="36"/>
      <c r="AM42" s="73" t="str">
        <f>IFERROR(IF(AK42&gt;=(VLOOKUP(D42&amp;E42,'Tab 3 Flex,Strng,Endur(unprot)'!AB$10:$AC$37,2,FALSE)),"HFZ", "NI")," ")</f>
        <v xml:space="preserve"> </v>
      </c>
      <c r="AN42" s="29" t="str">
        <f t="shared" si="6"/>
        <v xml:space="preserve"> </v>
      </c>
      <c r="AO42" s="55"/>
      <c r="AP42" s="29" t="str">
        <f t="shared" si="7"/>
        <v/>
      </c>
    </row>
    <row r="43" spans="1:42" s="57" customFormat="1" ht="16.5" thickTop="1" thickBot="1" x14ac:dyDescent="0.3">
      <c r="A43" s="32"/>
      <c r="B43" s="25"/>
      <c r="C43" s="25"/>
      <c r="D43" s="25"/>
      <c r="E43" s="46"/>
      <c r="F43" s="91">
        <v>7</v>
      </c>
      <c r="G43" s="98" t="e">
        <v>#N/A</v>
      </c>
      <c r="H43" s="94" t="e">
        <v>#N/A</v>
      </c>
      <c r="I43" s="26"/>
      <c r="J43" s="26"/>
      <c r="K43" s="69" t="str">
        <f>IFERROR(IF(G43&gt;=(VLOOKUP(D43&amp;E43,'Tab 2 Aerobic Capacity (unprot)'!L$10:$M$27,2,FALSE)),"HFZ","NI")," ")</f>
        <v xml:space="preserve"> </v>
      </c>
      <c r="L43" s="69" t="str">
        <f>IFERROR(IF(H43&gt;=(VLOOKUP(D43&amp;E43,'Tab 2 Aerobic Capacity (unprot)'!L$34:$M$51,2,FALSE)),"HFZ","NI")," ")</f>
        <v xml:space="preserve"> </v>
      </c>
      <c r="M43" s="54" t="str">
        <f t="shared" si="0"/>
        <v xml:space="preserve"> </v>
      </c>
      <c r="N43" s="33" t="str">
        <f t="shared" si="8"/>
        <v xml:space="preserve"> </v>
      </c>
      <c r="O43" s="33"/>
      <c r="P43" s="54" t="str">
        <f t="shared" si="9"/>
        <v/>
      </c>
      <c r="Q43" s="33"/>
      <c r="R43" s="54" t="str">
        <f t="shared" si="10"/>
        <v/>
      </c>
      <c r="S43" s="95" t="e">
        <v>#N/A</v>
      </c>
      <c r="T43" s="95" t="e">
        <v>#N/A</v>
      </c>
      <c r="U43" s="99" t="e">
        <v>#N/A</v>
      </c>
      <c r="V43" s="34"/>
      <c r="W43" s="64" t="str">
        <f>IFERROR(IF(S43&gt;=(VLOOKUP(D43&amp;E43, 'Tab 3 Flex,Strng,Endur(unprot)'!AG$10:$AH$37,2,FALSE)),"HFZ", "NI")," ")</f>
        <v xml:space="preserve"> </v>
      </c>
      <c r="X43" s="64" t="str">
        <f>IFERROR(IF(T43&gt;=(VLOOKUP(D43&amp;E43, 'Tab 3 Flex,Strng,Endur(unprot)'!AG$10:$AH$37,2,FALSE)),"HFZ", "NI")," ")</f>
        <v xml:space="preserve"> </v>
      </c>
      <c r="Y43" s="65" t="str">
        <f t="shared" si="17"/>
        <v xml:space="preserve"> </v>
      </c>
      <c r="Z43" s="65" t="str">
        <f t="shared" si="12"/>
        <v xml:space="preserve"> </v>
      </c>
      <c r="AA43" s="65" t="str">
        <f>IFERROR(IF(U43&gt;=(VLOOKUP(D43&amp;E43, 'Tab 3 Flex,Strng,Endur(unprot)'!W$10:X$37,2,FALSE)),"HFZ", "NI"), " ")</f>
        <v xml:space="preserve"> </v>
      </c>
      <c r="AB43" s="28" t="str">
        <f t="shared" si="13"/>
        <v xml:space="preserve"> </v>
      </c>
      <c r="AC43" s="33"/>
      <c r="AD43" s="28" t="str">
        <f t="shared" si="14"/>
        <v/>
      </c>
      <c r="AE43" s="96" t="e">
        <v>#N/A</v>
      </c>
      <c r="AF43" s="35"/>
      <c r="AG43" s="72" t="str">
        <f>IFERROR(IF(AE43&gt;=(VLOOKUP(D43&amp;E43, 'Tab 3 Flex,Strng,Endur(unprot)'!R$10:$S$37,2,FALSE)),"HFZ", "NI")," ")</f>
        <v xml:space="preserve"> </v>
      </c>
      <c r="AH43" s="55" t="str">
        <f t="shared" si="15"/>
        <v xml:space="preserve"> </v>
      </c>
      <c r="AI43" s="33"/>
      <c r="AJ43" s="55" t="str">
        <f t="shared" si="16"/>
        <v/>
      </c>
      <c r="AK43" s="97" t="e">
        <v>#N/A</v>
      </c>
      <c r="AL43" s="36"/>
      <c r="AM43" s="73" t="str">
        <f>IFERROR(IF(AK43&gt;=(VLOOKUP(D43&amp;E43,'Tab 3 Flex,Strng,Endur(unprot)'!AB$10:$AC$37,2,FALSE)),"HFZ", "NI")," ")</f>
        <v xml:space="preserve"> </v>
      </c>
      <c r="AN43" s="29" t="str">
        <f t="shared" si="6"/>
        <v xml:space="preserve"> </v>
      </c>
      <c r="AO43" s="55"/>
      <c r="AP43" s="29" t="str">
        <f t="shared" si="7"/>
        <v/>
      </c>
    </row>
    <row r="44" spans="1:42" s="57" customFormat="1" ht="16.5" thickTop="1" thickBot="1" x14ac:dyDescent="0.3">
      <c r="A44" s="32"/>
      <c r="B44" s="25"/>
      <c r="C44" s="25"/>
      <c r="D44" s="25"/>
      <c r="E44" s="46"/>
      <c r="F44" s="91">
        <v>7</v>
      </c>
      <c r="G44" s="98" t="e">
        <v>#N/A</v>
      </c>
      <c r="H44" s="94" t="e">
        <v>#N/A</v>
      </c>
      <c r="I44" s="26"/>
      <c r="J44" s="26"/>
      <c r="K44" s="69" t="str">
        <f>IFERROR(IF(G44&gt;=(VLOOKUP(D44&amp;E44,'Tab 2 Aerobic Capacity (unprot)'!L$10:$M$27,2,FALSE)),"HFZ","NI")," ")</f>
        <v xml:space="preserve"> </v>
      </c>
      <c r="L44" s="69" t="str">
        <f>IFERROR(IF(H44&gt;=(VLOOKUP(D44&amp;E44,'Tab 2 Aerobic Capacity (unprot)'!L$34:$M$51,2,FALSE)),"HFZ","NI")," ")</f>
        <v xml:space="preserve"> </v>
      </c>
      <c r="M44" s="54" t="str">
        <f t="shared" si="0"/>
        <v xml:space="preserve"> </v>
      </c>
      <c r="N44" s="33" t="str">
        <f t="shared" si="8"/>
        <v xml:space="preserve"> </v>
      </c>
      <c r="O44" s="33"/>
      <c r="P44" s="54" t="str">
        <f t="shared" si="9"/>
        <v/>
      </c>
      <c r="Q44" s="33"/>
      <c r="R44" s="54" t="str">
        <f t="shared" si="10"/>
        <v/>
      </c>
      <c r="S44" s="95" t="e">
        <v>#N/A</v>
      </c>
      <c r="T44" s="95" t="e">
        <v>#N/A</v>
      </c>
      <c r="U44" s="99" t="e">
        <v>#N/A</v>
      </c>
      <c r="V44" s="34"/>
      <c r="W44" s="64" t="str">
        <f>IFERROR(IF(S44&gt;=(VLOOKUP(D44&amp;E44, 'Tab 3 Flex,Strng,Endur(unprot)'!AG$10:$AH$37,2,FALSE)),"HFZ", "NI")," ")</f>
        <v xml:space="preserve"> </v>
      </c>
      <c r="X44" s="64" t="str">
        <f>IFERROR(IF(T44&gt;=(VLOOKUP(D44&amp;E44, 'Tab 3 Flex,Strng,Endur(unprot)'!AG$10:$AH$37,2,FALSE)),"HFZ", "NI")," ")</f>
        <v xml:space="preserve"> </v>
      </c>
      <c r="Y44" s="65" t="str">
        <f t="shared" si="17"/>
        <v xml:space="preserve"> </v>
      </c>
      <c r="Z44" s="65" t="str">
        <f t="shared" si="12"/>
        <v xml:space="preserve"> </v>
      </c>
      <c r="AA44" s="65" t="str">
        <f>IFERROR(IF(U44&gt;=(VLOOKUP(D44&amp;E44, 'Tab 3 Flex,Strng,Endur(unprot)'!W$10:X$37,2,FALSE)),"HFZ", "NI"), " ")</f>
        <v xml:space="preserve"> </v>
      </c>
      <c r="AB44" s="28" t="str">
        <f t="shared" si="13"/>
        <v xml:space="preserve"> </v>
      </c>
      <c r="AC44" s="33"/>
      <c r="AD44" s="28" t="str">
        <f t="shared" si="14"/>
        <v/>
      </c>
      <c r="AE44" s="96" t="e">
        <v>#N/A</v>
      </c>
      <c r="AF44" s="35"/>
      <c r="AG44" s="72" t="str">
        <f>IFERROR(IF(AE44&gt;=(VLOOKUP(D44&amp;E44, 'Tab 3 Flex,Strng,Endur(unprot)'!R$10:$S$37,2,FALSE)),"HFZ", "NI")," ")</f>
        <v xml:space="preserve"> </v>
      </c>
      <c r="AH44" s="55" t="str">
        <f t="shared" si="15"/>
        <v xml:space="preserve"> </v>
      </c>
      <c r="AI44" s="33"/>
      <c r="AJ44" s="55" t="str">
        <f t="shared" si="16"/>
        <v/>
      </c>
      <c r="AK44" s="97" t="e">
        <v>#N/A</v>
      </c>
      <c r="AL44" s="36"/>
      <c r="AM44" s="73" t="str">
        <f>IFERROR(IF(AK44&gt;=(VLOOKUP(D44&amp;E44,'Tab 3 Flex,Strng,Endur(unprot)'!AB$10:$AC$37,2,FALSE)),"HFZ", "NI")," ")</f>
        <v xml:space="preserve"> </v>
      </c>
      <c r="AN44" s="29" t="str">
        <f t="shared" si="6"/>
        <v xml:space="preserve"> </v>
      </c>
      <c r="AO44" s="55"/>
      <c r="AP44" s="29" t="str">
        <f t="shared" si="7"/>
        <v/>
      </c>
    </row>
    <row r="45" spans="1:42" s="57" customFormat="1" ht="16.5" thickTop="1" thickBot="1" x14ac:dyDescent="0.3">
      <c r="A45" s="32"/>
      <c r="B45" s="25"/>
      <c r="C45" s="25"/>
      <c r="D45" s="25"/>
      <c r="E45" s="46"/>
      <c r="F45" s="91">
        <v>7</v>
      </c>
      <c r="G45" s="98" t="e">
        <v>#N/A</v>
      </c>
      <c r="H45" s="94" t="e">
        <v>#N/A</v>
      </c>
      <c r="I45" s="26"/>
      <c r="J45" s="26"/>
      <c r="K45" s="69" t="str">
        <f>IFERROR(IF(G45&gt;=(VLOOKUP(D45&amp;E45,'Tab 2 Aerobic Capacity (unprot)'!L$10:$M$27,2,FALSE)),"HFZ","NI")," ")</f>
        <v xml:space="preserve"> </v>
      </c>
      <c r="L45" s="69" t="str">
        <f>IFERROR(IF(H45&gt;=(VLOOKUP(D45&amp;E45,'Tab 2 Aerobic Capacity (unprot)'!L$34:$M$51,2,FALSE)),"HFZ","NI")," ")</f>
        <v xml:space="preserve"> </v>
      </c>
      <c r="M45" s="54" t="str">
        <f t="shared" si="0"/>
        <v xml:space="preserve"> </v>
      </c>
      <c r="N45" s="33" t="str">
        <f t="shared" si="8"/>
        <v xml:space="preserve"> </v>
      </c>
      <c r="O45" s="33"/>
      <c r="P45" s="54" t="str">
        <f t="shared" si="9"/>
        <v/>
      </c>
      <c r="Q45" s="33"/>
      <c r="R45" s="54" t="str">
        <f t="shared" si="10"/>
        <v/>
      </c>
      <c r="S45" s="95" t="e">
        <v>#N/A</v>
      </c>
      <c r="T45" s="95" t="e">
        <v>#N/A</v>
      </c>
      <c r="U45" s="99" t="e">
        <v>#N/A</v>
      </c>
      <c r="V45" s="34"/>
      <c r="W45" s="64" t="str">
        <f>IFERROR(IF(S45&gt;=(VLOOKUP(D45&amp;E45, 'Tab 3 Flex,Strng,Endur(unprot)'!AG$10:$AH$37,2,FALSE)),"HFZ", "NI")," ")</f>
        <v xml:space="preserve"> </v>
      </c>
      <c r="X45" s="64" t="str">
        <f>IFERROR(IF(T45&gt;=(VLOOKUP(D45&amp;E45, 'Tab 3 Flex,Strng,Endur(unprot)'!AG$10:$AH$37,2,FALSE)),"HFZ", "NI")," ")</f>
        <v xml:space="preserve"> </v>
      </c>
      <c r="Y45" s="65" t="str">
        <f t="shared" si="17"/>
        <v xml:space="preserve"> </v>
      </c>
      <c r="Z45" s="65" t="str">
        <f t="shared" si="12"/>
        <v xml:space="preserve"> </v>
      </c>
      <c r="AA45" s="65" t="str">
        <f>IFERROR(IF(U45&gt;=(VLOOKUP(D45&amp;E45, 'Tab 3 Flex,Strng,Endur(unprot)'!W$10:X$37,2,FALSE)),"HFZ", "NI"), " ")</f>
        <v xml:space="preserve"> </v>
      </c>
      <c r="AB45" s="28" t="str">
        <f t="shared" si="13"/>
        <v xml:space="preserve"> </v>
      </c>
      <c r="AC45" s="33"/>
      <c r="AD45" s="28" t="str">
        <f t="shared" si="14"/>
        <v/>
      </c>
      <c r="AE45" s="96" t="e">
        <v>#N/A</v>
      </c>
      <c r="AF45" s="35"/>
      <c r="AG45" s="72" t="str">
        <f>IFERROR(IF(AE45&gt;=(VLOOKUP(D45&amp;E45, 'Tab 3 Flex,Strng,Endur(unprot)'!R$10:$S$37,2,FALSE)),"HFZ", "NI")," ")</f>
        <v xml:space="preserve"> </v>
      </c>
      <c r="AH45" s="55" t="str">
        <f t="shared" si="15"/>
        <v xml:space="preserve"> </v>
      </c>
      <c r="AI45" s="33"/>
      <c r="AJ45" s="55" t="str">
        <f t="shared" si="16"/>
        <v/>
      </c>
      <c r="AK45" s="97" t="e">
        <v>#N/A</v>
      </c>
      <c r="AL45" s="36"/>
      <c r="AM45" s="73" t="str">
        <f>IFERROR(IF(AK45&gt;=(VLOOKUP(D45&amp;E45,'Tab 3 Flex,Strng,Endur(unprot)'!AB$10:$AC$37,2,FALSE)),"HFZ", "NI")," ")</f>
        <v xml:space="preserve"> </v>
      </c>
      <c r="AN45" s="29" t="str">
        <f t="shared" si="6"/>
        <v xml:space="preserve"> </v>
      </c>
      <c r="AO45" s="55"/>
      <c r="AP45" s="29" t="str">
        <f t="shared" si="7"/>
        <v/>
      </c>
    </row>
    <row r="46" spans="1:42" s="57" customFormat="1" ht="16.5" thickTop="1" thickBot="1" x14ac:dyDescent="0.3">
      <c r="A46" s="32"/>
      <c r="B46" s="25"/>
      <c r="C46" s="25"/>
      <c r="D46" s="25"/>
      <c r="E46" s="46"/>
      <c r="F46" s="91">
        <v>7</v>
      </c>
      <c r="G46" s="98" t="e">
        <v>#N/A</v>
      </c>
      <c r="H46" s="94" t="e">
        <v>#N/A</v>
      </c>
      <c r="I46" s="26"/>
      <c r="J46" s="26"/>
      <c r="K46" s="69" t="str">
        <f>IFERROR(IF(G46&gt;=(VLOOKUP(D46&amp;E46,'Tab 2 Aerobic Capacity (unprot)'!L$10:$M$27,2,FALSE)),"HFZ","NI")," ")</f>
        <v xml:space="preserve"> </v>
      </c>
      <c r="L46" s="69" t="str">
        <f>IFERROR(IF(H46&gt;=(VLOOKUP(D46&amp;E46,'Tab 2 Aerobic Capacity (unprot)'!L$34:$M$51,2,FALSE)),"HFZ","NI")," ")</f>
        <v xml:space="preserve"> </v>
      </c>
      <c r="M46" s="54" t="str">
        <f t="shared" si="0"/>
        <v xml:space="preserve"> </v>
      </c>
      <c r="N46" s="33" t="str">
        <f t="shared" si="8"/>
        <v xml:space="preserve"> </v>
      </c>
      <c r="O46" s="33"/>
      <c r="P46" s="54" t="str">
        <f t="shared" si="9"/>
        <v/>
      </c>
      <c r="Q46" s="33"/>
      <c r="R46" s="54" t="str">
        <f t="shared" si="10"/>
        <v/>
      </c>
      <c r="S46" s="95" t="e">
        <v>#N/A</v>
      </c>
      <c r="T46" s="95" t="e">
        <v>#N/A</v>
      </c>
      <c r="U46" s="99" t="e">
        <v>#N/A</v>
      </c>
      <c r="V46" s="34"/>
      <c r="W46" s="64" t="str">
        <f>IFERROR(IF(S46&gt;=(VLOOKUP(D46&amp;E46, 'Tab 3 Flex,Strng,Endur(unprot)'!AG$10:$AH$37,2,FALSE)),"HFZ", "NI")," ")</f>
        <v xml:space="preserve"> </v>
      </c>
      <c r="X46" s="64" t="str">
        <f>IFERROR(IF(T46&gt;=(VLOOKUP(D46&amp;E46, 'Tab 3 Flex,Strng,Endur(unprot)'!AG$10:$AH$37,2,FALSE)),"HFZ", "NI")," ")</f>
        <v xml:space="preserve"> </v>
      </c>
      <c r="Y46" s="65" t="str">
        <f t="shared" si="17"/>
        <v xml:space="preserve"> </v>
      </c>
      <c r="Z46" s="65" t="str">
        <f t="shared" si="12"/>
        <v xml:space="preserve"> </v>
      </c>
      <c r="AA46" s="65" t="str">
        <f>IFERROR(IF(U46&gt;=(VLOOKUP(D46&amp;E46, 'Tab 3 Flex,Strng,Endur(unprot)'!W$10:X$37,2,FALSE)),"HFZ", "NI"), " ")</f>
        <v xml:space="preserve"> </v>
      </c>
      <c r="AB46" s="28" t="str">
        <f t="shared" si="13"/>
        <v xml:space="preserve"> </v>
      </c>
      <c r="AC46" s="33"/>
      <c r="AD46" s="28" t="str">
        <f t="shared" si="14"/>
        <v/>
      </c>
      <c r="AE46" s="96" t="e">
        <v>#N/A</v>
      </c>
      <c r="AF46" s="35"/>
      <c r="AG46" s="72" t="str">
        <f>IFERROR(IF(AE46&gt;=(VLOOKUP(D46&amp;E46, 'Tab 3 Flex,Strng,Endur(unprot)'!R$10:$S$37,2,FALSE)),"HFZ", "NI")," ")</f>
        <v xml:space="preserve"> </v>
      </c>
      <c r="AH46" s="55" t="str">
        <f t="shared" si="15"/>
        <v xml:space="preserve"> </v>
      </c>
      <c r="AI46" s="33"/>
      <c r="AJ46" s="55" t="str">
        <f t="shared" si="16"/>
        <v/>
      </c>
      <c r="AK46" s="97" t="e">
        <v>#N/A</v>
      </c>
      <c r="AL46" s="36"/>
      <c r="AM46" s="73" t="str">
        <f>IFERROR(IF(AK46&gt;=(VLOOKUP(D46&amp;E46,'Tab 3 Flex,Strng,Endur(unprot)'!AB$10:$AC$37,2,FALSE)),"HFZ", "NI")," ")</f>
        <v xml:space="preserve"> </v>
      </c>
      <c r="AN46" s="29" t="str">
        <f t="shared" si="6"/>
        <v xml:space="preserve"> </v>
      </c>
      <c r="AO46" s="55"/>
      <c r="AP46" s="29" t="str">
        <f t="shared" si="7"/>
        <v/>
      </c>
    </row>
    <row r="47" spans="1:42" s="57" customFormat="1" ht="16.5" thickTop="1" thickBot="1" x14ac:dyDescent="0.3">
      <c r="A47" s="32"/>
      <c r="B47" s="25"/>
      <c r="C47" s="25"/>
      <c r="D47" s="25"/>
      <c r="E47" s="46"/>
      <c r="F47" s="91">
        <v>7</v>
      </c>
      <c r="G47" s="98" t="e">
        <v>#N/A</v>
      </c>
      <c r="H47" s="94" t="e">
        <v>#N/A</v>
      </c>
      <c r="I47" s="26"/>
      <c r="J47" s="26"/>
      <c r="K47" s="69" t="str">
        <f>IFERROR(IF(G47&gt;=(VLOOKUP(D47&amp;E47,'Tab 2 Aerobic Capacity (unprot)'!L$10:$M$27,2,FALSE)),"HFZ","NI")," ")</f>
        <v xml:space="preserve"> </v>
      </c>
      <c r="L47" s="69" t="str">
        <f>IFERROR(IF(H47&gt;=(VLOOKUP(D47&amp;E47,'Tab 2 Aerobic Capacity (unprot)'!L$34:$M$51,2,FALSE)),"HFZ","NI")," ")</f>
        <v xml:space="preserve"> </v>
      </c>
      <c r="M47" s="54" t="str">
        <f t="shared" si="0"/>
        <v xml:space="preserve"> </v>
      </c>
      <c r="N47" s="33" t="str">
        <f t="shared" si="8"/>
        <v xml:space="preserve"> </v>
      </c>
      <c r="O47" s="33"/>
      <c r="P47" s="54" t="str">
        <f t="shared" si="9"/>
        <v/>
      </c>
      <c r="Q47" s="33"/>
      <c r="R47" s="54" t="str">
        <f t="shared" si="10"/>
        <v/>
      </c>
      <c r="S47" s="95" t="e">
        <v>#N/A</v>
      </c>
      <c r="T47" s="95" t="e">
        <v>#N/A</v>
      </c>
      <c r="U47" s="99" t="e">
        <v>#N/A</v>
      </c>
      <c r="V47" s="34"/>
      <c r="W47" s="64" t="str">
        <f>IFERROR(IF(S47&gt;=(VLOOKUP(D47&amp;E47, 'Tab 3 Flex,Strng,Endur(unprot)'!AG$10:$AH$37,2,FALSE)),"HFZ", "NI")," ")</f>
        <v xml:space="preserve"> </v>
      </c>
      <c r="X47" s="64" t="str">
        <f>IFERROR(IF(T47&gt;=(VLOOKUP(D47&amp;E47, 'Tab 3 Flex,Strng,Endur(unprot)'!AG$10:$AH$37,2,FALSE)),"HFZ", "NI")," ")</f>
        <v xml:space="preserve"> </v>
      </c>
      <c r="Y47" s="65" t="str">
        <f t="shared" si="17"/>
        <v xml:space="preserve"> </v>
      </c>
      <c r="Z47" s="65" t="str">
        <f t="shared" si="12"/>
        <v xml:space="preserve"> </v>
      </c>
      <c r="AA47" s="65" t="str">
        <f>IFERROR(IF(U47&gt;=(VLOOKUP(D47&amp;E47, 'Tab 3 Flex,Strng,Endur(unprot)'!W$10:X$37,2,FALSE)),"HFZ", "NI"), " ")</f>
        <v xml:space="preserve"> </v>
      </c>
      <c r="AB47" s="28" t="str">
        <f t="shared" si="13"/>
        <v xml:space="preserve"> </v>
      </c>
      <c r="AC47" s="33"/>
      <c r="AD47" s="28" t="str">
        <f t="shared" si="14"/>
        <v/>
      </c>
      <c r="AE47" s="96" t="e">
        <v>#N/A</v>
      </c>
      <c r="AF47" s="35"/>
      <c r="AG47" s="72" t="str">
        <f>IFERROR(IF(AE47&gt;=(VLOOKUP(D47&amp;E47, 'Tab 3 Flex,Strng,Endur(unprot)'!R$10:$S$37,2,FALSE)),"HFZ", "NI")," ")</f>
        <v xml:space="preserve"> </v>
      </c>
      <c r="AH47" s="55" t="str">
        <f t="shared" si="15"/>
        <v xml:space="preserve"> </v>
      </c>
      <c r="AI47" s="33"/>
      <c r="AJ47" s="55" t="str">
        <f t="shared" si="16"/>
        <v/>
      </c>
      <c r="AK47" s="97" t="e">
        <v>#N/A</v>
      </c>
      <c r="AL47" s="36"/>
      <c r="AM47" s="73" t="str">
        <f>IFERROR(IF(AK47&gt;=(VLOOKUP(D47&amp;E47,'Tab 3 Flex,Strng,Endur(unprot)'!AB$10:$AC$37,2,FALSE)),"HFZ", "NI")," ")</f>
        <v xml:space="preserve"> </v>
      </c>
      <c r="AN47" s="29" t="str">
        <f t="shared" si="6"/>
        <v xml:space="preserve"> </v>
      </c>
      <c r="AO47" s="55"/>
      <c r="AP47" s="29" t="str">
        <f t="shared" si="7"/>
        <v/>
      </c>
    </row>
    <row r="48" spans="1:42" s="57" customFormat="1" ht="16.5" thickTop="1" thickBot="1" x14ac:dyDescent="0.3">
      <c r="A48" s="32"/>
      <c r="B48" s="25"/>
      <c r="C48" s="25"/>
      <c r="D48" s="25"/>
      <c r="E48" s="46"/>
      <c r="F48" s="91">
        <v>7</v>
      </c>
      <c r="G48" s="98" t="e">
        <v>#N/A</v>
      </c>
      <c r="H48" s="94" t="e">
        <v>#N/A</v>
      </c>
      <c r="I48" s="26"/>
      <c r="J48" s="26"/>
      <c r="K48" s="69" t="str">
        <f>IFERROR(IF(G48&gt;=(VLOOKUP(D48&amp;E48,'Tab 2 Aerobic Capacity (unprot)'!L$10:$M$27,2,FALSE)),"HFZ","NI")," ")</f>
        <v xml:space="preserve"> </v>
      </c>
      <c r="L48" s="69" t="str">
        <f>IFERROR(IF(H48&gt;=(VLOOKUP(D48&amp;E48,'Tab 2 Aerobic Capacity (unprot)'!L$34:$M$51,2,FALSE)),"HFZ","NI")," ")</f>
        <v xml:space="preserve"> </v>
      </c>
      <c r="M48" s="54" t="str">
        <f t="shared" si="0"/>
        <v xml:space="preserve"> </v>
      </c>
      <c r="N48" s="33" t="str">
        <f t="shared" si="8"/>
        <v xml:space="preserve"> </v>
      </c>
      <c r="O48" s="33"/>
      <c r="P48" s="54" t="str">
        <f t="shared" si="9"/>
        <v/>
      </c>
      <c r="Q48" s="33"/>
      <c r="R48" s="54" t="str">
        <f t="shared" si="10"/>
        <v/>
      </c>
      <c r="S48" s="95" t="e">
        <v>#N/A</v>
      </c>
      <c r="T48" s="95" t="e">
        <v>#N/A</v>
      </c>
      <c r="U48" s="99" t="e">
        <v>#N/A</v>
      </c>
      <c r="V48" s="34"/>
      <c r="W48" s="64" t="str">
        <f>IFERROR(IF(S48&gt;=(VLOOKUP(D48&amp;E48, 'Tab 3 Flex,Strng,Endur(unprot)'!AG$10:$AH$37,2,FALSE)),"HFZ", "NI")," ")</f>
        <v xml:space="preserve"> </v>
      </c>
      <c r="X48" s="64" t="str">
        <f>IFERROR(IF(T48&gt;=(VLOOKUP(D48&amp;E48, 'Tab 3 Flex,Strng,Endur(unprot)'!AG$10:$AH$37,2,FALSE)),"HFZ", "NI")," ")</f>
        <v xml:space="preserve"> </v>
      </c>
      <c r="Y48" s="65" t="str">
        <f t="shared" si="17"/>
        <v xml:space="preserve"> </v>
      </c>
      <c r="Z48" s="65" t="str">
        <f t="shared" si="12"/>
        <v xml:space="preserve"> </v>
      </c>
      <c r="AA48" s="65" t="str">
        <f>IFERROR(IF(U48&gt;=(VLOOKUP(D48&amp;E48, 'Tab 3 Flex,Strng,Endur(unprot)'!W$10:X$37,2,FALSE)),"HFZ", "NI"), " ")</f>
        <v xml:space="preserve"> </v>
      </c>
      <c r="AB48" s="28" t="str">
        <f t="shared" si="13"/>
        <v xml:space="preserve"> </v>
      </c>
      <c r="AC48" s="33"/>
      <c r="AD48" s="28" t="str">
        <f t="shared" si="14"/>
        <v/>
      </c>
      <c r="AE48" s="96" t="e">
        <v>#N/A</v>
      </c>
      <c r="AF48" s="35"/>
      <c r="AG48" s="72" t="str">
        <f>IFERROR(IF(AE48&gt;=(VLOOKUP(D48&amp;E48, 'Tab 3 Flex,Strng,Endur(unprot)'!R$10:$S$37,2,FALSE)),"HFZ", "NI")," ")</f>
        <v xml:space="preserve"> </v>
      </c>
      <c r="AH48" s="55" t="str">
        <f t="shared" si="15"/>
        <v xml:space="preserve"> </v>
      </c>
      <c r="AI48" s="33"/>
      <c r="AJ48" s="55" t="str">
        <f t="shared" si="16"/>
        <v/>
      </c>
      <c r="AK48" s="97" t="e">
        <v>#N/A</v>
      </c>
      <c r="AL48" s="36"/>
      <c r="AM48" s="73" t="str">
        <f>IFERROR(IF(AK48&gt;=(VLOOKUP(D48&amp;E48,'Tab 3 Flex,Strng,Endur(unprot)'!AB$10:$AC$37,2,FALSE)),"HFZ", "NI")," ")</f>
        <v xml:space="preserve"> </v>
      </c>
      <c r="AN48" s="29" t="str">
        <f t="shared" si="6"/>
        <v xml:space="preserve"> </v>
      </c>
      <c r="AO48" s="55"/>
      <c r="AP48" s="29" t="str">
        <f t="shared" si="7"/>
        <v/>
      </c>
    </row>
    <row r="49" spans="1:42" s="57" customFormat="1" ht="16.5" thickTop="1" thickBot="1" x14ac:dyDescent="0.3">
      <c r="A49" s="32"/>
      <c r="B49" s="25"/>
      <c r="C49" s="25"/>
      <c r="D49" s="25"/>
      <c r="E49" s="46"/>
      <c r="F49" s="91">
        <v>7</v>
      </c>
      <c r="G49" s="98" t="e">
        <v>#N/A</v>
      </c>
      <c r="H49" s="94" t="e">
        <v>#N/A</v>
      </c>
      <c r="I49" s="26"/>
      <c r="J49" s="26"/>
      <c r="K49" s="69" t="str">
        <f>IFERROR(IF(G49&gt;=(VLOOKUP(D49&amp;E49,'Tab 2 Aerobic Capacity (unprot)'!L$10:$M$27,2,FALSE)),"HFZ","NI")," ")</f>
        <v xml:space="preserve"> </v>
      </c>
      <c r="L49" s="69" t="str">
        <f>IFERROR(IF(H49&gt;=(VLOOKUP(D49&amp;E49,'Tab 2 Aerobic Capacity (unprot)'!L$34:$M$51,2,FALSE)),"HFZ","NI")," ")</f>
        <v xml:space="preserve"> </v>
      </c>
      <c r="M49" s="54" t="str">
        <f t="shared" si="0"/>
        <v xml:space="preserve"> </v>
      </c>
      <c r="N49" s="33" t="str">
        <f t="shared" si="8"/>
        <v xml:space="preserve"> </v>
      </c>
      <c r="O49" s="33"/>
      <c r="P49" s="54" t="str">
        <f t="shared" si="9"/>
        <v/>
      </c>
      <c r="Q49" s="33"/>
      <c r="R49" s="54" t="str">
        <f t="shared" si="10"/>
        <v/>
      </c>
      <c r="S49" s="95" t="e">
        <v>#N/A</v>
      </c>
      <c r="T49" s="95" t="e">
        <v>#N/A</v>
      </c>
      <c r="U49" s="99" t="e">
        <v>#N/A</v>
      </c>
      <c r="V49" s="34"/>
      <c r="W49" s="64" t="str">
        <f>IFERROR(IF(S49&gt;=(VLOOKUP(D49&amp;E49, 'Tab 3 Flex,Strng,Endur(unprot)'!AG$10:$AH$37,2,FALSE)),"HFZ", "NI")," ")</f>
        <v xml:space="preserve"> </v>
      </c>
      <c r="X49" s="64" t="str">
        <f>IFERROR(IF(T49&gt;=(VLOOKUP(D49&amp;E49, 'Tab 3 Flex,Strng,Endur(unprot)'!AG$10:$AH$37,2,FALSE)),"HFZ", "NI")," ")</f>
        <v xml:space="preserve"> </v>
      </c>
      <c r="Y49" s="65" t="str">
        <f t="shared" si="17"/>
        <v xml:space="preserve"> </v>
      </c>
      <c r="Z49" s="65" t="str">
        <f t="shared" si="12"/>
        <v xml:space="preserve"> </v>
      </c>
      <c r="AA49" s="65" t="str">
        <f>IFERROR(IF(U49&gt;=(VLOOKUP(D49&amp;E49, 'Tab 3 Flex,Strng,Endur(unprot)'!W$10:X$37,2,FALSE)),"HFZ", "NI"), " ")</f>
        <v xml:space="preserve"> </v>
      </c>
      <c r="AB49" s="28" t="str">
        <f t="shared" si="13"/>
        <v xml:space="preserve"> </v>
      </c>
      <c r="AC49" s="33"/>
      <c r="AD49" s="28" t="str">
        <f t="shared" si="14"/>
        <v/>
      </c>
      <c r="AE49" s="96" t="e">
        <v>#N/A</v>
      </c>
      <c r="AF49" s="35"/>
      <c r="AG49" s="72" t="str">
        <f>IFERROR(IF(AE49&gt;=(VLOOKUP(D49&amp;E49, 'Tab 3 Flex,Strng,Endur(unprot)'!R$10:$S$37,2,FALSE)),"HFZ", "NI")," ")</f>
        <v xml:space="preserve"> </v>
      </c>
      <c r="AH49" s="55" t="str">
        <f t="shared" si="15"/>
        <v xml:space="preserve"> </v>
      </c>
      <c r="AI49" s="33"/>
      <c r="AJ49" s="55" t="str">
        <f t="shared" si="16"/>
        <v/>
      </c>
      <c r="AK49" s="97" t="e">
        <v>#N/A</v>
      </c>
      <c r="AL49" s="36"/>
      <c r="AM49" s="73" t="str">
        <f>IFERROR(IF(AK49&gt;=(VLOOKUP(D49&amp;E49,'Tab 3 Flex,Strng,Endur(unprot)'!AB$10:$AC$37,2,FALSE)),"HFZ", "NI")," ")</f>
        <v xml:space="preserve"> </v>
      </c>
      <c r="AN49" s="29" t="str">
        <f t="shared" si="6"/>
        <v xml:space="preserve"> </v>
      </c>
      <c r="AO49" s="55"/>
      <c r="AP49" s="29" t="str">
        <f t="shared" si="7"/>
        <v/>
      </c>
    </row>
    <row r="50" spans="1:42" s="57" customFormat="1" ht="16.5" thickTop="1" thickBot="1" x14ac:dyDescent="0.3">
      <c r="A50" s="32"/>
      <c r="B50" s="25"/>
      <c r="C50" s="25"/>
      <c r="D50" s="25"/>
      <c r="E50" s="46"/>
      <c r="F50" s="91">
        <v>7</v>
      </c>
      <c r="G50" s="98" t="e">
        <v>#N/A</v>
      </c>
      <c r="H50" s="94" t="e">
        <v>#N/A</v>
      </c>
      <c r="I50" s="26"/>
      <c r="J50" s="26"/>
      <c r="K50" s="69" t="str">
        <f>IFERROR(IF(G50&gt;=(VLOOKUP(D50&amp;E50,'Tab 2 Aerobic Capacity (unprot)'!L$10:$M$27,2,FALSE)),"HFZ","NI")," ")</f>
        <v xml:space="preserve"> </v>
      </c>
      <c r="L50" s="69" t="str">
        <f>IFERROR(IF(H50&gt;=(VLOOKUP(D50&amp;E50,'Tab 2 Aerobic Capacity (unprot)'!L$34:$M$51,2,FALSE)),"HFZ","NI")," ")</f>
        <v xml:space="preserve"> </v>
      </c>
      <c r="M50" s="54" t="str">
        <f t="shared" si="0"/>
        <v xml:space="preserve"> </v>
      </c>
      <c r="N50" s="33" t="str">
        <f t="shared" si="8"/>
        <v xml:space="preserve"> </v>
      </c>
      <c r="O50" s="33"/>
      <c r="P50" s="54" t="str">
        <f t="shared" si="9"/>
        <v/>
      </c>
      <c r="Q50" s="33"/>
      <c r="R50" s="54" t="str">
        <f t="shared" si="10"/>
        <v/>
      </c>
      <c r="S50" s="95" t="e">
        <v>#N/A</v>
      </c>
      <c r="T50" s="95" t="e">
        <v>#N/A</v>
      </c>
      <c r="U50" s="99" t="e">
        <v>#N/A</v>
      </c>
      <c r="V50" s="34"/>
      <c r="W50" s="64" t="str">
        <f>IFERROR(IF(S50&gt;=(VLOOKUP(D50&amp;E50, 'Tab 3 Flex,Strng,Endur(unprot)'!AG$10:$AH$37,2,FALSE)),"HFZ", "NI")," ")</f>
        <v xml:space="preserve"> </v>
      </c>
      <c r="X50" s="64" t="str">
        <f>IFERROR(IF(T50&gt;=(VLOOKUP(D50&amp;E50, 'Tab 3 Flex,Strng,Endur(unprot)'!AG$10:$AH$37,2,FALSE)),"HFZ", "NI")," ")</f>
        <v xml:space="preserve"> </v>
      </c>
      <c r="Y50" s="65" t="str">
        <f t="shared" si="17"/>
        <v xml:space="preserve"> </v>
      </c>
      <c r="Z50" s="65" t="str">
        <f t="shared" si="12"/>
        <v xml:space="preserve"> </v>
      </c>
      <c r="AA50" s="65" t="str">
        <f>IFERROR(IF(U50&gt;=(VLOOKUP(D50&amp;E50, 'Tab 3 Flex,Strng,Endur(unprot)'!W$10:X$37,2,FALSE)),"HFZ", "NI"), " ")</f>
        <v xml:space="preserve"> </v>
      </c>
      <c r="AB50" s="28" t="str">
        <f t="shared" si="13"/>
        <v xml:space="preserve"> </v>
      </c>
      <c r="AC50" s="33"/>
      <c r="AD50" s="28" t="str">
        <f t="shared" si="14"/>
        <v/>
      </c>
      <c r="AE50" s="96" t="e">
        <v>#N/A</v>
      </c>
      <c r="AF50" s="35"/>
      <c r="AG50" s="72" t="str">
        <f>IFERROR(IF(AE50&gt;=(VLOOKUP(D50&amp;E50, 'Tab 3 Flex,Strng,Endur(unprot)'!R$10:$S$37,2,FALSE)),"HFZ", "NI")," ")</f>
        <v xml:space="preserve"> </v>
      </c>
      <c r="AH50" s="55" t="str">
        <f t="shared" si="15"/>
        <v xml:space="preserve"> </v>
      </c>
      <c r="AI50" s="33"/>
      <c r="AJ50" s="55" t="str">
        <f t="shared" si="16"/>
        <v/>
      </c>
      <c r="AK50" s="97" t="e">
        <v>#N/A</v>
      </c>
      <c r="AL50" s="36"/>
      <c r="AM50" s="73" t="str">
        <f>IFERROR(IF(AK50&gt;=(VLOOKUP(D50&amp;E50,'Tab 3 Flex,Strng,Endur(unprot)'!AB$10:$AC$37,2,FALSE)),"HFZ", "NI")," ")</f>
        <v xml:space="preserve"> </v>
      </c>
      <c r="AN50" s="29" t="str">
        <f t="shared" si="6"/>
        <v xml:space="preserve"> </v>
      </c>
      <c r="AO50" s="55"/>
      <c r="AP50" s="29" t="str">
        <f t="shared" si="7"/>
        <v/>
      </c>
    </row>
    <row r="51" spans="1:42" s="57" customFormat="1" ht="16.5" thickTop="1" thickBot="1" x14ac:dyDescent="0.3">
      <c r="A51" s="32"/>
      <c r="B51" s="25"/>
      <c r="C51" s="25"/>
      <c r="D51" s="25"/>
      <c r="E51" s="46"/>
      <c r="F51" s="91">
        <v>7</v>
      </c>
      <c r="G51" s="98" t="e">
        <v>#N/A</v>
      </c>
      <c r="H51" s="94" t="e">
        <v>#N/A</v>
      </c>
      <c r="I51" s="26"/>
      <c r="J51" s="26"/>
      <c r="K51" s="69" t="str">
        <f>IFERROR(IF(G51&gt;=(VLOOKUP(D51&amp;E51,'Tab 2 Aerobic Capacity (unprot)'!L$10:$M$27,2,FALSE)),"HFZ","NI")," ")</f>
        <v xml:space="preserve"> </v>
      </c>
      <c r="L51" s="69" t="str">
        <f>IFERROR(IF(H51&gt;=(VLOOKUP(D51&amp;E51,'Tab 2 Aerobic Capacity (unprot)'!L$34:$M$51,2,FALSE)),"HFZ","NI")," ")</f>
        <v xml:space="preserve"> </v>
      </c>
      <c r="M51" s="54" t="str">
        <f t="shared" si="0"/>
        <v xml:space="preserve"> </v>
      </c>
      <c r="N51" s="33" t="str">
        <f t="shared" si="8"/>
        <v xml:space="preserve"> </v>
      </c>
      <c r="O51" s="33"/>
      <c r="P51" s="54" t="str">
        <f t="shared" si="9"/>
        <v/>
      </c>
      <c r="Q51" s="33"/>
      <c r="R51" s="54" t="str">
        <f t="shared" si="10"/>
        <v/>
      </c>
      <c r="S51" s="95" t="e">
        <v>#N/A</v>
      </c>
      <c r="T51" s="95" t="e">
        <v>#N/A</v>
      </c>
      <c r="U51" s="99" t="e">
        <v>#N/A</v>
      </c>
      <c r="V51" s="34"/>
      <c r="W51" s="64" t="str">
        <f>IFERROR(IF(S51&gt;=(VLOOKUP(D51&amp;E51, 'Tab 3 Flex,Strng,Endur(unprot)'!AG$10:$AH$37,2,FALSE)),"HFZ", "NI")," ")</f>
        <v xml:space="preserve"> </v>
      </c>
      <c r="X51" s="64" t="str">
        <f>IFERROR(IF(T51&gt;=(VLOOKUP(D51&amp;E51, 'Tab 3 Flex,Strng,Endur(unprot)'!AG$10:$AH$37,2,FALSE)),"HFZ", "NI")," ")</f>
        <v xml:space="preserve"> </v>
      </c>
      <c r="Y51" s="65" t="str">
        <f t="shared" si="17"/>
        <v xml:space="preserve"> </v>
      </c>
      <c r="Z51" s="65" t="str">
        <f t="shared" si="12"/>
        <v xml:space="preserve"> </v>
      </c>
      <c r="AA51" s="65" t="str">
        <f>IFERROR(IF(U51&gt;=(VLOOKUP(D51&amp;E51, 'Tab 3 Flex,Strng,Endur(unprot)'!W$10:X$37,2,FALSE)),"HFZ", "NI"), " ")</f>
        <v xml:space="preserve"> </v>
      </c>
      <c r="AB51" s="28" t="str">
        <f t="shared" si="13"/>
        <v xml:space="preserve"> </v>
      </c>
      <c r="AC51" s="33"/>
      <c r="AD51" s="28" t="str">
        <f t="shared" si="14"/>
        <v/>
      </c>
      <c r="AE51" s="96" t="e">
        <v>#N/A</v>
      </c>
      <c r="AF51" s="35"/>
      <c r="AG51" s="72" t="str">
        <f>IFERROR(IF(AE51&gt;=(VLOOKUP(D51&amp;E51, 'Tab 3 Flex,Strng,Endur(unprot)'!R$10:$S$37,2,FALSE)),"HFZ", "NI")," ")</f>
        <v xml:space="preserve"> </v>
      </c>
      <c r="AH51" s="55" t="str">
        <f t="shared" si="15"/>
        <v xml:space="preserve"> </v>
      </c>
      <c r="AI51" s="33"/>
      <c r="AJ51" s="55" t="str">
        <f t="shared" si="16"/>
        <v/>
      </c>
      <c r="AK51" s="97" t="e">
        <v>#N/A</v>
      </c>
      <c r="AL51" s="36"/>
      <c r="AM51" s="73" t="str">
        <f>IFERROR(IF(AK51&gt;=(VLOOKUP(D51&amp;E51,'Tab 3 Flex,Strng,Endur(unprot)'!AB$10:$AC$37,2,FALSE)),"HFZ", "NI")," ")</f>
        <v xml:space="preserve"> </v>
      </c>
      <c r="AN51" s="29" t="str">
        <f t="shared" si="6"/>
        <v xml:space="preserve"> </v>
      </c>
      <c r="AO51" s="55"/>
      <c r="AP51" s="29" t="str">
        <f t="shared" si="7"/>
        <v/>
      </c>
    </row>
    <row r="52" spans="1:42" s="57" customFormat="1" ht="16.5" thickTop="1" thickBot="1" x14ac:dyDescent="0.3">
      <c r="A52" s="32"/>
      <c r="B52" s="25"/>
      <c r="C52" s="25"/>
      <c r="D52" s="25"/>
      <c r="E52" s="46"/>
      <c r="F52" s="91">
        <v>7</v>
      </c>
      <c r="G52" s="98" t="e">
        <v>#N/A</v>
      </c>
      <c r="H52" s="94" t="e">
        <v>#N/A</v>
      </c>
      <c r="I52" s="26"/>
      <c r="J52" s="26"/>
      <c r="K52" s="69" t="str">
        <f>IFERROR(IF(G52&gt;=(VLOOKUP(D52&amp;E52,'Tab 2 Aerobic Capacity (unprot)'!L$10:$M$27,2,FALSE)),"HFZ","NI")," ")</f>
        <v xml:space="preserve"> </v>
      </c>
      <c r="L52" s="69" t="str">
        <f>IFERROR(IF(H52&gt;=(VLOOKUP(D52&amp;E52,'Tab 2 Aerobic Capacity (unprot)'!L$34:$M$51,2,FALSE)),"HFZ","NI")," ")</f>
        <v xml:space="preserve"> </v>
      </c>
      <c r="M52" s="54" t="str">
        <f t="shared" si="0"/>
        <v xml:space="preserve"> </v>
      </c>
      <c r="N52" s="33" t="str">
        <f t="shared" si="8"/>
        <v xml:space="preserve"> </v>
      </c>
      <c r="O52" s="33"/>
      <c r="P52" s="54" t="str">
        <f t="shared" si="9"/>
        <v/>
      </c>
      <c r="Q52" s="33"/>
      <c r="R52" s="54" t="str">
        <f t="shared" si="10"/>
        <v/>
      </c>
      <c r="S52" s="95" t="e">
        <v>#N/A</v>
      </c>
      <c r="T52" s="95" t="e">
        <v>#N/A</v>
      </c>
      <c r="U52" s="99" t="e">
        <v>#N/A</v>
      </c>
      <c r="V52" s="34"/>
      <c r="W52" s="64" t="str">
        <f>IFERROR(IF(S52&gt;=(VLOOKUP(D52&amp;E52, 'Tab 3 Flex,Strng,Endur(unprot)'!AG$10:$AH$37,2,FALSE)),"HFZ", "NI")," ")</f>
        <v xml:space="preserve"> </v>
      </c>
      <c r="X52" s="64" t="str">
        <f>IFERROR(IF(T52&gt;=(VLOOKUP(D52&amp;E52, 'Tab 3 Flex,Strng,Endur(unprot)'!AG$10:$AH$37,2,FALSE)),"HFZ", "NI")," ")</f>
        <v xml:space="preserve"> </v>
      </c>
      <c r="Y52" s="65" t="str">
        <f t="shared" si="17"/>
        <v xml:space="preserve"> </v>
      </c>
      <c r="Z52" s="65" t="str">
        <f t="shared" si="12"/>
        <v xml:space="preserve"> </v>
      </c>
      <c r="AA52" s="65" t="str">
        <f>IFERROR(IF(U52&gt;=(VLOOKUP(D52&amp;E52, 'Tab 3 Flex,Strng,Endur(unprot)'!W$10:X$37,2,FALSE)),"HFZ", "NI"), " ")</f>
        <v xml:space="preserve"> </v>
      </c>
      <c r="AB52" s="28" t="str">
        <f t="shared" si="13"/>
        <v xml:space="preserve"> </v>
      </c>
      <c r="AC52" s="33"/>
      <c r="AD52" s="28" t="str">
        <f>D52&amp;AC52</f>
        <v/>
      </c>
      <c r="AE52" s="96" t="e">
        <v>#N/A</v>
      </c>
      <c r="AF52" s="35"/>
      <c r="AG52" s="72" t="str">
        <f>IFERROR(IF(AE52&gt;=(VLOOKUP(D52&amp;E52, 'Tab 3 Flex,Strng,Endur(unprot)'!R$10:$S$37,2,FALSE)),"HFZ", "NI")," ")</f>
        <v xml:space="preserve"> </v>
      </c>
      <c r="AH52" s="55" t="str">
        <f t="shared" si="15"/>
        <v xml:space="preserve"> </v>
      </c>
      <c r="AI52" s="33"/>
      <c r="AJ52" s="55" t="str">
        <f t="shared" si="16"/>
        <v/>
      </c>
      <c r="AK52" s="97" t="e">
        <v>#N/A</v>
      </c>
      <c r="AL52" s="36"/>
      <c r="AM52" s="73" t="str">
        <f>IFERROR(IF(AK52&gt;=(VLOOKUP(D52&amp;E52,'Tab 3 Flex,Strng,Endur(unprot)'!AB$10:$AC$37,2,FALSE)),"HFZ", "NI")," ")</f>
        <v xml:space="preserve"> </v>
      </c>
      <c r="AN52" s="29" t="str">
        <f t="shared" si="6"/>
        <v xml:space="preserve"> </v>
      </c>
      <c r="AO52" s="55"/>
      <c r="AP52" s="29" t="str">
        <f t="shared" si="7"/>
        <v/>
      </c>
    </row>
    <row r="53" spans="1:42" s="57" customFormat="1" ht="16.5" thickTop="1" thickBot="1" x14ac:dyDescent="0.3">
      <c r="A53" s="32"/>
      <c r="B53" s="25"/>
      <c r="C53" s="25"/>
      <c r="D53" s="25"/>
      <c r="E53" s="46"/>
      <c r="F53" s="91">
        <v>7</v>
      </c>
      <c r="G53" s="98" t="e">
        <v>#N/A</v>
      </c>
      <c r="H53" s="94" t="e">
        <v>#N/A</v>
      </c>
      <c r="I53" s="26"/>
      <c r="J53" s="26"/>
      <c r="K53" s="69" t="str">
        <f>IFERROR(IF(G53&gt;=(VLOOKUP(D53&amp;E53,'Tab 2 Aerobic Capacity (unprot)'!L$10:$M$27,2,FALSE)),"HFZ","NI")," ")</f>
        <v xml:space="preserve"> </v>
      </c>
      <c r="L53" s="69" t="str">
        <f>IFERROR(IF(H53&gt;=(VLOOKUP(D53&amp;E53,'Tab 2 Aerobic Capacity (unprot)'!L$34:$M$51,2,FALSE)),"HFZ","NI")," ")</f>
        <v xml:space="preserve"> </v>
      </c>
      <c r="M53" s="54" t="str">
        <f t="shared" si="0"/>
        <v xml:space="preserve"> </v>
      </c>
      <c r="N53" s="33" t="str">
        <f t="shared" si="8"/>
        <v xml:space="preserve"> </v>
      </c>
      <c r="O53" s="33"/>
      <c r="P53" s="54" t="str">
        <f t="shared" si="9"/>
        <v/>
      </c>
      <c r="Q53" s="33"/>
      <c r="R53" s="54" t="str">
        <f t="shared" si="10"/>
        <v/>
      </c>
      <c r="S53" s="95" t="e">
        <v>#N/A</v>
      </c>
      <c r="T53" s="95" t="e">
        <v>#N/A</v>
      </c>
      <c r="U53" s="99" t="e">
        <v>#N/A</v>
      </c>
      <c r="V53" s="34"/>
      <c r="W53" s="64" t="str">
        <f>IFERROR(IF(S53&gt;=(VLOOKUP(D53&amp;E53, 'Tab 3 Flex,Strng,Endur(unprot)'!AG$10:$AH$37,2,FALSE)),"HFZ", "NI")," ")</f>
        <v xml:space="preserve"> </v>
      </c>
      <c r="X53" s="64" t="str">
        <f>IFERROR(IF(T53&gt;=(VLOOKUP(D53&amp;E53, 'Tab 3 Flex,Strng,Endur(unprot)'!AG$10:$AH$37,2,FALSE)),"HFZ", "NI")," ")</f>
        <v xml:space="preserve"> </v>
      </c>
      <c r="Y53" s="65" t="str">
        <f t="shared" si="17"/>
        <v xml:space="preserve"> </v>
      </c>
      <c r="Z53" s="65" t="str">
        <f t="shared" si="12"/>
        <v xml:space="preserve"> </v>
      </c>
      <c r="AA53" s="65" t="str">
        <f>IFERROR(IF(U53&gt;=(VLOOKUP(D53&amp;E53, 'Tab 3 Flex,Strng,Endur(unprot)'!W$10:X$37,2,FALSE)),"HFZ", "NI"), " ")</f>
        <v xml:space="preserve"> </v>
      </c>
      <c r="AB53" s="28" t="str">
        <f t="shared" si="13"/>
        <v xml:space="preserve"> </v>
      </c>
      <c r="AC53" s="33"/>
      <c r="AD53" s="28" t="str">
        <f t="shared" si="14"/>
        <v/>
      </c>
      <c r="AE53" s="96" t="e">
        <v>#N/A</v>
      </c>
      <c r="AF53" s="35"/>
      <c r="AG53" s="72" t="str">
        <f>IFERROR(IF(AE53&gt;=(VLOOKUP(D53&amp;E53, 'Tab 3 Flex,Strng,Endur(unprot)'!R$10:$S$37,2,FALSE)),"HFZ", "NI")," ")</f>
        <v xml:space="preserve"> </v>
      </c>
      <c r="AH53" s="55" t="str">
        <f t="shared" si="15"/>
        <v xml:space="preserve"> </v>
      </c>
      <c r="AI53" s="33"/>
      <c r="AJ53" s="55" t="str">
        <f t="shared" si="16"/>
        <v/>
      </c>
      <c r="AK53" s="97" t="e">
        <v>#N/A</v>
      </c>
      <c r="AL53" s="36"/>
      <c r="AM53" s="73" t="str">
        <f>IFERROR(IF(AK53&gt;=(VLOOKUP(D53&amp;E53,'Tab 3 Flex,Strng,Endur(unprot)'!AB$10:$AC$37,2,FALSE)),"HFZ", "NI")," ")</f>
        <v xml:space="preserve"> </v>
      </c>
      <c r="AN53" s="29" t="str">
        <f t="shared" si="6"/>
        <v xml:space="preserve"> </v>
      </c>
      <c r="AO53" s="55"/>
      <c r="AP53" s="29" t="str">
        <f t="shared" si="7"/>
        <v/>
      </c>
    </row>
    <row r="54" spans="1:42" s="57" customFormat="1" ht="16.5" thickTop="1" thickBot="1" x14ac:dyDescent="0.3">
      <c r="A54" s="32"/>
      <c r="B54" s="25"/>
      <c r="C54" s="25"/>
      <c r="D54" s="25"/>
      <c r="E54" s="46"/>
      <c r="F54" s="91">
        <v>7</v>
      </c>
      <c r="G54" s="98" t="e">
        <v>#N/A</v>
      </c>
      <c r="H54" s="94" t="e">
        <v>#N/A</v>
      </c>
      <c r="I54" s="26"/>
      <c r="J54" s="26"/>
      <c r="K54" s="69" t="str">
        <f>IFERROR(IF(G54&gt;=(VLOOKUP(D54&amp;E54,'Tab 2 Aerobic Capacity (unprot)'!L$10:$M$27,2,FALSE)),"HFZ","NI")," ")</f>
        <v xml:space="preserve"> </v>
      </c>
      <c r="L54" s="69" t="str">
        <f>IFERROR(IF(H54&gt;=(VLOOKUP(D54&amp;E54,'Tab 2 Aerobic Capacity (unprot)'!L$34:$M$51,2,FALSE)),"HFZ","NI")," ")</f>
        <v xml:space="preserve"> </v>
      </c>
      <c r="M54" s="54" t="str">
        <f t="shared" si="0"/>
        <v xml:space="preserve"> </v>
      </c>
      <c r="N54" s="33" t="str">
        <f t="shared" si="8"/>
        <v xml:space="preserve"> </v>
      </c>
      <c r="O54" s="33"/>
      <c r="P54" s="54" t="str">
        <f t="shared" si="9"/>
        <v/>
      </c>
      <c r="Q54" s="33"/>
      <c r="R54" s="54" t="str">
        <f t="shared" si="10"/>
        <v/>
      </c>
      <c r="S54" s="95" t="e">
        <v>#N/A</v>
      </c>
      <c r="T54" s="95" t="e">
        <v>#N/A</v>
      </c>
      <c r="U54" s="99" t="e">
        <v>#N/A</v>
      </c>
      <c r="V54" s="34"/>
      <c r="W54" s="64" t="str">
        <f>IFERROR(IF(S54&gt;=(VLOOKUP(D54&amp;E54, 'Tab 3 Flex,Strng,Endur(unprot)'!AG$10:$AH$37,2,FALSE)),"HFZ", "NI")," ")</f>
        <v xml:space="preserve"> </v>
      </c>
      <c r="X54" s="64" t="str">
        <f>IFERROR(IF(T54&gt;=(VLOOKUP(D54&amp;E54, 'Tab 3 Flex,Strng,Endur(unprot)'!AG$10:$AH$37,2,FALSE)),"HFZ", "NI")," ")</f>
        <v xml:space="preserve"> </v>
      </c>
      <c r="Y54" s="65" t="str">
        <f t="shared" si="17"/>
        <v xml:space="preserve"> </v>
      </c>
      <c r="Z54" s="65" t="str">
        <f t="shared" si="12"/>
        <v xml:space="preserve"> </v>
      </c>
      <c r="AA54" s="65" t="str">
        <f>IFERROR(IF(U54&gt;=(VLOOKUP(D54&amp;E54, 'Tab 3 Flex,Strng,Endur(unprot)'!W$10:X$37,2,FALSE)),"HFZ", "NI"), " ")</f>
        <v xml:space="preserve"> </v>
      </c>
      <c r="AB54" s="28" t="str">
        <f t="shared" si="13"/>
        <v xml:space="preserve"> </v>
      </c>
      <c r="AC54" s="33"/>
      <c r="AD54" s="28" t="str">
        <f t="shared" si="14"/>
        <v/>
      </c>
      <c r="AE54" s="96" t="e">
        <v>#N/A</v>
      </c>
      <c r="AF54" s="35"/>
      <c r="AG54" s="72" t="str">
        <f>IFERROR(IF(AE54&gt;=(VLOOKUP(D54&amp;E54, 'Tab 3 Flex,Strng,Endur(unprot)'!R$10:$S$37,2,FALSE)),"HFZ", "NI")," ")</f>
        <v xml:space="preserve"> </v>
      </c>
      <c r="AH54" s="55" t="str">
        <f t="shared" si="15"/>
        <v xml:space="preserve"> </v>
      </c>
      <c r="AI54" s="33"/>
      <c r="AJ54" s="55" t="str">
        <f t="shared" si="16"/>
        <v/>
      </c>
      <c r="AK54" s="97" t="e">
        <v>#N/A</v>
      </c>
      <c r="AL54" s="36"/>
      <c r="AM54" s="73" t="str">
        <f>IFERROR(IF(AK54&gt;=(VLOOKUP(D54&amp;E54,'Tab 3 Flex,Strng,Endur(unprot)'!AB$10:$AC$37,2,FALSE)),"HFZ", "NI")," ")</f>
        <v xml:space="preserve"> </v>
      </c>
      <c r="AN54" s="29" t="str">
        <f t="shared" si="6"/>
        <v xml:space="preserve"> </v>
      </c>
      <c r="AO54" s="55"/>
      <c r="AP54" s="29" t="str">
        <f t="shared" si="7"/>
        <v/>
      </c>
    </row>
    <row r="55" spans="1:42" s="57" customFormat="1" ht="16.5" thickTop="1" thickBot="1" x14ac:dyDescent="0.3">
      <c r="A55" s="32"/>
      <c r="B55" s="25"/>
      <c r="C55" s="25"/>
      <c r="D55" s="25"/>
      <c r="E55" s="46"/>
      <c r="F55" s="91">
        <v>7</v>
      </c>
      <c r="G55" s="98" t="e">
        <v>#N/A</v>
      </c>
      <c r="H55" s="94" t="e">
        <v>#N/A</v>
      </c>
      <c r="I55" s="26"/>
      <c r="J55" s="26"/>
      <c r="K55" s="69" t="str">
        <f>IFERROR(IF(G55&gt;=(VLOOKUP(D55&amp;E55,'Tab 2 Aerobic Capacity (unprot)'!L$10:$M$27,2,FALSE)),"HFZ","NI")," ")</f>
        <v xml:space="preserve"> </v>
      </c>
      <c r="L55" s="69" t="str">
        <f>IFERROR(IF(H55&gt;=(VLOOKUP(D55&amp;E55,'Tab 2 Aerobic Capacity (unprot)'!L$34:$M$51,2,FALSE)),"HFZ","NI")," ")</f>
        <v xml:space="preserve"> </v>
      </c>
      <c r="M55" s="54" t="str">
        <f t="shared" si="0"/>
        <v xml:space="preserve"> </v>
      </c>
      <c r="N55" s="33" t="str">
        <f t="shared" si="8"/>
        <v xml:space="preserve"> </v>
      </c>
      <c r="O55" s="33"/>
      <c r="P55" s="54" t="str">
        <f t="shared" si="9"/>
        <v/>
      </c>
      <c r="Q55" s="33"/>
      <c r="R55" s="54" t="str">
        <f t="shared" si="10"/>
        <v/>
      </c>
      <c r="S55" s="95" t="e">
        <v>#N/A</v>
      </c>
      <c r="T55" s="95" t="e">
        <v>#N/A</v>
      </c>
      <c r="U55" s="99" t="e">
        <v>#N/A</v>
      </c>
      <c r="V55" s="34"/>
      <c r="W55" s="64" t="str">
        <f>IFERROR(IF(S55&gt;=(VLOOKUP(D55&amp;E55, 'Tab 3 Flex,Strng,Endur(unprot)'!AG$10:$AH$37,2,FALSE)),"HFZ", "NI")," ")</f>
        <v xml:space="preserve"> </v>
      </c>
      <c r="X55" s="64" t="str">
        <f>IFERROR(IF(T55&gt;=(VLOOKUP(D55&amp;E55, 'Tab 3 Flex,Strng,Endur(unprot)'!AG$10:$AH$37,2,FALSE)),"HFZ", "NI")," ")</f>
        <v xml:space="preserve"> </v>
      </c>
      <c r="Y55" s="65" t="str">
        <f t="shared" si="17"/>
        <v xml:space="preserve"> </v>
      </c>
      <c r="Z55" s="65" t="str">
        <f t="shared" si="12"/>
        <v xml:space="preserve"> </v>
      </c>
      <c r="AA55" s="65" t="str">
        <f>IFERROR(IF(U55&gt;=(VLOOKUP(D55&amp;E55, 'Tab 3 Flex,Strng,Endur(unprot)'!W$10:X$37,2,FALSE)),"HFZ", "NI"), " ")</f>
        <v xml:space="preserve"> </v>
      </c>
      <c r="AB55" s="28" t="str">
        <f t="shared" si="13"/>
        <v xml:space="preserve"> </v>
      </c>
      <c r="AC55" s="33"/>
      <c r="AD55" s="28" t="str">
        <f t="shared" si="14"/>
        <v/>
      </c>
      <c r="AE55" s="96" t="e">
        <v>#N/A</v>
      </c>
      <c r="AF55" s="35"/>
      <c r="AG55" s="72" t="str">
        <f>IFERROR(IF(AE55&gt;=(VLOOKUP(D55&amp;E55, 'Tab 3 Flex,Strng,Endur(unprot)'!R$10:$S$37,2,FALSE)),"HFZ", "NI")," ")</f>
        <v xml:space="preserve"> </v>
      </c>
      <c r="AH55" s="55" t="str">
        <f t="shared" si="15"/>
        <v xml:space="preserve"> </v>
      </c>
      <c r="AI55" s="33"/>
      <c r="AJ55" s="55" t="str">
        <f t="shared" si="16"/>
        <v/>
      </c>
      <c r="AK55" s="97" t="e">
        <v>#N/A</v>
      </c>
      <c r="AL55" s="36"/>
      <c r="AM55" s="73" t="str">
        <f>IFERROR(IF(AK55&gt;=(VLOOKUP(D55&amp;E55,'Tab 3 Flex,Strng,Endur(unprot)'!AB$10:$AC$37,2,FALSE)),"HFZ", "NI")," ")</f>
        <v xml:space="preserve"> </v>
      </c>
      <c r="AN55" s="29" t="str">
        <f t="shared" si="6"/>
        <v xml:space="preserve"> </v>
      </c>
      <c r="AO55" s="55"/>
      <c r="AP55" s="29" t="str">
        <f t="shared" si="7"/>
        <v/>
      </c>
    </row>
    <row r="56" spans="1:42" s="57" customFormat="1" ht="16.5" thickTop="1" thickBot="1" x14ac:dyDescent="0.3">
      <c r="A56" s="32"/>
      <c r="B56" s="25"/>
      <c r="C56" s="25"/>
      <c r="D56" s="25"/>
      <c r="E56" s="46"/>
      <c r="F56" s="91">
        <v>7</v>
      </c>
      <c r="G56" s="98" t="e">
        <v>#N/A</v>
      </c>
      <c r="H56" s="94" t="e">
        <v>#N/A</v>
      </c>
      <c r="I56" s="26"/>
      <c r="J56" s="26"/>
      <c r="K56" s="69" t="str">
        <f>IFERROR(IF(G56&gt;=(VLOOKUP(D56&amp;E56,'Tab 2 Aerobic Capacity (unprot)'!L$10:$M$27,2,FALSE)),"HFZ","NI")," ")</f>
        <v xml:space="preserve"> </v>
      </c>
      <c r="L56" s="69" t="str">
        <f>IFERROR(IF(H56&gt;=(VLOOKUP(D56&amp;E56,'Tab 2 Aerobic Capacity (unprot)'!L$34:$M$51,2,FALSE)),"HFZ","NI")," ")</f>
        <v xml:space="preserve"> </v>
      </c>
      <c r="M56" s="54" t="str">
        <f t="shared" si="0"/>
        <v xml:space="preserve"> </v>
      </c>
      <c r="N56" s="33" t="str">
        <f t="shared" si="8"/>
        <v xml:space="preserve"> </v>
      </c>
      <c r="O56" s="33"/>
      <c r="P56" s="54" t="str">
        <f t="shared" si="9"/>
        <v/>
      </c>
      <c r="Q56" s="33"/>
      <c r="R56" s="54" t="str">
        <f t="shared" si="10"/>
        <v/>
      </c>
      <c r="S56" s="95" t="e">
        <v>#N/A</v>
      </c>
      <c r="T56" s="95" t="e">
        <v>#N/A</v>
      </c>
      <c r="U56" s="99" t="e">
        <v>#N/A</v>
      </c>
      <c r="V56" s="34"/>
      <c r="W56" s="64" t="str">
        <f>IFERROR(IF(S56&gt;=(VLOOKUP(D56&amp;E56, 'Tab 3 Flex,Strng,Endur(unprot)'!AG$10:$AH$37,2,FALSE)),"HFZ", "NI")," ")</f>
        <v xml:space="preserve"> </v>
      </c>
      <c r="X56" s="64" t="str">
        <f>IFERROR(IF(T56&gt;=(VLOOKUP(D56&amp;E56, 'Tab 3 Flex,Strng,Endur(unprot)'!AG$10:$AH$37,2,FALSE)),"HFZ", "NI")," ")</f>
        <v xml:space="preserve"> </v>
      </c>
      <c r="Y56" s="65" t="str">
        <f t="shared" si="17"/>
        <v xml:space="preserve"> </v>
      </c>
      <c r="Z56" s="65" t="str">
        <f t="shared" si="12"/>
        <v xml:space="preserve"> </v>
      </c>
      <c r="AA56" s="65" t="str">
        <f>IFERROR(IF(U56&gt;=(VLOOKUP(D56&amp;E56, 'Tab 3 Flex,Strng,Endur(unprot)'!W$10:X$37,2,FALSE)),"HFZ", "NI"), " ")</f>
        <v xml:space="preserve"> </v>
      </c>
      <c r="AB56" s="28" t="str">
        <f t="shared" si="13"/>
        <v xml:space="preserve"> </v>
      </c>
      <c r="AC56" s="33"/>
      <c r="AD56" s="28" t="str">
        <f t="shared" si="14"/>
        <v/>
      </c>
      <c r="AE56" s="96" t="e">
        <v>#N/A</v>
      </c>
      <c r="AF56" s="35"/>
      <c r="AG56" s="72" t="str">
        <f>IFERROR(IF(AE56&gt;=(VLOOKUP(D56&amp;E56, 'Tab 3 Flex,Strng,Endur(unprot)'!R$10:$S$37,2,FALSE)),"HFZ", "NI")," ")</f>
        <v xml:space="preserve"> </v>
      </c>
      <c r="AH56" s="55" t="str">
        <f t="shared" si="15"/>
        <v xml:space="preserve"> </v>
      </c>
      <c r="AI56" s="33"/>
      <c r="AJ56" s="55" t="str">
        <f t="shared" si="16"/>
        <v/>
      </c>
      <c r="AK56" s="97" t="e">
        <v>#N/A</v>
      </c>
      <c r="AL56" s="36"/>
      <c r="AM56" s="73" t="str">
        <f>IFERROR(IF(AK56&gt;=(VLOOKUP(D56&amp;E56,'Tab 3 Flex,Strng,Endur(unprot)'!AB$10:$AC$37,2,FALSE)),"HFZ", "NI")," ")</f>
        <v xml:space="preserve"> </v>
      </c>
      <c r="AN56" s="29" t="str">
        <f t="shared" si="6"/>
        <v xml:space="preserve"> </v>
      </c>
      <c r="AO56" s="55"/>
      <c r="AP56" s="29" t="str">
        <f t="shared" si="7"/>
        <v/>
      </c>
    </row>
    <row r="57" spans="1:42" s="57" customFormat="1" ht="16.5" thickTop="1" thickBot="1" x14ac:dyDescent="0.3">
      <c r="A57" s="32"/>
      <c r="B57" s="25"/>
      <c r="C57" s="25"/>
      <c r="D57" s="25"/>
      <c r="E57" s="46"/>
      <c r="F57" s="91">
        <v>7</v>
      </c>
      <c r="G57" s="98" t="e">
        <v>#N/A</v>
      </c>
      <c r="H57" s="94" t="e">
        <v>#N/A</v>
      </c>
      <c r="I57" s="26"/>
      <c r="J57" s="26"/>
      <c r="K57" s="69" t="str">
        <f>IFERROR(IF(G57&gt;=(VLOOKUP(D57&amp;E57,'Tab 2 Aerobic Capacity (unprot)'!L$10:$M$27,2,FALSE)),"HFZ","NI")," ")</f>
        <v xml:space="preserve"> </v>
      </c>
      <c r="L57" s="69" t="str">
        <f>IFERROR(IF(H57&gt;=(VLOOKUP(D57&amp;E57,'Tab 2 Aerobic Capacity (unprot)'!L$34:$M$51,2,FALSE)),"HFZ","NI")," ")</f>
        <v xml:space="preserve"> </v>
      </c>
      <c r="M57" s="54" t="str">
        <f t="shared" si="0"/>
        <v xml:space="preserve"> </v>
      </c>
      <c r="N57" s="33" t="str">
        <f t="shared" si="8"/>
        <v xml:space="preserve"> </v>
      </c>
      <c r="O57" s="33"/>
      <c r="P57" s="54" t="str">
        <f t="shared" si="9"/>
        <v/>
      </c>
      <c r="Q57" s="33"/>
      <c r="R57" s="54" t="str">
        <f t="shared" si="10"/>
        <v/>
      </c>
      <c r="S57" s="95" t="e">
        <v>#N/A</v>
      </c>
      <c r="T57" s="95" t="e">
        <v>#N/A</v>
      </c>
      <c r="U57" s="99" t="e">
        <v>#N/A</v>
      </c>
      <c r="V57" s="34"/>
      <c r="W57" s="64" t="str">
        <f>IFERROR(IF(S57&gt;=(VLOOKUP(D57&amp;E57, 'Tab 3 Flex,Strng,Endur(unprot)'!AG$10:$AH$37,2,FALSE)),"HFZ", "NI")," ")</f>
        <v xml:space="preserve"> </v>
      </c>
      <c r="X57" s="64" t="str">
        <f>IFERROR(IF(T57&gt;=(VLOOKUP(D57&amp;E57, 'Tab 3 Flex,Strng,Endur(unprot)'!AG$10:$AH$37,2,FALSE)),"HFZ", "NI")," ")</f>
        <v xml:space="preserve"> </v>
      </c>
      <c r="Y57" s="65" t="str">
        <f t="shared" si="17"/>
        <v xml:space="preserve"> </v>
      </c>
      <c r="Z57" s="65" t="str">
        <f t="shared" si="12"/>
        <v xml:space="preserve"> </v>
      </c>
      <c r="AA57" s="65" t="str">
        <f>IFERROR(IF(U57&gt;=(VLOOKUP(D57&amp;E57, 'Tab 3 Flex,Strng,Endur(unprot)'!W$10:X$37,2,FALSE)),"HFZ", "NI"), " ")</f>
        <v xml:space="preserve"> </v>
      </c>
      <c r="AB57" s="28" t="str">
        <f t="shared" si="13"/>
        <v xml:space="preserve"> </v>
      </c>
      <c r="AC57" s="33"/>
      <c r="AD57" s="28" t="str">
        <f t="shared" si="14"/>
        <v/>
      </c>
      <c r="AE57" s="96" t="e">
        <v>#N/A</v>
      </c>
      <c r="AF57" s="35"/>
      <c r="AG57" s="72" t="str">
        <f>IFERROR(IF(AE57&gt;=(VLOOKUP(D57&amp;E57, 'Tab 3 Flex,Strng,Endur(unprot)'!R$10:$S$37,2,FALSE)),"HFZ", "NI")," ")</f>
        <v xml:space="preserve"> </v>
      </c>
      <c r="AH57" s="55" t="str">
        <f t="shared" si="15"/>
        <v xml:space="preserve"> </v>
      </c>
      <c r="AI57" s="33"/>
      <c r="AJ57" s="55" t="str">
        <f t="shared" si="16"/>
        <v/>
      </c>
      <c r="AK57" s="97" t="e">
        <v>#N/A</v>
      </c>
      <c r="AL57" s="36"/>
      <c r="AM57" s="73" t="str">
        <f>IFERROR(IF(AK57&gt;=(VLOOKUP(D57&amp;E57,'Tab 3 Flex,Strng,Endur(unprot)'!AB$10:$AC$37,2,FALSE)),"HFZ", "NI")," ")</f>
        <v xml:space="preserve"> </v>
      </c>
      <c r="AN57" s="29" t="str">
        <f t="shared" si="6"/>
        <v xml:space="preserve"> </v>
      </c>
      <c r="AO57" s="55"/>
      <c r="AP57" s="29" t="str">
        <f t="shared" si="7"/>
        <v/>
      </c>
    </row>
    <row r="58" spans="1:42" s="57" customFormat="1" ht="16.5" thickTop="1" thickBot="1" x14ac:dyDescent="0.3">
      <c r="A58" s="32"/>
      <c r="B58" s="25"/>
      <c r="C58" s="25"/>
      <c r="D58" s="25"/>
      <c r="E58" s="46"/>
      <c r="F58" s="91">
        <v>7</v>
      </c>
      <c r="G58" s="98" t="e">
        <v>#N/A</v>
      </c>
      <c r="H58" s="94" t="e">
        <v>#N/A</v>
      </c>
      <c r="I58" s="26"/>
      <c r="J58" s="26"/>
      <c r="K58" s="69" t="str">
        <f>IFERROR(IF(G58&gt;=(VLOOKUP(D58&amp;E58,'Tab 2 Aerobic Capacity (unprot)'!L$10:$M$27,2,FALSE)),"HFZ","NI")," ")</f>
        <v xml:space="preserve"> </v>
      </c>
      <c r="L58" s="69" t="str">
        <f>IFERROR(IF(H58&gt;=(VLOOKUP(D58&amp;E58,'Tab 2 Aerobic Capacity (unprot)'!L$34:$M$51,2,FALSE)),"HFZ","NI")," ")</f>
        <v xml:space="preserve"> </v>
      </c>
      <c r="M58" s="54" t="str">
        <f t="shared" si="0"/>
        <v xml:space="preserve"> </v>
      </c>
      <c r="N58" s="33" t="str">
        <f t="shared" si="8"/>
        <v xml:space="preserve"> </v>
      </c>
      <c r="O58" s="33"/>
      <c r="P58" s="54" t="str">
        <f t="shared" si="9"/>
        <v/>
      </c>
      <c r="Q58" s="33"/>
      <c r="R58" s="54" t="str">
        <f t="shared" si="10"/>
        <v/>
      </c>
      <c r="S58" s="95" t="e">
        <v>#N/A</v>
      </c>
      <c r="T58" s="95" t="e">
        <v>#N/A</v>
      </c>
      <c r="U58" s="99" t="e">
        <v>#N/A</v>
      </c>
      <c r="V58" s="34"/>
      <c r="W58" s="64" t="str">
        <f>IFERROR(IF(S58&gt;=(VLOOKUP(D58&amp;E58, 'Tab 3 Flex,Strng,Endur(unprot)'!AG$10:$AH$37,2,FALSE)),"HFZ", "NI")," ")</f>
        <v xml:space="preserve"> </v>
      </c>
      <c r="X58" s="64" t="str">
        <f>IFERROR(IF(T58&gt;=(VLOOKUP(D58&amp;E58, 'Tab 3 Flex,Strng,Endur(unprot)'!AG$10:$AH$37,2,FALSE)),"HFZ", "NI")," ")</f>
        <v xml:space="preserve"> </v>
      </c>
      <c r="Y58" s="65" t="str">
        <f t="shared" si="17"/>
        <v xml:space="preserve"> </v>
      </c>
      <c r="Z58" s="65" t="str">
        <f t="shared" si="12"/>
        <v xml:space="preserve"> </v>
      </c>
      <c r="AA58" s="65" t="str">
        <f>IFERROR(IF(U58&gt;=(VLOOKUP(D58&amp;E58, 'Tab 3 Flex,Strng,Endur(unprot)'!W$10:X$37,2,FALSE)),"HFZ", "NI"), " ")</f>
        <v xml:space="preserve"> </v>
      </c>
      <c r="AB58" s="28" t="str">
        <f t="shared" si="13"/>
        <v xml:space="preserve"> </v>
      </c>
      <c r="AC58" s="33"/>
      <c r="AD58" s="28" t="str">
        <f t="shared" si="14"/>
        <v/>
      </c>
      <c r="AE58" s="96" t="e">
        <v>#N/A</v>
      </c>
      <c r="AF58" s="35"/>
      <c r="AG58" s="72" t="str">
        <f>IFERROR(IF(AE58&gt;=(VLOOKUP(D58&amp;E58, 'Tab 3 Flex,Strng,Endur(unprot)'!R$10:$S$37,2,FALSE)),"HFZ", "NI")," ")</f>
        <v xml:space="preserve"> </v>
      </c>
      <c r="AH58" s="55" t="str">
        <f t="shared" si="15"/>
        <v xml:space="preserve"> </v>
      </c>
      <c r="AI58" s="33"/>
      <c r="AJ58" s="55" t="str">
        <f t="shared" si="16"/>
        <v/>
      </c>
      <c r="AK58" s="97" t="e">
        <v>#N/A</v>
      </c>
      <c r="AL58" s="36"/>
      <c r="AM58" s="73" t="str">
        <f>IFERROR(IF(AK58&gt;=(VLOOKUP(D58&amp;E58,'Tab 3 Flex,Strng,Endur(unprot)'!AB$10:$AC$37,2,FALSE)),"HFZ", "NI")," ")</f>
        <v xml:space="preserve"> </v>
      </c>
      <c r="AN58" s="29" t="str">
        <f t="shared" si="6"/>
        <v xml:space="preserve"> </v>
      </c>
      <c r="AO58" s="55"/>
      <c r="AP58" s="29" t="str">
        <f t="shared" si="7"/>
        <v/>
      </c>
    </row>
    <row r="59" spans="1:42" s="57" customFormat="1" ht="16.5" thickTop="1" thickBot="1" x14ac:dyDescent="0.3">
      <c r="A59" s="32"/>
      <c r="B59" s="25"/>
      <c r="C59" s="25"/>
      <c r="D59" s="25"/>
      <c r="E59" s="46"/>
      <c r="F59" s="91">
        <v>7</v>
      </c>
      <c r="G59" s="98" t="e">
        <v>#N/A</v>
      </c>
      <c r="H59" s="94" t="e">
        <v>#N/A</v>
      </c>
      <c r="I59" s="26"/>
      <c r="J59" s="26"/>
      <c r="K59" s="69" t="str">
        <f>IFERROR(IF(G59&gt;=(VLOOKUP(D59&amp;E59,'Tab 2 Aerobic Capacity (unprot)'!L$10:$M$27,2,FALSE)),"HFZ","NI")," ")</f>
        <v xml:space="preserve"> </v>
      </c>
      <c r="L59" s="69" t="str">
        <f>IFERROR(IF(H59&gt;=(VLOOKUP(D59&amp;E59,'Tab 2 Aerobic Capacity (unprot)'!L$34:$M$51,2,FALSE)),"HFZ","NI")," ")</f>
        <v xml:space="preserve"> </v>
      </c>
      <c r="M59" s="54" t="str">
        <f t="shared" si="0"/>
        <v xml:space="preserve"> </v>
      </c>
      <c r="N59" s="33" t="str">
        <f t="shared" si="8"/>
        <v xml:space="preserve"> </v>
      </c>
      <c r="O59" s="33"/>
      <c r="P59" s="54" t="str">
        <f t="shared" si="9"/>
        <v/>
      </c>
      <c r="Q59" s="33"/>
      <c r="R59" s="54" t="str">
        <f t="shared" si="10"/>
        <v/>
      </c>
      <c r="S59" s="95" t="e">
        <v>#N/A</v>
      </c>
      <c r="T59" s="95" t="e">
        <v>#N/A</v>
      </c>
      <c r="U59" s="99" t="e">
        <v>#N/A</v>
      </c>
      <c r="V59" s="34"/>
      <c r="W59" s="64" t="str">
        <f>IFERROR(IF(S59&gt;=(VLOOKUP(D59&amp;E59, 'Tab 3 Flex,Strng,Endur(unprot)'!AG$10:$AH$37,2,FALSE)),"HFZ", "NI")," ")</f>
        <v xml:space="preserve"> </v>
      </c>
      <c r="X59" s="64" t="str">
        <f>IFERROR(IF(T59&gt;=(VLOOKUP(D59&amp;E59, 'Tab 3 Flex,Strng,Endur(unprot)'!AG$10:$AH$37,2,FALSE)),"HFZ", "NI")," ")</f>
        <v xml:space="preserve"> </v>
      </c>
      <c r="Y59" s="65" t="str">
        <f t="shared" si="17"/>
        <v xml:space="preserve"> </v>
      </c>
      <c r="Z59" s="65" t="str">
        <f t="shared" si="12"/>
        <v xml:space="preserve"> </v>
      </c>
      <c r="AA59" s="65" t="str">
        <f>IFERROR(IF(U59&gt;=(VLOOKUP(D59&amp;E59, 'Tab 3 Flex,Strng,Endur(unprot)'!W$10:X$37,2,FALSE)),"HFZ", "NI"), " ")</f>
        <v xml:space="preserve"> </v>
      </c>
      <c r="AB59" s="28" t="str">
        <f t="shared" si="13"/>
        <v xml:space="preserve"> </v>
      </c>
      <c r="AC59" s="33"/>
      <c r="AD59" s="28" t="str">
        <f t="shared" si="14"/>
        <v/>
      </c>
      <c r="AE59" s="96" t="e">
        <v>#N/A</v>
      </c>
      <c r="AF59" s="35"/>
      <c r="AG59" s="72" t="str">
        <f>IFERROR(IF(AE59&gt;=(VLOOKUP(D59&amp;E59, 'Tab 3 Flex,Strng,Endur(unprot)'!R$10:$S$37,2,FALSE)),"HFZ", "NI")," ")</f>
        <v xml:space="preserve"> </v>
      </c>
      <c r="AH59" s="55" t="str">
        <f t="shared" si="15"/>
        <v xml:space="preserve"> </v>
      </c>
      <c r="AI59" s="33"/>
      <c r="AJ59" s="55" t="str">
        <f t="shared" si="16"/>
        <v/>
      </c>
      <c r="AK59" s="97" t="e">
        <v>#N/A</v>
      </c>
      <c r="AL59" s="36"/>
      <c r="AM59" s="73" t="str">
        <f>IFERROR(IF(AK59&gt;=(VLOOKUP(D59&amp;E59,'Tab 3 Flex,Strng,Endur(unprot)'!AB$10:$AC$37,2,FALSE)),"HFZ", "NI")," ")</f>
        <v xml:space="preserve"> </v>
      </c>
      <c r="AN59" s="29" t="str">
        <f t="shared" si="6"/>
        <v xml:space="preserve"> </v>
      </c>
      <c r="AO59" s="55"/>
      <c r="AP59" s="29" t="str">
        <f t="shared" si="7"/>
        <v/>
      </c>
    </row>
    <row r="60" spans="1:42" s="57" customFormat="1" ht="16.5" thickTop="1" thickBot="1" x14ac:dyDescent="0.3">
      <c r="A60" s="32"/>
      <c r="B60" s="25"/>
      <c r="C60" s="25"/>
      <c r="D60" s="25"/>
      <c r="E60" s="46"/>
      <c r="F60" s="91">
        <v>7</v>
      </c>
      <c r="G60" s="98" t="e">
        <v>#N/A</v>
      </c>
      <c r="H60" s="94" t="e">
        <v>#N/A</v>
      </c>
      <c r="I60" s="26"/>
      <c r="J60" s="26"/>
      <c r="K60" s="69" t="str">
        <f>IFERROR(IF(G60&gt;=(VLOOKUP(D60&amp;E60,'Tab 2 Aerobic Capacity (unprot)'!L$10:$M$27,2,FALSE)),"HFZ","NI")," ")</f>
        <v xml:space="preserve"> </v>
      </c>
      <c r="L60" s="69" t="str">
        <f>IFERROR(IF(H60&gt;=(VLOOKUP(D60&amp;E60,'Tab 2 Aerobic Capacity (unprot)'!L$34:$M$51,2,FALSE)),"HFZ","NI")," ")</f>
        <v xml:space="preserve"> </v>
      </c>
      <c r="M60" s="54" t="str">
        <f t="shared" si="0"/>
        <v xml:space="preserve"> </v>
      </c>
      <c r="N60" s="33" t="str">
        <f t="shared" si="8"/>
        <v xml:space="preserve"> </v>
      </c>
      <c r="O60" s="33"/>
      <c r="P60" s="54" t="str">
        <f t="shared" si="9"/>
        <v/>
      </c>
      <c r="Q60" s="33"/>
      <c r="R60" s="54" t="str">
        <f t="shared" si="10"/>
        <v/>
      </c>
      <c r="S60" s="95" t="e">
        <v>#N/A</v>
      </c>
      <c r="T60" s="95" t="e">
        <v>#N/A</v>
      </c>
      <c r="U60" s="99" t="e">
        <v>#N/A</v>
      </c>
      <c r="V60" s="34"/>
      <c r="W60" s="64" t="str">
        <f>IFERROR(IF(S60&gt;=(VLOOKUP(D60&amp;E60, 'Tab 3 Flex,Strng,Endur(unprot)'!AG$10:$AH$37,2,FALSE)),"HFZ", "NI")," ")</f>
        <v xml:space="preserve"> </v>
      </c>
      <c r="X60" s="64" t="str">
        <f>IFERROR(IF(T60&gt;=(VLOOKUP(D60&amp;E60, 'Tab 3 Flex,Strng,Endur(unprot)'!AG$10:$AH$37,2,FALSE)),"HFZ", "NI")," ")</f>
        <v xml:space="preserve"> </v>
      </c>
      <c r="Y60" s="65" t="str">
        <f t="shared" si="17"/>
        <v xml:space="preserve"> </v>
      </c>
      <c r="Z60" s="65" t="str">
        <f t="shared" si="12"/>
        <v xml:space="preserve"> </v>
      </c>
      <c r="AA60" s="65" t="str">
        <f>IFERROR(IF(U60&gt;=(VLOOKUP(D60&amp;E60, 'Tab 3 Flex,Strng,Endur(unprot)'!W$10:X$37,2,FALSE)),"HFZ", "NI"), " ")</f>
        <v xml:space="preserve"> </v>
      </c>
      <c r="AB60" s="28" t="str">
        <f t="shared" si="13"/>
        <v xml:space="preserve"> </v>
      </c>
      <c r="AC60" s="33"/>
      <c r="AD60" s="28" t="str">
        <f t="shared" si="14"/>
        <v/>
      </c>
      <c r="AE60" s="96" t="e">
        <v>#N/A</v>
      </c>
      <c r="AF60" s="35"/>
      <c r="AG60" s="72" t="str">
        <f>IFERROR(IF(AE60&gt;=(VLOOKUP(D60&amp;E60, 'Tab 3 Flex,Strng,Endur(unprot)'!R$10:$S$37,2,FALSE)),"HFZ", "NI")," ")</f>
        <v xml:space="preserve"> </v>
      </c>
      <c r="AH60" s="55" t="str">
        <f t="shared" si="15"/>
        <v xml:space="preserve"> </v>
      </c>
      <c r="AI60" s="33"/>
      <c r="AJ60" s="55" t="str">
        <f t="shared" si="16"/>
        <v/>
      </c>
      <c r="AK60" s="97" t="e">
        <v>#N/A</v>
      </c>
      <c r="AL60" s="36"/>
      <c r="AM60" s="73" t="str">
        <f>IFERROR(IF(AK60&gt;=(VLOOKUP(D60&amp;E60,'Tab 3 Flex,Strng,Endur(unprot)'!AB$10:$AC$37,2,FALSE)),"HFZ", "NI")," ")</f>
        <v xml:space="preserve"> </v>
      </c>
      <c r="AN60" s="29" t="str">
        <f t="shared" si="6"/>
        <v xml:space="preserve"> </v>
      </c>
      <c r="AO60" s="55"/>
      <c r="AP60" s="29" t="str">
        <f t="shared" si="7"/>
        <v/>
      </c>
    </row>
    <row r="61" spans="1:42" s="57" customFormat="1" ht="16.5" thickTop="1" thickBot="1" x14ac:dyDescent="0.3">
      <c r="A61" s="32"/>
      <c r="B61" s="25"/>
      <c r="C61" s="25"/>
      <c r="D61" s="25"/>
      <c r="E61" s="46"/>
      <c r="F61" s="91">
        <v>7</v>
      </c>
      <c r="G61" s="98" t="e">
        <v>#N/A</v>
      </c>
      <c r="H61" s="94" t="e">
        <v>#N/A</v>
      </c>
      <c r="I61" s="26"/>
      <c r="J61" s="26"/>
      <c r="K61" s="69" t="str">
        <f>IFERROR(IF(G61&gt;=(VLOOKUP(D61&amp;E61,'Tab 2 Aerobic Capacity (unprot)'!L$10:$M$27,2,FALSE)),"HFZ","NI")," ")</f>
        <v xml:space="preserve"> </v>
      </c>
      <c r="L61" s="69" t="str">
        <f>IFERROR(IF(H61&gt;=(VLOOKUP(D61&amp;E61,'Tab 2 Aerobic Capacity (unprot)'!L$34:$M$51,2,FALSE)),"HFZ","NI")," ")</f>
        <v xml:space="preserve"> </v>
      </c>
      <c r="M61" s="54" t="str">
        <f t="shared" si="0"/>
        <v xml:space="preserve"> </v>
      </c>
      <c r="N61" s="33" t="str">
        <f t="shared" si="8"/>
        <v xml:space="preserve"> </v>
      </c>
      <c r="O61" s="33"/>
      <c r="P61" s="54" t="str">
        <f t="shared" si="9"/>
        <v/>
      </c>
      <c r="Q61" s="33"/>
      <c r="R61" s="54" t="str">
        <f t="shared" si="10"/>
        <v/>
      </c>
      <c r="S61" s="95" t="e">
        <v>#N/A</v>
      </c>
      <c r="T61" s="95" t="e">
        <v>#N/A</v>
      </c>
      <c r="U61" s="99" t="e">
        <v>#N/A</v>
      </c>
      <c r="V61" s="34"/>
      <c r="W61" s="64" t="str">
        <f>IFERROR(IF(S61&gt;=(VLOOKUP(D61&amp;E61, 'Tab 3 Flex,Strng,Endur(unprot)'!AG$10:$AH$37,2,FALSE)),"HFZ", "NI")," ")</f>
        <v xml:space="preserve"> </v>
      </c>
      <c r="X61" s="64" t="str">
        <f>IFERROR(IF(T61&gt;=(VLOOKUP(D61&amp;E61, 'Tab 3 Flex,Strng,Endur(unprot)'!AG$10:$AH$37,2,FALSE)),"HFZ", "NI")," ")</f>
        <v xml:space="preserve"> </v>
      </c>
      <c r="Y61" s="65" t="str">
        <f t="shared" si="17"/>
        <v xml:space="preserve"> </v>
      </c>
      <c r="Z61" s="65" t="str">
        <f t="shared" si="12"/>
        <v xml:space="preserve"> </v>
      </c>
      <c r="AA61" s="65" t="str">
        <f>IFERROR(IF(U61&gt;=(VLOOKUP(D61&amp;E61, 'Tab 3 Flex,Strng,Endur(unprot)'!W$10:X$37,2,FALSE)),"HFZ", "NI"), " ")</f>
        <v xml:space="preserve"> </v>
      </c>
      <c r="AB61" s="28" t="str">
        <f t="shared" si="13"/>
        <v xml:space="preserve"> </v>
      </c>
      <c r="AC61" s="33"/>
      <c r="AD61" s="28" t="str">
        <f t="shared" si="14"/>
        <v/>
      </c>
      <c r="AE61" s="96" t="e">
        <v>#N/A</v>
      </c>
      <c r="AF61" s="35"/>
      <c r="AG61" s="72" t="str">
        <f>IFERROR(IF(AE61&gt;=(VLOOKUP(D61&amp;E61, 'Tab 3 Flex,Strng,Endur(unprot)'!R$10:$S$37,2,FALSE)),"HFZ", "NI")," ")</f>
        <v xml:space="preserve"> </v>
      </c>
      <c r="AH61" s="55" t="str">
        <f t="shared" si="15"/>
        <v xml:space="preserve"> </v>
      </c>
      <c r="AI61" s="33"/>
      <c r="AJ61" s="55" t="str">
        <f t="shared" si="16"/>
        <v/>
      </c>
      <c r="AK61" s="97" t="e">
        <v>#N/A</v>
      </c>
      <c r="AL61" s="36"/>
      <c r="AM61" s="73" t="str">
        <f>IFERROR(IF(AK61&gt;=(VLOOKUP(D61&amp;E61,'Tab 3 Flex,Strng,Endur(unprot)'!AB$10:$AC$37,2,FALSE)),"HFZ", "NI")," ")</f>
        <v xml:space="preserve"> </v>
      </c>
      <c r="AN61" s="29" t="str">
        <f t="shared" si="6"/>
        <v xml:space="preserve"> </v>
      </c>
      <c r="AO61" s="55"/>
      <c r="AP61" s="29" t="str">
        <f t="shared" si="7"/>
        <v/>
      </c>
    </row>
    <row r="62" spans="1:42" s="57" customFormat="1" ht="16.5" thickTop="1" thickBot="1" x14ac:dyDescent="0.3">
      <c r="A62" s="32"/>
      <c r="B62" s="25"/>
      <c r="C62" s="25"/>
      <c r="D62" s="25"/>
      <c r="E62" s="46"/>
      <c r="F62" s="91">
        <v>7</v>
      </c>
      <c r="G62" s="98" t="e">
        <v>#N/A</v>
      </c>
      <c r="H62" s="94" t="e">
        <v>#N/A</v>
      </c>
      <c r="I62" s="26"/>
      <c r="J62" s="26"/>
      <c r="K62" s="69" t="str">
        <f>IFERROR(IF(G62&gt;=(VLOOKUP(D62&amp;E62,'Tab 2 Aerobic Capacity (unprot)'!L$10:$M$27,2,FALSE)),"HFZ","NI")," ")</f>
        <v xml:space="preserve"> </v>
      </c>
      <c r="L62" s="69" t="str">
        <f>IFERROR(IF(H62&gt;=(VLOOKUP(D62&amp;E62,'Tab 2 Aerobic Capacity (unprot)'!L$34:$M$51,2,FALSE)),"HFZ","NI")," ")</f>
        <v xml:space="preserve"> </v>
      </c>
      <c r="M62" s="54" t="str">
        <f t="shared" si="0"/>
        <v xml:space="preserve"> </v>
      </c>
      <c r="N62" s="33" t="str">
        <f t="shared" si="8"/>
        <v xml:space="preserve"> </v>
      </c>
      <c r="O62" s="33"/>
      <c r="P62" s="54" t="str">
        <f t="shared" si="9"/>
        <v/>
      </c>
      <c r="Q62" s="33"/>
      <c r="R62" s="54" t="str">
        <f t="shared" si="10"/>
        <v/>
      </c>
      <c r="S62" s="95" t="e">
        <v>#N/A</v>
      </c>
      <c r="T62" s="95" t="e">
        <v>#N/A</v>
      </c>
      <c r="U62" s="99" t="e">
        <v>#N/A</v>
      </c>
      <c r="V62" s="34"/>
      <c r="W62" s="64" t="str">
        <f>IFERROR(IF(S62&gt;=(VLOOKUP(D62&amp;E62, 'Tab 3 Flex,Strng,Endur(unprot)'!AG$10:$AH$37,2,FALSE)),"HFZ", "NI")," ")</f>
        <v xml:space="preserve"> </v>
      </c>
      <c r="X62" s="64" t="str">
        <f>IFERROR(IF(T62&gt;=(VLOOKUP(D62&amp;E62, 'Tab 3 Flex,Strng,Endur(unprot)'!AG$10:$AH$37,2,FALSE)),"HFZ", "NI")," ")</f>
        <v xml:space="preserve"> </v>
      </c>
      <c r="Y62" s="65" t="str">
        <f t="shared" si="17"/>
        <v xml:space="preserve"> </v>
      </c>
      <c r="Z62" s="65" t="str">
        <f t="shared" si="12"/>
        <v xml:space="preserve"> </v>
      </c>
      <c r="AA62" s="65" t="str">
        <f>IFERROR(IF(U62&gt;=(VLOOKUP(D62&amp;E62, 'Tab 3 Flex,Strng,Endur(unprot)'!W$10:X$37,2,FALSE)),"HFZ", "NI"), " ")</f>
        <v xml:space="preserve"> </v>
      </c>
      <c r="AB62" s="28" t="str">
        <f t="shared" si="13"/>
        <v xml:space="preserve"> </v>
      </c>
      <c r="AC62" s="33"/>
      <c r="AD62" s="28" t="str">
        <f t="shared" si="14"/>
        <v/>
      </c>
      <c r="AE62" s="96" t="e">
        <v>#N/A</v>
      </c>
      <c r="AF62" s="35"/>
      <c r="AG62" s="72" t="str">
        <f>IFERROR(IF(AE62&gt;=(VLOOKUP(D62&amp;E62, 'Tab 3 Flex,Strng,Endur(unprot)'!R$10:$S$37,2,FALSE)),"HFZ", "NI")," ")</f>
        <v xml:space="preserve"> </v>
      </c>
      <c r="AH62" s="55" t="str">
        <f t="shared" si="15"/>
        <v xml:space="preserve"> </v>
      </c>
      <c r="AI62" s="33"/>
      <c r="AJ62" s="55" t="str">
        <f t="shared" si="16"/>
        <v/>
      </c>
      <c r="AK62" s="97" t="e">
        <v>#N/A</v>
      </c>
      <c r="AL62" s="36"/>
      <c r="AM62" s="73" t="str">
        <f>IFERROR(IF(AK62&gt;=(VLOOKUP(D62&amp;E62,'Tab 3 Flex,Strng,Endur(unprot)'!AB$10:$AC$37,2,FALSE)),"HFZ", "NI")," ")</f>
        <v xml:space="preserve"> </v>
      </c>
      <c r="AN62" s="29" t="str">
        <f t="shared" si="6"/>
        <v xml:space="preserve"> </v>
      </c>
      <c r="AO62" s="55"/>
      <c r="AP62" s="29" t="str">
        <f t="shared" si="7"/>
        <v/>
      </c>
    </row>
    <row r="63" spans="1:42" s="57" customFormat="1" ht="16.5" thickTop="1" thickBot="1" x14ac:dyDescent="0.3">
      <c r="A63" s="32"/>
      <c r="B63" s="25"/>
      <c r="C63" s="25"/>
      <c r="D63" s="25"/>
      <c r="E63" s="46"/>
      <c r="F63" s="91">
        <v>7</v>
      </c>
      <c r="G63" s="98" t="e">
        <v>#N/A</v>
      </c>
      <c r="H63" s="94" t="e">
        <v>#N/A</v>
      </c>
      <c r="I63" s="26"/>
      <c r="J63" s="26"/>
      <c r="K63" s="69" t="str">
        <f>IFERROR(IF(G63&gt;=(VLOOKUP(D63&amp;E63,'Tab 2 Aerobic Capacity (unprot)'!L$10:$M$27,2,FALSE)),"HFZ","NI")," ")</f>
        <v xml:space="preserve"> </v>
      </c>
      <c r="L63" s="69" t="str">
        <f>IFERROR(IF(H63&gt;=(VLOOKUP(D63&amp;E63,'Tab 2 Aerobic Capacity (unprot)'!L$34:$M$51,2,FALSE)),"HFZ","NI")," ")</f>
        <v xml:space="preserve"> </v>
      </c>
      <c r="M63" s="54" t="str">
        <f t="shared" si="0"/>
        <v xml:space="preserve"> </v>
      </c>
      <c r="N63" s="33" t="str">
        <f t="shared" si="8"/>
        <v xml:space="preserve"> </v>
      </c>
      <c r="O63" s="33"/>
      <c r="P63" s="54" t="str">
        <f t="shared" si="9"/>
        <v/>
      </c>
      <c r="Q63" s="33"/>
      <c r="R63" s="54" t="str">
        <f t="shared" si="10"/>
        <v/>
      </c>
      <c r="S63" s="95" t="e">
        <v>#N/A</v>
      </c>
      <c r="T63" s="95" t="e">
        <v>#N/A</v>
      </c>
      <c r="U63" s="99" t="e">
        <v>#N/A</v>
      </c>
      <c r="V63" s="34"/>
      <c r="W63" s="64" t="str">
        <f>IFERROR(IF(S63&gt;=(VLOOKUP(D63&amp;E63, 'Tab 3 Flex,Strng,Endur(unprot)'!AG$10:$AH$37,2,FALSE)),"HFZ", "NI")," ")</f>
        <v xml:space="preserve"> </v>
      </c>
      <c r="X63" s="64" t="str">
        <f>IFERROR(IF(T63&gt;=(VLOOKUP(D63&amp;E63, 'Tab 3 Flex,Strng,Endur(unprot)'!AG$10:$AH$37,2,FALSE)),"HFZ", "NI")," ")</f>
        <v xml:space="preserve"> </v>
      </c>
      <c r="Y63" s="65" t="str">
        <f t="shared" si="17"/>
        <v xml:space="preserve"> </v>
      </c>
      <c r="Z63" s="65" t="str">
        <f t="shared" si="12"/>
        <v xml:space="preserve"> </v>
      </c>
      <c r="AA63" s="65" t="str">
        <f>IFERROR(IF(U63&gt;=(VLOOKUP(D63&amp;E63, 'Tab 3 Flex,Strng,Endur(unprot)'!W$10:X$37,2,FALSE)),"HFZ", "NI"), " ")</f>
        <v xml:space="preserve"> </v>
      </c>
      <c r="AB63" s="28" t="str">
        <f t="shared" si="13"/>
        <v xml:space="preserve"> </v>
      </c>
      <c r="AC63" s="33"/>
      <c r="AD63" s="28" t="str">
        <f t="shared" si="14"/>
        <v/>
      </c>
      <c r="AE63" s="96" t="e">
        <v>#N/A</v>
      </c>
      <c r="AF63" s="35"/>
      <c r="AG63" s="72" t="str">
        <f>IFERROR(IF(AE63&gt;=(VLOOKUP(D63&amp;E63, 'Tab 3 Flex,Strng,Endur(unprot)'!R$10:$S$37,2,FALSE)),"HFZ", "NI")," ")</f>
        <v xml:space="preserve"> </v>
      </c>
      <c r="AH63" s="55" t="str">
        <f t="shared" si="15"/>
        <v xml:space="preserve"> </v>
      </c>
      <c r="AI63" s="33"/>
      <c r="AJ63" s="55" t="str">
        <f t="shared" si="16"/>
        <v/>
      </c>
      <c r="AK63" s="97" t="e">
        <v>#N/A</v>
      </c>
      <c r="AL63" s="36"/>
      <c r="AM63" s="73" t="str">
        <f>IFERROR(IF(AK63&gt;=(VLOOKUP(D63&amp;E63,'Tab 3 Flex,Strng,Endur(unprot)'!AB$10:$AC$37,2,FALSE)),"HFZ", "NI")," ")</f>
        <v xml:space="preserve"> </v>
      </c>
      <c r="AN63" s="29" t="str">
        <f t="shared" si="6"/>
        <v xml:space="preserve"> </v>
      </c>
      <c r="AO63" s="55"/>
      <c r="AP63" s="29" t="str">
        <f t="shared" si="7"/>
        <v/>
      </c>
    </row>
    <row r="64" spans="1:42" s="57" customFormat="1" ht="16.5" thickTop="1" thickBot="1" x14ac:dyDescent="0.3">
      <c r="A64" s="32"/>
      <c r="B64" s="25"/>
      <c r="C64" s="25"/>
      <c r="D64" s="25"/>
      <c r="E64" s="46"/>
      <c r="F64" s="91">
        <v>7</v>
      </c>
      <c r="G64" s="98" t="e">
        <v>#N/A</v>
      </c>
      <c r="H64" s="94" t="e">
        <v>#N/A</v>
      </c>
      <c r="I64" s="26"/>
      <c r="J64" s="26"/>
      <c r="K64" s="69" t="str">
        <f>IFERROR(IF(G64&gt;=(VLOOKUP(D64&amp;E64,'Tab 2 Aerobic Capacity (unprot)'!L$10:$M$27,2,FALSE)),"HFZ","NI")," ")</f>
        <v xml:space="preserve"> </v>
      </c>
      <c r="L64" s="69" t="str">
        <f>IFERROR(IF(H64&gt;=(VLOOKUP(D64&amp;E64,'Tab 2 Aerobic Capacity (unprot)'!L$34:$M$51,2,FALSE)),"HFZ","NI")," ")</f>
        <v xml:space="preserve"> </v>
      </c>
      <c r="M64" s="54" t="str">
        <f t="shared" si="0"/>
        <v xml:space="preserve"> </v>
      </c>
      <c r="N64" s="33" t="str">
        <f t="shared" si="8"/>
        <v xml:space="preserve"> </v>
      </c>
      <c r="O64" s="33"/>
      <c r="P64" s="54" t="str">
        <f t="shared" si="9"/>
        <v/>
      </c>
      <c r="Q64" s="33"/>
      <c r="R64" s="54" t="str">
        <f t="shared" si="10"/>
        <v/>
      </c>
      <c r="S64" s="95" t="e">
        <v>#N/A</v>
      </c>
      <c r="T64" s="95" t="e">
        <v>#N/A</v>
      </c>
      <c r="U64" s="99" t="e">
        <v>#N/A</v>
      </c>
      <c r="V64" s="34"/>
      <c r="W64" s="64" t="str">
        <f>IFERROR(IF(S64&gt;=(VLOOKUP(D64&amp;E64, 'Tab 3 Flex,Strng,Endur(unprot)'!AG$10:$AH$37,2,FALSE)),"HFZ", "NI")," ")</f>
        <v xml:space="preserve"> </v>
      </c>
      <c r="X64" s="64" t="str">
        <f>IFERROR(IF(T64&gt;=(VLOOKUP(D64&amp;E64, 'Tab 3 Flex,Strng,Endur(unprot)'!AG$10:$AH$37,2,FALSE)),"HFZ", "NI")," ")</f>
        <v xml:space="preserve"> </v>
      </c>
      <c r="Y64" s="65" t="str">
        <f t="shared" si="17"/>
        <v xml:space="preserve"> </v>
      </c>
      <c r="Z64" s="65" t="str">
        <f t="shared" si="12"/>
        <v xml:space="preserve"> </v>
      </c>
      <c r="AA64" s="65" t="str">
        <f>IFERROR(IF(U64&gt;=(VLOOKUP(D64&amp;E64, 'Tab 3 Flex,Strng,Endur(unprot)'!W$10:X$37,2,FALSE)),"HFZ", "NI"), " ")</f>
        <v xml:space="preserve"> </v>
      </c>
      <c r="AB64" s="28" t="str">
        <f t="shared" si="13"/>
        <v xml:space="preserve"> </v>
      </c>
      <c r="AC64" s="33"/>
      <c r="AD64" s="28" t="str">
        <f t="shared" si="14"/>
        <v/>
      </c>
      <c r="AE64" s="96" t="e">
        <v>#N/A</v>
      </c>
      <c r="AF64" s="35"/>
      <c r="AG64" s="72" t="str">
        <f>IFERROR(IF(AE64&gt;=(VLOOKUP(D64&amp;E64, 'Tab 3 Flex,Strng,Endur(unprot)'!R$10:$S$37,2,FALSE)),"HFZ", "NI")," ")</f>
        <v xml:space="preserve"> </v>
      </c>
      <c r="AH64" s="55" t="str">
        <f t="shared" si="15"/>
        <v xml:space="preserve"> </v>
      </c>
      <c r="AI64" s="33"/>
      <c r="AJ64" s="55" t="str">
        <f t="shared" si="16"/>
        <v/>
      </c>
      <c r="AK64" s="97" t="e">
        <v>#N/A</v>
      </c>
      <c r="AL64" s="36"/>
      <c r="AM64" s="73" t="str">
        <f>IFERROR(IF(AK64&gt;=(VLOOKUP(D64&amp;E64,'Tab 3 Flex,Strng,Endur(unprot)'!AB$10:$AC$37,2,FALSE)),"HFZ", "NI")," ")</f>
        <v xml:space="preserve"> </v>
      </c>
      <c r="AN64" s="29" t="str">
        <f t="shared" si="6"/>
        <v xml:space="preserve"> </v>
      </c>
      <c r="AO64" s="55"/>
      <c r="AP64" s="29" t="str">
        <f t="shared" si="7"/>
        <v/>
      </c>
    </row>
    <row r="65" spans="1:42" s="57" customFormat="1" ht="16.5" thickTop="1" thickBot="1" x14ac:dyDescent="0.3">
      <c r="A65" s="32"/>
      <c r="B65" s="25"/>
      <c r="C65" s="25"/>
      <c r="D65" s="25"/>
      <c r="E65" s="46"/>
      <c r="F65" s="91">
        <v>7</v>
      </c>
      <c r="G65" s="98" t="e">
        <v>#N/A</v>
      </c>
      <c r="H65" s="94" t="e">
        <v>#N/A</v>
      </c>
      <c r="I65" s="26"/>
      <c r="J65" s="26"/>
      <c r="K65" s="69" t="str">
        <f>IFERROR(IF(G65&gt;=(VLOOKUP(D65&amp;E65,'Tab 2 Aerobic Capacity (unprot)'!L$10:$M$27,2,FALSE)),"HFZ","NI")," ")</f>
        <v xml:space="preserve"> </v>
      </c>
      <c r="L65" s="69" t="str">
        <f>IFERROR(IF(H65&gt;=(VLOOKUP(D65&amp;E65,'Tab 2 Aerobic Capacity (unprot)'!L$34:$M$51,2,FALSE)),"HFZ","NI")," ")</f>
        <v xml:space="preserve"> </v>
      </c>
      <c r="M65" s="54" t="str">
        <f t="shared" si="0"/>
        <v xml:space="preserve"> </v>
      </c>
      <c r="N65" s="33" t="str">
        <f t="shared" si="8"/>
        <v xml:space="preserve"> </v>
      </c>
      <c r="O65" s="33"/>
      <c r="P65" s="54" t="str">
        <f t="shared" si="9"/>
        <v/>
      </c>
      <c r="Q65" s="33"/>
      <c r="R65" s="54" t="str">
        <f t="shared" si="10"/>
        <v/>
      </c>
      <c r="S65" s="95" t="e">
        <v>#N/A</v>
      </c>
      <c r="T65" s="95" t="e">
        <v>#N/A</v>
      </c>
      <c r="U65" s="99" t="e">
        <v>#N/A</v>
      </c>
      <c r="V65" s="34"/>
      <c r="W65" s="64" t="str">
        <f>IFERROR(IF(S65&gt;=(VLOOKUP(D65&amp;E65, 'Tab 3 Flex,Strng,Endur(unprot)'!AG$10:$AH$37,2,FALSE)),"HFZ", "NI")," ")</f>
        <v xml:space="preserve"> </v>
      </c>
      <c r="X65" s="64" t="str">
        <f>IFERROR(IF(T65&gt;=(VLOOKUP(D65&amp;E65, 'Tab 3 Flex,Strng,Endur(unprot)'!AG$10:$AH$37,2,FALSE)),"HFZ", "NI")," ")</f>
        <v xml:space="preserve"> </v>
      </c>
      <c r="Y65" s="65" t="str">
        <f t="shared" si="17"/>
        <v xml:space="preserve"> </v>
      </c>
      <c r="Z65" s="65" t="str">
        <f t="shared" si="12"/>
        <v xml:space="preserve"> </v>
      </c>
      <c r="AA65" s="65" t="str">
        <f>IFERROR(IF(U65&gt;=(VLOOKUP(D65&amp;E65, 'Tab 3 Flex,Strng,Endur(unprot)'!W$10:X$37,2,FALSE)),"HFZ", "NI"), " ")</f>
        <v xml:space="preserve"> </v>
      </c>
      <c r="AB65" s="28" t="str">
        <f t="shared" si="13"/>
        <v xml:space="preserve"> </v>
      </c>
      <c r="AC65" s="33"/>
      <c r="AD65" s="28" t="str">
        <f t="shared" si="14"/>
        <v/>
      </c>
      <c r="AE65" s="96" t="e">
        <v>#N/A</v>
      </c>
      <c r="AF65" s="35"/>
      <c r="AG65" s="72" t="str">
        <f>IFERROR(IF(AE65&gt;=(VLOOKUP(D65&amp;E65, 'Tab 3 Flex,Strng,Endur(unprot)'!R$10:$S$37,2,FALSE)),"HFZ", "NI")," ")</f>
        <v xml:space="preserve"> </v>
      </c>
      <c r="AH65" s="55" t="str">
        <f t="shared" si="15"/>
        <v xml:space="preserve"> </v>
      </c>
      <c r="AI65" s="33"/>
      <c r="AJ65" s="55" t="str">
        <f t="shared" si="16"/>
        <v/>
      </c>
      <c r="AK65" s="97" t="e">
        <v>#N/A</v>
      </c>
      <c r="AL65" s="36"/>
      <c r="AM65" s="73" t="str">
        <f>IFERROR(IF(AK65&gt;=(VLOOKUP(D65&amp;E65,'Tab 3 Flex,Strng,Endur(unprot)'!AB$10:$AC$37,2,FALSE)),"HFZ", "NI")," ")</f>
        <v xml:space="preserve"> </v>
      </c>
      <c r="AN65" s="29" t="str">
        <f t="shared" si="6"/>
        <v xml:space="preserve"> </v>
      </c>
      <c r="AO65" s="55"/>
      <c r="AP65" s="29" t="str">
        <f t="shared" si="7"/>
        <v/>
      </c>
    </row>
    <row r="66" spans="1:42" s="57" customFormat="1" ht="16.5" thickTop="1" thickBot="1" x14ac:dyDescent="0.3">
      <c r="A66" s="32"/>
      <c r="B66" s="25"/>
      <c r="C66" s="25"/>
      <c r="D66" s="25"/>
      <c r="E66" s="46"/>
      <c r="F66" s="91">
        <v>7</v>
      </c>
      <c r="G66" s="98" t="e">
        <v>#N/A</v>
      </c>
      <c r="H66" s="94" t="e">
        <v>#N/A</v>
      </c>
      <c r="I66" s="26"/>
      <c r="J66" s="26"/>
      <c r="K66" s="69" t="str">
        <f>IFERROR(IF(G66&gt;=(VLOOKUP(D66&amp;E66,'Tab 2 Aerobic Capacity (unprot)'!L$10:$M$27,2,FALSE)),"HFZ","NI")," ")</f>
        <v xml:space="preserve"> </v>
      </c>
      <c r="L66" s="69" t="str">
        <f>IFERROR(IF(H66&gt;=(VLOOKUP(D66&amp;E66,'Tab 2 Aerobic Capacity (unprot)'!L$34:$M$51,2,FALSE)),"HFZ","NI")," ")</f>
        <v xml:space="preserve"> </v>
      </c>
      <c r="M66" s="54" t="str">
        <f t="shared" si="0"/>
        <v xml:space="preserve"> </v>
      </c>
      <c r="N66" s="33" t="str">
        <f t="shared" si="8"/>
        <v xml:space="preserve"> </v>
      </c>
      <c r="O66" s="33"/>
      <c r="P66" s="54" t="str">
        <f t="shared" si="9"/>
        <v/>
      </c>
      <c r="Q66" s="33"/>
      <c r="R66" s="54" t="str">
        <f t="shared" si="10"/>
        <v/>
      </c>
      <c r="S66" s="95" t="e">
        <v>#N/A</v>
      </c>
      <c r="T66" s="95" t="e">
        <v>#N/A</v>
      </c>
      <c r="U66" s="99" t="e">
        <v>#N/A</v>
      </c>
      <c r="V66" s="34"/>
      <c r="W66" s="70" t="str">
        <f>IFERROR(IF(S66&gt;=(VLOOKUP(D66&amp;E66, 'Tab 3 Flex,Strng,Endur(unprot)'!AG$10:$AH$37,2,FALSE)),"HFZ", "NI")," ")</f>
        <v xml:space="preserve"> </v>
      </c>
      <c r="X66" s="70" t="str">
        <f>IFERROR(IF(T66&gt;=(VLOOKUP(D66&amp;E66, 'Tab 3 Flex,Strng,Endur(unprot)'!AG$10:$AH$37,2,FALSE)),"HFZ", "NI")," ")</f>
        <v xml:space="preserve"> </v>
      </c>
      <c r="Y66" s="71" t="str">
        <f t="shared" si="17"/>
        <v xml:space="preserve"> </v>
      </c>
      <c r="Z66" s="71" t="str">
        <f t="shared" si="12"/>
        <v xml:space="preserve"> </v>
      </c>
      <c r="AA66" s="65" t="str">
        <f>IFERROR(IF(U66&gt;=(VLOOKUP(D66&amp;E66, 'Tab 3 Flex,Strng,Endur(unprot)'!W$10:X$37,2,FALSE)),"HFZ", "NI"), " ")</f>
        <v xml:space="preserve"> </v>
      </c>
      <c r="AB66" s="28" t="str">
        <f t="shared" si="13"/>
        <v xml:space="preserve"> </v>
      </c>
      <c r="AC66" s="33"/>
      <c r="AD66" s="28" t="str">
        <f t="shared" si="14"/>
        <v/>
      </c>
      <c r="AE66" s="96" t="e">
        <v>#N/A</v>
      </c>
      <c r="AF66" s="35"/>
      <c r="AG66" s="72" t="str">
        <f>IFERROR(IF(AE66&gt;=(VLOOKUP(D66&amp;E66, 'Tab 3 Flex,Strng,Endur(unprot)'!R$10:$S$37,2,FALSE)),"HFZ", "NI")," ")</f>
        <v xml:space="preserve"> </v>
      </c>
      <c r="AH66" s="55" t="str">
        <f t="shared" si="15"/>
        <v xml:space="preserve"> </v>
      </c>
      <c r="AI66" s="33"/>
      <c r="AJ66" s="55" t="str">
        <f t="shared" si="16"/>
        <v/>
      </c>
      <c r="AK66" s="97" t="e">
        <v>#N/A</v>
      </c>
      <c r="AL66" s="36"/>
      <c r="AM66" s="73" t="str">
        <f>IFERROR(IF(AK66&gt;=(VLOOKUP(D66&amp;E66,'Tab 3 Flex,Strng,Endur(unprot)'!AB$10:$AC$37,2,FALSE)),"HFZ", "NI")," ")</f>
        <v xml:space="preserve"> </v>
      </c>
      <c r="AN66" s="29" t="str">
        <f t="shared" si="6"/>
        <v xml:space="preserve"> </v>
      </c>
      <c r="AO66" s="55"/>
      <c r="AP66" s="29" t="str">
        <f t="shared" si="7"/>
        <v/>
      </c>
    </row>
    <row r="67" spans="1:42" s="57" customFormat="1" ht="16.5" thickTop="1" thickBot="1" x14ac:dyDescent="0.3">
      <c r="A67" s="32"/>
      <c r="B67" s="25"/>
      <c r="C67" s="25"/>
      <c r="D67" s="25"/>
      <c r="E67" s="46"/>
      <c r="F67" s="91">
        <v>7</v>
      </c>
      <c r="G67" s="98" t="e">
        <v>#N/A</v>
      </c>
      <c r="H67" s="94" t="e">
        <v>#N/A</v>
      </c>
      <c r="I67" s="26"/>
      <c r="J67" s="26"/>
      <c r="K67" s="69" t="str">
        <f>IFERROR(IF(G67&gt;=(VLOOKUP(D67&amp;E67,'Tab 2 Aerobic Capacity (unprot)'!L$10:$M$27,2,FALSE)),"HFZ","NI")," ")</f>
        <v xml:space="preserve"> </v>
      </c>
      <c r="L67" s="69" t="str">
        <f>IFERROR(IF(H67&gt;=(VLOOKUP(D67&amp;E67,'Tab 2 Aerobic Capacity (unprot)'!L$34:$M$51,2,FALSE)),"HFZ","NI")," ")</f>
        <v xml:space="preserve"> </v>
      </c>
      <c r="M67" s="54" t="str">
        <f t="shared" si="0"/>
        <v xml:space="preserve"> </v>
      </c>
      <c r="N67" s="33" t="str">
        <f t="shared" si="8"/>
        <v xml:space="preserve"> </v>
      </c>
      <c r="O67" s="33"/>
      <c r="P67" s="54" t="str">
        <f t="shared" si="9"/>
        <v/>
      </c>
      <c r="Q67" s="33"/>
      <c r="R67" s="54" t="str">
        <f t="shared" si="10"/>
        <v/>
      </c>
      <c r="S67" s="95" t="e">
        <v>#N/A</v>
      </c>
      <c r="T67" s="95" t="e">
        <v>#N/A</v>
      </c>
      <c r="U67" s="99" t="e">
        <v>#N/A</v>
      </c>
      <c r="V67" s="34"/>
      <c r="W67" s="70" t="str">
        <f>IFERROR(IF(S67&gt;=(VLOOKUP(D67&amp;E67, 'Tab 3 Flex,Strng,Endur(unprot)'!AG$10:$AH$37,2,FALSE)),"HFZ", "NI")," ")</f>
        <v xml:space="preserve"> </v>
      </c>
      <c r="X67" s="70" t="str">
        <f>IFERROR(IF(T67&gt;=(VLOOKUP(D67&amp;E67, 'Tab 3 Flex,Strng,Endur(unprot)'!AG$10:$AH$37,2,FALSE)),"HFZ", "NI")," ")</f>
        <v xml:space="preserve"> </v>
      </c>
      <c r="Y67" s="71" t="str">
        <f t="shared" si="17"/>
        <v xml:space="preserve"> </v>
      </c>
      <c r="Z67" s="71" t="str">
        <f t="shared" si="12"/>
        <v xml:space="preserve"> </v>
      </c>
      <c r="AA67" s="65" t="str">
        <f>IFERROR(IF(U67&gt;=(VLOOKUP(D67&amp;E67, 'Tab 3 Flex,Strng,Endur(unprot)'!W$10:X$37,2,FALSE)),"HFZ", "NI"), " ")</f>
        <v xml:space="preserve"> </v>
      </c>
      <c r="AB67" s="28" t="str">
        <f t="shared" si="13"/>
        <v xml:space="preserve"> </v>
      </c>
      <c r="AC67" s="33"/>
      <c r="AD67" s="28" t="str">
        <f t="shared" si="14"/>
        <v/>
      </c>
      <c r="AE67" s="96" t="e">
        <v>#N/A</v>
      </c>
      <c r="AF67" s="35"/>
      <c r="AG67" s="72" t="str">
        <f>IFERROR(IF(AE67&gt;=(VLOOKUP(D67&amp;E67, 'Tab 3 Flex,Strng,Endur(unprot)'!R$10:$S$37,2,FALSE)),"HFZ", "NI")," ")</f>
        <v xml:space="preserve"> </v>
      </c>
      <c r="AH67" s="55" t="str">
        <f t="shared" si="15"/>
        <v xml:space="preserve"> </v>
      </c>
      <c r="AI67" s="33"/>
      <c r="AJ67" s="55" t="str">
        <f t="shared" si="16"/>
        <v/>
      </c>
      <c r="AK67" s="97" t="e">
        <v>#N/A</v>
      </c>
      <c r="AL67" s="36"/>
      <c r="AM67" s="73" t="str">
        <f>IFERROR(IF(AK67&gt;=(VLOOKUP(D67&amp;E67,'Tab 3 Flex,Strng,Endur(unprot)'!AB$10:$AC$37,2,FALSE)),"HFZ", "NI")," ")</f>
        <v xml:space="preserve"> </v>
      </c>
      <c r="AN67" s="29" t="str">
        <f t="shared" si="6"/>
        <v xml:space="preserve"> </v>
      </c>
      <c r="AO67" s="55"/>
      <c r="AP67" s="29" t="str">
        <f t="shared" si="7"/>
        <v/>
      </c>
    </row>
    <row r="68" spans="1:42" s="57" customFormat="1" ht="16.5" thickTop="1" thickBot="1" x14ac:dyDescent="0.3">
      <c r="A68" s="32"/>
      <c r="B68" s="25"/>
      <c r="C68" s="25"/>
      <c r="D68" s="25"/>
      <c r="E68" s="46"/>
      <c r="F68" s="91">
        <v>7</v>
      </c>
      <c r="G68" s="98" t="e">
        <v>#N/A</v>
      </c>
      <c r="H68" s="94" t="e">
        <v>#N/A</v>
      </c>
      <c r="I68" s="26"/>
      <c r="J68" s="26"/>
      <c r="K68" s="69" t="str">
        <f>IFERROR(IF(G68&gt;=(VLOOKUP(D68&amp;E68,'Tab 2 Aerobic Capacity (unprot)'!L$10:$M$27,2,FALSE)),"HFZ","NI")," ")</f>
        <v xml:space="preserve"> </v>
      </c>
      <c r="L68" s="69" t="str">
        <f>IFERROR(IF(H68&gt;=(VLOOKUP(D68&amp;E68,'Tab 2 Aerobic Capacity (unprot)'!L$34:$M$51,2,FALSE)),"HFZ","NI")," ")</f>
        <v xml:space="preserve"> </v>
      </c>
      <c r="M68" s="54" t="str">
        <f t="shared" si="0"/>
        <v xml:space="preserve"> </v>
      </c>
      <c r="N68" s="33" t="str">
        <f t="shared" si="8"/>
        <v xml:space="preserve"> </v>
      </c>
      <c r="O68" s="33"/>
      <c r="P68" s="54" t="str">
        <f t="shared" si="9"/>
        <v/>
      </c>
      <c r="Q68" s="33"/>
      <c r="R68" s="54" t="str">
        <f t="shared" si="10"/>
        <v/>
      </c>
      <c r="S68" s="95" t="e">
        <v>#N/A</v>
      </c>
      <c r="T68" s="95" t="e">
        <v>#N/A</v>
      </c>
      <c r="U68" s="99" t="e">
        <v>#N/A</v>
      </c>
      <c r="V68" s="34"/>
      <c r="W68" s="70" t="str">
        <f>IFERROR(IF(S68&gt;=(VLOOKUP(D68&amp;E68, 'Tab 3 Flex,Strng,Endur(unprot)'!AG$10:$AH$37,2,FALSE)),"HFZ", "NI")," ")</f>
        <v xml:space="preserve"> </v>
      </c>
      <c r="X68" s="70" t="str">
        <f>IFERROR(IF(T68&gt;=(VLOOKUP(D68&amp;E68, 'Tab 3 Flex,Strng,Endur(unprot)'!AG$10:$AH$37,2,FALSE)),"HFZ", "NI")," ")</f>
        <v xml:space="preserve"> </v>
      </c>
      <c r="Y68" s="71" t="str">
        <f t="shared" si="17"/>
        <v xml:space="preserve"> </v>
      </c>
      <c r="Z68" s="71" t="str">
        <f t="shared" si="12"/>
        <v xml:space="preserve"> </v>
      </c>
      <c r="AA68" s="65" t="str">
        <f>IFERROR(IF(U68&gt;=(VLOOKUP(D68&amp;E68, 'Tab 3 Flex,Strng,Endur(unprot)'!W$10:X$37,2,FALSE)),"HFZ", "NI"), " ")</f>
        <v xml:space="preserve"> </v>
      </c>
      <c r="AB68" s="28" t="str">
        <f t="shared" si="13"/>
        <v xml:space="preserve"> </v>
      </c>
      <c r="AC68" s="33"/>
      <c r="AD68" s="28" t="str">
        <f t="shared" si="14"/>
        <v/>
      </c>
      <c r="AE68" s="96" t="e">
        <v>#N/A</v>
      </c>
      <c r="AF68" s="35"/>
      <c r="AG68" s="72" t="str">
        <f>IFERROR(IF(AE68&gt;=(VLOOKUP(D68&amp;E68, 'Tab 3 Flex,Strng,Endur(unprot)'!R$10:$S$37,2,FALSE)),"HFZ", "NI")," ")</f>
        <v xml:space="preserve"> </v>
      </c>
      <c r="AH68" s="55" t="str">
        <f t="shared" si="15"/>
        <v xml:space="preserve"> </v>
      </c>
      <c r="AI68" s="33"/>
      <c r="AJ68" s="55" t="str">
        <f t="shared" si="16"/>
        <v/>
      </c>
      <c r="AK68" s="97" t="e">
        <v>#N/A</v>
      </c>
      <c r="AL68" s="36"/>
      <c r="AM68" s="73" t="str">
        <f>IFERROR(IF(AK68&gt;=(VLOOKUP(D68&amp;E68,'Tab 3 Flex,Strng,Endur(unprot)'!AB$10:$AC$37,2,FALSE)),"HFZ", "NI")," ")</f>
        <v xml:space="preserve"> </v>
      </c>
      <c r="AN68" s="29" t="str">
        <f t="shared" si="6"/>
        <v xml:space="preserve"> </v>
      </c>
      <c r="AO68" s="55"/>
      <c r="AP68" s="29" t="str">
        <f t="shared" si="7"/>
        <v/>
      </c>
    </row>
    <row r="69" spans="1:42" s="57" customFormat="1" ht="16.5" thickTop="1" thickBot="1" x14ac:dyDescent="0.3">
      <c r="A69" s="32"/>
      <c r="B69" s="25"/>
      <c r="C69" s="25"/>
      <c r="D69" s="25"/>
      <c r="E69" s="46"/>
      <c r="F69" s="91">
        <v>7</v>
      </c>
      <c r="G69" s="98" t="e">
        <v>#N/A</v>
      </c>
      <c r="H69" s="94" t="e">
        <v>#N/A</v>
      </c>
      <c r="I69" s="26"/>
      <c r="J69" s="26"/>
      <c r="K69" s="69" t="str">
        <f>IFERROR(IF(G69&gt;=(VLOOKUP(D69&amp;E69,'Tab 2 Aerobic Capacity (unprot)'!L$10:$M$27,2,FALSE)),"HFZ","NI")," ")</f>
        <v xml:space="preserve"> </v>
      </c>
      <c r="L69" s="69" t="str">
        <f>IFERROR(IF(H69&gt;=(VLOOKUP(D69&amp;E69,'Tab 2 Aerobic Capacity (unprot)'!L$34:$M$51,2,FALSE)),"HFZ","NI")," ")</f>
        <v xml:space="preserve"> </v>
      </c>
      <c r="M69" s="54" t="str">
        <f t="shared" si="0"/>
        <v xml:space="preserve"> </v>
      </c>
      <c r="N69" s="33" t="str">
        <f t="shared" si="8"/>
        <v xml:space="preserve"> </v>
      </c>
      <c r="O69" s="33"/>
      <c r="P69" s="54" t="str">
        <f t="shared" si="9"/>
        <v/>
      </c>
      <c r="Q69" s="33"/>
      <c r="R69" s="54" t="str">
        <f t="shared" si="10"/>
        <v/>
      </c>
      <c r="S69" s="95" t="e">
        <v>#N/A</v>
      </c>
      <c r="T69" s="95" t="e">
        <v>#N/A</v>
      </c>
      <c r="U69" s="99" t="e">
        <v>#N/A</v>
      </c>
      <c r="V69" s="34"/>
      <c r="W69" s="70" t="str">
        <f>IFERROR(IF(S69&gt;=(VLOOKUP(D69&amp;E69, 'Tab 3 Flex,Strng,Endur(unprot)'!AG$10:$AH$37,2,FALSE)),"HFZ", "NI")," ")</f>
        <v xml:space="preserve"> </v>
      </c>
      <c r="X69" s="70" t="str">
        <f>IFERROR(IF(T69&gt;=(VLOOKUP(D69&amp;E69, 'Tab 3 Flex,Strng,Endur(unprot)'!AG$10:$AH$37,2,FALSE)),"HFZ", "NI")," ")</f>
        <v xml:space="preserve"> </v>
      </c>
      <c r="Y69" s="71" t="str">
        <f t="shared" si="17"/>
        <v xml:space="preserve"> </v>
      </c>
      <c r="Z69" s="71" t="str">
        <f t="shared" si="12"/>
        <v xml:space="preserve"> </v>
      </c>
      <c r="AA69" s="65" t="str">
        <f>IFERROR(IF(U69&gt;=(VLOOKUP(D69&amp;E69, 'Tab 3 Flex,Strng,Endur(unprot)'!W$10:X$37,2,FALSE)),"HFZ", "NI"), " ")</f>
        <v xml:space="preserve"> </v>
      </c>
      <c r="AB69" s="28" t="str">
        <f t="shared" si="13"/>
        <v xml:space="preserve"> </v>
      </c>
      <c r="AC69" s="33"/>
      <c r="AD69" s="28" t="str">
        <f t="shared" si="14"/>
        <v/>
      </c>
      <c r="AE69" s="96" t="e">
        <v>#N/A</v>
      </c>
      <c r="AF69" s="35"/>
      <c r="AG69" s="72" t="str">
        <f>IFERROR(IF(AE69&gt;=(VLOOKUP(D69&amp;E69, 'Tab 3 Flex,Strng,Endur(unprot)'!R$10:$S$37,2,FALSE)),"HFZ", "NI")," ")</f>
        <v xml:space="preserve"> </v>
      </c>
      <c r="AH69" s="55" t="str">
        <f t="shared" si="15"/>
        <v xml:space="preserve"> </v>
      </c>
      <c r="AI69" s="33"/>
      <c r="AJ69" s="55" t="str">
        <f t="shared" si="16"/>
        <v/>
      </c>
      <c r="AK69" s="97" t="e">
        <v>#N/A</v>
      </c>
      <c r="AL69" s="36"/>
      <c r="AM69" s="73" t="str">
        <f>IFERROR(IF(AK69&gt;=(VLOOKUP(D69&amp;E69,'Tab 3 Flex,Strng,Endur(unprot)'!AB$10:$AC$37,2,FALSE)),"HFZ", "NI")," ")</f>
        <v xml:space="preserve"> </v>
      </c>
      <c r="AN69" s="29" t="str">
        <f t="shared" si="6"/>
        <v xml:space="preserve"> </v>
      </c>
      <c r="AO69" s="55"/>
      <c r="AP69" s="29" t="str">
        <f t="shared" si="7"/>
        <v/>
      </c>
    </row>
    <row r="70" spans="1:42" s="57" customFormat="1" ht="16.5" thickTop="1" thickBot="1" x14ac:dyDescent="0.3">
      <c r="A70" s="32"/>
      <c r="B70" s="25"/>
      <c r="C70" s="25"/>
      <c r="D70" s="25"/>
      <c r="E70" s="46"/>
      <c r="F70" s="91">
        <v>7</v>
      </c>
      <c r="G70" s="98" t="e">
        <v>#N/A</v>
      </c>
      <c r="H70" s="94" t="e">
        <v>#N/A</v>
      </c>
      <c r="I70" s="26"/>
      <c r="J70" s="26"/>
      <c r="K70" s="69" t="str">
        <f>IFERROR(IF(G70&gt;=(VLOOKUP(D70&amp;E70,'Tab 2 Aerobic Capacity (unprot)'!L$10:$M$27,2,FALSE)),"HFZ","NI")," ")</f>
        <v xml:space="preserve"> </v>
      </c>
      <c r="L70" s="69" t="str">
        <f>IFERROR(IF(H70&gt;=(VLOOKUP(D70&amp;E70,'Tab 2 Aerobic Capacity (unprot)'!L$34:$M$51,2,FALSE)),"HFZ","NI")," ")</f>
        <v xml:space="preserve"> </v>
      </c>
      <c r="M70" s="54" t="str">
        <f t="shared" si="0"/>
        <v xml:space="preserve"> </v>
      </c>
      <c r="N70" s="33" t="str">
        <f t="shared" si="8"/>
        <v xml:space="preserve"> </v>
      </c>
      <c r="O70" s="33"/>
      <c r="P70" s="54" t="str">
        <f t="shared" si="9"/>
        <v/>
      </c>
      <c r="Q70" s="33"/>
      <c r="R70" s="54" t="str">
        <f t="shared" si="10"/>
        <v/>
      </c>
      <c r="S70" s="95" t="e">
        <v>#N/A</v>
      </c>
      <c r="T70" s="95" t="e">
        <v>#N/A</v>
      </c>
      <c r="U70" s="99" t="e">
        <v>#N/A</v>
      </c>
      <c r="V70" s="34"/>
      <c r="W70" s="70" t="str">
        <f>IFERROR(IF(S70&gt;=(VLOOKUP(D70&amp;E70, 'Tab 3 Flex,Strng,Endur(unprot)'!AG$10:$AH$37,2,FALSE)),"HFZ", "NI")," ")</f>
        <v xml:space="preserve"> </v>
      </c>
      <c r="X70" s="70" t="str">
        <f>IFERROR(IF(T70&gt;=(VLOOKUP(D70&amp;E70, 'Tab 3 Flex,Strng,Endur(unprot)'!AG$10:$AH$37,2,FALSE)),"HFZ", "NI")," ")</f>
        <v xml:space="preserve"> </v>
      </c>
      <c r="Y70" s="71" t="str">
        <f>IF(AND(W70="HFZ",X70="HFZ"),"HFZ",IF(AND(W70="HFZ",X70="NI"),"NI",IF(AND(W70="NI",X70="HFZ"),"NI",IF(AND(W70="#N/A",X70="#N/A"),"#N/A",IF(AND(W70="NI",X70="NI"),"NI", IF(AND(W70=" ",X70=" ")," ", ))))))</f>
        <v xml:space="preserve"> </v>
      </c>
      <c r="Z70" s="71" t="str">
        <f t="shared" si="12"/>
        <v xml:space="preserve"> </v>
      </c>
      <c r="AA70" s="65" t="str">
        <f>IFERROR(IF(U70&gt;=(VLOOKUP(D70&amp;E70, 'Tab 3 Flex,Strng,Endur(unprot)'!W$10:X$37,2,FALSE)),"HFZ", "NI"), " ")</f>
        <v xml:space="preserve"> </v>
      </c>
      <c r="AB70" s="28" t="str">
        <f t="shared" si="13"/>
        <v xml:space="preserve"> </v>
      </c>
      <c r="AC70" s="33"/>
      <c r="AD70" s="28" t="str">
        <f t="shared" si="14"/>
        <v/>
      </c>
      <c r="AE70" s="96" t="e">
        <v>#N/A</v>
      </c>
      <c r="AF70" s="35"/>
      <c r="AG70" s="72" t="str">
        <f>IFERROR(IF(AE70&gt;=(VLOOKUP(D70&amp;E70, 'Tab 3 Flex,Strng,Endur(unprot)'!R$10:$S$37,2,FALSE)),"HFZ", "NI")," ")</f>
        <v xml:space="preserve"> </v>
      </c>
      <c r="AH70" s="55" t="str">
        <f t="shared" si="15"/>
        <v xml:space="preserve"> </v>
      </c>
      <c r="AI70" s="33"/>
      <c r="AJ70" s="55" t="str">
        <f t="shared" si="16"/>
        <v/>
      </c>
      <c r="AK70" s="97" t="e">
        <v>#N/A</v>
      </c>
      <c r="AL70" s="36"/>
      <c r="AM70" s="73" t="str">
        <f>IFERROR(IF(AK70&gt;=(VLOOKUP(D70&amp;E70,'Tab 3 Flex,Strng,Endur(unprot)'!AB$10:$AC$37,2,FALSE)),"HFZ", "NI")," ")</f>
        <v xml:space="preserve"> </v>
      </c>
      <c r="AN70" s="29" t="str">
        <f t="shared" si="6"/>
        <v xml:space="preserve"> </v>
      </c>
      <c r="AO70" s="55"/>
      <c r="AP70" s="29" t="str">
        <f t="shared" si="7"/>
        <v/>
      </c>
    </row>
    <row r="71" spans="1:42" s="57" customFormat="1" ht="16.5" thickTop="1" thickBot="1" x14ac:dyDescent="0.3">
      <c r="A71" s="32"/>
      <c r="B71" s="25"/>
      <c r="C71" s="25"/>
      <c r="D71" s="25"/>
      <c r="E71" s="46"/>
      <c r="F71" s="91">
        <v>7</v>
      </c>
      <c r="G71" s="98" t="e">
        <v>#N/A</v>
      </c>
      <c r="H71" s="94" t="e">
        <v>#N/A</v>
      </c>
      <c r="I71" s="26"/>
      <c r="J71" s="26"/>
      <c r="K71" s="69" t="str">
        <f>IFERROR(IF(G71&gt;=(VLOOKUP(D71&amp;E71,'Tab 2 Aerobic Capacity (unprot)'!L$10:$M$27,2,FALSE)),"HFZ","NI")," ")</f>
        <v xml:space="preserve"> </v>
      </c>
      <c r="L71" s="69" t="str">
        <f>IFERROR(IF(H71&gt;=(VLOOKUP(D71&amp;E71,'Tab 2 Aerobic Capacity (unprot)'!L$34:$M$51,2,FALSE)),"HFZ","NI")," ")</f>
        <v xml:space="preserve"> </v>
      </c>
      <c r="M71" s="54" t="str">
        <f t="shared" si="0"/>
        <v xml:space="preserve"> </v>
      </c>
      <c r="N71" s="33" t="str">
        <f t="shared" si="8"/>
        <v xml:space="preserve"> </v>
      </c>
      <c r="O71" s="33"/>
      <c r="P71" s="54" t="str">
        <f t="shared" si="9"/>
        <v/>
      </c>
      <c r="Q71" s="33"/>
      <c r="R71" s="54" t="str">
        <f t="shared" si="10"/>
        <v/>
      </c>
      <c r="S71" s="95" t="e">
        <v>#N/A</v>
      </c>
      <c r="T71" s="95" t="e">
        <v>#N/A</v>
      </c>
      <c r="U71" s="99" t="e">
        <v>#N/A</v>
      </c>
      <c r="V71" s="34"/>
      <c r="W71" s="70" t="str">
        <f>IFERROR(IF(S71&gt;=(VLOOKUP(D71&amp;E71, 'Tab 3 Flex,Strng,Endur(unprot)'!AG$10:$AH$37,2,FALSE)),"HFZ", "NI")," ")</f>
        <v xml:space="preserve"> </v>
      </c>
      <c r="X71" s="70" t="str">
        <f>IFERROR(IF(T71&gt;=(VLOOKUP(D71&amp;E71, 'Tab 3 Flex,Strng,Endur(unprot)'!AG$10:$AH$37,2,FALSE)),"HFZ", "NI")," ")</f>
        <v xml:space="preserve"> </v>
      </c>
      <c r="Y71" s="71" t="str">
        <f t="shared" si="17"/>
        <v xml:space="preserve"> </v>
      </c>
      <c r="Z71" s="71" t="str">
        <f t="shared" si="12"/>
        <v xml:space="preserve"> </v>
      </c>
      <c r="AA71" s="65" t="str">
        <f>IFERROR(IF(U71&gt;=(VLOOKUP(D71&amp;E71, 'Tab 3 Flex,Strng,Endur(unprot)'!W$10:X$37,2,FALSE)),"HFZ", "NI"), " ")</f>
        <v xml:space="preserve"> </v>
      </c>
      <c r="AB71" s="28" t="str">
        <f t="shared" si="13"/>
        <v xml:space="preserve"> </v>
      </c>
      <c r="AC71" s="33"/>
      <c r="AD71" s="28" t="str">
        <f t="shared" si="14"/>
        <v/>
      </c>
      <c r="AE71" s="96" t="e">
        <v>#N/A</v>
      </c>
      <c r="AF71" s="35"/>
      <c r="AG71" s="72" t="str">
        <f>IFERROR(IF(AE71&gt;=(VLOOKUP(D71&amp;E71, 'Tab 3 Flex,Strng,Endur(unprot)'!R$10:$S$37,2,FALSE)),"HFZ", "NI")," ")</f>
        <v xml:space="preserve"> </v>
      </c>
      <c r="AH71" s="55" t="str">
        <f t="shared" si="15"/>
        <v xml:space="preserve"> </v>
      </c>
      <c r="AI71" s="33"/>
      <c r="AJ71" s="55" t="str">
        <f t="shared" si="16"/>
        <v/>
      </c>
      <c r="AK71" s="97" t="e">
        <v>#N/A</v>
      </c>
      <c r="AL71" s="36"/>
      <c r="AM71" s="73" t="str">
        <f>IFERROR(IF(AK71&gt;=(VLOOKUP(D71&amp;E71,'Tab 3 Flex,Strng,Endur(unprot)'!AB$10:$AC$37,2,FALSE)),"HFZ", "NI")," ")</f>
        <v xml:space="preserve"> </v>
      </c>
      <c r="AN71" s="29" t="str">
        <f t="shared" si="6"/>
        <v xml:space="preserve"> </v>
      </c>
      <c r="AO71" s="55"/>
      <c r="AP71" s="29" t="str">
        <f t="shared" si="7"/>
        <v/>
      </c>
    </row>
    <row r="72" spans="1:42" s="57" customFormat="1" ht="16.5" thickTop="1" thickBot="1" x14ac:dyDescent="0.3">
      <c r="A72" s="32"/>
      <c r="B72" s="25"/>
      <c r="C72" s="25"/>
      <c r="D72" s="25"/>
      <c r="E72" s="46"/>
      <c r="F72" s="91">
        <v>7</v>
      </c>
      <c r="G72" s="98" t="e">
        <v>#N/A</v>
      </c>
      <c r="H72" s="94" t="e">
        <v>#N/A</v>
      </c>
      <c r="I72" s="26"/>
      <c r="J72" s="26"/>
      <c r="K72" s="69" t="str">
        <f>IFERROR(IF(G72&gt;=(VLOOKUP(D72&amp;E72,'Tab 2 Aerobic Capacity (unprot)'!L$10:$M$27,2,FALSE)),"HFZ","NI")," ")</f>
        <v xml:space="preserve"> </v>
      </c>
      <c r="L72" s="69" t="str">
        <f>IFERROR(IF(H72&gt;=(VLOOKUP(D72&amp;E72,'Tab 2 Aerobic Capacity (unprot)'!L$34:$M$51,2,FALSE)),"HFZ","NI")," ")</f>
        <v xml:space="preserve"> </v>
      </c>
      <c r="M72" s="54" t="str">
        <f t="shared" si="0"/>
        <v xml:space="preserve"> </v>
      </c>
      <c r="N72" s="33" t="str">
        <f t="shared" si="8"/>
        <v xml:space="preserve"> </v>
      </c>
      <c r="O72" s="33"/>
      <c r="P72" s="54" t="str">
        <f t="shared" si="9"/>
        <v/>
      </c>
      <c r="Q72" s="33"/>
      <c r="R72" s="54" t="str">
        <f t="shared" si="10"/>
        <v/>
      </c>
      <c r="S72" s="95" t="e">
        <v>#N/A</v>
      </c>
      <c r="T72" s="95" t="e">
        <v>#N/A</v>
      </c>
      <c r="U72" s="99" t="e">
        <v>#N/A</v>
      </c>
      <c r="V72" s="34"/>
      <c r="W72" s="70" t="str">
        <f>IFERROR(IF(S72&gt;=(VLOOKUP(D72&amp;E72, 'Tab 3 Flex,Strng,Endur(unprot)'!AG$10:$AH$37,2,FALSE)),"HFZ", "NI")," ")</f>
        <v xml:space="preserve"> </v>
      </c>
      <c r="X72" s="70" t="str">
        <f>IFERROR(IF(T72&gt;=(VLOOKUP(D72&amp;E72, 'Tab 3 Flex,Strng,Endur(unprot)'!AG$10:$AH$37,2,FALSE)),"HFZ", "NI")," ")</f>
        <v xml:space="preserve"> </v>
      </c>
      <c r="Y72" s="71" t="str">
        <f t="shared" si="17"/>
        <v xml:space="preserve"> </v>
      </c>
      <c r="Z72" s="71" t="str">
        <f t="shared" si="12"/>
        <v xml:space="preserve"> </v>
      </c>
      <c r="AA72" s="65" t="str">
        <f>IFERROR(IF(U72&gt;=(VLOOKUP(D72&amp;E72, 'Tab 3 Flex,Strng,Endur(unprot)'!W$10:X$37,2,FALSE)),"HFZ", "NI"), " ")</f>
        <v xml:space="preserve"> </v>
      </c>
      <c r="AB72" s="28" t="str">
        <f t="shared" si="13"/>
        <v xml:space="preserve"> </v>
      </c>
      <c r="AC72" s="33"/>
      <c r="AD72" s="28" t="str">
        <f t="shared" si="14"/>
        <v/>
      </c>
      <c r="AE72" s="96" t="e">
        <v>#N/A</v>
      </c>
      <c r="AF72" s="35"/>
      <c r="AG72" s="72" t="str">
        <f>IFERROR(IF(AE72&gt;=(VLOOKUP(D72&amp;E72, 'Tab 3 Flex,Strng,Endur(unprot)'!R$10:$S$37,2,FALSE)),"HFZ", "NI")," ")</f>
        <v xml:space="preserve"> </v>
      </c>
      <c r="AH72" s="55" t="str">
        <f t="shared" si="15"/>
        <v xml:space="preserve"> </v>
      </c>
      <c r="AI72" s="33"/>
      <c r="AJ72" s="55" t="str">
        <f t="shared" si="16"/>
        <v/>
      </c>
      <c r="AK72" s="97" t="e">
        <v>#N/A</v>
      </c>
      <c r="AL72" s="36"/>
      <c r="AM72" s="73" t="str">
        <f>IFERROR(IF(AK72&gt;=(VLOOKUP(D72&amp;E72,'Tab 3 Flex,Strng,Endur(unprot)'!AB$10:$AC$37,2,FALSE)),"HFZ", "NI")," ")</f>
        <v xml:space="preserve"> </v>
      </c>
      <c r="AN72" s="29" t="str">
        <f t="shared" si="6"/>
        <v xml:space="preserve"> </v>
      </c>
      <c r="AO72" s="55"/>
      <c r="AP72" s="29" t="str">
        <f t="shared" si="7"/>
        <v/>
      </c>
    </row>
    <row r="73" spans="1:42" s="57" customFormat="1" ht="16.5" thickTop="1" thickBot="1" x14ac:dyDescent="0.3">
      <c r="A73" s="32"/>
      <c r="B73" s="25"/>
      <c r="C73" s="25"/>
      <c r="D73" s="25"/>
      <c r="E73" s="46"/>
      <c r="F73" s="91">
        <v>7</v>
      </c>
      <c r="G73" s="98" t="e">
        <v>#N/A</v>
      </c>
      <c r="H73" s="94" t="e">
        <v>#N/A</v>
      </c>
      <c r="I73" s="26"/>
      <c r="J73" s="26"/>
      <c r="K73" s="69" t="str">
        <f>IFERROR(IF(G73&gt;=(VLOOKUP(D73&amp;E73,'Tab 2 Aerobic Capacity (unprot)'!L$10:$M$27,2,FALSE)),"HFZ","NI")," ")</f>
        <v xml:space="preserve"> </v>
      </c>
      <c r="L73" s="69" t="str">
        <f>IFERROR(IF(H73&gt;=(VLOOKUP(D73&amp;E73,'Tab 2 Aerobic Capacity (unprot)'!L$34:$M$51,2,FALSE)),"HFZ","NI")," ")</f>
        <v xml:space="preserve"> </v>
      </c>
      <c r="M73" s="54" t="str">
        <f t="shared" si="0"/>
        <v xml:space="preserve"> </v>
      </c>
      <c r="N73" s="33" t="str">
        <f t="shared" si="8"/>
        <v xml:space="preserve"> </v>
      </c>
      <c r="O73" s="33"/>
      <c r="P73" s="54" t="str">
        <f t="shared" si="9"/>
        <v/>
      </c>
      <c r="Q73" s="33"/>
      <c r="R73" s="54" t="str">
        <f t="shared" si="10"/>
        <v/>
      </c>
      <c r="S73" s="95" t="e">
        <v>#N/A</v>
      </c>
      <c r="T73" s="95" t="e">
        <v>#N/A</v>
      </c>
      <c r="U73" s="99" t="e">
        <v>#N/A</v>
      </c>
      <c r="V73" s="34"/>
      <c r="W73" s="70" t="str">
        <f>IFERROR(IF(S73&gt;=(VLOOKUP(D73&amp;E73, 'Tab 3 Flex,Strng,Endur(unprot)'!AG$10:$AH$37,2,FALSE)),"HFZ", "NI")," ")</f>
        <v xml:space="preserve"> </v>
      </c>
      <c r="X73" s="70" t="str">
        <f>IFERROR(IF(T73&gt;=(VLOOKUP(D73&amp;E73, 'Tab 3 Flex,Strng,Endur(unprot)'!AG$10:$AH$37,2,FALSE)),"HFZ", "NI")," ")</f>
        <v xml:space="preserve"> </v>
      </c>
      <c r="Y73" s="71" t="str">
        <f t="shared" si="17"/>
        <v xml:space="preserve"> </v>
      </c>
      <c r="Z73" s="71" t="str">
        <f t="shared" si="12"/>
        <v xml:space="preserve"> </v>
      </c>
      <c r="AA73" s="65" t="str">
        <f>IFERROR(IF(U73&gt;=(VLOOKUP(D73&amp;E73, 'Tab 3 Flex,Strng,Endur(unprot)'!W$10:X$37,2,FALSE)),"HFZ", "NI"), " ")</f>
        <v xml:space="preserve"> </v>
      </c>
      <c r="AB73" s="28" t="str">
        <f t="shared" si="13"/>
        <v xml:space="preserve"> </v>
      </c>
      <c r="AC73" s="33"/>
      <c r="AD73" s="28" t="str">
        <f t="shared" si="14"/>
        <v/>
      </c>
      <c r="AE73" s="96" t="e">
        <v>#N/A</v>
      </c>
      <c r="AF73" s="35"/>
      <c r="AG73" s="72" t="str">
        <f>IFERROR(IF(AE73&gt;=(VLOOKUP(D73&amp;E73, 'Tab 3 Flex,Strng,Endur(unprot)'!R$10:$S$37,2,FALSE)),"HFZ", "NI")," ")</f>
        <v xml:space="preserve"> </v>
      </c>
      <c r="AH73" s="55" t="str">
        <f t="shared" si="15"/>
        <v xml:space="preserve"> </v>
      </c>
      <c r="AI73" s="33"/>
      <c r="AJ73" s="55" t="str">
        <f t="shared" si="16"/>
        <v/>
      </c>
      <c r="AK73" s="97" t="e">
        <v>#N/A</v>
      </c>
      <c r="AL73" s="36"/>
      <c r="AM73" s="73" t="str">
        <f>IFERROR(IF(AK73&gt;=(VLOOKUP(D73&amp;E73,'Tab 3 Flex,Strng,Endur(unprot)'!AB$10:$AC$37,2,FALSE)),"HFZ", "NI")," ")</f>
        <v xml:space="preserve"> </v>
      </c>
      <c r="AN73" s="29" t="str">
        <f t="shared" si="6"/>
        <v xml:space="preserve"> </v>
      </c>
      <c r="AO73" s="55"/>
      <c r="AP73" s="29" t="str">
        <f t="shared" si="7"/>
        <v/>
      </c>
    </row>
    <row r="74" spans="1:42" s="57" customFormat="1" ht="16.5" thickTop="1" thickBot="1" x14ac:dyDescent="0.3">
      <c r="A74" s="32"/>
      <c r="B74" s="25"/>
      <c r="C74" s="25"/>
      <c r="D74" s="25"/>
      <c r="E74" s="46"/>
      <c r="F74" s="91">
        <v>7</v>
      </c>
      <c r="G74" s="98" t="e">
        <v>#N/A</v>
      </c>
      <c r="H74" s="94" t="e">
        <v>#N/A</v>
      </c>
      <c r="I74" s="26"/>
      <c r="J74" s="26"/>
      <c r="K74" s="69" t="str">
        <f>IFERROR(IF(G74&gt;=(VLOOKUP(D74&amp;E74,'Tab 2 Aerobic Capacity (unprot)'!L$10:$M$27,2,FALSE)),"HFZ","NI")," ")</f>
        <v xml:space="preserve"> </v>
      </c>
      <c r="L74" s="69" t="str">
        <f>IFERROR(IF(H74&gt;=(VLOOKUP(D74&amp;E74,'Tab 2 Aerobic Capacity (unprot)'!L$34:$M$51,2,FALSE)),"HFZ","NI")," ")</f>
        <v xml:space="preserve"> </v>
      </c>
      <c r="M74" s="54" t="str">
        <f t="shared" ref="M74:M137" si="18">D74&amp;K74</f>
        <v xml:space="preserve"> </v>
      </c>
      <c r="N74" s="33" t="str">
        <f t="shared" si="8"/>
        <v xml:space="preserve"> </v>
      </c>
      <c r="O74" s="33"/>
      <c r="P74" s="54" t="str">
        <f t="shared" si="9"/>
        <v/>
      </c>
      <c r="Q74" s="33"/>
      <c r="R74" s="54" t="str">
        <f t="shared" si="10"/>
        <v/>
      </c>
      <c r="S74" s="95" t="e">
        <v>#N/A</v>
      </c>
      <c r="T74" s="95" t="e">
        <v>#N/A</v>
      </c>
      <c r="U74" s="99" t="e">
        <v>#N/A</v>
      </c>
      <c r="V74" s="34"/>
      <c r="W74" s="70" t="str">
        <f>IFERROR(IF(S74&gt;=(VLOOKUP(D74&amp;E74, 'Tab 3 Flex,Strng,Endur(unprot)'!AG$10:$AH$37,2,FALSE)),"HFZ", "NI")," ")</f>
        <v xml:space="preserve"> </v>
      </c>
      <c r="X74" s="70" t="str">
        <f>IFERROR(IF(T74&gt;=(VLOOKUP(D74&amp;E74, 'Tab 3 Flex,Strng,Endur(unprot)'!AG$10:$AH$37,2,FALSE)),"HFZ", "NI")," ")</f>
        <v xml:space="preserve"> </v>
      </c>
      <c r="Y74" s="71" t="str">
        <f t="shared" si="17"/>
        <v xml:space="preserve"> </v>
      </c>
      <c r="Z74" s="71" t="str">
        <f t="shared" ref="Z74:Z137" si="19">D74&amp;Y74</f>
        <v xml:space="preserve"> </v>
      </c>
      <c r="AA74" s="65" t="str">
        <f>IFERROR(IF(U74&gt;=(VLOOKUP(D74&amp;E74, 'Tab 3 Flex,Strng,Endur(unprot)'!W$10:X$37,2,FALSE)),"HFZ", "NI"), " ")</f>
        <v xml:space="preserve"> </v>
      </c>
      <c r="AB74" s="28" t="str">
        <f t="shared" ref="AB74:AB137" si="20">D74&amp;AA74</f>
        <v xml:space="preserve"> </v>
      </c>
      <c r="AC74" s="33"/>
      <c r="AD74" s="28" t="str">
        <f t="shared" ref="AD74:AD137" si="21">D74&amp;AC74</f>
        <v/>
      </c>
      <c r="AE74" s="96" t="e">
        <v>#N/A</v>
      </c>
      <c r="AF74" s="35"/>
      <c r="AG74" s="72" t="str">
        <f>IFERROR(IF(AE74&gt;=(VLOOKUP(D74&amp;E74, 'Tab 3 Flex,Strng,Endur(unprot)'!R$10:$S$37,2,FALSE)),"HFZ", "NI")," ")</f>
        <v xml:space="preserve"> </v>
      </c>
      <c r="AH74" s="55" t="str">
        <f t="shared" ref="AH74:AH137" si="22">D74&amp;AG74</f>
        <v xml:space="preserve"> </v>
      </c>
      <c r="AI74" s="33"/>
      <c r="AJ74" s="55" t="str">
        <f t="shared" si="16"/>
        <v/>
      </c>
      <c r="AK74" s="97" t="e">
        <v>#N/A</v>
      </c>
      <c r="AL74" s="36"/>
      <c r="AM74" s="73" t="str">
        <f>IFERROR(IF(AK74&gt;=(VLOOKUP(D74&amp;E74,'Tab 3 Flex,Strng,Endur(unprot)'!AB$10:$AC$37,2,FALSE)),"HFZ", "NI")," ")</f>
        <v xml:space="preserve"> </v>
      </c>
      <c r="AN74" s="29" t="str">
        <f t="shared" ref="AN74:AN137" si="23">D74&amp;AM74</f>
        <v xml:space="preserve"> </v>
      </c>
      <c r="AO74" s="55"/>
      <c r="AP74" s="29" t="str">
        <f t="shared" ref="AP74:AP137" si="24">D74&amp;AO74</f>
        <v/>
      </c>
    </row>
    <row r="75" spans="1:42" s="57" customFormat="1" ht="16.5" thickTop="1" thickBot="1" x14ac:dyDescent="0.3">
      <c r="A75" s="32"/>
      <c r="B75" s="25"/>
      <c r="C75" s="25"/>
      <c r="D75" s="25"/>
      <c r="E75" s="46"/>
      <c r="F75" s="91">
        <v>7</v>
      </c>
      <c r="G75" s="98" t="e">
        <v>#N/A</v>
      </c>
      <c r="H75" s="94" t="e">
        <v>#N/A</v>
      </c>
      <c r="I75" s="26"/>
      <c r="J75" s="26"/>
      <c r="K75" s="69" t="str">
        <f>IFERROR(IF(G75&gt;=(VLOOKUP(D75&amp;E75,'Tab 2 Aerobic Capacity (unprot)'!L$10:$M$27,2,FALSE)),"HFZ","NI")," ")</f>
        <v xml:space="preserve"> </v>
      </c>
      <c r="L75" s="69" t="str">
        <f>IFERROR(IF(H75&gt;=(VLOOKUP(D75&amp;E75,'Tab 2 Aerobic Capacity (unprot)'!L$34:$M$51,2,FALSE)),"HFZ","NI")," ")</f>
        <v xml:space="preserve"> </v>
      </c>
      <c r="M75" s="54" t="str">
        <f t="shared" si="18"/>
        <v xml:space="preserve"> </v>
      </c>
      <c r="N75" s="33" t="str">
        <f t="shared" ref="N75:N138" si="25">D75&amp;L75</f>
        <v xml:space="preserve"> </v>
      </c>
      <c r="O75" s="33"/>
      <c r="P75" s="54" t="str">
        <f t="shared" ref="P75:P138" si="26">D75&amp;O75</f>
        <v/>
      </c>
      <c r="Q75" s="33"/>
      <c r="R75" s="54" t="str">
        <f t="shared" ref="R75:R138" si="27">D75&amp;Q75</f>
        <v/>
      </c>
      <c r="S75" s="95" t="e">
        <v>#N/A</v>
      </c>
      <c r="T75" s="95" t="e">
        <v>#N/A</v>
      </c>
      <c r="U75" s="99" t="e">
        <v>#N/A</v>
      </c>
      <c r="V75" s="34"/>
      <c r="W75" s="70" t="str">
        <f>IFERROR(IF(S75&gt;=(VLOOKUP(D75&amp;E75, 'Tab 3 Flex,Strng,Endur(unprot)'!AG$10:$AH$37,2,FALSE)),"HFZ", "NI")," ")</f>
        <v xml:space="preserve"> </v>
      </c>
      <c r="X75" s="70" t="str">
        <f>IFERROR(IF(T75&gt;=(VLOOKUP(D75&amp;E75, 'Tab 3 Flex,Strng,Endur(unprot)'!AG$10:$AH$37,2,FALSE)),"HFZ", "NI")," ")</f>
        <v xml:space="preserve"> </v>
      </c>
      <c r="Y75" s="71" t="str">
        <f t="shared" si="17"/>
        <v xml:space="preserve"> </v>
      </c>
      <c r="Z75" s="71" t="str">
        <f t="shared" si="19"/>
        <v xml:space="preserve"> </v>
      </c>
      <c r="AA75" s="65" t="str">
        <f>IFERROR(IF(U75&gt;=(VLOOKUP(D75&amp;E75, 'Tab 3 Flex,Strng,Endur(unprot)'!W$10:X$37,2,FALSE)),"HFZ", "NI"), " ")</f>
        <v xml:space="preserve"> </v>
      </c>
      <c r="AB75" s="28" t="str">
        <f t="shared" si="20"/>
        <v xml:space="preserve"> </v>
      </c>
      <c r="AC75" s="33"/>
      <c r="AD75" s="28" t="str">
        <f t="shared" si="21"/>
        <v/>
      </c>
      <c r="AE75" s="96" t="e">
        <v>#N/A</v>
      </c>
      <c r="AF75" s="35"/>
      <c r="AG75" s="72" t="str">
        <f>IFERROR(IF(AE75&gt;=(VLOOKUP(D75&amp;E75, 'Tab 3 Flex,Strng,Endur(unprot)'!R$10:$S$37,2,FALSE)),"HFZ", "NI")," ")</f>
        <v xml:space="preserve"> </v>
      </c>
      <c r="AH75" s="55" t="str">
        <f t="shared" si="22"/>
        <v xml:space="preserve"> </v>
      </c>
      <c r="AI75" s="33"/>
      <c r="AJ75" s="55" t="str">
        <f t="shared" ref="AJ75:AJ138" si="28">D75&amp;AI75</f>
        <v/>
      </c>
      <c r="AK75" s="97" t="e">
        <v>#N/A</v>
      </c>
      <c r="AL75" s="36"/>
      <c r="AM75" s="73" t="str">
        <f>IFERROR(IF(AK75&gt;=(VLOOKUP(D75&amp;E75,'Tab 3 Flex,Strng,Endur(unprot)'!AB$10:$AC$37,2,FALSE)),"HFZ", "NI")," ")</f>
        <v xml:space="preserve"> </v>
      </c>
      <c r="AN75" s="29" t="str">
        <f t="shared" si="23"/>
        <v xml:space="preserve"> </v>
      </c>
      <c r="AO75" s="55"/>
      <c r="AP75" s="29" t="str">
        <f t="shared" si="24"/>
        <v/>
      </c>
    </row>
    <row r="76" spans="1:42" s="57" customFormat="1" ht="16.5" thickTop="1" thickBot="1" x14ac:dyDescent="0.3">
      <c r="A76" s="32"/>
      <c r="B76" s="25"/>
      <c r="C76" s="25"/>
      <c r="D76" s="25"/>
      <c r="E76" s="46"/>
      <c r="F76" s="91">
        <v>7</v>
      </c>
      <c r="G76" s="98" t="e">
        <v>#N/A</v>
      </c>
      <c r="H76" s="94" t="e">
        <v>#N/A</v>
      </c>
      <c r="I76" s="26"/>
      <c r="J76" s="26"/>
      <c r="K76" s="69" t="str">
        <f>IFERROR(IF(G76&gt;=(VLOOKUP(D76&amp;E76,'Tab 2 Aerobic Capacity (unprot)'!L$10:$M$27,2,FALSE)),"HFZ","NI")," ")</f>
        <v xml:space="preserve"> </v>
      </c>
      <c r="L76" s="69" t="str">
        <f>IFERROR(IF(H76&gt;=(VLOOKUP(D76&amp;E76,'Tab 2 Aerobic Capacity (unprot)'!L$34:$M$51,2,FALSE)),"HFZ","NI")," ")</f>
        <v xml:space="preserve"> </v>
      </c>
      <c r="M76" s="54" t="str">
        <f t="shared" si="18"/>
        <v xml:space="preserve"> </v>
      </c>
      <c r="N76" s="33" t="str">
        <f t="shared" si="25"/>
        <v xml:space="preserve"> </v>
      </c>
      <c r="O76" s="33"/>
      <c r="P76" s="54" t="str">
        <f t="shared" si="26"/>
        <v/>
      </c>
      <c r="Q76" s="33"/>
      <c r="R76" s="54" t="str">
        <f t="shared" si="27"/>
        <v/>
      </c>
      <c r="S76" s="95" t="e">
        <v>#N/A</v>
      </c>
      <c r="T76" s="95" t="e">
        <v>#N/A</v>
      </c>
      <c r="U76" s="99" t="e">
        <v>#N/A</v>
      </c>
      <c r="V76" s="34"/>
      <c r="W76" s="70" t="str">
        <f>IFERROR(IF(S76&gt;=(VLOOKUP(D76&amp;E76, 'Tab 3 Flex,Strng,Endur(unprot)'!AG$10:$AH$37,2,FALSE)),"HFZ", "NI")," ")</f>
        <v xml:space="preserve"> </v>
      </c>
      <c r="X76" s="70" t="str">
        <f>IFERROR(IF(T76&gt;=(VLOOKUP(D76&amp;E76, 'Tab 3 Flex,Strng,Endur(unprot)'!AG$10:$AH$37,2,FALSE)),"HFZ", "NI")," ")</f>
        <v xml:space="preserve"> </v>
      </c>
      <c r="Y76" s="71" t="str">
        <f t="shared" si="17"/>
        <v xml:space="preserve"> </v>
      </c>
      <c r="Z76" s="71" t="str">
        <f t="shared" si="19"/>
        <v xml:space="preserve"> </v>
      </c>
      <c r="AA76" s="65" t="str">
        <f>IFERROR(IF(U76&gt;=(VLOOKUP(D76&amp;E76, 'Tab 3 Flex,Strng,Endur(unprot)'!W$10:X$37,2,FALSE)),"HFZ", "NI"), " ")</f>
        <v xml:space="preserve"> </v>
      </c>
      <c r="AB76" s="28" t="str">
        <f t="shared" si="20"/>
        <v xml:space="preserve"> </v>
      </c>
      <c r="AC76" s="33"/>
      <c r="AD76" s="28" t="str">
        <f t="shared" si="21"/>
        <v/>
      </c>
      <c r="AE76" s="96" t="e">
        <v>#N/A</v>
      </c>
      <c r="AF76" s="35"/>
      <c r="AG76" s="72" t="str">
        <f>IFERROR(IF(AE76&gt;=(VLOOKUP(D76&amp;E76, 'Tab 3 Flex,Strng,Endur(unprot)'!R$10:$S$37,2,FALSE)),"HFZ", "NI")," ")</f>
        <v xml:space="preserve"> </v>
      </c>
      <c r="AH76" s="55" t="str">
        <f t="shared" si="22"/>
        <v xml:space="preserve"> </v>
      </c>
      <c r="AI76" s="33"/>
      <c r="AJ76" s="55" t="str">
        <f t="shared" si="28"/>
        <v/>
      </c>
      <c r="AK76" s="97" t="e">
        <v>#N/A</v>
      </c>
      <c r="AL76" s="36"/>
      <c r="AM76" s="73" t="str">
        <f>IFERROR(IF(AK76&gt;=(VLOOKUP(D76&amp;E76,'Tab 3 Flex,Strng,Endur(unprot)'!AB$10:$AC$37,2,FALSE)),"HFZ", "NI")," ")</f>
        <v xml:space="preserve"> </v>
      </c>
      <c r="AN76" s="29" t="str">
        <f t="shared" si="23"/>
        <v xml:space="preserve"> </v>
      </c>
      <c r="AO76" s="55"/>
      <c r="AP76" s="29" t="str">
        <f t="shared" si="24"/>
        <v/>
      </c>
    </row>
    <row r="77" spans="1:42" s="57" customFormat="1" ht="16.5" thickTop="1" thickBot="1" x14ac:dyDescent="0.3">
      <c r="A77" s="32"/>
      <c r="B77" s="25"/>
      <c r="C77" s="25"/>
      <c r="D77" s="25"/>
      <c r="E77" s="46"/>
      <c r="F77" s="91">
        <v>7</v>
      </c>
      <c r="G77" s="98" t="e">
        <v>#N/A</v>
      </c>
      <c r="H77" s="94" t="e">
        <v>#N/A</v>
      </c>
      <c r="I77" s="26"/>
      <c r="J77" s="26"/>
      <c r="K77" s="69" t="str">
        <f>IFERROR(IF(G77&gt;=(VLOOKUP(D77&amp;E77,'Tab 2 Aerobic Capacity (unprot)'!L$10:$M$27,2,FALSE)),"HFZ","NI")," ")</f>
        <v xml:space="preserve"> </v>
      </c>
      <c r="L77" s="69" t="str">
        <f>IFERROR(IF(H77&gt;=(VLOOKUP(D77&amp;E77,'Tab 2 Aerobic Capacity (unprot)'!L$34:$M$51,2,FALSE)),"HFZ","NI")," ")</f>
        <v xml:space="preserve"> </v>
      </c>
      <c r="M77" s="54" t="str">
        <f t="shared" si="18"/>
        <v xml:space="preserve"> </v>
      </c>
      <c r="N77" s="33" t="str">
        <f t="shared" si="25"/>
        <v xml:space="preserve"> </v>
      </c>
      <c r="O77" s="33"/>
      <c r="P77" s="54" t="str">
        <f t="shared" si="26"/>
        <v/>
      </c>
      <c r="Q77" s="33"/>
      <c r="R77" s="54" t="str">
        <f t="shared" si="27"/>
        <v/>
      </c>
      <c r="S77" s="95" t="e">
        <v>#N/A</v>
      </c>
      <c r="T77" s="95" t="e">
        <v>#N/A</v>
      </c>
      <c r="U77" s="99" t="e">
        <v>#N/A</v>
      </c>
      <c r="V77" s="34"/>
      <c r="W77" s="70" t="str">
        <f>IFERROR(IF(S77&gt;=(VLOOKUP(D77&amp;E77, 'Tab 3 Flex,Strng,Endur(unprot)'!AG$10:$AH$37,2,FALSE)),"HFZ", "NI")," ")</f>
        <v xml:space="preserve"> </v>
      </c>
      <c r="X77" s="70" t="str">
        <f>IFERROR(IF(T77&gt;=(VLOOKUP(D77&amp;E77, 'Tab 3 Flex,Strng,Endur(unprot)'!AG$10:$AH$37,2,FALSE)),"HFZ", "NI")," ")</f>
        <v xml:space="preserve"> </v>
      </c>
      <c r="Y77" s="71" t="str">
        <f t="shared" si="17"/>
        <v xml:space="preserve"> </v>
      </c>
      <c r="Z77" s="71" t="str">
        <f t="shared" si="19"/>
        <v xml:space="preserve"> </v>
      </c>
      <c r="AA77" s="65" t="str">
        <f>IFERROR(IF(U77&gt;=(VLOOKUP(D77&amp;E77, 'Tab 3 Flex,Strng,Endur(unprot)'!W$10:X$37,2,FALSE)),"HFZ", "NI"), " ")</f>
        <v xml:space="preserve"> </v>
      </c>
      <c r="AB77" s="28" t="str">
        <f t="shared" si="20"/>
        <v xml:space="preserve"> </v>
      </c>
      <c r="AC77" s="33"/>
      <c r="AD77" s="28" t="str">
        <f t="shared" si="21"/>
        <v/>
      </c>
      <c r="AE77" s="96" t="e">
        <v>#N/A</v>
      </c>
      <c r="AF77" s="35"/>
      <c r="AG77" s="72" t="str">
        <f>IFERROR(IF(AE77&gt;=(VLOOKUP(D77&amp;E77, 'Tab 3 Flex,Strng,Endur(unprot)'!R$10:$S$37,2,FALSE)),"HFZ", "NI")," ")</f>
        <v xml:space="preserve"> </v>
      </c>
      <c r="AH77" s="55" t="str">
        <f t="shared" si="22"/>
        <v xml:space="preserve"> </v>
      </c>
      <c r="AI77" s="33"/>
      <c r="AJ77" s="55" t="str">
        <f t="shared" si="28"/>
        <v/>
      </c>
      <c r="AK77" s="97" t="e">
        <v>#N/A</v>
      </c>
      <c r="AL77" s="36"/>
      <c r="AM77" s="73" t="str">
        <f>IFERROR(IF(AK77&gt;=(VLOOKUP(D77&amp;E77,'Tab 3 Flex,Strng,Endur(unprot)'!AB$10:$AC$37,2,FALSE)),"HFZ", "NI")," ")</f>
        <v xml:space="preserve"> </v>
      </c>
      <c r="AN77" s="29" t="str">
        <f t="shared" si="23"/>
        <v xml:space="preserve"> </v>
      </c>
      <c r="AO77" s="55"/>
      <c r="AP77" s="29" t="str">
        <f t="shared" si="24"/>
        <v/>
      </c>
    </row>
    <row r="78" spans="1:42" s="57" customFormat="1" ht="16.5" thickTop="1" thickBot="1" x14ac:dyDescent="0.3">
      <c r="A78" s="32"/>
      <c r="B78" s="25"/>
      <c r="C78" s="25"/>
      <c r="D78" s="25"/>
      <c r="E78" s="46"/>
      <c r="F78" s="91">
        <v>7</v>
      </c>
      <c r="G78" s="98" t="e">
        <v>#N/A</v>
      </c>
      <c r="H78" s="94" t="e">
        <v>#N/A</v>
      </c>
      <c r="I78" s="26"/>
      <c r="J78" s="26"/>
      <c r="K78" s="69" t="str">
        <f>IFERROR(IF(G78&gt;=(VLOOKUP(D78&amp;E78,'Tab 2 Aerobic Capacity (unprot)'!L$10:$M$27,2,FALSE)),"HFZ","NI")," ")</f>
        <v xml:space="preserve"> </v>
      </c>
      <c r="L78" s="69" t="str">
        <f>IFERROR(IF(H78&gt;=(VLOOKUP(D78&amp;E78,'Tab 2 Aerobic Capacity (unprot)'!L$34:$M$51,2,FALSE)),"HFZ","NI")," ")</f>
        <v xml:space="preserve"> </v>
      </c>
      <c r="M78" s="54" t="str">
        <f t="shared" si="18"/>
        <v xml:space="preserve"> </v>
      </c>
      <c r="N78" s="33" t="str">
        <f t="shared" si="25"/>
        <v xml:space="preserve"> </v>
      </c>
      <c r="O78" s="33"/>
      <c r="P78" s="54" t="str">
        <f t="shared" si="26"/>
        <v/>
      </c>
      <c r="Q78" s="33"/>
      <c r="R78" s="54" t="str">
        <f t="shared" si="27"/>
        <v/>
      </c>
      <c r="S78" s="95" t="e">
        <v>#N/A</v>
      </c>
      <c r="T78" s="95" t="e">
        <v>#N/A</v>
      </c>
      <c r="U78" s="99" t="e">
        <v>#N/A</v>
      </c>
      <c r="V78" s="34"/>
      <c r="W78" s="70" t="str">
        <f>IFERROR(IF(S78&gt;=(VLOOKUP(D78&amp;E78, 'Tab 3 Flex,Strng,Endur(unprot)'!AG$10:$AH$37,2,FALSE)),"HFZ", "NI")," ")</f>
        <v xml:space="preserve"> </v>
      </c>
      <c r="X78" s="70" t="str">
        <f>IFERROR(IF(T78&gt;=(VLOOKUP(D78&amp;E78, 'Tab 3 Flex,Strng,Endur(unprot)'!AG$10:$AH$37,2,FALSE)),"HFZ", "NI")," ")</f>
        <v xml:space="preserve"> </v>
      </c>
      <c r="Y78" s="71" t="str">
        <f t="shared" ref="Y78:Y141" si="29">IF(AND(W78="HFZ",X78="HFZ"),"HFZ",IF(AND(W78="HFZ",X78="NI"),"NI",IF(AND(W78="NI",X78="HFZ"),"NI",IF(AND(W78="#N/A",X78="#N/A"),"#N/A",IF(AND(W78="NI",X78="NI"),"NI", IF(AND(W78=" ",X78=" ")," ", ))))))</f>
        <v xml:space="preserve"> </v>
      </c>
      <c r="Z78" s="71" t="str">
        <f t="shared" si="19"/>
        <v xml:space="preserve"> </v>
      </c>
      <c r="AA78" s="65" t="str">
        <f>IFERROR(IF(U78&gt;=(VLOOKUP(D78&amp;E78, 'Tab 3 Flex,Strng,Endur(unprot)'!W$10:X$37,2,FALSE)),"HFZ", "NI"), " ")</f>
        <v xml:space="preserve"> </v>
      </c>
      <c r="AB78" s="28" t="str">
        <f t="shared" si="20"/>
        <v xml:space="preserve"> </v>
      </c>
      <c r="AC78" s="33"/>
      <c r="AD78" s="28" t="str">
        <f t="shared" si="21"/>
        <v/>
      </c>
      <c r="AE78" s="96" t="e">
        <v>#N/A</v>
      </c>
      <c r="AF78" s="35"/>
      <c r="AG78" s="72" t="str">
        <f>IFERROR(IF(AE78&gt;=(VLOOKUP(D78&amp;E78, 'Tab 3 Flex,Strng,Endur(unprot)'!R$10:$S$37,2,FALSE)),"HFZ", "NI")," ")</f>
        <v xml:space="preserve"> </v>
      </c>
      <c r="AH78" s="55" t="str">
        <f t="shared" si="22"/>
        <v xml:space="preserve"> </v>
      </c>
      <c r="AI78" s="33"/>
      <c r="AJ78" s="55" t="str">
        <f t="shared" si="28"/>
        <v/>
      </c>
      <c r="AK78" s="97" t="e">
        <v>#N/A</v>
      </c>
      <c r="AL78" s="36"/>
      <c r="AM78" s="73" t="str">
        <f>IFERROR(IF(AK78&gt;=(VLOOKUP(D78&amp;E78,'Tab 3 Flex,Strng,Endur(unprot)'!AB$10:$AC$37,2,FALSE)),"HFZ", "NI")," ")</f>
        <v xml:space="preserve"> </v>
      </c>
      <c r="AN78" s="29" t="str">
        <f t="shared" si="23"/>
        <v xml:space="preserve"> </v>
      </c>
      <c r="AO78" s="55"/>
      <c r="AP78" s="29" t="str">
        <f t="shared" si="24"/>
        <v/>
      </c>
    </row>
    <row r="79" spans="1:42" s="57" customFormat="1" ht="16.5" thickTop="1" thickBot="1" x14ac:dyDescent="0.3">
      <c r="A79" s="32"/>
      <c r="B79" s="25"/>
      <c r="C79" s="25"/>
      <c r="D79" s="25"/>
      <c r="E79" s="46"/>
      <c r="F79" s="91">
        <v>7</v>
      </c>
      <c r="G79" s="98" t="e">
        <v>#N/A</v>
      </c>
      <c r="H79" s="94" t="e">
        <v>#N/A</v>
      </c>
      <c r="I79" s="26"/>
      <c r="J79" s="26"/>
      <c r="K79" s="69" t="str">
        <f>IFERROR(IF(G79&gt;=(VLOOKUP(D79&amp;E79,'Tab 2 Aerobic Capacity (unprot)'!L$10:$M$27,2,FALSE)),"HFZ","NI")," ")</f>
        <v xml:space="preserve"> </v>
      </c>
      <c r="L79" s="69" t="str">
        <f>IFERROR(IF(H79&gt;=(VLOOKUP(D79&amp;E79,'Tab 2 Aerobic Capacity (unprot)'!L$34:$M$51,2,FALSE)),"HFZ","NI")," ")</f>
        <v xml:space="preserve"> </v>
      </c>
      <c r="M79" s="54" t="str">
        <f t="shared" si="18"/>
        <v xml:space="preserve"> </v>
      </c>
      <c r="N79" s="33" t="str">
        <f t="shared" si="25"/>
        <v xml:space="preserve"> </v>
      </c>
      <c r="O79" s="33"/>
      <c r="P79" s="54" t="str">
        <f t="shared" si="26"/>
        <v/>
      </c>
      <c r="Q79" s="33"/>
      <c r="R79" s="54" t="str">
        <f t="shared" si="27"/>
        <v/>
      </c>
      <c r="S79" s="95" t="e">
        <v>#N/A</v>
      </c>
      <c r="T79" s="95" t="e">
        <v>#N/A</v>
      </c>
      <c r="U79" s="99" t="e">
        <v>#N/A</v>
      </c>
      <c r="V79" s="34"/>
      <c r="W79" s="70" t="str">
        <f>IFERROR(IF(S79&gt;=(VLOOKUP(D79&amp;E79, 'Tab 3 Flex,Strng,Endur(unprot)'!AG$10:$AH$37,2,FALSE)),"HFZ", "NI")," ")</f>
        <v xml:space="preserve"> </v>
      </c>
      <c r="X79" s="70" t="str">
        <f>IFERROR(IF(T79&gt;=(VLOOKUP(D79&amp;E79, 'Tab 3 Flex,Strng,Endur(unprot)'!AG$10:$AH$37,2,FALSE)),"HFZ", "NI")," ")</f>
        <v xml:space="preserve"> </v>
      </c>
      <c r="Y79" s="71" t="str">
        <f t="shared" si="29"/>
        <v xml:space="preserve"> </v>
      </c>
      <c r="Z79" s="71" t="str">
        <f t="shared" si="19"/>
        <v xml:space="preserve"> </v>
      </c>
      <c r="AA79" s="65" t="str">
        <f>IFERROR(IF(U79&gt;=(VLOOKUP(D79&amp;E79, 'Tab 3 Flex,Strng,Endur(unprot)'!W$10:X$37,2,FALSE)),"HFZ", "NI"), " ")</f>
        <v xml:space="preserve"> </v>
      </c>
      <c r="AB79" s="28" t="str">
        <f t="shared" si="20"/>
        <v xml:space="preserve"> </v>
      </c>
      <c r="AC79" s="33"/>
      <c r="AD79" s="28" t="str">
        <f t="shared" si="21"/>
        <v/>
      </c>
      <c r="AE79" s="96" t="e">
        <v>#N/A</v>
      </c>
      <c r="AF79" s="35"/>
      <c r="AG79" s="72" t="str">
        <f>IFERROR(IF(AE79&gt;=(VLOOKUP(D79&amp;E79, 'Tab 3 Flex,Strng,Endur(unprot)'!R$10:$S$37,2,FALSE)),"HFZ", "NI")," ")</f>
        <v xml:space="preserve"> </v>
      </c>
      <c r="AH79" s="55" t="str">
        <f t="shared" si="22"/>
        <v xml:space="preserve"> </v>
      </c>
      <c r="AI79" s="33"/>
      <c r="AJ79" s="55" t="str">
        <f t="shared" si="28"/>
        <v/>
      </c>
      <c r="AK79" s="97" t="e">
        <v>#N/A</v>
      </c>
      <c r="AL79" s="36"/>
      <c r="AM79" s="73" t="str">
        <f>IFERROR(IF(AK79&gt;=(VLOOKUP(D79&amp;E79,'Tab 3 Flex,Strng,Endur(unprot)'!AB$10:$AC$37,2,FALSE)),"HFZ", "NI")," ")</f>
        <v xml:space="preserve"> </v>
      </c>
      <c r="AN79" s="29" t="str">
        <f t="shared" si="23"/>
        <v xml:space="preserve"> </v>
      </c>
      <c r="AO79" s="55"/>
      <c r="AP79" s="29" t="str">
        <f t="shared" si="24"/>
        <v/>
      </c>
    </row>
    <row r="80" spans="1:42" s="57" customFormat="1" ht="16.5" thickTop="1" thickBot="1" x14ac:dyDescent="0.3">
      <c r="A80" s="32"/>
      <c r="B80" s="25"/>
      <c r="C80" s="25"/>
      <c r="D80" s="25"/>
      <c r="E80" s="46"/>
      <c r="F80" s="91">
        <v>7</v>
      </c>
      <c r="G80" s="98" t="e">
        <v>#N/A</v>
      </c>
      <c r="H80" s="94" t="e">
        <v>#N/A</v>
      </c>
      <c r="I80" s="26"/>
      <c r="J80" s="26"/>
      <c r="K80" s="69" t="str">
        <f>IFERROR(IF(G80&gt;=(VLOOKUP(D80&amp;E80,'Tab 2 Aerobic Capacity (unprot)'!L$10:$M$27,2,FALSE)),"HFZ","NI")," ")</f>
        <v xml:space="preserve"> </v>
      </c>
      <c r="L80" s="69" t="str">
        <f>IFERROR(IF(H80&gt;=(VLOOKUP(D80&amp;E80,'Tab 2 Aerobic Capacity (unprot)'!L$34:$M$51,2,FALSE)),"HFZ","NI")," ")</f>
        <v xml:space="preserve"> </v>
      </c>
      <c r="M80" s="54" t="str">
        <f t="shared" si="18"/>
        <v xml:space="preserve"> </v>
      </c>
      <c r="N80" s="33" t="str">
        <f t="shared" si="25"/>
        <v xml:space="preserve"> </v>
      </c>
      <c r="O80" s="33"/>
      <c r="P80" s="54" t="str">
        <f t="shared" si="26"/>
        <v/>
      </c>
      <c r="Q80" s="33"/>
      <c r="R80" s="54" t="str">
        <f t="shared" si="27"/>
        <v/>
      </c>
      <c r="S80" s="95" t="e">
        <v>#N/A</v>
      </c>
      <c r="T80" s="95" t="e">
        <v>#N/A</v>
      </c>
      <c r="U80" s="99" t="e">
        <v>#N/A</v>
      </c>
      <c r="V80" s="34"/>
      <c r="W80" s="70" t="str">
        <f>IFERROR(IF(S80&gt;=(VLOOKUP(D80&amp;E80, 'Tab 3 Flex,Strng,Endur(unprot)'!AG$10:$AH$37,2,FALSE)),"HFZ", "NI")," ")</f>
        <v xml:space="preserve"> </v>
      </c>
      <c r="X80" s="70" t="str">
        <f>IFERROR(IF(T80&gt;=(VLOOKUP(D80&amp;E80, 'Tab 3 Flex,Strng,Endur(unprot)'!AG$10:$AH$37,2,FALSE)),"HFZ", "NI")," ")</f>
        <v xml:space="preserve"> </v>
      </c>
      <c r="Y80" s="71" t="str">
        <f t="shared" si="29"/>
        <v xml:space="preserve"> </v>
      </c>
      <c r="Z80" s="71" t="str">
        <f t="shared" si="19"/>
        <v xml:space="preserve"> </v>
      </c>
      <c r="AA80" s="65" t="str">
        <f>IFERROR(IF(U80&gt;=(VLOOKUP(D80&amp;E80, 'Tab 3 Flex,Strng,Endur(unprot)'!W$10:X$37,2,FALSE)),"HFZ", "NI"), " ")</f>
        <v xml:space="preserve"> </v>
      </c>
      <c r="AB80" s="28" t="str">
        <f t="shared" si="20"/>
        <v xml:space="preserve"> </v>
      </c>
      <c r="AC80" s="33"/>
      <c r="AD80" s="28" t="str">
        <f t="shared" si="21"/>
        <v/>
      </c>
      <c r="AE80" s="96" t="e">
        <v>#N/A</v>
      </c>
      <c r="AF80" s="35"/>
      <c r="AG80" s="72" t="str">
        <f>IFERROR(IF(AE80&gt;=(VLOOKUP(D80&amp;E80, 'Tab 3 Flex,Strng,Endur(unprot)'!R$10:$S$37,2,FALSE)),"HFZ", "NI")," ")</f>
        <v xml:space="preserve"> </v>
      </c>
      <c r="AH80" s="55" t="str">
        <f t="shared" si="22"/>
        <v xml:space="preserve"> </v>
      </c>
      <c r="AI80" s="33"/>
      <c r="AJ80" s="55" t="str">
        <f t="shared" si="28"/>
        <v/>
      </c>
      <c r="AK80" s="97" t="e">
        <v>#N/A</v>
      </c>
      <c r="AL80" s="36"/>
      <c r="AM80" s="73" t="str">
        <f>IFERROR(IF(AK80&gt;=(VLOOKUP(D80&amp;E80,'Tab 3 Flex,Strng,Endur(unprot)'!AB$10:$AC$37,2,FALSE)),"HFZ", "NI")," ")</f>
        <v xml:space="preserve"> </v>
      </c>
      <c r="AN80" s="29" t="str">
        <f t="shared" si="23"/>
        <v xml:space="preserve"> </v>
      </c>
      <c r="AO80" s="55"/>
      <c r="AP80" s="29" t="str">
        <f t="shared" si="24"/>
        <v/>
      </c>
    </row>
    <row r="81" spans="1:42" s="57" customFormat="1" ht="16.5" thickTop="1" thickBot="1" x14ac:dyDescent="0.3">
      <c r="A81" s="32"/>
      <c r="B81" s="25"/>
      <c r="C81" s="25"/>
      <c r="D81" s="25"/>
      <c r="E81" s="46"/>
      <c r="F81" s="91">
        <v>7</v>
      </c>
      <c r="G81" s="98" t="e">
        <v>#N/A</v>
      </c>
      <c r="H81" s="94" t="e">
        <v>#N/A</v>
      </c>
      <c r="I81" s="26"/>
      <c r="J81" s="26"/>
      <c r="K81" s="69" t="str">
        <f>IFERROR(IF(G81&gt;=(VLOOKUP(D81&amp;E81,'Tab 2 Aerobic Capacity (unprot)'!L$10:$M$27,2,FALSE)),"HFZ","NI")," ")</f>
        <v xml:space="preserve"> </v>
      </c>
      <c r="L81" s="69" t="str">
        <f>IFERROR(IF(H81&gt;=(VLOOKUP(D81&amp;E81,'Tab 2 Aerobic Capacity (unprot)'!L$34:$M$51,2,FALSE)),"HFZ","NI")," ")</f>
        <v xml:space="preserve"> </v>
      </c>
      <c r="M81" s="54" t="str">
        <f t="shared" si="18"/>
        <v xml:space="preserve"> </v>
      </c>
      <c r="N81" s="33" t="str">
        <f t="shared" si="25"/>
        <v xml:space="preserve"> </v>
      </c>
      <c r="O81" s="33"/>
      <c r="P81" s="54" t="str">
        <f t="shared" si="26"/>
        <v/>
      </c>
      <c r="Q81" s="33"/>
      <c r="R81" s="54" t="str">
        <f t="shared" si="27"/>
        <v/>
      </c>
      <c r="S81" s="95" t="e">
        <v>#N/A</v>
      </c>
      <c r="T81" s="95" t="e">
        <v>#N/A</v>
      </c>
      <c r="U81" s="99" t="e">
        <v>#N/A</v>
      </c>
      <c r="V81" s="34"/>
      <c r="W81" s="70" t="str">
        <f>IFERROR(IF(S81&gt;=(VLOOKUP(D81&amp;E81, 'Tab 3 Flex,Strng,Endur(unprot)'!AG$10:$AH$37,2,FALSE)),"HFZ", "NI")," ")</f>
        <v xml:space="preserve"> </v>
      </c>
      <c r="X81" s="70" t="str">
        <f>IFERROR(IF(T81&gt;=(VLOOKUP(D81&amp;E81, 'Tab 3 Flex,Strng,Endur(unprot)'!AG$10:$AH$37,2,FALSE)),"HFZ", "NI")," ")</f>
        <v xml:space="preserve"> </v>
      </c>
      <c r="Y81" s="71" t="str">
        <f t="shared" si="29"/>
        <v xml:space="preserve"> </v>
      </c>
      <c r="Z81" s="71" t="str">
        <f t="shared" si="19"/>
        <v xml:space="preserve"> </v>
      </c>
      <c r="AA81" s="65" t="str">
        <f>IFERROR(IF(U81&gt;=(VLOOKUP(D81&amp;E81, 'Tab 3 Flex,Strng,Endur(unprot)'!W$10:X$37,2,FALSE)),"HFZ", "NI"), " ")</f>
        <v xml:space="preserve"> </v>
      </c>
      <c r="AB81" s="28" t="str">
        <f t="shared" si="20"/>
        <v xml:space="preserve"> </v>
      </c>
      <c r="AC81" s="33"/>
      <c r="AD81" s="28" t="str">
        <f t="shared" si="21"/>
        <v/>
      </c>
      <c r="AE81" s="96" t="e">
        <v>#N/A</v>
      </c>
      <c r="AF81" s="35"/>
      <c r="AG81" s="72" t="str">
        <f>IFERROR(IF(AE81&gt;=(VLOOKUP(D81&amp;E81, 'Tab 3 Flex,Strng,Endur(unprot)'!R$10:$S$37,2,FALSE)),"HFZ", "NI")," ")</f>
        <v xml:space="preserve"> </v>
      </c>
      <c r="AH81" s="55" t="str">
        <f t="shared" si="22"/>
        <v xml:space="preserve"> </v>
      </c>
      <c r="AI81" s="33"/>
      <c r="AJ81" s="55" t="str">
        <f t="shared" si="28"/>
        <v/>
      </c>
      <c r="AK81" s="97" t="e">
        <v>#N/A</v>
      </c>
      <c r="AL81" s="36"/>
      <c r="AM81" s="73" t="str">
        <f>IFERROR(IF(AK81&gt;=(VLOOKUP(D81&amp;E81,'Tab 3 Flex,Strng,Endur(unprot)'!AB$10:$AC$37,2,FALSE)),"HFZ", "NI")," ")</f>
        <v xml:space="preserve"> </v>
      </c>
      <c r="AN81" s="29" t="str">
        <f t="shared" si="23"/>
        <v xml:space="preserve"> </v>
      </c>
      <c r="AO81" s="55"/>
      <c r="AP81" s="29" t="str">
        <f t="shared" si="24"/>
        <v/>
      </c>
    </row>
    <row r="82" spans="1:42" s="57" customFormat="1" ht="16.5" thickTop="1" thickBot="1" x14ac:dyDescent="0.3">
      <c r="A82" s="32"/>
      <c r="B82" s="25"/>
      <c r="C82" s="25"/>
      <c r="D82" s="25"/>
      <c r="E82" s="46"/>
      <c r="F82" s="91">
        <v>7</v>
      </c>
      <c r="G82" s="98" t="e">
        <v>#N/A</v>
      </c>
      <c r="H82" s="94" t="e">
        <v>#N/A</v>
      </c>
      <c r="I82" s="26"/>
      <c r="J82" s="26"/>
      <c r="K82" s="69" t="str">
        <f>IFERROR(IF(G82&gt;=(VLOOKUP(D82&amp;E82,'Tab 2 Aerobic Capacity (unprot)'!L$10:$M$27,2,FALSE)),"HFZ","NI")," ")</f>
        <v xml:space="preserve"> </v>
      </c>
      <c r="L82" s="69" t="str">
        <f>IFERROR(IF(H82&gt;=(VLOOKUP(D82&amp;E82,'Tab 2 Aerobic Capacity (unprot)'!L$34:$M$51,2,FALSE)),"HFZ","NI")," ")</f>
        <v xml:space="preserve"> </v>
      </c>
      <c r="M82" s="54" t="str">
        <f t="shared" si="18"/>
        <v xml:space="preserve"> </v>
      </c>
      <c r="N82" s="33" t="str">
        <f t="shared" si="25"/>
        <v xml:space="preserve"> </v>
      </c>
      <c r="O82" s="33"/>
      <c r="P82" s="54" t="str">
        <f t="shared" si="26"/>
        <v/>
      </c>
      <c r="Q82" s="33"/>
      <c r="R82" s="54" t="str">
        <f t="shared" si="27"/>
        <v/>
      </c>
      <c r="S82" s="95" t="e">
        <v>#N/A</v>
      </c>
      <c r="T82" s="95" t="e">
        <v>#N/A</v>
      </c>
      <c r="U82" s="99" t="e">
        <v>#N/A</v>
      </c>
      <c r="V82" s="34"/>
      <c r="W82" s="70" t="str">
        <f>IFERROR(IF(S82&gt;=(VLOOKUP(D82&amp;E82, 'Tab 3 Flex,Strng,Endur(unprot)'!AG$10:$AH$37,2,FALSE)),"HFZ", "NI")," ")</f>
        <v xml:space="preserve"> </v>
      </c>
      <c r="X82" s="70" t="str">
        <f>IFERROR(IF(T82&gt;=(VLOOKUP(D82&amp;E82, 'Tab 3 Flex,Strng,Endur(unprot)'!AG$10:$AH$37,2,FALSE)),"HFZ", "NI")," ")</f>
        <v xml:space="preserve"> </v>
      </c>
      <c r="Y82" s="71" t="str">
        <f t="shared" si="29"/>
        <v xml:space="preserve"> </v>
      </c>
      <c r="Z82" s="71" t="str">
        <f t="shared" si="19"/>
        <v xml:space="preserve"> </v>
      </c>
      <c r="AA82" s="65" t="str">
        <f>IFERROR(IF(U82&gt;=(VLOOKUP(D82&amp;E82, 'Tab 3 Flex,Strng,Endur(unprot)'!W$10:X$37,2,FALSE)),"HFZ", "NI"), " ")</f>
        <v xml:space="preserve"> </v>
      </c>
      <c r="AB82" s="28" t="str">
        <f t="shared" si="20"/>
        <v xml:space="preserve"> </v>
      </c>
      <c r="AC82" s="33"/>
      <c r="AD82" s="28" t="str">
        <f t="shared" si="21"/>
        <v/>
      </c>
      <c r="AE82" s="96" t="e">
        <v>#N/A</v>
      </c>
      <c r="AF82" s="35"/>
      <c r="AG82" s="72" t="str">
        <f>IFERROR(IF(AE82&gt;=(VLOOKUP(D82&amp;E82, 'Tab 3 Flex,Strng,Endur(unprot)'!R$10:$S$37,2,FALSE)),"HFZ", "NI")," ")</f>
        <v xml:space="preserve"> </v>
      </c>
      <c r="AH82" s="55" t="str">
        <f t="shared" si="22"/>
        <v xml:space="preserve"> </v>
      </c>
      <c r="AI82" s="33"/>
      <c r="AJ82" s="55" t="str">
        <f t="shared" si="28"/>
        <v/>
      </c>
      <c r="AK82" s="97" t="e">
        <v>#N/A</v>
      </c>
      <c r="AL82" s="36"/>
      <c r="AM82" s="73" t="str">
        <f>IFERROR(IF(AK82&gt;=(VLOOKUP(D82&amp;E82,'Tab 3 Flex,Strng,Endur(unprot)'!AB$10:$AC$37,2,FALSE)),"HFZ", "NI")," ")</f>
        <v xml:space="preserve"> </v>
      </c>
      <c r="AN82" s="29" t="str">
        <f t="shared" si="23"/>
        <v xml:space="preserve"> </v>
      </c>
      <c r="AO82" s="55"/>
      <c r="AP82" s="29" t="str">
        <f t="shared" si="24"/>
        <v/>
      </c>
    </row>
    <row r="83" spans="1:42" s="57" customFormat="1" ht="16.5" thickTop="1" thickBot="1" x14ac:dyDescent="0.3">
      <c r="A83" s="32"/>
      <c r="B83" s="25"/>
      <c r="C83" s="25"/>
      <c r="D83" s="25"/>
      <c r="E83" s="46"/>
      <c r="F83" s="91">
        <v>7</v>
      </c>
      <c r="G83" s="98" t="e">
        <v>#N/A</v>
      </c>
      <c r="H83" s="94" t="e">
        <v>#N/A</v>
      </c>
      <c r="I83" s="26"/>
      <c r="J83" s="26"/>
      <c r="K83" s="69" t="str">
        <f>IFERROR(IF(G83&gt;=(VLOOKUP(D83&amp;E83,'Tab 2 Aerobic Capacity (unprot)'!L$10:$M$27,2,FALSE)),"HFZ","NI")," ")</f>
        <v xml:space="preserve"> </v>
      </c>
      <c r="L83" s="69" t="str">
        <f>IFERROR(IF(H83&gt;=(VLOOKUP(D83&amp;E83,'Tab 2 Aerobic Capacity (unprot)'!L$34:$M$51,2,FALSE)),"HFZ","NI")," ")</f>
        <v xml:space="preserve"> </v>
      </c>
      <c r="M83" s="54" t="str">
        <f t="shared" si="18"/>
        <v xml:space="preserve"> </v>
      </c>
      <c r="N83" s="33" t="str">
        <f t="shared" si="25"/>
        <v xml:space="preserve"> </v>
      </c>
      <c r="O83" s="33"/>
      <c r="P83" s="54" t="str">
        <f t="shared" si="26"/>
        <v/>
      </c>
      <c r="Q83" s="33"/>
      <c r="R83" s="54" t="str">
        <f t="shared" si="27"/>
        <v/>
      </c>
      <c r="S83" s="95" t="e">
        <v>#N/A</v>
      </c>
      <c r="T83" s="95" t="e">
        <v>#N/A</v>
      </c>
      <c r="U83" s="99" t="e">
        <v>#N/A</v>
      </c>
      <c r="V83" s="34"/>
      <c r="W83" s="70" t="str">
        <f>IFERROR(IF(S83&gt;=(VLOOKUP(D83&amp;E83, 'Tab 3 Flex,Strng,Endur(unprot)'!AG$10:$AH$37,2,FALSE)),"HFZ", "NI")," ")</f>
        <v xml:space="preserve"> </v>
      </c>
      <c r="X83" s="70" t="str">
        <f>IFERROR(IF(T83&gt;=(VLOOKUP(D83&amp;E83, 'Tab 3 Flex,Strng,Endur(unprot)'!AG$10:$AH$37,2,FALSE)),"HFZ", "NI")," ")</f>
        <v xml:space="preserve"> </v>
      </c>
      <c r="Y83" s="71" t="str">
        <f t="shared" si="29"/>
        <v xml:space="preserve"> </v>
      </c>
      <c r="Z83" s="71" t="str">
        <f t="shared" si="19"/>
        <v xml:space="preserve"> </v>
      </c>
      <c r="AA83" s="65" t="str">
        <f>IFERROR(IF(U83&gt;=(VLOOKUP(D83&amp;E83, 'Tab 3 Flex,Strng,Endur(unprot)'!W$10:X$37,2,FALSE)),"HFZ", "NI"), " ")</f>
        <v xml:space="preserve"> </v>
      </c>
      <c r="AB83" s="28" t="str">
        <f t="shared" si="20"/>
        <v xml:space="preserve"> </v>
      </c>
      <c r="AC83" s="33"/>
      <c r="AD83" s="28" t="str">
        <f t="shared" si="21"/>
        <v/>
      </c>
      <c r="AE83" s="96" t="e">
        <v>#N/A</v>
      </c>
      <c r="AF83" s="35"/>
      <c r="AG83" s="72" t="str">
        <f>IFERROR(IF(AE83&gt;=(VLOOKUP(D83&amp;E83, 'Tab 3 Flex,Strng,Endur(unprot)'!R$10:$S$37,2,FALSE)),"HFZ", "NI")," ")</f>
        <v xml:space="preserve"> </v>
      </c>
      <c r="AH83" s="55" t="str">
        <f t="shared" si="22"/>
        <v xml:space="preserve"> </v>
      </c>
      <c r="AI83" s="33"/>
      <c r="AJ83" s="55" t="str">
        <f t="shared" si="28"/>
        <v/>
      </c>
      <c r="AK83" s="97" t="e">
        <v>#N/A</v>
      </c>
      <c r="AL83" s="36"/>
      <c r="AM83" s="73" t="str">
        <f>IFERROR(IF(AK83&gt;=(VLOOKUP(D83&amp;E83,'Tab 3 Flex,Strng,Endur(unprot)'!AB$10:$AC$37,2,FALSE)),"HFZ", "NI")," ")</f>
        <v xml:space="preserve"> </v>
      </c>
      <c r="AN83" s="29" t="str">
        <f t="shared" si="23"/>
        <v xml:space="preserve"> </v>
      </c>
      <c r="AO83" s="55"/>
      <c r="AP83" s="29" t="str">
        <f t="shared" si="24"/>
        <v/>
      </c>
    </row>
    <row r="84" spans="1:42" s="57" customFormat="1" ht="16.5" thickTop="1" thickBot="1" x14ac:dyDescent="0.3">
      <c r="A84" s="32"/>
      <c r="B84" s="25"/>
      <c r="C84" s="25"/>
      <c r="D84" s="25"/>
      <c r="E84" s="46"/>
      <c r="F84" s="91">
        <v>7</v>
      </c>
      <c r="G84" s="98" t="e">
        <v>#N/A</v>
      </c>
      <c r="H84" s="94" t="e">
        <v>#N/A</v>
      </c>
      <c r="I84" s="26"/>
      <c r="J84" s="26"/>
      <c r="K84" s="69" t="str">
        <f>IFERROR(IF(G84&gt;=(VLOOKUP(D84&amp;E84,'Tab 2 Aerobic Capacity (unprot)'!L$10:$M$27,2,FALSE)),"HFZ","NI")," ")</f>
        <v xml:space="preserve"> </v>
      </c>
      <c r="L84" s="69" t="str">
        <f>IFERROR(IF(H84&gt;=(VLOOKUP(D84&amp;E84,'Tab 2 Aerobic Capacity (unprot)'!L$34:$M$51,2,FALSE)),"HFZ","NI")," ")</f>
        <v xml:space="preserve"> </v>
      </c>
      <c r="M84" s="54" t="str">
        <f t="shared" si="18"/>
        <v xml:space="preserve"> </v>
      </c>
      <c r="N84" s="33" t="str">
        <f t="shared" si="25"/>
        <v xml:space="preserve"> </v>
      </c>
      <c r="O84" s="33"/>
      <c r="P84" s="54" t="str">
        <f t="shared" si="26"/>
        <v/>
      </c>
      <c r="Q84" s="33"/>
      <c r="R84" s="54" t="str">
        <f t="shared" si="27"/>
        <v/>
      </c>
      <c r="S84" s="95" t="e">
        <v>#N/A</v>
      </c>
      <c r="T84" s="95" t="e">
        <v>#N/A</v>
      </c>
      <c r="U84" s="99" t="e">
        <v>#N/A</v>
      </c>
      <c r="V84" s="34"/>
      <c r="W84" s="70" t="str">
        <f>IFERROR(IF(S84&gt;=(VLOOKUP(D84&amp;E84, 'Tab 3 Flex,Strng,Endur(unprot)'!AG$10:$AH$37,2,FALSE)),"HFZ", "NI")," ")</f>
        <v xml:space="preserve"> </v>
      </c>
      <c r="X84" s="70" t="str">
        <f>IFERROR(IF(T84&gt;=(VLOOKUP(D84&amp;E84, 'Tab 3 Flex,Strng,Endur(unprot)'!AG$10:$AH$37,2,FALSE)),"HFZ", "NI")," ")</f>
        <v xml:space="preserve"> </v>
      </c>
      <c r="Y84" s="71" t="str">
        <f t="shared" si="29"/>
        <v xml:space="preserve"> </v>
      </c>
      <c r="Z84" s="71" t="str">
        <f t="shared" si="19"/>
        <v xml:space="preserve"> </v>
      </c>
      <c r="AA84" s="65" t="str">
        <f>IFERROR(IF(U84&gt;=(VLOOKUP(D84&amp;E84, 'Tab 3 Flex,Strng,Endur(unprot)'!W$10:X$37,2,FALSE)),"HFZ", "NI"), " ")</f>
        <v xml:space="preserve"> </v>
      </c>
      <c r="AB84" s="28" t="str">
        <f t="shared" si="20"/>
        <v xml:space="preserve"> </v>
      </c>
      <c r="AC84" s="33"/>
      <c r="AD84" s="28" t="str">
        <f t="shared" si="21"/>
        <v/>
      </c>
      <c r="AE84" s="96" t="e">
        <v>#N/A</v>
      </c>
      <c r="AF84" s="35"/>
      <c r="AG84" s="72" t="str">
        <f>IFERROR(IF(AE84&gt;=(VLOOKUP(D84&amp;E84, 'Tab 3 Flex,Strng,Endur(unprot)'!R$10:$S$37,2,FALSE)),"HFZ", "NI")," ")</f>
        <v xml:space="preserve"> </v>
      </c>
      <c r="AH84" s="55" t="str">
        <f t="shared" si="22"/>
        <v xml:space="preserve"> </v>
      </c>
      <c r="AI84" s="33"/>
      <c r="AJ84" s="55" t="str">
        <f t="shared" si="28"/>
        <v/>
      </c>
      <c r="AK84" s="97" t="e">
        <v>#N/A</v>
      </c>
      <c r="AL84" s="36"/>
      <c r="AM84" s="73" t="str">
        <f>IFERROR(IF(AK84&gt;=(VLOOKUP(D84&amp;E84,'Tab 3 Flex,Strng,Endur(unprot)'!AB$10:$AC$37,2,FALSE)),"HFZ", "NI")," ")</f>
        <v xml:space="preserve"> </v>
      </c>
      <c r="AN84" s="29" t="str">
        <f t="shared" si="23"/>
        <v xml:space="preserve"> </v>
      </c>
      <c r="AO84" s="55"/>
      <c r="AP84" s="29" t="str">
        <f t="shared" si="24"/>
        <v/>
      </c>
    </row>
    <row r="85" spans="1:42" s="57" customFormat="1" ht="16.5" thickTop="1" thickBot="1" x14ac:dyDescent="0.3">
      <c r="A85" s="32"/>
      <c r="B85" s="25"/>
      <c r="C85" s="25"/>
      <c r="D85" s="25"/>
      <c r="E85" s="46"/>
      <c r="F85" s="91">
        <v>7</v>
      </c>
      <c r="G85" s="98" t="e">
        <v>#N/A</v>
      </c>
      <c r="H85" s="94" t="e">
        <v>#N/A</v>
      </c>
      <c r="I85" s="26"/>
      <c r="J85" s="26"/>
      <c r="K85" s="69" t="str">
        <f>IFERROR(IF(G85&gt;=(VLOOKUP(D85&amp;E85,'Tab 2 Aerobic Capacity (unprot)'!L$10:$M$27,2,FALSE)),"HFZ","NI")," ")</f>
        <v xml:space="preserve"> </v>
      </c>
      <c r="L85" s="69" t="str">
        <f>IFERROR(IF(H85&gt;=(VLOOKUP(D85&amp;E85,'Tab 2 Aerobic Capacity (unprot)'!L$34:$M$51,2,FALSE)),"HFZ","NI")," ")</f>
        <v xml:space="preserve"> </v>
      </c>
      <c r="M85" s="54" t="str">
        <f t="shared" si="18"/>
        <v xml:space="preserve"> </v>
      </c>
      <c r="N85" s="33" t="str">
        <f t="shared" si="25"/>
        <v xml:space="preserve"> </v>
      </c>
      <c r="O85" s="33"/>
      <c r="P85" s="54" t="str">
        <f t="shared" si="26"/>
        <v/>
      </c>
      <c r="Q85" s="33"/>
      <c r="R85" s="54" t="str">
        <f t="shared" si="27"/>
        <v/>
      </c>
      <c r="S85" s="95" t="e">
        <v>#N/A</v>
      </c>
      <c r="T85" s="95" t="e">
        <v>#N/A</v>
      </c>
      <c r="U85" s="99" t="e">
        <v>#N/A</v>
      </c>
      <c r="V85" s="34"/>
      <c r="W85" s="70" t="str">
        <f>IFERROR(IF(S85&gt;=(VLOOKUP(D85&amp;E85, 'Tab 3 Flex,Strng,Endur(unprot)'!AG$10:$AH$37,2,FALSE)),"HFZ", "NI")," ")</f>
        <v xml:space="preserve"> </v>
      </c>
      <c r="X85" s="70" t="str">
        <f>IFERROR(IF(T85&gt;=(VLOOKUP(D85&amp;E85, 'Tab 3 Flex,Strng,Endur(unprot)'!AG$10:$AH$37,2,FALSE)),"HFZ", "NI")," ")</f>
        <v xml:space="preserve"> </v>
      </c>
      <c r="Y85" s="71" t="str">
        <f t="shared" si="29"/>
        <v xml:space="preserve"> </v>
      </c>
      <c r="Z85" s="71" t="str">
        <f t="shared" si="19"/>
        <v xml:space="preserve"> </v>
      </c>
      <c r="AA85" s="65" t="str">
        <f>IFERROR(IF(U85&gt;=(VLOOKUP(D85&amp;E85, 'Tab 3 Flex,Strng,Endur(unprot)'!W$10:X$37,2,FALSE)),"HFZ", "NI"), " ")</f>
        <v xml:space="preserve"> </v>
      </c>
      <c r="AB85" s="28" t="str">
        <f t="shared" si="20"/>
        <v xml:space="preserve"> </v>
      </c>
      <c r="AC85" s="33"/>
      <c r="AD85" s="28" t="str">
        <f t="shared" si="21"/>
        <v/>
      </c>
      <c r="AE85" s="96" t="e">
        <v>#N/A</v>
      </c>
      <c r="AF85" s="35"/>
      <c r="AG85" s="72" t="str">
        <f>IFERROR(IF(AE85&gt;=(VLOOKUP(D85&amp;E85, 'Tab 3 Flex,Strng,Endur(unprot)'!R$10:$S$37,2,FALSE)),"HFZ", "NI")," ")</f>
        <v xml:space="preserve"> </v>
      </c>
      <c r="AH85" s="55" t="str">
        <f t="shared" si="22"/>
        <v xml:space="preserve"> </v>
      </c>
      <c r="AI85" s="33"/>
      <c r="AJ85" s="55" t="str">
        <f t="shared" si="28"/>
        <v/>
      </c>
      <c r="AK85" s="97" t="e">
        <v>#N/A</v>
      </c>
      <c r="AL85" s="36"/>
      <c r="AM85" s="73" t="str">
        <f>IFERROR(IF(AK85&gt;=(VLOOKUP(D85&amp;E85,'Tab 3 Flex,Strng,Endur(unprot)'!AB$10:$AC$37,2,FALSE)),"HFZ", "NI")," ")</f>
        <v xml:space="preserve"> </v>
      </c>
      <c r="AN85" s="29" t="str">
        <f t="shared" si="23"/>
        <v xml:space="preserve"> </v>
      </c>
      <c r="AO85" s="55"/>
      <c r="AP85" s="29" t="str">
        <f t="shared" si="24"/>
        <v/>
      </c>
    </row>
    <row r="86" spans="1:42" s="57" customFormat="1" ht="16.5" thickTop="1" thickBot="1" x14ac:dyDescent="0.3">
      <c r="A86" s="32"/>
      <c r="B86" s="25"/>
      <c r="C86" s="25"/>
      <c r="D86" s="25"/>
      <c r="E86" s="46"/>
      <c r="F86" s="91">
        <v>7</v>
      </c>
      <c r="G86" s="98" t="e">
        <v>#N/A</v>
      </c>
      <c r="H86" s="94" t="e">
        <v>#N/A</v>
      </c>
      <c r="I86" s="26"/>
      <c r="J86" s="26"/>
      <c r="K86" s="69" t="str">
        <f>IFERROR(IF(G86&gt;=(VLOOKUP(D86&amp;E86,'Tab 2 Aerobic Capacity (unprot)'!L$10:$M$27,2,FALSE)),"HFZ","NI")," ")</f>
        <v xml:space="preserve"> </v>
      </c>
      <c r="L86" s="69" t="str">
        <f>IFERROR(IF(H86&gt;=(VLOOKUP(D86&amp;E86,'Tab 2 Aerobic Capacity (unprot)'!L$34:$M$51,2,FALSE)),"HFZ","NI")," ")</f>
        <v xml:space="preserve"> </v>
      </c>
      <c r="M86" s="54" t="str">
        <f t="shared" si="18"/>
        <v xml:space="preserve"> </v>
      </c>
      <c r="N86" s="33" t="str">
        <f t="shared" si="25"/>
        <v xml:space="preserve"> </v>
      </c>
      <c r="O86" s="33"/>
      <c r="P86" s="54" t="str">
        <f t="shared" si="26"/>
        <v/>
      </c>
      <c r="Q86" s="33"/>
      <c r="R86" s="54" t="str">
        <f t="shared" si="27"/>
        <v/>
      </c>
      <c r="S86" s="95" t="e">
        <v>#N/A</v>
      </c>
      <c r="T86" s="95" t="e">
        <v>#N/A</v>
      </c>
      <c r="U86" s="99" t="e">
        <v>#N/A</v>
      </c>
      <c r="V86" s="34"/>
      <c r="W86" s="70" t="str">
        <f>IFERROR(IF(S86&gt;=(VLOOKUP(D86&amp;E86, 'Tab 3 Flex,Strng,Endur(unprot)'!AG$10:$AH$37,2,FALSE)),"HFZ", "NI")," ")</f>
        <v xml:space="preserve"> </v>
      </c>
      <c r="X86" s="70" t="str">
        <f>IFERROR(IF(T86&gt;=(VLOOKUP(D86&amp;E86, 'Tab 3 Flex,Strng,Endur(unprot)'!AG$10:$AH$37,2,FALSE)),"HFZ", "NI")," ")</f>
        <v xml:space="preserve"> </v>
      </c>
      <c r="Y86" s="71" t="str">
        <f t="shared" si="29"/>
        <v xml:space="preserve"> </v>
      </c>
      <c r="Z86" s="71" t="str">
        <f t="shared" si="19"/>
        <v xml:space="preserve"> </v>
      </c>
      <c r="AA86" s="65" t="str">
        <f>IFERROR(IF(U86&gt;=(VLOOKUP(D86&amp;E86, 'Tab 3 Flex,Strng,Endur(unprot)'!W$10:X$37,2,FALSE)),"HFZ", "NI"), " ")</f>
        <v xml:space="preserve"> </v>
      </c>
      <c r="AB86" s="28" t="str">
        <f t="shared" si="20"/>
        <v xml:space="preserve"> </v>
      </c>
      <c r="AC86" s="33"/>
      <c r="AD86" s="28" t="str">
        <f t="shared" si="21"/>
        <v/>
      </c>
      <c r="AE86" s="96" t="e">
        <v>#N/A</v>
      </c>
      <c r="AF86" s="35"/>
      <c r="AG86" s="72" t="str">
        <f>IFERROR(IF(AE86&gt;=(VLOOKUP(D86&amp;E86, 'Tab 3 Flex,Strng,Endur(unprot)'!R$10:$S$37,2,FALSE)),"HFZ", "NI")," ")</f>
        <v xml:space="preserve"> </v>
      </c>
      <c r="AH86" s="55" t="str">
        <f t="shared" si="22"/>
        <v xml:space="preserve"> </v>
      </c>
      <c r="AI86" s="33"/>
      <c r="AJ86" s="55" t="str">
        <f t="shared" si="28"/>
        <v/>
      </c>
      <c r="AK86" s="97" t="e">
        <v>#N/A</v>
      </c>
      <c r="AL86" s="36"/>
      <c r="AM86" s="73" t="str">
        <f>IFERROR(IF(AK86&gt;=(VLOOKUP(D86&amp;E86,'Tab 3 Flex,Strng,Endur(unprot)'!AB$10:$AC$37,2,FALSE)),"HFZ", "NI")," ")</f>
        <v xml:space="preserve"> </v>
      </c>
      <c r="AN86" s="29" t="str">
        <f t="shared" si="23"/>
        <v xml:space="preserve"> </v>
      </c>
      <c r="AO86" s="55"/>
      <c r="AP86" s="29" t="str">
        <f t="shared" si="24"/>
        <v/>
      </c>
    </row>
    <row r="87" spans="1:42" s="57" customFormat="1" ht="16.5" thickTop="1" thickBot="1" x14ac:dyDescent="0.3">
      <c r="A87" s="32"/>
      <c r="B87" s="25"/>
      <c r="C87" s="25"/>
      <c r="D87" s="25"/>
      <c r="E87" s="46"/>
      <c r="F87" s="91">
        <v>7</v>
      </c>
      <c r="G87" s="98" t="e">
        <v>#N/A</v>
      </c>
      <c r="H87" s="94" t="e">
        <v>#N/A</v>
      </c>
      <c r="I87" s="26"/>
      <c r="J87" s="26"/>
      <c r="K87" s="69" t="str">
        <f>IFERROR(IF(G87&gt;=(VLOOKUP(D87&amp;E87,'Tab 2 Aerobic Capacity (unprot)'!L$10:$M$27,2,FALSE)),"HFZ","NI")," ")</f>
        <v xml:space="preserve"> </v>
      </c>
      <c r="L87" s="69" t="str">
        <f>IFERROR(IF(H87&gt;=(VLOOKUP(D87&amp;E87,'Tab 2 Aerobic Capacity (unprot)'!L$34:$M$51,2,FALSE)),"HFZ","NI")," ")</f>
        <v xml:space="preserve"> </v>
      </c>
      <c r="M87" s="54" t="str">
        <f t="shared" si="18"/>
        <v xml:space="preserve"> </v>
      </c>
      <c r="N87" s="33" t="str">
        <f t="shared" si="25"/>
        <v xml:space="preserve"> </v>
      </c>
      <c r="O87" s="33"/>
      <c r="P87" s="54" t="str">
        <f t="shared" si="26"/>
        <v/>
      </c>
      <c r="Q87" s="33"/>
      <c r="R87" s="54" t="str">
        <f t="shared" si="27"/>
        <v/>
      </c>
      <c r="S87" s="95" t="e">
        <v>#N/A</v>
      </c>
      <c r="T87" s="95" t="e">
        <v>#N/A</v>
      </c>
      <c r="U87" s="99" t="e">
        <v>#N/A</v>
      </c>
      <c r="V87" s="34"/>
      <c r="W87" s="70" t="str">
        <f>IFERROR(IF(S87&gt;=(VLOOKUP(D87&amp;E87, 'Tab 3 Flex,Strng,Endur(unprot)'!AG$10:$AH$37,2,FALSE)),"HFZ", "NI")," ")</f>
        <v xml:space="preserve"> </v>
      </c>
      <c r="X87" s="70" t="str">
        <f>IFERROR(IF(T87&gt;=(VLOOKUP(D87&amp;E87, 'Tab 3 Flex,Strng,Endur(unprot)'!AG$10:$AH$37,2,FALSE)),"HFZ", "NI")," ")</f>
        <v xml:space="preserve"> </v>
      </c>
      <c r="Y87" s="71" t="str">
        <f t="shared" si="29"/>
        <v xml:space="preserve"> </v>
      </c>
      <c r="Z87" s="71" t="str">
        <f t="shared" si="19"/>
        <v xml:space="preserve"> </v>
      </c>
      <c r="AA87" s="65" t="str">
        <f>IFERROR(IF(U87&gt;=(VLOOKUP(D87&amp;E87, 'Tab 3 Flex,Strng,Endur(unprot)'!W$10:X$37,2,FALSE)),"HFZ", "NI"), " ")</f>
        <v xml:space="preserve"> </v>
      </c>
      <c r="AB87" s="28" t="str">
        <f t="shared" si="20"/>
        <v xml:space="preserve"> </v>
      </c>
      <c r="AC87" s="33"/>
      <c r="AD87" s="28" t="str">
        <f t="shared" si="21"/>
        <v/>
      </c>
      <c r="AE87" s="96" t="e">
        <v>#N/A</v>
      </c>
      <c r="AF87" s="35"/>
      <c r="AG87" s="72" t="str">
        <f>IFERROR(IF(AE87&gt;=(VLOOKUP(D87&amp;E87, 'Tab 3 Flex,Strng,Endur(unprot)'!R$10:$S$37,2,FALSE)),"HFZ", "NI")," ")</f>
        <v xml:space="preserve"> </v>
      </c>
      <c r="AH87" s="55" t="str">
        <f t="shared" si="22"/>
        <v xml:space="preserve"> </v>
      </c>
      <c r="AI87" s="33"/>
      <c r="AJ87" s="55" t="str">
        <f t="shared" si="28"/>
        <v/>
      </c>
      <c r="AK87" s="97" t="e">
        <v>#N/A</v>
      </c>
      <c r="AL87" s="36"/>
      <c r="AM87" s="73" t="str">
        <f>IFERROR(IF(AK87&gt;=(VLOOKUP(D87&amp;E87,'Tab 3 Flex,Strng,Endur(unprot)'!AB$10:$AC$37,2,FALSE)),"HFZ", "NI")," ")</f>
        <v xml:space="preserve"> </v>
      </c>
      <c r="AN87" s="29" t="str">
        <f t="shared" si="23"/>
        <v xml:space="preserve"> </v>
      </c>
      <c r="AO87" s="55"/>
      <c r="AP87" s="29" t="str">
        <f t="shared" si="24"/>
        <v/>
      </c>
    </row>
    <row r="88" spans="1:42" s="57" customFormat="1" ht="16.5" thickTop="1" thickBot="1" x14ac:dyDescent="0.3">
      <c r="A88" s="32"/>
      <c r="B88" s="25"/>
      <c r="C88" s="25"/>
      <c r="D88" s="25"/>
      <c r="E88" s="46"/>
      <c r="F88" s="91">
        <v>7</v>
      </c>
      <c r="G88" s="98" t="e">
        <v>#N/A</v>
      </c>
      <c r="H88" s="94" t="e">
        <v>#N/A</v>
      </c>
      <c r="I88" s="26"/>
      <c r="J88" s="26"/>
      <c r="K88" s="69" t="str">
        <f>IFERROR(IF(G88&gt;=(VLOOKUP(D88&amp;E88,'Tab 2 Aerobic Capacity (unprot)'!L$10:$M$27,2,FALSE)),"HFZ","NI")," ")</f>
        <v xml:space="preserve"> </v>
      </c>
      <c r="L88" s="69" t="str">
        <f>IFERROR(IF(H88&gt;=(VLOOKUP(D88&amp;E88,'Tab 2 Aerobic Capacity (unprot)'!L$34:$M$51,2,FALSE)),"HFZ","NI")," ")</f>
        <v xml:space="preserve"> </v>
      </c>
      <c r="M88" s="54" t="str">
        <f t="shared" si="18"/>
        <v xml:space="preserve"> </v>
      </c>
      <c r="N88" s="33" t="str">
        <f t="shared" si="25"/>
        <v xml:space="preserve"> </v>
      </c>
      <c r="O88" s="33"/>
      <c r="P88" s="54" t="str">
        <f t="shared" si="26"/>
        <v/>
      </c>
      <c r="Q88" s="33"/>
      <c r="R88" s="54" t="str">
        <f t="shared" si="27"/>
        <v/>
      </c>
      <c r="S88" s="95" t="e">
        <v>#N/A</v>
      </c>
      <c r="T88" s="95" t="e">
        <v>#N/A</v>
      </c>
      <c r="U88" s="99" t="e">
        <v>#N/A</v>
      </c>
      <c r="V88" s="34"/>
      <c r="W88" s="70" t="str">
        <f>IFERROR(IF(S88&gt;=(VLOOKUP(D88&amp;E88, 'Tab 3 Flex,Strng,Endur(unprot)'!AG$10:$AH$37,2,FALSE)),"HFZ", "NI")," ")</f>
        <v xml:space="preserve"> </v>
      </c>
      <c r="X88" s="70" t="str">
        <f>IFERROR(IF(T88&gt;=(VLOOKUP(D88&amp;E88, 'Tab 3 Flex,Strng,Endur(unprot)'!AG$10:$AH$37,2,FALSE)),"HFZ", "NI")," ")</f>
        <v xml:space="preserve"> </v>
      </c>
      <c r="Y88" s="71" t="str">
        <f t="shared" si="29"/>
        <v xml:space="preserve"> </v>
      </c>
      <c r="Z88" s="71" t="str">
        <f t="shared" si="19"/>
        <v xml:space="preserve"> </v>
      </c>
      <c r="AA88" s="65" t="str">
        <f>IFERROR(IF(U88&gt;=(VLOOKUP(D88&amp;E88, 'Tab 3 Flex,Strng,Endur(unprot)'!W$10:X$37,2,FALSE)),"HFZ", "NI"), " ")</f>
        <v xml:space="preserve"> </v>
      </c>
      <c r="AB88" s="28" t="str">
        <f t="shared" si="20"/>
        <v xml:space="preserve"> </v>
      </c>
      <c r="AC88" s="33"/>
      <c r="AD88" s="28" t="str">
        <f t="shared" si="21"/>
        <v/>
      </c>
      <c r="AE88" s="96" t="e">
        <v>#N/A</v>
      </c>
      <c r="AF88" s="35"/>
      <c r="AG88" s="72" t="str">
        <f>IFERROR(IF(AE88&gt;=(VLOOKUP(D88&amp;E88, 'Tab 3 Flex,Strng,Endur(unprot)'!R$10:$S$37,2,FALSE)),"HFZ", "NI")," ")</f>
        <v xml:space="preserve"> </v>
      </c>
      <c r="AH88" s="55" t="str">
        <f t="shared" si="22"/>
        <v xml:space="preserve"> </v>
      </c>
      <c r="AI88" s="33"/>
      <c r="AJ88" s="55" t="str">
        <f t="shared" si="28"/>
        <v/>
      </c>
      <c r="AK88" s="97" t="e">
        <v>#N/A</v>
      </c>
      <c r="AL88" s="36"/>
      <c r="AM88" s="73" t="str">
        <f>IFERROR(IF(AK88&gt;=(VLOOKUP(D88&amp;E88,'Tab 3 Flex,Strng,Endur(unprot)'!AB$10:$AC$37,2,FALSE)),"HFZ", "NI")," ")</f>
        <v xml:space="preserve"> </v>
      </c>
      <c r="AN88" s="29" t="str">
        <f t="shared" si="23"/>
        <v xml:space="preserve"> </v>
      </c>
      <c r="AO88" s="55"/>
      <c r="AP88" s="29" t="str">
        <f t="shared" si="24"/>
        <v/>
      </c>
    </row>
    <row r="89" spans="1:42" s="57" customFormat="1" ht="16.5" thickTop="1" thickBot="1" x14ac:dyDescent="0.3">
      <c r="A89" s="32"/>
      <c r="B89" s="25"/>
      <c r="C89" s="25"/>
      <c r="D89" s="25"/>
      <c r="E89" s="46"/>
      <c r="F89" s="91">
        <v>7</v>
      </c>
      <c r="G89" s="98" t="e">
        <v>#N/A</v>
      </c>
      <c r="H89" s="94" t="e">
        <v>#N/A</v>
      </c>
      <c r="I89" s="26"/>
      <c r="J89" s="26"/>
      <c r="K89" s="69" t="str">
        <f>IFERROR(IF(G89&gt;=(VLOOKUP(D89&amp;E89,'Tab 2 Aerobic Capacity (unprot)'!L$10:$M$27,2,FALSE)),"HFZ","NI")," ")</f>
        <v xml:space="preserve"> </v>
      </c>
      <c r="L89" s="69" t="str">
        <f>IFERROR(IF(H89&gt;=(VLOOKUP(D89&amp;E89,'Tab 2 Aerobic Capacity (unprot)'!L$34:$M$51,2,FALSE)),"HFZ","NI")," ")</f>
        <v xml:space="preserve"> </v>
      </c>
      <c r="M89" s="54" t="str">
        <f t="shared" si="18"/>
        <v xml:space="preserve"> </v>
      </c>
      <c r="N89" s="33" t="str">
        <f t="shared" si="25"/>
        <v xml:space="preserve"> </v>
      </c>
      <c r="O89" s="33"/>
      <c r="P89" s="54" t="str">
        <f t="shared" si="26"/>
        <v/>
      </c>
      <c r="Q89" s="33"/>
      <c r="R89" s="54" t="str">
        <f t="shared" si="27"/>
        <v/>
      </c>
      <c r="S89" s="95" t="e">
        <v>#N/A</v>
      </c>
      <c r="T89" s="95" t="e">
        <v>#N/A</v>
      </c>
      <c r="U89" s="99" t="e">
        <v>#N/A</v>
      </c>
      <c r="V89" s="34"/>
      <c r="W89" s="70" t="str">
        <f>IFERROR(IF(S89&gt;=(VLOOKUP(D89&amp;E89, 'Tab 3 Flex,Strng,Endur(unprot)'!AG$10:$AH$37,2,FALSE)),"HFZ", "NI")," ")</f>
        <v xml:space="preserve"> </v>
      </c>
      <c r="X89" s="70" t="str">
        <f>IFERROR(IF(T89&gt;=(VLOOKUP(D89&amp;E89, 'Tab 3 Flex,Strng,Endur(unprot)'!AG$10:$AH$37,2,FALSE)),"HFZ", "NI")," ")</f>
        <v xml:space="preserve"> </v>
      </c>
      <c r="Y89" s="71" t="str">
        <f t="shared" si="29"/>
        <v xml:space="preserve"> </v>
      </c>
      <c r="Z89" s="71" t="str">
        <f t="shared" si="19"/>
        <v xml:space="preserve"> </v>
      </c>
      <c r="AA89" s="65" t="str">
        <f>IFERROR(IF(U89&gt;=(VLOOKUP(D89&amp;E89, 'Tab 3 Flex,Strng,Endur(unprot)'!W$10:X$37,2,FALSE)),"HFZ", "NI"), " ")</f>
        <v xml:space="preserve"> </v>
      </c>
      <c r="AB89" s="28" t="str">
        <f t="shared" si="20"/>
        <v xml:space="preserve"> </v>
      </c>
      <c r="AC89" s="33"/>
      <c r="AD89" s="28" t="str">
        <f t="shared" si="21"/>
        <v/>
      </c>
      <c r="AE89" s="96" t="e">
        <v>#N/A</v>
      </c>
      <c r="AF89" s="35"/>
      <c r="AG89" s="72" t="str">
        <f>IFERROR(IF(AE89&gt;=(VLOOKUP(D89&amp;E89, 'Tab 3 Flex,Strng,Endur(unprot)'!R$10:$S$37,2,FALSE)),"HFZ", "NI")," ")</f>
        <v xml:space="preserve"> </v>
      </c>
      <c r="AH89" s="55" t="str">
        <f t="shared" si="22"/>
        <v xml:space="preserve"> </v>
      </c>
      <c r="AI89" s="33"/>
      <c r="AJ89" s="55" t="str">
        <f t="shared" si="28"/>
        <v/>
      </c>
      <c r="AK89" s="97" t="e">
        <v>#N/A</v>
      </c>
      <c r="AL89" s="36"/>
      <c r="AM89" s="73" t="str">
        <f>IFERROR(IF(AK89&gt;=(VLOOKUP(D89&amp;E89,'Tab 3 Flex,Strng,Endur(unprot)'!AB$10:$AC$37,2,FALSE)),"HFZ", "NI")," ")</f>
        <v xml:space="preserve"> </v>
      </c>
      <c r="AN89" s="29" t="str">
        <f t="shared" si="23"/>
        <v xml:space="preserve"> </v>
      </c>
      <c r="AO89" s="55"/>
      <c r="AP89" s="29" t="str">
        <f t="shared" si="24"/>
        <v/>
      </c>
    </row>
    <row r="90" spans="1:42" s="57" customFormat="1" ht="16.5" thickTop="1" thickBot="1" x14ac:dyDescent="0.3">
      <c r="A90" s="32"/>
      <c r="B90" s="25"/>
      <c r="C90" s="25"/>
      <c r="D90" s="25"/>
      <c r="E90" s="46"/>
      <c r="F90" s="91">
        <v>7</v>
      </c>
      <c r="G90" s="98" t="e">
        <v>#N/A</v>
      </c>
      <c r="H90" s="94" t="e">
        <v>#N/A</v>
      </c>
      <c r="I90" s="26"/>
      <c r="J90" s="26"/>
      <c r="K90" s="69" t="str">
        <f>IFERROR(IF(G90&gt;=(VLOOKUP(D90&amp;E90,'Tab 2 Aerobic Capacity (unprot)'!L$10:$M$27,2,FALSE)),"HFZ","NI")," ")</f>
        <v xml:space="preserve"> </v>
      </c>
      <c r="L90" s="69" t="str">
        <f>IFERROR(IF(H90&gt;=(VLOOKUP(D90&amp;E90,'Tab 2 Aerobic Capacity (unprot)'!L$34:$M$51,2,FALSE)),"HFZ","NI")," ")</f>
        <v xml:space="preserve"> </v>
      </c>
      <c r="M90" s="54" t="str">
        <f t="shared" si="18"/>
        <v xml:space="preserve"> </v>
      </c>
      <c r="N90" s="33" t="str">
        <f t="shared" si="25"/>
        <v xml:space="preserve"> </v>
      </c>
      <c r="O90" s="33"/>
      <c r="P90" s="54" t="str">
        <f t="shared" si="26"/>
        <v/>
      </c>
      <c r="Q90" s="33"/>
      <c r="R90" s="54" t="str">
        <f t="shared" si="27"/>
        <v/>
      </c>
      <c r="S90" s="95" t="e">
        <v>#N/A</v>
      </c>
      <c r="T90" s="95" t="e">
        <v>#N/A</v>
      </c>
      <c r="U90" s="99" t="e">
        <v>#N/A</v>
      </c>
      <c r="V90" s="34"/>
      <c r="W90" s="70" t="str">
        <f>IFERROR(IF(S90&gt;=(VLOOKUP(D90&amp;E90, 'Tab 3 Flex,Strng,Endur(unprot)'!AG$10:$AH$37,2,FALSE)),"HFZ", "NI")," ")</f>
        <v xml:space="preserve"> </v>
      </c>
      <c r="X90" s="70" t="str">
        <f>IFERROR(IF(T90&gt;=(VLOOKUP(D90&amp;E90, 'Tab 3 Flex,Strng,Endur(unprot)'!AG$10:$AH$37,2,FALSE)),"HFZ", "NI")," ")</f>
        <v xml:space="preserve"> </v>
      </c>
      <c r="Y90" s="71" t="str">
        <f t="shared" si="29"/>
        <v xml:space="preserve"> </v>
      </c>
      <c r="Z90" s="71" t="str">
        <f t="shared" si="19"/>
        <v xml:space="preserve"> </v>
      </c>
      <c r="AA90" s="65" t="str">
        <f>IFERROR(IF(U90&gt;=(VLOOKUP(D90&amp;E90, 'Tab 3 Flex,Strng,Endur(unprot)'!W$10:X$37,2,FALSE)),"HFZ", "NI"), " ")</f>
        <v xml:space="preserve"> </v>
      </c>
      <c r="AB90" s="28" t="str">
        <f t="shared" si="20"/>
        <v xml:space="preserve"> </v>
      </c>
      <c r="AC90" s="33"/>
      <c r="AD90" s="28" t="str">
        <f t="shared" si="21"/>
        <v/>
      </c>
      <c r="AE90" s="96" t="e">
        <v>#N/A</v>
      </c>
      <c r="AF90" s="35"/>
      <c r="AG90" s="72" t="str">
        <f>IFERROR(IF(AE90&gt;=(VLOOKUP(D90&amp;E90, 'Tab 3 Flex,Strng,Endur(unprot)'!R$10:$S$37,2,FALSE)),"HFZ", "NI")," ")</f>
        <v xml:space="preserve"> </v>
      </c>
      <c r="AH90" s="55" t="str">
        <f t="shared" si="22"/>
        <v xml:space="preserve"> </v>
      </c>
      <c r="AI90" s="33"/>
      <c r="AJ90" s="55" t="str">
        <f t="shared" si="28"/>
        <v/>
      </c>
      <c r="AK90" s="97" t="e">
        <v>#N/A</v>
      </c>
      <c r="AL90" s="36"/>
      <c r="AM90" s="73" t="str">
        <f>IFERROR(IF(AK90&gt;=(VLOOKUP(D90&amp;E90,'Tab 3 Flex,Strng,Endur(unprot)'!AB$10:$AC$37,2,FALSE)),"HFZ", "NI")," ")</f>
        <v xml:space="preserve"> </v>
      </c>
      <c r="AN90" s="29" t="str">
        <f t="shared" si="23"/>
        <v xml:space="preserve"> </v>
      </c>
      <c r="AO90" s="55"/>
      <c r="AP90" s="29" t="str">
        <f t="shared" si="24"/>
        <v/>
      </c>
    </row>
    <row r="91" spans="1:42" s="57" customFormat="1" ht="16.5" thickTop="1" thickBot="1" x14ac:dyDescent="0.3">
      <c r="A91" s="32"/>
      <c r="B91" s="25"/>
      <c r="C91" s="25"/>
      <c r="D91" s="25"/>
      <c r="E91" s="46"/>
      <c r="F91" s="91">
        <v>7</v>
      </c>
      <c r="G91" s="98" t="e">
        <v>#N/A</v>
      </c>
      <c r="H91" s="94" t="e">
        <v>#N/A</v>
      </c>
      <c r="I91" s="26"/>
      <c r="J91" s="26"/>
      <c r="K91" s="69" t="str">
        <f>IFERROR(IF(G91&gt;=(VLOOKUP(D91&amp;E91,'Tab 2 Aerobic Capacity (unprot)'!L$10:$M$27,2,FALSE)),"HFZ","NI")," ")</f>
        <v xml:space="preserve"> </v>
      </c>
      <c r="L91" s="69" t="str">
        <f>IFERROR(IF(H91&gt;=(VLOOKUP(D91&amp;E91,'Tab 2 Aerobic Capacity (unprot)'!L$34:$M$51,2,FALSE)),"HFZ","NI")," ")</f>
        <v xml:space="preserve"> </v>
      </c>
      <c r="M91" s="54" t="str">
        <f t="shared" si="18"/>
        <v xml:space="preserve"> </v>
      </c>
      <c r="N91" s="33" t="str">
        <f t="shared" si="25"/>
        <v xml:space="preserve"> </v>
      </c>
      <c r="O91" s="33"/>
      <c r="P91" s="54" t="str">
        <f t="shared" si="26"/>
        <v/>
      </c>
      <c r="Q91" s="33"/>
      <c r="R91" s="54" t="str">
        <f t="shared" si="27"/>
        <v/>
      </c>
      <c r="S91" s="95" t="e">
        <v>#N/A</v>
      </c>
      <c r="T91" s="95" t="e">
        <v>#N/A</v>
      </c>
      <c r="U91" s="99" t="e">
        <v>#N/A</v>
      </c>
      <c r="V91" s="34"/>
      <c r="W91" s="70" t="str">
        <f>IFERROR(IF(S91&gt;=(VLOOKUP(D91&amp;E91, 'Tab 3 Flex,Strng,Endur(unprot)'!AG$10:$AH$37,2,FALSE)),"HFZ", "NI")," ")</f>
        <v xml:space="preserve"> </v>
      </c>
      <c r="X91" s="70" t="str">
        <f>IFERROR(IF(T91&gt;=(VLOOKUP(D91&amp;E91, 'Tab 3 Flex,Strng,Endur(unprot)'!AG$10:$AH$37,2,FALSE)),"HFZ", "NI")," ")</f>
        <v xml:space="preserve"> </v>
      </c>
      <c r="Y91" s="71" t="str">
        <f t="shared" si="29"/>
        <v xml:space="preserve"> </v>
      </c>
      <c r="Z91" s="71" t="str">
        <f t="shared" si="19"/>
        <v xml:space="preserve"> </v>
      </c>
      <c r="AA91" s="65" t="str">
        <f>IFERROR(IF(U91&gt;=(VLOOKUP(D91&amp;E91, 'Tab 3 Flex,Strng,Endur(unprot)'!W$10:X$37,2,FALSE)),"HFZ", "NI"), " ")</f>
        <v xml:space="preserve"> </v>
      </c>
      <c r="AB91" s="28" t="str">
        <f t="shared" si="20"/>
        <v xml:space="preserve"> </v>
      </c>
      <c r="AC91" s="33"/>
      <c r="AD91" s="28" t="str">
        <f t="shared" si="21"/>
        <v/>
      </c>
      <c r="AE91" s="96" t="e">
        <v>#N/A</v>
      </c>
      <c r="AF91" s="35"/>
      <c r="AG91" s="72" t="str">
        <f>IFERROR(IF(AE91&gt;=(VLOOKUP(D91&amp;E91, 'Tab 3 Flex,Strng,Endur(unprot)'!R$10:$S$37,2,FALSE)),"HFZ", "NI")," ")</f>
        <v xml:space="preserve"> </v>
      </c>
      <c r="AH91" s="55" t="str">
        <f t="shared" si="22"/>
        <v xml:space="preserve"> </v>
      </c>
      <c r="AI91" s="33"/>
      <c r="AJ91" s="55" t="str">
        <f t="shared" si="28"/>
        <v/>
      </c>
      <c r="AK91" s="97" t="e">
        <v>#N/A</v>
      </c>
      <c r="AL91" s="36"/>
      <c r="AM91" s="73" t="str">
        <f>IFERROR(IF(AK91&gt;=(VLOOKUP(D91&amp;E91,'Tab 3 Flex,Strng,Endur(unprot)'!AB$10:$AC$37,2,FALSE)),"HFZ", "NI")," ")</f>
        <v xml:space="preserve"> </v>
      </c>
      <c r="AN91" s="29" t="str">
        <f t="shared" si="23"/>
        <v xml:space="preserve"> </v>
      </c>
      <c r="AO91" s="55"/>
      <c r="AP91" s="29" t="str">
        <f t="shared" si="24"/>
        <v/>
      </c>
    </row>
    <row r="92" spans="1:42" s="57" customFormat="1" ht="16.5" thickTop="1" thickBot="1" x14ac:dyDescent="0.3">
      <c r="A92" s="32"/>
      <c r="B92" s="25"/>
      <c r="C92" s="25"/>
      <c r="D92" s="25"/>
      <c r="E92" s="46"/>
      <c r="F92" s="91">
        <v>7</v>
      </c>
      <c r="G92" s="98" t="e">
        <v>#N/A</v>
      </c>
      <c r="H92" s="94" t="e">
        <v>#N/A</v>
      </c>
      <c r="I92" s="26"/>
      <c r="J92" s="26"/>
      <c r="K92" s="69" t="str">
        <f>IFERROR(IF(G92&gt;=(VLOOKUP(D92&amp;E92,'Tab 2 Aerobic Capacity (unprot)'!L$10:$M$27,2,FALSE)),"HFZ","NI")," ")</f>
        <v xml:space="preserve"> </v>
      </c>
      <c r="L92" s="69" t="str">
        <f>IFERROR(IF(H92&gt;=(VLOOKUP(D92&amp;E92,'Tab 2 Aerobic Capacity (unprot)'!L$34:$M$51,2,FALSE)),"HFZ","NI")," ")</f>
        <v xml:space="preserve"> </v>
      </c>
      <c r="M92" s="54" t="str">
        <f t="shared" si="18"/>
        <v xml:space="preserve"> </v>
      </c>
      <c r="N92" s="33" t="str">
        <f t="shared" si="25"/>
        <v xml:space="preserve"> </v>
      </c>
      <c r="O92" s="33"/>
      <c r="P92" s="54" t="str">
        <f t="shared" si="26"/>
        <v/>
      </c>
      <c r="Q92" s="33"/>
      <c r="R92" s="54" t="str">
        <f t="shared" si="27"/>
        <v/>
      </c>
      <c r="S92" s="95" t="e">
        <v>#N/A</v>
      </c>
      <c r="T92" s="95" t="e">
        <v>#N/A</v>
      </c>
      <c r="U92" s="99" t="e">
        <v>#N/A</v>
      </c>
      <c r="V92" s="34"/>
      <c r="W92" s="70" t="str">
        <f>IFERROR(IF(S92&gt;=(VLOOKUP(D92&amp;E92, 'Tab 3 Flex,Strng,Endur(unprot)'!AG$10:$AH$37,2,FALSE)),"HFZ", "NI")," ")</f>
        <v xml:space="preserve"> </v>
      </c>
      <c r="X92" s="70" t="str">
        <f>IFERROR(IF(T92&gt;=(VLOOKUP(D92&amp;E92, 'Tab 3 Flex,Strng,Endur(unprot)'!AG$10:$AH$37,2,FALSE)),"HFZ", "NI")," ")</f>
        <v xml:space="preserve"> </v>
      </c>
      <c r="Y92" s="71" t="str">
        <f t="shared" si="29"/>
        <v xml:space="preserve"> </v>
      </c>
      <c r="Z92" s="71" t="str">
        <f t="shared" si="19"/>
        <v xml:space="preserve"> </v>
      </c>
      <c r="AA92" s="65" t="str">
        <f>IFERROR(IF(U92&gt;=(VLOOKUP(D92&amp;E92, 'Tab 3 Flex,Strng,Endur(unprot)'!W$10:X$37,2,FALSE)),"HFZ", "NI"), " ")</f>
        <v xml:space="preserve"> </v>
      </c>
      <c r="AB92" s="28" t="str">
        <f t="shared" si="20"/>
        <v xml:space="preserve"> </v>
      </c>
      <c r="AC92" s="33"/>
      <c r="AD92" s="28" t="str">
        <f t="shared" si="21"/>
        <v/>
      </c>
      <c r="AE92" s="96" t="e">
        <v>#N/A</v>
      </c>
      <c r="AF92" s="35"/>
      <c r="AG92" s="72" t="str">
        <f>IFERROR(IF(AE92&gt;=(VLOOKUP(D92&amp;E92, 'Tab 3 Flex,Strng,Endur(unprot)'!R$10:$S$37,2,FALSE)),"HFZ", "NI")," ")</f>
        <v xml:space="preserve"> </v>
      </c>
      <c r="AH92" s="55" t="str">
        <f t="shared" si="22"/>
        <v xml:space="preserve"> </v>
      </c>
      <c r="AI92" s="33"/>
      <c r="AJ92" s="55" t="str">
        <f t="shared" si="28"/>
        <v/>
      </c>
      <c r="AK92" s="97" t="e">
        <v>#N/A</v>
      </c>
      <c r="AL92" s="36"/>
      <c r="AM92" s="73" t="str">
        <f>IFERROR(IF(AK92&gt;=(VLOOKUP(D92&amp;E92,'Tab 3 Flex,Strng,Endur(unprot)'!AB$10:$AC$37,2,FALSE)),"HFZ", "NI")," ")</f>
        <v xml:space="preserve"> </v>
      </c>
      <c r="AN92" s="29" t="str">
        <f t="shared" si="23"/>
        <v xml:space="preserve"> </v>
      </c>
      <c r="AO92" s="55"/>
      <c r="AP92" s="29" t="str">
        <f t="shared" si="24"/>
        <v/>
      </c>
    </row>
    <row r="93" spans="1:42" s="57" customFormat="1" ht="16.5" thickTop="1" thickBot="1" x14ac:dyDescent="0.3">
      <c r="A93" s="32"/>
      <c r="B93" s="25"/>
      <c r="C93" s="25"/>
      <c r="D93" s="25"/>
      <c r="E93" s="46"/>
      <c r="F93" s="91">
        <v>7</v>
      </c>
      <c r="G93" s="98" t="e">
        <v>#N/A</v>
      </c>
      <c r="H93" s="94" t="e">
        <v>#N/A</v>
      </c>
      <c r="I93" s="26"/>
      <c r="J93" s="26"/>
      <c r="K93" s="69" t="str">
        <f>IFERROR(IF(G93&gt;=(VLOOKUP(D93&amp;E93,'Tab 2 Aerobic Capacity (unprot)'!L$10:$M$27,2,FALSE)),"HFZ","NI")," ")</f>
        <v xml:space="preserve"> </v>
      </c>
      <c r="L93" s="69" t="str">
        <f>IFERROR(IF(H93&gt;=(VLOOKUP(D93&amp;E93,'Tab 2 Aerobic Capacity (unprot)'!L$34:$M$51,2,FALSE)),"HFZ","NI")," ")</f>
        <v xml:space="preserve"> </v>
      </c>
      <c r="M93" s="54" t="str">
        <f t="shared" si="18"/>
        <v xml:space="preserve"> </v>
      </c>
      <c r="N93" s="33" t="str">
        <f t="shared" si="25"/>
        <v xml:space="preserve"> </v>
      </c>
      <c r="O93" s="33"/>
      <c r="P93" s="54" t="str">
        <f t="shared" si="26"/>
        <v/>
      </c>
      <c r="Q93" s="33"/>
      <c r="R93" s="54" t="str">
        <f t="shared" si="27"/>
        <v/>
      </c>
      <c r="S93" s="95" t="e">
        <v>#N/A</v>
      </c>
      <c r="T93" s="95" t="e">
        <v>#N/A</v>
      </c>
      <c r="U93" s="99" t="e">
        <v>#N/A</v>
      </c>
      <c r="V93" s="34"/>
      <c r="W93" s="70" t="str">
        <f>IFERROR(IF(S93&gt;=(VLOOKUP(D93&amp;E93, 'Tab 3 Flex,Strng,Endur(unprot)'!AG$10:$AH$37,2,FALSE)),"HFZ", "NI")," ")</f>
        <v xml:space="preserve"> </v>
      </c>
      <c r="X93" s="70" t="str">
        <f>IFERROR(IF(T93&gt;=(VLOOKUP(D93&amp;E93, 'Tab 3 Flex,Strng,Endur(unprot)'!AG$10:$AH$37,2,FALSE)),"HFZ", "NI")," ")</f>
        <v xml:space="preserve"> </v>
      </c>
      <c r="Y93" s="71" t="str">
        <f t="shared" si="29"/>
        <v xml:space="preserve"> </v>
      </c>
      <c r="Z93" s="71" t="str">
        <f t="shared" si="19"/>
        <v xml:space="preserve"> </v>
      </c>
      <c r="AA93" s="65" t="str">
        <f>IFERROR(IF(U93&gt;=(VLOOKUP(D93&amp;E93, 'Tab 3 Flex,Strng,Endur(unprot)'!W$10:X$37,2,FALSE)),"HFZ", "NI"), " ")</f>
        <v xml:space="preserve"> </v>
      </c>
      <c r="AB93" s="28" t="str">
        <f t="shared" si="20"/>
        <v xml:space="preserve"> </v>
      </c>
      <c r="AC93" s="33"/>
      <c r="AD93" s="28" t="str">
        <f t="shared" si="21"/>
        <v/>
      </c>
      <c r="AE93" s="96" t="e">
        <v>#N/A</v>
      </c>
      <c r="AF93" s="35"/>
      <c r="AG93" s="72" t="str">
        <f>IFERROR(IF(AE93&gt;=(VLOOKUP(D93&amp;E93, 'Tab 3 Flex,Strng,Endur(unprot)'!R$10:$S$37,2,FALSE)),"HFZ", "NI")," ")</f>
        <v xml:space="preserve"> </v>
      </c>
      <c r="AH93" s="55" t="str">
        <f t="shared" si="22"/>
        <v xml:space="preserve"> </v>
      </c>
      <c r="AI93" s="33"/>
      <c r="AJ93" s="55" t="str">
        <f t="shared" si="28"/>
        <v/>
      </c>
      <c r="AK93" s="97" t="e">
        <v>#N/A</v>
      </c>
      <c r="AL93" s="36"/>
      <c r="AM93" s="73" t="str">
        <f>IFERROR(IF(AK93&gt;=(VLOOKUP(D93&amp;E93,'Tab 3 Flex,Strng,Endur(unprot)'!AB$10:$AC$37,2,FALSE)),"HFZ", "NI")," ")</f>
        <v xml:space="preserve"> </v>
      </c>
      <c r="AN93" s="29" t="str">
        <f t="shared" si="23"/>
        <v xml:space="preserve"> </v>
      </c>
      <c r="AO93" s="55"/>
      <c r="AP93" s="29" t="str">
        <f t="shared" si="24"/>
        <v/>
      </c>
    </row>
    <row r="94" spans="1:42" s="57" customFormat="1" ht="16.5" thickTop="1" thickBot="1" x14ac:dyDescent="0.3">
      <c r="A94" s="32"/>
      <c r="B94" s="25"/>
      <c r="C94" s="25"/>
      <c r="D94" s="25"/>
      <c r="E94" s="46"/>
      <c r="F94" s="91">
        <v>7</v>
      </c>
      <c r="G94" s="98" t="e">
        <v>#N/A</v>
      </c>
      <c r="H94" s="94" t="e">
        <v>#N/A</v>
      </c>
      <c r="I94" s="26"/>
      <c r="J94" s="26"/>
      <c r="K94" s="69" t="str">
        <f>IFERROR(IF(G94&gt;=(VLOOKUP(D94&amp;E94,'Tab 2 Aerobic Capacity (unprot)'!L$10:$M$27,2,FALSE)),"HFZ","NI")," ")</f>
        <v xml:space="preserve"> </v>
      </c>
      <c r="L94" s="69" t="str">
        <f>IFERROR(IF(H94&gt;=(VLOOKUP(D94&amp;E94,'Tab 2 Aerobic Capacity (unprot)'!L$34:$M$51,2,FALSE)),"HFZ","NI")," ")</f>
        <v xml:space="preserve"> </v>
      </c>
      <c r="M94" s="54" t="str">
        <f t="shared" si="18"/>
        <v xml:space="preserve"> </v>
      </c>
      <c r="N94" s="33" t="str">
        <f t="shared" si="25"/>
        <v xml:space="preserve"> </v>
      </c>
      <c r="O94" s="33"/>
      <c r="P94" s="54" t="str">
        <f t="shared" si="26"/>
        <v/>
      </c>
      <c r="Q94" s="33"/>
      <c r="R94" s="54" t="str">
        <f t="shared" si="27"/>
        <v/>
      </c>
      <c r="S94" s="95" t="e">
        <v>#N/A</v>
      </c>
      <c r="T94" s="95" t="e">
        <v>#N/A</v>
      </c>
      <c r="U94" s="99" t="e">
        <v>#N/A</v>
      </c>
      <c r="V94" s="34"/>
      <c r="W94" s="70" t="str">
        <f>IFERROR(IF(S94&gt;=(VLOOKUP(D94&amp;E94, 'Tab 3 Flex,Strng,Endur(unprot)'!AG$10:$AH$37,2,FALSE)),"HFZ", "NI")," ")</f>
        <v xml:space="preserve"> </v>
      </c>
      <c r="X94" s="70" t="str">
        <f>IFERROR(IF(T94&gt;=(VLOOKUP(D94&amp;E94, 'Tab 3 Flex,Strng,Endur(unprot)'!AG$10:$AH$37,2,FALSE)),"HFZ", "NI")," ")</f>
        <v xml:space="preserve"> </v>
      </c>
      <c r="Y94" s="71" t="str">
        <f t="shared" si="29"/>
        <v xml:space="preserve"> </v>
      </c>
      <c r="Z94" s="71" t="str">
        <f t="shared" si="19"/>
        <v xml:space="preserve"> </v>
      </c>
      <c r="AA94" s="65" t="str">
        <f>IFERROR(IF(U94&gt;=(VLOOKUP(D94&amp;E94, 'Tab 3 Flex,Strng,Endur(unprot)'!W$10:X$37,2,FALSE)),"HFZ", "NI"), " ")</f>
        <v xml:space="preserve"> </v>
      </c>
      <c r="AB94" s="28" t="str">
        <f t="shared" si="20"/>
        <v xml:space="preserve"> </v>
      </c>
      <c r="AC94" s="33"/>
      <c r="AD94" s="28" t="str">
        <f t="shared" si="21"/>
        <v/>
      </c>
      <c r="AE94" s="96" t="e">
        <v>#N/A</v>
      </c>
      <c r="AF94" s="35"/>
      <c r="AG94" s="72" t="str">
        <f>IFERROR(IF(AE94&gt;=(VLOOKUP(D94&amp;E94, 'Tab 3 Flex,Strng,Endur(unprot)'!R$10:$S$37,2,FALSE)),"HFZ", "NI")," ")</f>
        <v xml:space="preserve"> </v>
      </c>
      <c r="AH94" s="55" t="str">
        <f t="shared" si="22"/>
        <v xml:space="preserve"> </v>
      </c>
      <c r="AI94" s="33"/>
      <c r="AJ94" s="55" t="str">
        <f t="shared" si="28"/>
        <v/>
      </c>
      <c r="AK94" s="97" t="e">
        <v>#N/A</v>
      </c>
      <c r="AL94" s="36"/>
      <c r="AM94" s="73" t="str">
        <f>IFERROR(IF(AK94&gt;=(VLOOKUP(D94&amp;E94,'Tab 3 Flex,Strng,Endur(unprot)'!AB$10:$AC$37,2,FALSE)),"HFZ", "NI")," ")</f>
        <v xml:space="preserve"> </v>
      </c>
      <c r="AN94" s="29" t="str">
        <f t="shared" si="23"/>
        <v xml:space="preserve"> </v>
      </c>
      <c r="AO94" s="55"/>
      <c r="AP94" s="29" t="str">
        <f t="shared" si="24"/>
        <v/>
      </c>
    </row>
    <row r="95" spans="1:42" s="57" customFormat="1" ht="16.5" thickTop="1" thickBot="1" x14ac:dyDescent="0.3">
      <c r="A95" s="32"/>
      <c r="B95" s="25"/>
      <c r="C95" s="25"/>
      <c r="D95" s="25"/>
      <c r="E95" s="46"/>
      <c r="F95" s="91">
        <v>7</v>
      </c>
      <c r="G95" s="98" t="e">
        <v>#N/A</v>
      </c>
      <c r="H95" s="94" t="e">
        <v>#N/A</v>
      </c>
      <c r="I95" s="26"/>
      <c r="J95" s="26"/>
      <c r="K95" s="69" t="str">
        <f>IFERROR(IF(G95&gt;=(VLOOKUP(D95&amp;E95,'Tab 2 Aerobic Capacity (unprot)'!L$10:$M$27,2,FALSE)),"HFZ","NI")," ")</f>
        <v xml:space="preserve"> </v>
      </c>
      <c r="L95" s="69" t="str">
        <f>IFERROR(IF(H95&gt;=(VLOOKUP(D95&amp;E95,'Tab 2 Aerobic Capacity (unprot)'!L$34:$M$51,2,FALSE)),"HFZ","NI")," ")</f>
        <v xml:space="preserve"> </v>
      </c>
      <c r="M95" s="54" t="str">
        <f t="shared" si="18"/>
        <v xml:space="preserve"> </v>
      </c>
      <c r="N95" s="33" t="str">
        <f t="shared" si="25"/>
        <v xml:space="preserve"> </v>
      </c>
      <c r="O95" s="33"/>
      <c r="P95" s="54" t="str">
        <f t="shared" si="26"/>
        <v/>
      </c>
      <c r="Q95" s="33"/>
      <c r="R95" s="54" t="str">
        <f t="shared" si="27"/>
        <v/>
      </c>
      <c r="S95" s="95" t="e">
        <v>#N/A</v>
      </c>
      <c r="T95" s="95" t="e">
        <v>#N/A</v>
      </c>
      <c r="U95" s="99" t="e">
        <v>#N/A</v>
      </c>
      <c r="V95" s="34"/>
      <c r="W95" s="70" t="str">
        <f>IFERROR(IF(S95&gt;=(VLOOKUP(D95&amp;E95, 'Tab 3 Flex,Strng,Endur(unprot)'!AG$10:$AH$37,2,FALSE)),"HFZ", "NI")," ")</f>
        <v xml:space="preserve"> </v>
      </c>
      <c r="X95" s="70" t="str">
        <f>IFERROR(IF(T95&gt;=(VLOOKUP(D95&amp;E95, 'Tab 3 Flex,Strng,Endur(unprot)'!AG$10:$AH$37,2,FALSE)),"HFZ", "NI")," ")</f>
        <v xml:space="preserve"> </v>
      </c>
      <c r="Y95" s="71" t="str">
        <f t="shared" si="29"/>
        <v xml:space="preserve"> </v>
      </c>
      <c r="Z95" s="71" t="str">
        <f t="shared" si="19"/>
        <v xml:space="preserve"> </v>
      </c>
      <c r="AA95" s="65" t="str">
        <f>IFERROR(IF(U95&gt;=(VLOOKUP(D95&amp;E95, 'Tab 3 Flex,Strng,Endur(unprot)'!W$10:X$37,2,FALSE)),"HFZ", "NI"), " ")</f>
        <v xml:space="preserve"> </v>
      </c>
      <c r="AB95" s="28" t="str">
        <f t="shared" si="20"/>
        <v xml:space="preserve"> </v>
      </c>
      <c r="AC95" s="33"/>
      <c r="AD95" s="28" t="str">
        <f t="shared" si="21"/>
        <v/>
      </c>
      <c r="AE95" s="96" t="e">
        <v>#N/A</v>
      </c>
      <c r="AF95" s="35"/>
      <c r="AG95" s="72" t="str">
        <f>IFERROR(IF(AE95&gt;=(VLOOKUP(D95&amp;E95, 'Tab 3 Flex,Strng,Endur(unprot)'!R$10:$S$37,2,FALSE)),"HFZ", "NI")," ")</f>
        <v xml:space="preserve"> </v>
      </c>
      <c r="AH95" s="55" t="str">
        <f t="shared" si="22"/>
        <v xml:space="preserve"> </v>
      </c>
      <c r="AI95" s="33"/>
      <c r="AJ95" s="55" t="str">
        <f t="shared" si="28"/>
        <v/>
      </c>
      <c r="AK95" s="97" t="e">
        <v>#N/A</v>
      </c>
      <c r="AL95" s="36"/>
      <c r="AM95" s="73" t="str">
        <f>IFERROR(IF(AK95&gt;=(VLOOKUP(D95&amp;E95,'Tab 3 Flex,Strng,Endur(unprot)'!AB$10:$AC$37,2,FALSE)),"HFZ", "NI")," ")</f>
        <v xml:space="preserve"> </v>
      </c>
      <c r="AN95" s="29" t="str">
        <f t="shared" si="23"/>
        <v xml:space="preserve"> </v>
      </c>
      <c r="AO95" s="55"/>
      <c r="AP95" s="29" t="str">
        <f t="shared" si="24"/>
        <v/>
      </c>
    </row>
    <row r="96" spans="1:42" s="57" customFormat="1" ht="16.5" thickTop="1" thickBot="1" x14ac:dyDescent="0.3">
      <c r="A96" s="32"/>
      <c r="B96" s="25"/>
      <c r="C96" s="25"/>
      <c r="D96" s="25"/>
      <c r="E96" s="46"/>
      <c r="F96" s="91">
        <v>7</v>
      </c>
      <c r="G96" s="98" t="e">
        <v>#N/A</v>
      </c>
      <c r="H96" s="94" t="e">
        <v>#N/A</v>
      </c>
      <c r="I96" s="26"/>
      <c r="J96" s="26"/>
      <c r="K96" s="69" t="str">
        <f>IFERROR(IF(G96&gt;=(VLOOKUP(D96&amp;E96,'Tab 2 Aerobic Capacity (unprot)'!L$10:$M$27,2,FALSE)),"HFZ","NI")," ")</f>
        <v xml:space="preserve"> </v>
      </c>
      <c r="L96" s="69" t="str">
        <f>IFERROR(IF(H96&gt;=(VLOOKUP(D96&amp;E96,'Tab 2 Aerobic Capacity (unprot)'!L$34:$M$51,2,FALSE)),"HFZ","NI")," ")</f>
        <v xml:space="preserve"> </v>
      </c>
      <c r="M96" s="54" t="str">
        <f t="shared" si="18"/>
        <v xml:space="preserve"> </v>
      </c>
      <c r="N96" s="33" t="str">
        <f t="shared" si="25"/>
        <v xml:space="preserve"> </v>
      </c>
      <c r="O96" s="33"/>
      <c r="P96" s="54" t="str">
        <f t="shared" si="26"/>
        <v/>
      </c>
      <c r="Q96" s="33"/>
      <c r="R96" s="54" t="str">
        <f t="shared" si="27"/>
        <v/>
      </c>
      <c r="S96" s="95" t="e">
        <v>#N/A</v>
      </c>
      <c r="T96" s="95" t="e">
        <v>#N/A</v>
      </c>
      <c r="U96" s="99" t="e">
        <v>#N/A</v>
      </c>
      <c r="V96" s="34"/>
      <c r="W96" s="70" t="str">
        <f>IFERROR(IF(S96&gt;=(VLOOKUP(D96&amp;E96, 'Tab 3 Flex,Strng,Endur(unprot)'!AG$10:$AH$37,2,FALSE)),"HFZ", "NI")," ")</f>
        <v xml:space="preserve"> </v>
      </c>
      <c r="X96" s="70" t="str">
        <f>IFERROR(IF(T96&gt;=(VLOOKUP(D96&amp;E96, 'Tab 3 Flex,Strng,Endur(unprot)'!AG$10:$AH$37,2,FALSE)),"HFZ", "NI")," ")</f>
        <v xml:space="preserve"> </v>
      </c>
      <c r="Y96" s="71" t="str">
        <f t="shared" si="29"/>
        <v xml:space="preserve"> </v>
      </c>
      <c r="Z96" s="71" t="str">
        <f t="shared" si="19"/>
        <v xml:space="preserve"> </v>
      </c>
      <c r="AA96" s="65" t="str">
        <f>IFERROR(IF(U96&gt;=(VLOOKUP(D96&amp;E96, 'Tab 3 Flex,Strng,Endur(unprot)'!W$10:X$37,2,FALSE)),"HFZ", "NI"), " ")</f>
        <v xml:space="preserve"> </v>
      </c>
      <c r="AB96" s="28" t="str">
        <f t="shared" si="20"/>
        <v xml:space="preserve"> </v>
      </c>
      <c r="AC96" s="33"/>
      <c r="AD96" s="28" t="str">
        <f t="shared" si="21"/>
        <v/>
      </c>
      <c r="AE96" s="96" t="e">
        <v>#N/A</v>
      </c>
      <c r="AF96" s="35"/>
      <c r="AG96" s="72" t="str">
        <f>IFERROR(IF(AE96&gt;=(VLOOKUP(D96&amp;E96, 'Tab 3 Flex,Strng,Endur(unprot)'!R$10:$S$37,2,FALSE)),"HFZ", "NI")," ")</f>
        <v xml:space="preserve"> </v>
      </c>
      <c r="AH96" s="55" t="str">
        <f t="shared" si="22"/>
        <v xml:space="preserve"> </v>
      </c>
      <c r="AI96" s="33"/>
      <c r="AJ96" s="55" t="str">
        <f t="shared" si="28"/>
        <v/>
      </c>
      <c r="AK96" s="97" t="e">
        <v>#N/A</v>
      </c>
      <c r="AL96" s="36"/>
      <c r="AM96" s="73" t="str">
        <f>IFERROR(IF(AK96&gt;=(VLOOKUP(D96&amp;E96,'Tab 3 Flex,Strng,Endur(unprot)'!AB$10:$AC$37,2,FALSE)),"HFZ", "NI")," ")</f>
        <v xml:space="preserve"> </v>
      </c>
      <c r="AN96" s="29" t="str">
        <f t="shared" si="23"/>
        <v xml:space="preserve"> </v>
      </c>
      <c r="AO96" s="55"/>
      <c r="AP96" s="29" t="str">
        <f t="shared" si="24"/>
        <v/>
      </c>
    </row>
    <row r="97" spans="1:42" s="57" customFormat="1" ht="16.5" thickTop="1" thickBot="1" x14ac:dyDescent="0.3">
      <c r="A97" s="32"/>
      <c r="B97" s="25"/>
      <c r="C97" s="25"/>
      <c r="D97" s="25"/>
      <c r="E97" s="46"/>
      <c r="F97" s="91">
        <v>7</v>
      </c>
      <c r="G97" s="98" t="e">
        <v>#N/A</v>
      </c>
      <c r="H97" s="94" t="e">
        <v>#N/A</v>
      </c>
      <c r="I97" s="26"/>
      <c r="J97" s="26"/>
      <c r="K97" s="69" t="str">
        <f>IFERROR(IF(G97&gt;=(VLOOKUP(D97&amp;E97,'Tab 2 Aerobic Capacity (unprot)'!L$10:$M$27,2,FALSE)),"HFZ","NI")," ")</f>
        <v xml:space="preserve"> </v>
      </c>
      <c r="L97" s="69" t="str">
        <f>IFERROR(IF(H97&gt;=(VLOOKUP(D97&amp;E97,'Tab 2 Aerobic Capacity (unprot)'!L$34:$M$51,2,FALSE)),"HFZ","NI")," ")</f>
        <v xml:space="preserve"> </v>
      </c>
      <c r="M97" s="54" t="str">
        <f t="shared" si="18"/>
        <v xml:space="preserve"> </v>
      </c>
      <c r="N97" s="33" t="str">
        <f t="shared" si="25"/>
        <v xml:space="preserve"> </v>
      </c>
      <c r="O97" s="33"/>
      <c r="P97" s="54" t="str">
        <f t="shared" si="26"/>
        <v/>
      </c>
      <c r="Q97" s="33"/>
      <c r="R97" s="54" t="str">
        <f t="shared" si="27"/>
        <v/>
      </c>
      <c r="S97" s="95" t="e">
        <v>#N/A</v>
      </c>
      <c r="T97" s="95" t="e">
        <v>#N/A</v>
      </c>
      <c r="U97" s="99" t="e">
        <v>#N/A</v>
      </c>
      <c r="V97" s="34"/>
      <c r="W97" s="70" t="str">
        <f>IFERROR(IF(S97&gt;=(VLOOKUP(D97&amp;E97, 'Tab 3 Flex,Strng,Endur(unprot)'!AG$10:$AH$37,2,FALSE)),"HFZ", "NI")," ")</f>
        <v xml:space="preserve"> </v>
      </c>
      <c r="X97" s="70" t="str">
        <f>IFERROR(IF(T97&gt;=(VLOOKUP(D97&amp;E97, 'Tab 3 Flex,Strng,Endur(unprot)'!AG$10:$AH$37,2,FALSE)),"HFZ", "NI")," ")</f>
        <v xml:space="preserve"> </v>
      </c>
      <c r="Y97" s="71" t="str">
        <f t="shared" si="29"/>
        <v xml:space="preserve"> </v>
      </c>
      <c r="Z97" s="71" t="str">
        <f t="shared" si="19"/>
        <v xml:space="preserve"> </v>
      </c>
      <c r="AA97" s="65" t="str">
        <f>IFERROR(IF(U97&gt;=(VLOOKUP(D97&amp;E97, 'Tab 3 Flex,Strng,Endur(unprot)'!W$10:X$37,2,FALSE)),"HFZ", "NI"), " ")</f>
        <v xml:space="preserve"> </v>
      </c>
      <c r="AB97" s="28" t="str">
        <f t="shared" si="20"/>
        <v xml:space="preserve"> </v>
      </c>
      <c r="AC97" s="33"/>
      <c r="AD97" s="28" t="str">
        <f t="shared" si="21"/>
        <v/>
      </c>
      <c r="AE97" s="96" t="e">
        <v>#N/A</v>
      </c>
      <c r="AF97" s="35"/>
      <c r="AG97" s="72" t="str">
        <f>IFERROR(IF(AE97&gt;=(VLOOKUP(D97&amp;E97, 'Tab 3 Flex,Strng,Endur(unprot)'!R$10:$S$37,2,FALSE)),"HFZ", "NI")," ")</f>
        <v xml:space="preserve"> </v>
      </c>
      <c r="AH97" s="55" t="str">
        <f t="shared" si="22"/>
        <v xml:space="preserve"> </v>
      </c>
      <c r="AI97" s="33"/>
      <c r="AJ97" s="55" t="str">
        <f t="shared" si="28"/>
        <v/>
      </c>
      <c r="AK97" s="97" t="e">
        <v>#N/A</v>
      </c>
      <c r="AL97" s="36"/>
      <c r="AM97" s="73" t="str">
        <f>IFERROR(IF(AK97&gt;=(VLOOKUP(D97&amp;E97,'Tab 3 Flex,Strng,Endur(unprot)'!AB$10:$AC$37,2,FALSE)),"HFZ", "NI")," ")</f>
        <v xml:space="preserve"> </v>
      </c>
      <c r="AN97" s="29" t="str">
        <f t="shared" si="23"/>
        <v xml:space="preserve"> </v>
      </c>
      <c r="AO97" s="55"/>
      <c r="AP97" s="29" t="str">
        <f t="shared" si="24"/>
        <v/>
      </c>
    </row>
    <row r="98" spans="1:42" s="57" customFormat="1" ht="16.5" thickTop="1" thickBot="1" x14ac:dyDescent="0.3">
      <c r="A98" s="32"/>
      <c r="B98" s="25"/>
      <c r="C98" s="25"/>
      <c r="D98" s="25"/>
      <c r="E98" s="46"/>
      <c r="F98" s="91">
        <v>7</v>
      </c>
      <c r="G98" s="98" t="e">
        <v>#N/A</v>
      </c>
      <c r="H98" s="94" t="e">
        <v>#N/A</v>
      </c>
      <c r="I98" s="26"/>
      <c r="J98" s="26"/>
      <c r="K98" s="69" t="str">
        <f>IFERROR(IF(G98&gt;=(VLOOKUP(D98&amp;E98,'Tab 2 Aerobic Capacity (unprot)'!L$10:$M$27,2,FALSE)),"HFZ","NI")," ")</f>
        <v xml:space="preserve"> </v>
      </c>
      <c r="L98" s="69" t="str">
        <f>IFERROR(IF(H98&gt;=(VLOOKUP(D98&amp;E98,'Tab 2 Aerobic Capacity (unprot)'!L$34:$M$51,2,FALSE)),"HFZ","NI")," ")</f>
        <v xml:space="preserve"> </v>
      </c>
      <c r="M98" s="54" t="str">
        <f t="shared" si="18"/>
        <v xml:space="preserve"> </v>
      </c>
      <c r="N98" s="33" t="str">
        <f t="shared" si="25"/>
        <v xml:space="preserve"> </v>
      </c>
      <c r="O98" s="33"/>
      <c r="P98" s="54" t="str">
        <f t="shared" si="26"/>
        <v/>
      </c>
      <c r="Q98" s="33"/>
      <c r="R98" s="54" t="str">
        <f t="shared" si="27"/>
        <v/>
      </c>
      <c r="S98" s="95" t="e">
        <v>#N/A</v>
      </c>
      <c r="T98" s="95" t="e">
        <v>#N/A</v>
      </c>
      <c r="U98" s="99" t="e">
        <v>#N/A</v>
      </c>
      <c r="V98" s="34"/>
      <c r="W98" s="70" t="str">
        <f>IFERROR(IF(S98&gt;=(VLOOKUP(D98&amp;E98, 'Tab 3 Flex,Strng,Endur(unprot)'!AG$10:$AH$37,2,FALSE)),"HFZ", "NI")," ")</f>
        <v xml:space="preserve"> </v>
      </c>
      <c r="X98" s="70" t="str">
        <f>IFERROR(IF(T98&gt;=(VLOOKUP(D98&amp;E98, 'Tab 3 Flex,Strng,Endur(unprot)'!AG$10:$AH$37,2,FALSE)),"HFZ", "NI")," ")</f>
        <v xml:space="preserve"> </v>
      </c>
      <c r="Y98" s="71" t="str">
        <f t="shared" si="29"/>
        <v xml:space="preserve"> </v>
      </c>
      <c r="Z98" s="71" t="str">
        <f t="shared" si="19"/>
        <v xml:space="preserve"> </v>
      </c>
      <c r="AA98" s="65" t="str">
        <f>IFERROR(IF(U98&gt;=(VLOOKUP(D98&amp;E98, 'Tab 3 Flex,Strng,Endur(unprot)'!W$10:X$37,2,FALSE)),"HFZ", "NI"), " ")</f>
        <v xml:space="preserve"> </v>
      </c>
      <c r="AB98" s="28" t="str">
        <f t="shared" si="20"/>
        <v xml:space="preserve"> </v>
      </c>
      <c r="AC98" s="33"/>
      <c r="AD98" s="28" t="str">
        <f t="shared" si="21"/>
        <v/>
      </c>
      <c r="AE98" s="96" t="e">
        <v>#N/A</v>
      </c>
      <c r="AF98" s="35"/>
      <c r="AG98" s="72" t="str">
        <f>IFERROR(IF(AE98&gt;=(VLOOKUP(D98&amp;E98, 'Tab 3 Flex,Strng,Endur(unprot)'!R$10:$S$37,2,FALSE)),"HFZ", "NI")," ")</f>
        <v xml:space="preserve"> </v>
      </c>
      <c r="AH98" s="55" t="str">
        <f t="shared" si="22"/>
        <v xml:space="preserve"> </v>
      </c>
      <c r="AI98" s="33"/>
      <c r="AJ98" s="55" t="str">
        <f t="shared" si="28"/>
        <v/>
      </c>
      <c r="AK98" s="97" t="e">
        <v>#N/A</v>
      </c>
      <c r="AL98" s="36"/>
      <c r="AM98" s="73" t="str">
        <f>IFERROR(IF(AK98&gt;=(VLOOKUP(D98&amp;E98,'Tab 3 Flex,Strng,Endur(unprot)'!AB$10:$AC$37,2,FALSE)),"HFZ", "NI")," ")</f>
        <v xml:space="preserve"> </v>
      </c>
      <c r="AN98" s="29" t="str">
        <f t="shared" si="23"/>
        <v xml:space="preserve"> </v>
      </c>
      <c r="AO98" s="55"/>
      <c r="AP98" s="29" t="str">
        <f t="shared" si="24"/>
        <v/>
      </c>
    </row>
    <row r="99" spans="1:42" s="57" customFormat="1" ht="16.5" thickTop="1" thickBot="1" x14ac:dyDescent="0.3">
      <c r="A99" s="32"/>
      <c r="B99" s="25"/>
      <c r="C99" s="25"/>
      <c r="D99" s="25"/>
      <c r="E99" s="46"/>
      <c r="F99" s="91">
        <v>7</v>
      </c>
      <c r="G99" s="98" t="e">
        <v>#N/A</v>
      </c>
      <c r="H99" s="94" t="e">
        <v>#N/A</v>
      </c>
      <c r="I99" s="26"/>
      <c r="J99" s="26"/>
      <c r="K99" s="69" t="str">
        <f>IFERROR(IF(G99&gt;=(VLOOKUP(D99&amp;E99,'Tab 2 Aerobic Capacity (unprot)'!L$10:$M$27,2,FALSE)),"HFZ","NI")," ")</f>
        <v xml:space="preserve"> </v>
      </c>
      <c r="L99" s="69" t="str">
        <f>IFERROR(IF(H99&gt;=(VLOOKUP(D99&amp;E99,'Tab 2 Aerobic Capacity (unprot)'!L$34:$M$51,2,FALSE)),"HFZ","NI")," ")</f>
        <v xml:space="preserve"> </v>
      </c>
      <c r="M99" s="54" t="str">
        <f t="shared" si="18"/>
        <v xml:space="preserve"> </v>
      </c>
      <c r="N99" s="33" t="str">
        <f t="shared" si="25"/>
        <v xml:space="preserve"> </v>
      </c>
      <c r="O99" s="33"/>
      <c r="P99" s="54" t="str">
        <f t="shared" si="26"/>
        <v/>
      </c>
      <c r="Q99" s="33"/>
      <c r="R99" s="54" t="str">
        <f t="shared" si="27"/>
        <v/>
      </c>
      <c r="S99" s="95" t="e">
        <v>#N/A</v>
      </c>
      <c r="T99" s="95" t="e">
        <v>#N/A</v>
      </c>
      <c r="U99" s="99" t="e">
        <v>#N/A</v>
      </c>
      <c r="V99" s="34"/>
      <c r="W99" s="70" t="str">
        <f>IFERROR(IF(S99&gt;=(VLOOKUP(D99&amp;E99, 'Tab 3 Flex,Strng,Endur(unprot)'!AG$10:$AH$37,2,FALSE)),"HFZ", "NI")," ")</f>
        <v xml:space="preserve"> </v>
      </c>
      <c r="X99" s="70" t="str">
        <f>IFERROR(IF(T99&gt;=(VLOOKUP(D99&amp;E99, 'Tab 3 Flex,Strng,Endur(unprot)'!AG$10:$AH$37,2,FALSE)),"HFZ", "NI")," ")</f>
        <v xml:space="preserve"> </v>
      </c>
      <c r="Y99" s="71" t="str">
        <f t="shared" si="29"/>
        <v xml:space="preserve"> </v>
      </c>
      <c r="Z99" s="71" t="str">
        <f t="shared" si="19"/>
        <v xml:space="preserve"> </v>
      </c>
      <c r="AA99" s="65" t="str">
        <f>IFERROR(IF(U99&gt;=(VLOOKUP(D99&amp;E99, 'Tab 3 Flex,Strng,Endur(unprot)'!W$10:X$37,2,FALSE)),"HFZ", "NI"), " ")</f>
        <v xml:space="preserve"> </v>
      </c>
      <c r="AB99" s="28" t="str">
        <f t="shared" si="20"/>
        <v xml:space="preserve"> </v>
      </c>
      <c r="AC99" s="33"/>
      <c r="AD99" s="28" t="str">
        <f t="shared" si="21"/>
        <v/>
      </c>
      <c r="AE99" s="96" t="e">
        <v>#N/A</v>
      </c>
      <c r="AF99" s="35"/>
      <c r="AG99" s="72" t="str">
        <f>IFERROR(IF(AE99&gt;=(VLOOKUP(D99&amp;E99, 'Tab 3 Flex,Strng,Endur(unprot)'!R$10:$S$37,2,FALSE)),"HFZ", "NI")," ")</f>
        <v xml:space="preserve"> </v>
      </c>
      <c r="AH99" s="55" t="str">
        <f t="shared" si="22"/>
        <v xml:space="preserve"> </v>
      </c>
      <c r="AI99" s="33"/>
      <c r="AJ99" s="55" t="str">
        <f t="shared" si="28"/>
        <v/>
      </c>
      <c r="AK99" s="97" t="e">
        <v>#N/A</v>
      </c>
      <c r="AL99" s="36"/>
      <c r="AM99" s="73" t="str">
        <f>IFERROR(IF(AK99&gt;=(VLOOKUP(D99&amp;E99,'Tab 3 Flex,Strng,Endur(unprot)'!AB$10:$AC$37,2,FALSE)),"HFZ", "NI")," ")</f>
        <v xml:space="preserve"> </v>
      </c>
      <c r="AN99" s="29" t="str">
        <f t="shared" si="23"/>
        <v xml:space="preserve"> </v>
      </c>
      <c r="AO99" s="55"/>
      <c r="AP99" s="29" t="str">
        <f t="shared" si="24"/>
        <v/>
      </c>
    </row>
    <row r="100" spans="1:42" s="57" customFormat="1" ht="16.5" thickTop="1" thickBot="1" x14ac:dyDescent="0.3">
      <c r="A100" s="32"/>
      <c r="B100" s="25"/>
      <c r="C100" s="25"/>
      <c r="D100" s="25"/>
      <c r="E100" s="46"/>
      <c r="F100" s="91">
        <v>7</v>
      </c>
      <c r="G100" s="98" t="e">
        <v>#N/A</v>
      </c>
      <c r="H100" s="94" t="e">
        <v>#N/A</v>
      </c>
      <c r="I100" s="26"/>
      <c r="J100" s="26"/>
      <c r="K100" s="69" t="str">
        <f>IFERROR(IF(G100&gt;=(VLOOKUP(D100&amp;E100,'Tab 2 Aerobic Capacity (unprot)'!L$10:$M$27,2,FALSE)),"HFZ","NI")," ")</f>
        <v xml:space="preserve"> </v>
      </c>
      <c r="L100" s="69" t="str">
        <f>IFERROR(IF(H100&gt;=(VLOOKUP(D100&amp;E100,'Tab 2 Aerobic Capacity (unprot)'!L$34:$M$51,2,FALSE)),"HFZ","NI")," ")</f>
        <v xml:space="preserve"> </v>
      </c>
      <c r="M100" s="54" t="str">
        <f t="shared" si="18"/>
        <v xml:space="preserve"> </v>
      </c>
      <c r="N100" s="33" t="str">
        <f t="shared" si="25"/>
        <v xml:space="preserve"> </v>
      </c>
      <c r="O100" s="33"/>
      <c r="P100" s="54" t="str">
        <f t="shared" si="26"/>
        <v/>
      </c>
      <c r="Q100" s="33"/>
      <c r="R100" s="54" t="str">
        <f t="shared" si="27"/>
        <v/>
      </c>
      <c r="S100" s="95" t="e">
        <v>#N/A</v>
      </c>
      <c r="T100" s="95" t="e">
        <v>#N/A</v>
      </c>
      <c r="U100" s="99" t="e">
        <v>#N/A</v>
      </c>
      <c r="V100" s="34"/>
      <c r="W100" s="70" t="str">
        <f>IFERROR(IF(S100&gt;=(VLOOKUP(D100&amp;E100, 'Tab 3 Flex,Strng,Endur(unprot)'!AG$10:$AH$37,2,FALSE)),"HFZ", "NI")," ")</f>
        <v xml:space="preserve"> </v>
      </c>
      <c r="X100" s="70" t="str">
        <f>IFERROR(IF(T100&gt;=(VLOOKUP(D100&amp;E100, 'Tab 3 Flex,Strng,Endur(unprot)'!AG$10:$AH$37,2,FALSE)),"HFZ", "NI")," ")</f>
        <v xml:space="preserve"> </v>
      </c>
      <c r="Y100" s="71" t="str">
        <f t="shared" si="29"/>
        <v xml:space="preserve"> </v>
      </c>
      <c r="Z100" s="71" t="str">
        <f t="shared" si="19"/>
        <v xml:space="preserve"> </v>
      </c>
      <c r="AA100" s="65" t="str">
        <f>IFERROR(IF(U100&gt;=(VLOOKUP(D100&amp;E100, 'Tab 3 Flex,Strng,Endur(unprot)'!W$10:X$37,2,FALSE)),"HFZ", "NI"), " ")</f>
        <v xml:space="preserve"> </v>
      </c>
      <c r="AB100" s="28" t="str">
        <f t="shared" si="20"/>
        <v xml:space="preserve"> </v>
      </c>
      <c r="AC100" s="33"/>
      <c r="AD100" s="28" t="str">
        <f t="shared" si="21"/>
        <v/>
      </c>
      <c r="AE100" s="96" t="e">
        <v>#N/A</v>
      </c>
      <c r="AF100" s="35"/>
      <c r="AG100" s="72" t="str">
        <f>IFERROR(IF(AE100&gt;=(VLOOKUP(D100&amp;E100, 'Tab 3 Flex,Strng,Endur(unprot)'!R$10:$S$37,2,FALSE)),"HFZ", "NI")," ")</f>
        <v xml:space="preserve"> </v>
      </c>
      <c r="AH100" s="55" t="str">
        <f t="shared" si="22"/>
        <v xml:space="preserve"> </v>
      </c>
      <c r="AI100" s="33"/>
      <c r="AJ100" s="55" t="str">
        <f t="shared" si="28"/>
        <v/>
      </c>
      <c r="AK100" s="97" t="e">
        <v>#N/A</v>
      </c>
      <c r="AL100" s="36"/>
      <c r="AM100" s="73" t="str">
        <f>IFERROR(IF(AK100&gt;=(VLOOKUP(D100&amp;E100,'Tab 3 Flex,Strng,Endur(unprot)'!AB$10:$AC$37,2,FALSE)),"HFZ", "NI")," ")</f>
        <v xml:space="preserve"> </v>
      </c>
      <c r="AN100" s="29" t="str">
        <f t="shared" si="23"/>
        <v xml:space="preserve"> </v>
      </c>
      <c r="AO100" s="55"/>
      <c r="AP100" s="29" t="str">
        <f t="shared" si="24"/>
        <v/>
      </c>
    </row>
    <row r="101" spans="1:42" s="57" customFormat="1" ht="16.5" thickTop="1" thickBot="1" x14ac:dyDescent="0.3">
      <c r="A101" s="32"/>
      <c r="B101" s="25"/>
      <c r="C101" s="25"/>
      <c r="D101" s="25"/>
      <c r="E101" s="46"/>
      <c r="F101" s="91">
        <v>7</v>
      </c>
      <c r="G101" s="98" t="e">
        <v>#N/A</v>
      </c>
      <c r="H101" s="94" t="e">
        <v>#N/A</v>
      </c>
      <c r="I101" s="26"/>
      <c r="J101" s="26"/>
      <c r="K101" s="69" t="str">
        <f>IFERROR(IF(G101&gt;=(VLOOKUP(D101&amp;E101,'Tab 2 Aerobic Capacity (unprot)'!L$10:$M$27,2,FALSE)),"HFZ","NI")," ")</f>
        <v xml:space="preserve"> </v>
      </c>
      <c r="L101" s="69" t="str">
        <f>IFERROR(IF(H101&gt;=(VLOOKUP(D101&amp;E101,'Tab 2 Aerobic Capacity (unprot)'!L$34:$M$51,2,FALSE)),"HFZ","NI")," ")</f>
        <v xml:space="preserve"> </v>
      </c>
      <c r="M101" s="54" t="str">
        <f t="shared" si="18"/>
        <v xml:space="preserve"> </v>
      </c>
      <c r="N101" s="33" t="str">
        <f t="shared" si="25"/>
        <v xml:space="preserve"> </v>
      </c>
      <c r="O101" s="33"/>
      <c r="P101" s="54" t="str">
        <f t="shared" si="26"/>
        <v/>
      </c>
      <c r="Q101" s="33"/>
      <c r="R101" s="54" t="str">
        <f t="shared" si="27"/>
        <v/>
      </c>
      <c r="S101" s="95" t="e">
        <v>#N/A</v>
      </c>
      <c r="T101" s="95" t="e">
        <v>#N/A</v>
      </c>
      <c r="U101" s="99" t="e">
        <v>#N/A</v>
      </c>
      <c r="V101" s="34"/>
      <c r="W101" s="70" t="str">
        <f>IFERROR(IF(S101&gt;=(VLOOKUP(D101&amp;E101, 'Tab 3 Flex,Strng,Endur(unprot)'!AG$10:$AH$37,2,FALSE)),"HFZ", "NI")," ")</f>
        <v xml:space="preserve"> </v>
      </c>
      <c r="X101" s="70" t="str">
        <f>IFERROR(IF(T101&gt;=(VLOOKUP(D101&amp;E101, 'Tab 3 Flex,Strng,Endur(unprot)'!AG$10:$AH$37,2,FALSE)),"HFZ", "NI")," ")</f>
        <v xml:space="preserve"> </v>
      </c>
      <c r="Y101" s="71" t="str">
        <f t="shared" si="29"/>
        <v xml:space="preserve"> </v>
      </c>
      <c r="Z101" s="71" t="str">
        <f t="shared" si="19"/>
        <v xml:space="preserve"> </v>
      </c>
      <c r="AA101" s="65" t="str">
        <f>IFERROR(IF(U101&gt;=(VLOOKUP(D101&amp;E101, 'Tab 3 Flex,Strng,Endur(unprot)'!W$10:X$37,2,FALSE)),"HFZ", "NI"), " ")</f>
        <v xml:space="preserve"> </v>
      </c>
      <c r="AB101" s="28" t="str">
        <f t="shared" si="20"/>
        <v xml:space="preserve"> </v>
      </c>
      <c r="AC101" s="33"/>
      <c r="AD101" s="28" t="str">
        <f t="shared" si="21"/>
        <v/>
      </c>
      <c r="AE101" s="96" t="e">
        <v>#N/A</v>
      </c>
      <c r="AF101" s="35"/>
      <c r="AG101" s="72" t="str">
        <f>IFERROR(IF(AE101&gt;=(VLOOKUP(D101&amp;E101, 'Tab 3 Flex,Strng,Endur(unprot)'!R$10:$S$37,2,FALSE)),"HFZ", "NI")," ")</f>
        <v xml:space="preserve"> </v>
      </c>
      <c r="AH101" s="55" t="str">
        <f t="shared" si="22"/>
        <v xml:space="preserve"> </v>
      </c>
      <c r="AI101" s="33"/>
      <c r="AJ101" s="55" t="str">
        <f t="shared" si="28"/>
        <v/>
      </c>
      <c r="AK101" s="97" t="e">
        <v>#N/A</v>
      </c>
      <c r="AL101" s="36"/>
      <c r="AM101" s="73" t="str">
        <f>IFERROR(IF(AK101&gt;=(VLOOKUP(D101&amp;E101,'Tab 3 Flex,Strng,Endur(unprot)'!AB$10:$AC$37,2,FALSE)),"HFZ", "NI")," ")</f>
        <v xml:space="preserve"> </v>
      </c>
      <c r="AN101" s="29" t="str">
        <f t="shared" si="23"/>
        <v xml:space="preserve"> </v>
      </c>
      <c r="AO101" s="55"/>
      <c r="AP101" s="29" t="str">
        <f t="shared" si="24"/>
        <v/>
      </c>
    </row>
    <row r="102" spans="1:42" s="57" customFormat="1" ht="16.5" thickTop="1" thickBot="1" x14ac:dyDescent="0.3">
      <c r="A102" s="32"/>
      <c r="B102" s="25"/>
      <c r="C102" s="25"/>
      <c r="D102" s="25"/>
      <c r="E102" s="46"/>
      <c r="F102" s="91">
        <v>7</v>
      </c>
      <c r="G102" s="98" t="e">
        <v>#N/A</v>
      </c>
      <c r="H102" s="94" t="e">
        <v>#N/A</v>
      </c>
      <c r="I102" s="26"/>
      <c r="J102" s="26"/>
      <c r="K102" s="69" t="str">
        <f>IFERROR(IF(G102&gt;=(VLOOKUP(D102&amp;E102,'Tab 2 Aerobic Capacity (unprot)'!L$10:$M$27,2,FALSE)),"HFZ","NI")," ")</f>
        <v xml:space="preserve"> </v>
      </c>
      <c r="L102" s="69" t="str">
        <f>IFERROR(IF(H102&gt;=(VLOOKUP(D102&amp;E102,'Tab 2 Aerobic Capacity (unprot)'!L$34:$M$51,2,FALSE)),"HFZ","NI")," ")</f>
        <v xml:space="preserve"> </v>
      </c>
      <c r="M102" s="54" t="str">
        <f t="shared" si="18"/>
        <v xml:space="preserve"> </v>
      </c>
      <c r="N102" s="33" t="str">
        <f t="shared" si="25"/>
        <v xml:space="preserve"> </v>
      </c>
      <c r="O102" s="33"/>
      <c r="P102" s="54" t="str">
        <f t="shared" si="26"/>
        <v/>
      </c>
      <c r="Q102" s="33"/>
      <c r="R102" s="54" t="str">
        <f t="shared" si="27"/>
        <v/>
      </c>
      <c r="S102" s="95" t="e">
        <v>#N/A</v>
      </c>
      <c r="T102" s="95" t="e">
        <v>#N/A</v>
      </c>
      <c r="U102" s="99" t="e">
        <v>#N/A</v>
      </c>
      <c r="V102" s="34"/>
      <c r="W102" s="70" t="str">
        <f>IFERROR(IF(S102&gt;=(VLOOKUP(D102&amp;E102, 'Tab 3 Flex,Strng,Endur(unprot)'!AG$10:$AH$37,2,FALSE)),"HFZ", "NI")," ")</f>
        <v xml:space="preserve"> </v>
      </c>
      <c r="X102" s="70" t="str">
        <f>IFERROR(IF(T102&gt;=(VLOOKUP(D102&amp;E102, 'Tab 3 Flex,Strng,Endur(unprot)'!AG$10:$AH$37,2,FALSE)),"HFZ", "NI")," ")</f>
        <v xml:space="preserve"> </v>
      </c>
      <c r="Y102" s="71" t="str">
        <f t="shared" si="29"/>
        <v xml:space="preserve"> </v>
      </c>
      <c r="Z102" s="71" t="str">
        <f t="shared" si="19"/>
        <v xml:space="preserve"> </v>
      </c>
      <c r="AA102" s="65" t="str">
        <f>IFERROR(IF(U102&gt;=(VLOOKUP(D102&amp;E102, 'Tab 3 Flex,Strng,Endur(unprot)'!W$10:X$37,2,FALSE)),"HFZ", "NI"), " ")</f>
        <v xml:space="preserve"> </v>
      </c>
      <c r="AB102" s="28" t="str">
        <f t="shared" si="20"/>
        <v xml:space="preserve"> </v>
      </c>
      <c r="AC102" s="33"/>
      <c r="AD102" s="28" t="str">
        <f t="shared" si="21"/>
        <v/>
      </c>
      <c r="AE102" s="96" t="e">
        <v>#N/A</v>
      </c>
      <c r="AF102" s="35"/>
      <c r="AG102" s="72" t="str">
        <f>IFERROR(IF(AE102&gt;=(VLOOKUP(D102&amp;E102, 'Tab 3 Flex,Strng,Endur(unprot)'!R$10:$S$37,2,FALSE)),"HFZ", "NI")," ")</f>
        <v xml:space="preserve"> </v>
      </c>
      <c r="AH102" s="55" t="str">
        <f t="shared" si="22"/>
        <v xml:space="preserve"> </v>
      </c>
      <c r="AI102" s="33"/>
      <c r="AJ102" s="55" t="str">
        <f t="shared" si="28"/>
        <v/>
      </c>
      <c r="AK102" s="97" t="e">
        <v>#N/A</v>
      </c>
      <c r="AL102" s="36"/>
      <c r="AM102" s="73" t="str">
        <f>IFERROR(IF(AK102&gt;=(VLOOKUP(D102&amp;E102,'Tab 3 Flex,Strng,Endur(unprot)'!AB$10:$AC$37,2,FALSE)),"HFZ", "NI")," ")</f>
        <v xml:space="preserve"> </v>
      </c>
      <c r="AN102" s="29" t="str">
        <f t="shared" si="23"/>
        <v xml:space="preserve"> </v>
      </c>
      <c r="AO102" s="55"/>
      <c r="AP102" s="29" t="str">
        <f t="shared" si="24"/>
        <v/>
      </c>
    </row>
    <row r="103" spans="1:42" s="57" customFormat="1" ht="16.5" thickTop="1" thickBot="1" x14ac:dyDescent="0.3">
      <c r="A103" s="32"/>
      <c r="B103" s="25"/>
      <c r="C103" s="25"/>
      <c r="D103" s="25"/>
      <c r="E103" s="46"/>
      <c r="F103" s="91">
        <v>7</v>
      </c>
      <c r="G103" s="98" t="e">
        <v>#N/A</v>
      </c>
      <c r="H103" s="94" t="e">
        <v>#N/A</v>
      </c>
      <c r="I103" s="26"/>
      <c r="J103" s="26"/>
      <c r="K103" s="69" t="str">
        <f>IFERROR(IF(G103&gt;=(VLOOKUP(D103&amp;E103,'Tab 2 Aerobic Capacity (unprot)'!L$10:$M$27,2,FALSE)),"HFZ","NI")," ")</f>
        <v xml:space="preserve"> </v>
      </c>
      <c r="L103" s="69" t="str">
        <f>IFERROR(IF(H103&gt;=(VLOOKUP(D103&amp;E103,'Tab 2 Aerobic Capacity (unprot)'!L$34:$M$51,2,FALSE)),"HFZ","NI")," ")</f>
        <v xml:space="preserve"> </v>
      </c>
      <c r="M103" s="54" t="str">
        <f t="shared" si="18"/>
        <v xml:space="preserve"> </v>
      </c>
      <c r="N103" s="33" t="str">
        <f t="shared" si="25"/>
        <v xml:space="preserve"> </v>
      </c>
      <c r="O103" s="33"/>
      <c r="P103" s="54" t="str">
        <f t="shared" si="26"/>
        <v/>
      </c>
      <c r="Q103" s="33"/>
      <c r="R103" s="54" t="str">
        <f t="shared" si="27"/>
        <v/>
      </c>
      <c r="S103" s="95" t="e">
        <v>#N/A</v>
      </c>
      <c r="T103" s="95" t="e">
        <v>#N/A</v>
      </c>
      <c r="U103" s="99" t="e">
        <v>#N/A</v>
      </c>
      <c r="V103" s="34"/>
      <c r="W103" s="70" t="str">
        <f>IFERROR(IF(S103&gt;=(VLOOKUP(D103&amp;E103, 'Tab 3 Flex,Strng,Endur(unprot)'!AG$10:$AH$37,2,FALSE)),"HFZ", "NI")," ")</f>
        <v xml:space="preserve"> </v>
      </c>
      <c r="X103" s="70" t="str">
        <f>IFERROR(IF(T103&gt;=(VLOOKUP(D103&amp;E103, 'Tab 3 Flex,Strng,Endur(unprot)'!AG$10:$AH$37,2,FALSE)),"HFZ", "NI")," ")</f>
        <v xml:space="preserve"> </v>
      </c>
      <c r="Y103" s="71" t="str">
        <f t="shared" si="29"/>
        <v xml:space="preserve"> </v>
      </c>
      <c r="Z103" s="71" t="str">
        <f t="shared" si="19"/>
        <v xml:space="preserve"> </v>
      </c>
      <c r="AA103" s="65" t="str">
        <f>IFERROR(IF(U103&gt;=(VLOOKUP(D103&amp;E103, 'Tab 3 Flex,Strng,Endur(unprot)'!W$10:X$37,2,FALSE)),"HFZ", "NI"), " ")</f>
        <v xml:space="preserve"> </v>
      </c>
      <c r="AB103" s="28" t="str">
        <f t="shared" si="20"/>
        <v xml:space="preserve"> </v>
      </c>
      <c r="AC103" s="33"/>
      <c r="AD103" s="28" t="str">
        <f t="shared" si="21"/>
        <v/>
      </c>
      <c r="AE103" s="96" t="e">
        <v>#N/A</v>
      </c>
      <c r="AF103" s="35"/>
      <c r="AG103" s="72" t="str">
        <f>IFERROR(IF(AE103&gt;=(VLOOKUP(D103&amp;E103, 'Tab 3 Flex,Strng,Endur(unprot)'!R$10:$S$37,2,FALSE)),"HFZ", "NI")," ")</f>
        <v xml:space="preserve"> </v>
      </c>
      <c r="AH103" s="55" t="str">
        <f t="shared" si="22"/>
        <v xml:space="preserve"> </v>
      </c>
      <c r="AI103" s="33"/>
      <c r="AJ103" s="55" t="str">
        <f t="shared" si="28"/>
        <v/>
      </c>
      <c r="AK103" s="97" t="e">
        <v>#N/A</v>
      </c>
      <c r="AL103" s="36"/>
      <c r="AM103" s="73" t="str">
        <f>IFERROR(IF(AK103&gt;=(VLOOKUP(D103&amp;E103,'Tab 3 Flex,Strng,Endur(unprot)'!AB$10:$AC$37,2,FALSE)),"HFZ", "NI")," ")</f>
        <v xml:space="preserve"> </v>
      </c>
      <c r="AN103" s="29" t="str">
        <f t="shared" si="23"/>
        <v xml:space="preserve"> </v>
      </c>
      <c r="AO103" s="55"/>
      <c r="AP103" s="29" t="str">
        <f t="shared" si="24"/>
        <v/>
      </c>
    </row>
    <row r="104" spans="1:42" s="57" customFormat="1" ht="16.5" thickTop="1" thickBot="1" x14ac:dyDescent="0.3">
      <c r="A104" s="32"/>
      <c r="B104" s="25"/>
      <c r="C104" s="25"/>
      <c r="D104" s="25"/>
      <c r="E104" s="46"/>
      <c r="F104" s="91">
        <v>7</v>
      </c>
      <c r="G104" s="98" t="e">
        <v>#N/A</v>
      </c>
      <c r="H104" s="94" t="e">
        <v>#N/A</v>
      </c>
      <c r="I104" s="26"/>
      <c r="J104" s="26"/>
      <c r="K104" s="69" t="str">
        <f>IFERROR(IF(G104&gt;=(VLOOKUP(D104&amp;E104,'Tab 2 Aerobic Capacity (unprot)'!L$10:$M$27,2,FALSE)),"HFZ","NI")," ")</f>
        <v xml:space="preserve"> </v>
      </c>
      <c r="L104" s="69" t="str">
        <f>IFERROR(IF(H104&gt;=(VLOOKUP(D104&amp;E104,'Tab 2 Aerobic Capacity (unprot)'!L$34:$M$51,2,FALSE)),"HFZ","NI")," ")</f>
        <v xml:space="preserve"> </v>
      </c>
      <c r="M104" s="54" t="str">
        <f t="shared" si="18"/>
        <v xml:space="preserve"> </v>
      </c>
      <c r="N104" s="33" t="str">
        <f t="shared" si="25"/>
        <v xml:space="preserve"> </v>
      </c>
      <c r="O104" s="33"/>
      <c r="P104" s="54" t="str">
        <f t="shared" si="26"/>
        <v/>
      </c>
      <c r="Q104" s="33"/>
      <c r="R104" s="54" t="str">
        <f t="shared" si="27"/>
        <v/>
      </c>
      <c r="S104" s="95" t="e">
        <v>#N/A</v>
      </c>
      <c r="T104" s="95" t="e">
        <v>#N/A</v>
      </c>
      <c r="U104" s="99" t="e">
        <v>#N/A</v>
      </c>
      <c r="V104" s="34"/>
      <c r="W104" s="70" t="str">
        <f>IFERROR(IF(S104&gt;=(VLOOKUP(D104&amp;E104, 'Tab 3 Flex,Strng,Endur(unprot)'!AG$10:$AH$37,2,FALSE)),"HFZ", "NI")," ")</f>
        <v xml:space="preserve"> </v>
      </c>
      <c r="X104" s="70" t="str">
        <f>IFERROR(IF(T104&gt;=(VLOOKUP(D104&amp;E104, 'Tab 3 Flex,Strng,Endur(unprot)'!AG$10:$AH$37,2,FALSE)),"HFZ", "NI")," ")</f>
        <v xml:space="preserve"> </v>
      </c>
      <c r="Y104" s="71" t="str">
        <f t="shared" si="29"/>
        <v xml:space="preserve"> </v>
      </c>
      <c r="Z104" s="71" t="str">
        <f t="shared" si="19"/>
        <v xml:space="preserve"> </v>
      </c>
      <c r="AA104" s="65" t="str">
        <f>IFERROR(IF(U104&gt;=(VLOOKUP(D104&amp;E104, 'Tab 3 Flex,Strng,Endur(unprot)'!W$10:X$37,2,FALSE)),"HFZ", "NI"), " ")</f>
        <v xml:space="preserve"> </v>
      </c>
      <c r="AB104" s="28" t="str">
        <f t="shared" si="20"/>
        <v xml:space="preserve"> </v>
      </c>
      <c r="AC104" s="33"/>
      <c r="AD104" s="28" t="str">
        <f t="shared" si="21"/>
        <v/>
      </c>
      <c r="AE104" s="96" t="e">
        <v>#N/A</v>
      </c>
      <c r="AF104" s="35"/>
      <c r="AG104" s="72" t="str">
        <f>IFERROR(IF(AE104&gt;=(VLOOKUP(D104&amp;E104, 'Tab 3 Flex,Strng,Endur(unprot)'!R$10:$S$37,2,FALSE)),"HFZ", "NI")," ")</f>
        <v xml:space="preserve"> </v>
      </c>
      <c r="AH104" s="55" t="str">
        <f t="shared" si="22"/>
        <v xml:space="preserve"> </v>
      </c>
      <c r="AI104" s="33"/>
      <c r="AJ104" s="55" t="str">
        <f t="shared" si="28"/>
        <v/>
      </c>
      <c r="AK104" s="97" t="e">
        <v>#N/A</v>
      </c>
      <c r="AL104" s="36"/>
      <c r="AM104" s="73" t="str">
        <f>IFERROR(IF(AK104&gt;=(VLOOKUP(D104&amp;E104,'Tab 3 Flex,Strng,Endur(unprot)'!AB$10:$AC$37,2,FALSE)),"HFZ", "NI")," ")</f>
        <v xml:space="preserve"> </v>
      </c>
      <c r="AN104" s="29" t="str">
        <f t="shared" si="23"/>
        <v xml:space="preserve"> </v>
      </c>
      <c r="AO104" s="55"/>
      <c r="AP104" s="29" t="str">
        <f t="shared" si="24"/>
        <v/>
      </c>
    </row>
    <row r="105" spans="1:42" s="57" customFormat="1" ht="16.5" thickTop="1" thickBot="1" x14ac:dyDescent="0.3">
      <c r="A105" s="32"/>
      <c r="B105" s="25"/>
      <c r="C105" s="25"/>
      <c r="D105" s="25"/>
      <c r="E105" s="46"/>
      <c r="F105" s="91">
        <v>7</v>
      </c>
      <c r="G105" s="98" t="e">
        <v>#N/A</v>
      </c>
      <c r="H105" s="94" t="e">
        <v>#N/A</v>
      </c>
      <c r="I105" s="26"/>
      <c r="J105" s="26"/>
      <c r="K105" s="69" t="str">
        <f>IFERROR(IF(G105&gt;=(VLOOKUP(D105&amp;E105,'Tab 2 Aerobic Capacity (unprot)'!L$10:$M$27,2,FALSE)),"HFZ","NI")," ")</f>
        <v xml:space="preserve"> </v>
      </c>
      <c r="L105" s="69" t="str">
        <f>IFERROR(IF(H105&gt;=(VLOOKUP(D105&amp;E105,'Tab 2 Aerobic Capacity (unprot)'!L$34:$M$51,2,FALSE)),"HFZ","NI")," ")</f>
        <v xml:space="preserve"> </v>
      </c>
      <c r="M105" s="54" t="str">
        <f t="shared" si="18"/>
        <v xml:space="preserve"> </v>
      </c>
      <c r="N105" s="33" t="str">
        <f t="shared" si="25"/>
        <v xml:space="preserve"> </v>
      </c>
      <c r="O105" s="33"/>
      <c r="P105" s="54" t="str">
        <f t="shared" si="26"/>
        <v/>
      </c>
      <c r="Q105" s="33"/>
      <c r="R105" s="54" t="str">
        <f t="shared" si="27"/>
        <v/>
      </c>
      <c r="S105" s="95" t="e">
        <v>#N/A</v>
      </c>
      <c r="T105" s="95" t="e">
        <v>#N/A</v>
      </c>
      <c r="U105" s="99" t="e">
        <v>#N/A</v>
      </c>
      <c r="V105" s="34"/>
      <c r="W105" s="70" t="str">
        <f>IFERROR(IF(S105&gt;=(VLOOKUP(D105&amp;E105, 'Tab 3 Flex,Strng,Endur(unprot)'!AG$10:$AH$37,2,FALSE)),"HFZ", "NI")," ")</f>
        <v xml:space="preserve"> </v>
      </c>
      <c r="X105" s="70" t="str">
        <f>IFERROR(IF(T105&gt;=(VLOOKUP(D105&amp;E105, 'Tab 3 Flex,Strng,Endur(unprot)'!AG$10:$AH$37,2,FALSE)),"HFZ", "NI")," ")</f>
        <v xml:space="preserve"> </v>
      </c>
      <c r="Y105" s="71" t="str">
        <f t="shared" si="29"/>
        <v xml:space="preserve"> </v>
      </c>
      <c r="Z105" s="71" t="str">
        <f t="shared" si="19"/>
        <v xml:space="preserve"> </v>
      </c>
      <c r="AA105" s="65" t="str">
        <f>IFERROR(IF(U105&gt;=(VLOOKUP(D105&amp;E105, 'Tab 3 Flex,Strng,Endur(unprot)'!W$10:X$37,2,FALSE)),"HFZ", "NI"), " ")</f>
        <v xml:space="preserve"> </v>
      </c>
      <c r="AB105" s="28" t="str">
        <f t="shared" si="20"/>
        <v xml:space="preserve"> </v>
      </c>
      <c r="AC105" s="33"/>
      <c r="AD105" s="28" t="str">
        <f t="shared" si="21"/>
        <v/>
      </c>
      <c r="AE105" s="96" t="e">
        <v>#N/A</v>
      </c>
      <c r="AF105" s="35"/>
      <c r="AG105" s="72" t="str">
        <f>IFERROR(IF(AE105&gt;=(VLOOKUP(D105&amp;E105, 'Tab 3 Flex,Strng,Endur(unprot)'!R$10:$S$37,2,FALSE)),"HFZ", "NI")," ")</f>
        <v xml:space="preserve"> </v>
      </c>
      <c r="AH105" s="55" t="str">
        <f t="shared" si="22"/>
        <v xml:space="preserve"> </v>
      </c>
      <c r="AI105" s="33"/>
      <c r="AJ105" s="55" t="str">
        <f t="shared" si="28"/>
        <v/>
      </c>
      <c r="AK105" s="97" t="e">
        <v>#N/A</v>
      </c>
      <c r="AL105" s="36"/>
      <c r="AM105" s="73" t="str">
        <f>IFERROR(IF(AK105&gt;=(VLOOKUP(D105&amp;E105,'Tab 3 Flex,Strng,Endur(unprot)'!AB$10:$AC$37,2,FALSE)),"HFZ", "NI")," ")</f>
        <v xml:space="preserve"> </v>
      </c>
      <c r="AN105" s="29" t="str">
        <f t="shared" si="23"/>
        <v xml:space="preserve"> </v>
      </c>
      <c r="AO105" s="55"/>
      <c r="AP105" s="29" t="str">
        <f t="shared" si="24"/>
        <v/>
      </c>
    </row>
    <row r="106" spans="1:42" s="57" customFormat="1" ht="16.5" thickTop="1" thickBot="1" x14ac:dyDescent="0.3">
      <c r="A106" s="32"/>
      <c r="B106" s="25"/>
      <c r="C106" s="25"/>
      <c r="D106" s="25"/>
      <c r="E106" s="46"/>
      <c r="F106" s="91">
        <v>7</v>
      </c>
      <c r="G106" s="98" t="e">
        <v>#N/A</v>
      </c>
      <c r="H106" s="94" t="e">
        <v>#N/A</v>
      </c>
      <c r="I106" s="26"/>
      <c r="J106" s="26"/>
      <c r="K106" s="69" t="str">
        <f>IFERROR(IF(G106&gt;=(VLOOKUP(D106&amp;E106,'Tab 2 Aerobic Capacity (unprot)'!L$10:$M$27,2,FALSE)),"HFZ","NI")," ")</f>
        <v xml:space="preserve"> </v>
      </c>
      <c r="L106" s="69" t="str">
        <f>IFERROR(IF(H106&gt;=(VLOOKUP(D106&amp;E106,'Tab 2 Aerobic Capacity (unprot)'!L$34:$M$51,2,FALSE)),"HFZ","NI")," ")</f>
        <v xml:space="preserve"> </v>
      </c>
      <c r="M106" s="54" t="str">
        <f t="shared" si="18"/>
        <v xml:space="preserve"> </v>
      </c>
      <c r="N106" s="33" t="str">
        <f t="shared" si="25"/>
        <v xml:space="preserve"> </v>
      </c>
      <c r="O106" s="33"/>
      <c r="P106" s="54" t="str">
        <f t="shared" si="26"/>
        <v/>
      </c>
      <c r="Q106" s="33"/>
      <c r="R106" s="54" t="str">
        <f t="shared" si="27"/>
        <v/>
      </c>
      <c r="S106" s="95" t="e">
        <v>#N/A</v>
      </c>
      <c r="T106" s="95" t="e">
        <v>#N/A</v>
      </c>
      <c r="U106" s="99" t="e">
        <v>#N/A</v>
      </c>
      <c r="V106" s="34"/>
      <c r="W106" s="70" t="str">
        <f>IFERROR(IF(S106&gt;=(VLOOKUP(D106&amp;E106, 'Tab 3 Flex,Strng,Endur(unprot)'!AG$10:$AH$37,2,FALSE)),"HFZ", "NI")," ")</f>
        <v xml:space="preserve"> </v>
      </c>
      <c r="X106" s="70" t="str">
        <f>IFERROR(IF(T106&gt;=(VLOOKUP(D106&amp;E106, 'Tab 3 Flex,Strng,Endur(unprot)'!AG$10:$AH$37,2,FALSE)),"HFZ", "NI")," ")</f>
        <v xml:space="preserve"> </v>
      </c>
      <c r="Y106" s="71" t="str">
        <f t="shared" si="29"/>
        <v xml:space="preserve"> </v>
      </c>
      <c r="Z106" s="71" t="str">
        <f t="shared" si="19"/>
        <v xml:space="preserve"> </v>
      </c>
      <c r="AA106" s="65" t="str">
        <f>IFERROR(IF(U106&gt;=(VLOOKUP(D106&amp;E106, 'Tab 3 Flex,Strng,Endur(unprot)'!W$10:X$37,2,FALSE)),"HFZ", "NI"), " ")</f>
        <v xml:space="preserve"> </v>
      </c>
      <c r="AB106" s="28" t="str">
        <f t="shared" si="20"/>
        <v xml:space="preserve"> </v>
      </c>
      <c r="AC106" s="33"/>
      <c r="AD106" s="28" t="str">
        <f t="shared" si="21"/>
        <v/>
      </c>
      <c r="AE106" s="96" t="e">
        <v>#N/A</v>
      </c>
      <c r="AF106" s="35"/>
      <c r="AG106" s="72" t="str">
        <f>IFERROR(IF(AE106&gt;=(VLOOKUP(D106&amp;E106, 'Tab 3 Flex,Strng,Endur(unprot)'!R$10:$S$37,2,FALSE)),"HFZ", "NI")," ")</f>
        <v xml:space="preserve"> </v>
      </c>
      <c r="AH106" s="55" t="str">
        <f t="shared" si="22"/>
        <v xml:space="preserve"> </v>
      </c>
      <c r="AI106" s="33"/>
      <c r="AJ106" s="55" t="str">
        <f t="shared" si="28"/>
        <v/>
      </c>
      <c r="AK106" s="97" t="e">
        <v>#N/A</v>
      </c>
      <c r="AL106" s="36"/>
      <c r="AM106" s="73" t="str">
        <f>IFERROR(IF(AK106&gt;=(VLOOKUP(D106&amp;E106,'Tab 3 Flex,Strng,Endur(unprot)'!AB$10:$AC$37,2,FALSE)),"HFZ", "NI")," ")</f>
        <v xml:space="preserve"> </v>
      </c>
      <c r="AN106" s="29" t="str">
        <f t="shared" si="23"/>
        <v xml:space="preserve"> </v>
      </c>
      <c r="AO106" s="55"/>
      <c r="AP106" s="29" t="str">
        <f t="shared" si="24"/>
        <v/>
      </c>
    </row>
    <row r="107" spans="1:42" s="57" customFormat="1" ht="16.5" thickTop="1" thickBot="1" x14ac:dyDescent="0.3">
      <c r="A107" s="32"/>
      <c r="B107" s="25"/>
      <c r="C107" s="25"/>
      <c r="D107" s="25"/>
      <c r="E107" s="46"/>
      <c r="F107" s="91">
        <v>7</v>
      </c>
      <c r="G107" s="98" t="e">
        <v>#N/A</v>
      </c>
      <c r="H107" s="94" t="e">
        <v>#N/A</v>
      </c>
      <c r="I107" s="26"/>
      <c r="J107" s="26"/>
      <c r="K107" s="69" t="str">
        <f>IFERROR(IF(G107&gt;=(VLOOKUP(D107&amp;E107,'Tab 2 Aerobic Capacity (unprot)'!L$10:$M$27,2,FALSE)),"HFZ","NI")," ")</f>
        <v xml:space="preserve"> </v>
      </c>
      <c r="L107" s="69" t="str">
        <f>IFERROR(IF(H107&gt;=(VLOOKUP(D107&amp;E107,'Tab 2 Aerobic Capacity (unprot)'!L$34:$M$51,2,FALSE)),"HFZ","NI")," ")</f>
        <v xml:space="preserve"> </v>
      </c>
      <c r="M107" s="54" t="str">
        <f t="shared" si="18"/>
        <v xml:space="preserve"> </v>
      </c>
      <c r="N107" s="33" t="str">
        <f t="shared" si="25"/>
        <v xml:space="preserve"> </v>
      </c>
      <c r="O107" s="33"/>
      <c r="P107" s="54" t="str">
        <f t="shared" si="26"/>
        <v/>
      </c>
      <c r="Q107" s="33"/>
      <c r="R107" s="54" t="str">
        <f t="shared" si="27"/>
        <v/>
      </c>
      <c r="S107" s="95" t="e">
        <v>#N/A</v>
      </c>
      <c r="T107" s="95" t="e">
        <v>#N/A</v>
      </c>
      <c r="U107" s="99" t="e">
        <v>#N/A</v>
      </c>
      <c r="V107" s="34"/>
      <c r="W107" s="70" t="str">
        <f>IFERROR(IF(S107&gt;=(VLOOKUP(D107&amp;E107, 'Tab 3 Flex,Strng,Endur(unprot)'!AG$10:$AH$37,2,FALSE)),"HFZ", "NI")," ")</f>
        <v xml:space="preserve"> </v>
      </c>
      <c r="X107" s="70" t="str">
        <f>IFERROR(IF(T107&gt;=(VLOOKUP(D107&amp;E107, 'Tab 3 Flex,Strng,Endur(unprot)'!AG$10:$AH$37,2,FALSE)),"HFZ", "NI")," ")</f>
        <v xml:space="preserve"> </v>
      </c>
      <c r="Y107" s="71" t="str">
        <f t="shared" si="29"/>
        <v xml:space="preserve"> </v>
      </c>
      <c r="Z107" s="71" t="str">
        <f t="shared" si="19"/>
        <v xml:space="preserve"> </v>
      </c>
      <c r="AA107" s="65" t="str">
        <f>IFERROR(IF(U107&gt;=(VLOOKUP(D107&amp;E107, 'Tab 3 Flex,Strng,Endur(unprot)'!W$10:X$37,2,FALSE)),"HFZ", "NI"), " ")</f>
        <v xml:space="preserve"> </v>
      </c>
      <c r="AB107" s="28" t="str">
        <f t="shared" si="20"/>
        <v xml:space="preserve"> </v>
      </c>
      <c r="AC107" s="33"/>
      <c r="AD107" s="28" t="str">
        <f t="shared" si="21"/>
        <v/>
      </c>
      <c r="AE107" s="96" t="e">
        <v>#N/A</v>
      </c>
      <c r="AF107" s="35"/>
      <c r="AG107" s="72" t="str">
        <f>IFERROR(IF(AE107&gt;=(VLOOKUP(D107&amp;E107, 'Tab 3 Flex,Strng,Endur(unprot)'!R$10:$S$37,2,FALSE)),"HFZ", "NI")," ")</f>
        <v xml:space="preserve"> </v>
      </c>
      <c r="AH107" s="55" t="str">
        <f t="shared" si="22"/>
        <v xml:space="preserve"> </v>
      </c>
      <c r="AI107" s="33"/>
      <c r="AJ107" s="55" t="str">
        <f t="shared" si="28"/>
        <v/>
      </c>
      <c r="AK107" s="97" t="e">
        <v>#N/A</v>
      </c>
      <c r="AL107" s="36"/>
      <c r="AM107" s="73" t="str">
        <f>IFERROR(IF(AK107&gt;=(VLOOKUP(D107&amp;E107,'Tab 3 Flex,Strng,Endur(unprot)'!AB$10:$AC$37,2,FALSE)),"HFZ", "NI")," ")</f>
        <v xml:space="preserve"> </v>
      </c>
      <c r="AN107" s="29" t="str">
        <f t="shared" si="23"/>
        <v xml:space="preserve"> </v>
      </c>
      <c r="AO107" s="55"/>
      <c r="AP107" s="29" t="str">
        <f t="shared" si="24"/>
        <v/>
      </c>
    </row>
    <row r="108" spans="1:42" s="57" customFormat="1" ht="16.5" thickTop="1" thickBot="1" x14ac:dyDescent="0.3">
      <c r="A108" s="32"/>
      <c r="B108" s="25"/>
      <c r="C108" s="25"/>
      <c r="D108" s="25"/>
      <c r="E108" s="46"/>
      <c r="F108" s="91">
        <v>7</v>
      </c>
      <c r="G108" s="98" t="e">
        <v>#N/A</v>
      </c>
      <c r="H108" s="94" t="e">
        <v>#N/A</v>
      </c>
      <c r="I108" s="26"/>
      <c r="J108" s="26"/>
      <c r="K108" s="69" t="str">
        <f>IFERROR(IF(G108&gt;=(VLOOKUP(D108&amp;E108,'Tab 2 Aerobic Capacity (unprot)'!L$10:$M$27,2,FALSE)),"HFZ","NI")," ")</f>
        <v xml:space="preserve"> </v>
      </c>
      <c r="L108" s="69" t="str">
        <f>IFERROR(IF(H108&gt;=(VLOOKUP(D108&amp;E108,'Tab 2 Aerobic Capacity (unprot)'!L$34:$M$51,2,FALSE)),"HFZ","NI")," ")</f>
        <v xml:space="preserve"> </v>
      </c>
      <c r="M108" s="54" t="str">
        <f t="shared" si="18"/>
        <v xml:space="preserve"> </v>
      </c>
      <c r="N108" s="33" t="str">
        <f t="shared" si="25"/>
        <v xml:space="preserve"> </v>
      </c>
      <c r="O108" s="33"/>
      <c r="P108" s="54" t="str">
        <f t="shared" si="26"/>
        <v/>
      </c>
      <c r="Q108" s="33"/>
      <c r="R108" s="54" t="str">
        <f t="shared" si="27"/>
        <v/>
      </c>
      <c r="S108" s="95" t="e">
        <v>#N/A</v>
      </c>
      <c r="T108" s="95" t="e">
        <v>#N/A</v>
      </c>
      <c r="U108" s="99" t="e">
        <v>#N/A</v>
      </c>
      <c r="V108" s="34"/>
      <c r="W108" s="70" t="str">
        <f>IFERROR(IF(S108&gt;=(VLOOKUP(D108&amp;E108, 'Tab 3 Flex,Strng,Endur(unprot)'!AG$10:$AH$37,2,FALSE)),"HFZ", "NI")," ")</f>
        <v xml:space="preserve"> </v>
      </c>
      <c r="X108" s="70" t="str">
        <f>IFERROR(IF(T108&gt;=(VLOOKUP(D108&amp;E108, 'Tab 3 Flex,Strng,Endur(unprot)'!AG$10:$AH$37,2,FALSE)),"HFZ", "NI")," ")</f>
        <v xml:space="preserve"> </v>
      </c>
      <c r="Y108" s="71" t="str">
        <f t="shared" si="29"/>
        <v xml:space="preserve"> </v>
      </c>
      <c r="Z108" s="71" t="str">
        <f t="shared" si="19"/>
        <v xml:space="preserve"> </v>
      </c>
      <c r="AA108" s="65" t="str">
        <f>IFERROR(IF(U108&gt;=(VLOOKUP(D108&amp;E108, 'Tab 3 Flex,Strng,Endur(unprot)'!W$10:X$37,2,FALSE)),"HFZ", "NI"), " ")</f>
        <v xml:space="preserve"> </v>
      </c>
      <c r="AB108" s="28" t="str">
        <f t="shared" si="20"/>
        <v xml:space="preserve"> </v>
      </c>
      <c r="AC108" s="33"/>
      <c r="AD108" s="28" t="str">
        <f t="shared" si="21"/>
        <v/>
      </c>
      <c r="AE108" s="96" t="e">
        <v>#N/A</v>
      </c>
      <c r="AF108" s="35"/>
      <c r="AG108" s="72" t="str">
        <f>IFERROR(IF(AE108&gt;=(VLOOKUP(D108&amp;E108, 'Tab 3 Flex,Strng,Endur(unprot)'!R$10:$S$37,2,FALSE)),"HFZ", "NI")," ")</f>
        <v xml:space="preserve"> </v>
      </c>
      <c r="AH108" s="55" t="str">
        <f t="shared" si="22"/>
        <v xml:space="preserve"> </v>
      </c>
      <c r="AI108" s="33"/>
      <c r="AJ108" s="55" t="str">
        <f t="shared" si="28"/>
        <v/>
      </c>
      <c r="AK108" s="97" t="e">
        <v>#N/A</v>
      </c>
      <c r="AL108" s="36"/>
      <c r="AM108" s="73" t="str">
        <f>IFERROR(IF(AK108&gt;=(VLOOKUP(D108&amp;E108,'Tab 3 Flex,Strng,Endur(unprot)'!AB$10:$AC$37,2,FALSE)),"HFZ", "NI")," ")</f>
        <v xml:space="preserve"> </v>
      </c>
      <c r="AN108" s="29" t="str">
        <f t="shared" si="23"/>
        <v xml:space="preserve"> </v>
      </c>
      <c r="AO108" s="55"/>
      <c r="AP108" s="29" t="str">
        <f t="shared" si="24"/>
        <v/>
      </c>
    </row>
    <row r="109" spans="1:42" s="57" customFormat="1" ht="16.5" thickTop="1" thickBot="1" x14ac:dyDescent="0.3">
      <c r="A109" s="32"/>
      <c r="B109" s="25"/>
      <c r="C109" s="25"/>
      <c r="D109" s="25"/>
      <c r="E109" s="46"/>
      <c r="F109" s="91">
        <v>7</v>
      </c>
      <c r="G109" s="98" t="e">
        <v>#N/A</v>
      </c>
      <c r="H109" s="94" t="e">
        <v>#N/A</v>
      </c>
      <c r="I109" s="26"/>
      <c r="J109" s="26"/>
      <c r="K109" s="69" t="str">
        <f>IFERROR(IF(G109&gt;=(VLOOKUP(D109&amp;E109,'Tab 2 Aerobic Capacity (unprot)'!L$10:$M$27,2,FALSE)),"HFZ","NI")," ")</f>
        <v xml:space="preserve"> </v>
      </c>
      <c r="L109" s="69" t="str">
        <f>IFERROR(IF(H109&gt;=(VLOOKUP(D109&amp;E109,'Tab 2 Aerobic Capacity (unprot)'!L$34:$M$51,2,FALSE)),"HFZ","NI")," ")</f>
        <v xml:space="preserve"> </v>
      </c>
      <c r="M109" s="54" t="str">
        <f t="shared" si="18"/>
        <v xml:space="preserve"> </v>
      </c>
      <c r="N109" s="33" t="str">
        <f t="shared" si="25"/>
        <v xml:space="preserve"> </v>
      </c>
      <c r="O109" s="33"/>
      <c r="P109" s="54" t="str">
        <f t="shared" si="26"/>
        <v/>
      </c>
      <c r="Q109" s="33"/>
      <c r="R109" s="54" t="str">
        <f t="shared" si="27"/>
        <v/>
      </c>
      <c r="S109" s="95" t="e">
        <v>#N/A</v>
      </c>
      <c r="T109" s="95" t="e">
        <v>#N/A</v>
      </c>
      <c r="U109" s="99" t="e">
        <v>#N/A</v>
      </c>
      <c r="V109" s="34"/>
      <c r="W109" s="70" t="str">
        <f>IFERROR(IF(S109&gt;=(VLOOKUP(D109&amp;E109, 'Tab 3 Flex,Strng,Endur(unprot)'!AG$10:$AH$37,2,FALSE)),"HFZ", "NI")," ")</f>
        <v xml:space="preserve"> </v>
      </c>
      <c r="X109" s="70" t="str">
        <f>IFERROR(IF(T109&gt;=(VLOOKUP(D109&amp;E109, 'Tab 3 Flex,Strng,Endur(unprot)'!AG$10:$AH$37,2,FALSE)),"HFZ", "NI")," ")</f>
        <v xml:space="preserve"> </v>
      </c>
      <c r="Y109" s="71" t="str">
        <f t="shared" si="29"/>
        <v xml:space="preserve"> </v>
      </c>
      <c r="Z109" s="71" t="str">
        <f t="shared" si="19"/>
        <v xml:space="preserve"> </v>
      </c>
      <c r="AA109" s="65" t="str">
        <f>IFERROR(IF(U109&gt;=(VLOOKUP(D109&amp;E109, 'Tab 3 Flex,Strng,Endur(unprot)'!W$10:X$37,2,FALSE)),"HFZ", "NI"), " ")</f>
        <v xml:space="preserve"> </v>
      </c>
      <c r="AB109" s="28" t="str">
        <f t="shared" si="20"/>
        <v xml:space="preserve"> </v>
      </c>
      <c r="AC109" s="33"/>
      <c r="AD109" s="28" t="str">
        <f t="shared" si="21"/>
        <v/>
      </c>
      <c r="AE109" s="96" t="e">
        <v>#N/A</v>
      </c>
      <c r="AF109" s="35"/>
      <c r="AG109" s="72" t="str">
        <f>IFERROR(IF(AE109&gt;=(VLOOKUP(D109&amp;E109, 'Tab 3 Flex,Strng,Endur(unprot)'!R$10:$S$37,2,FALSE)),"HFZ", "NI")," ")</f>
        <v xml:space="preserve"> </v>
      </c>
      <c r="AH109" s="55" t="str">
        <f t="shared" si="22"/>
        <v xml:space="preserve"> </v>
      </c>
      <c r="AI109" s="33"/>
      <c r="AJ109" s="55" t="str">
        <f t="shared" si="28"/>
        <v/>
      </c>
      <c r="AK109" s="97" t="e">
        <v>#N/A</v>
      </c>
      <c r="AL109" s="36"/>
      <c r="AM109" s="73" t="str">
        <f>IFERROR(IF(AK109&gt;=(VLOOKUP(D109&amp;E109,'Tab 3 Flex,Strng,Endur(unprot)'!AB$10:$AC$37,2,FALSE)),"HFZ", "NI")," ")</f>
        <v xml:space="preserve"> </v>
      </c>
      <c r="AN109" s="29" t="str">
        <f t="shared" si="23"/>
        <v xml:space="preserve"> </v>
      </c>
      <c r="AO109" s="55"/>
      <c r="AP109" s="29" t="str">
        <f t="shared" si="24"/>
        <v/>
      </c>
    </row>
    <row r="110" spans="1:42" s="57" customFormat="1" ht="16.5" thickTop="1" thickBot="1" x14ac:dyDescent="0.3">
      <c r="A110" s="32"/>
      <c r="B110" s="25"/>
      <c r="C110" s="25"/>
      <c r="D110" s="25"/>
      <c r="E110" s="46"/>
      <c r="F110" s="91">
        <v>7</v>
      </c>
      <c r="G110" s="98" t="e">
        <v>#N/A</v>
      </c>
      <c r="H110" s="94" t="e">
        <v>#N/A</v>
      </c>
      <c r="I110" s="26"/>
      <c r="J110" s="26"/>
      <c r="K110" s="69" t="str">
        <f>IFERROR(IF(G110&gt;=(VLOOKUP(D110&amp;E110,'Tab 2 Aerobic Capacity (unprot)'!L$10:$M$27,2,FALSE)),"HFZ","NI")," ")</f>
        <v xml:space="preserve"> </v>
      </c>
      <c r="L110" s="69" t="str">
        <f>IFERROR(IF(H110&gt;=(VLOOKUP(D110&amp;E110,'Tab 2 Aerobic Capacity (unprot)'!L$34:$M$51,2,FALSE)),"HFZ","NI")," ")</f>
        <v xml:space="preserve"> </v>
      </c>
      <c r="M110" s="54" t="str">
        <f t="shared" si="18"/>
        <v xml:space="preserve"> </v>
      </c>
      <c r="N110" s="33" t="str">
        <f t="shared" si="25"/>
        <v xml:space="preserve"> </v>
      </c>
      <c r="O110" s="33"/>
      <c r="P110" s="54" t="str">
        <f t="shared" si="26"/>
        <v/>
      </c>
      <c r="Q110" s="33"/>
      <c r="R110" s="54" t="str">
        <f t="shared" si="27"/>
        <v/>
      </c>
      <c r="S110" s="95" t="e">
        <v>#N/A</v>
      </c>
      <c r="T110" s="95" t="e">
        <v>#N/A</v>
      </c>
      <c r="U110" s="99" t="e">
        <v>#N/A</v>
      </c>
      <c r="V110" s="34"/>
      <c r="W110" s="70" t="str">
        <f>IFERROR(IF(S110&gt;=(VLOOKUP(D110&amp;E110, 'Tab 3 Flex,Strng,Endur(unprot)'!AG$10:$AH$37,2,FALSE)),"HFZ", "NI")," ")</f>
        <v xml:space="preserve"> </v>
      </c>
      <c r="X110" s="70" t="str">
        <f>IFERROR(IF(T110&gt;=(VLOOKUP(D110&amp;E110, 'Tab 3 Flex,Strng,Endur(unprot)'!AG$10:$AH$37,2,FALSE)),"HFZ", "NI")," ")</f>
        <v xml:space="preserve"> </v>
      </c>
      <c r="Y110" s="71" t="str">
        <f t="shared" si="29"/>
        <v xml:space="preserve"> </v>
      </c>
      <c r="Z110" s="71" t="str">
        <f t="shared" si="19"/>
        <v xml:space="preserve"> </v>
      </c>
      <c r="AA110" s="65" t="str">
        <f>IFERROR(IF(U110&gt;=(VLOOKUP(D110&amp;E110, 'Tab 3 Flex,Strng,Endur(unprot)'!W$10:X$37,2,FALSE)),"HFZ", "NI"), " ")</f>
        <v xml:space="preserve"> </v>
      </c>
      <c r="AB110" s="28" t="str">
        <f t="shared" si="20"/>
        <v xml:space="preserve"> </v>
      </c>
      <c r="AC110" s="33"/>
      <c r="AD110" s="28" t="str">
        <f t="shared" si="21"/>
        <v/>
      </c>
      <c r="AE110" s="96" t="e">
        <v>#N/A</v>
      </c>
      <c r="AF110" s="35"/>
      <c r="AG110" s="72" t="str">
        <f>IFERROR(IF(AE110&gt;=(VLOOKUP(D110&amp;E110, 'Tab 3 Flex,Strng,Endur(unprot)'!R$10:$S$37,2,FALSE)),"HFZ", "NI")," ")</f>
        <v xml:space="preserve"> </v>
      </c>
      <c r="AH110" s="55" t="str">
        <f t="shared" si="22"/>
        <v xml:space="preserve"> </v>
      </c>
      <c r="AI110" s="33"/>
      <c r="AJ110" s="55" t="str">
        <f t="shared" si="28"/>
        <v/>
      </c>
      <c r="AK110" s="97" t="e">
        <v>#N/A</v>
      </c>
      <c r="AL110" s="36"/>
      <c r="AM110" s="73" t="str">
        <f>IFERROR(IF(AK110&gt;=(VLOOKUP(D110&amp;E110,'Tab 3 Flex,Strng,Endur(unprot)'!AB$10:$AC$37,2,FALSE)),"HFZ", "NI")," ")</f>
        <v xml:space="preserve"> </v>
      </c>
      <c r="AN110" s="29" t="str">
        <f t="shared" si="23"/>
        <v xml:space="preserve"> </v>
      </c>
      <c r="AO110" s="55"/>
      <c r="AP110" s="29" t="str">
        <f t="shared" si="24"/>
        <v/>
      </c>
    </row>
    <row r="111" spans="1:42" s="57" customFormat="1" ht="16.5" thickTop="1" thickBot="1" x14ac:dyDescent="0.3">
      <c r="A111" s="32"/>
      <c r="B111" s="25"/>
      <c r="C111" s="25"/>
      <c r="D111" s="25"/>
      <c r="E111" s="46"/>
      <c r="F111" s="91">
        <v>7</v>
      </c>
      <c r="G111" s="98" t="e">
        <v>#N/A</v>
      </c>
      <c r="H111" s="94" t="e">
        <v>#N/A</v>
      </c>
      <c r="I111" s="26"/>
      <c r="J111" s="26"/>
      <c r="K111" s="69" t="str">
        <f>IFERROR(IF(G111&gt;=(VLOOKUP(D111&amp;E111,'Tab 2 Aerobic Capacity (unprot)'!L$10:$M$27,2,FALSE)),"HFZ","NI")," ")</f>
        <v xml:space="preserve"> </v>
      </c>
      <c r="L111" s="69" t="str">
        <f>IFERROR(IF(H111&gt;=(VLOOKUP(D111&amp;E111,'Tab 2 Aerobic Capacity (unprot)'!L$34:$M$51,2,FALSE)),"HFZ","NI")," ")</f>
        <v xml:space="preserve"> </v>
      </c>
      <c r="M111" s="54" t="str">
        <f t="shared" si="18"/>
        <v xml:space="preserve"> </v>
      </c>
      <c r="N111" s="33" t="str">
        <f t="shared" si="25"/>
        <v xml:space="preserve"> </v>
      </c>
      <c r="O111" s="33"/>
      <c r="P111" s="54" t="str">
        <f t="shared" si="26"/>
        <v/>
      </c>
      <c r="Q111" s="33"/>
      <c r="R111" s="54" t="str">
        <f t="shared" si="27"/>
        <v/>
      </c>
      <c r="S111" s="95" t="e">
        <v>#N/A</v>
      </c>
      <c r="T111" s="95" t="e">
        <v>#N/A</v>
      </c>
      <c r="U111" s="99" t="e">
        <v>#N/A</v>
      </c>
      <c r="V111" s="34"/>
      <c r="W111" s="70" t="str">
        <f>IFERROR(IF(S111&gt;=(VLOOKUP(D111&amp;E111, 'Tab 3 Flex,Strng,Endur(unprot)'!AG$10:$AH$37,2,FALSE)),"HFZ", "NI")," ")</f>
        <v xml:space="preserve"> </v>
      </c>
      <c r="X111" s="70" t="str">
        <f>IFERROR(IF(T111&gt;=(VLOOKUP(D111&amp;E111, 'Tab 3 Flex,Strng,Endur(unprot)'!AG$10:$AH$37,2,FALSE)),"HFZ", "NI")," ")</f>
        <v xml:space="preserve"> </v>
      </c>
      <c r="Y111" s="71" t="str">
        <f t="shared" si="29"/>
        <v xml:space="preserve"> </v>
      </c>
      <c r="Z111" s="71" t="str">
        <f t="shared" si="19"/>
        <v xml:space="preserve"> </v>
      </c>
      <c r="AA111" s="65" t="str">
        <f>IFERROR(IF(U111&gt;=(VLOOKUP(D111&amp;E111, 'Tab 3 Flex,Strng,Endur(unprot)'!W$10:X$37,2,FALSE)),"HFZ", "NI"), " ")</f>
        <v xml:space="preserve"> </v>
      </c>
      <c r="AB111" s="28" t="str">
        <f t="shared" si="20"/>
        <v xml:space="preserve"> </v>
      </c>
      <c r="AC111" s="33"/>
      <c r="AD111" s="28" t="str">
        <f t="shared" si="21"/>
        <v/>
      </c>
      <c r="AE111" s="96" t="e">
        <v>#N/A</v>
      </c>
      <c r="AF111" s="35"/>
      <c r="AG111" s="72" t="str">
        <f>IFERROR(IF(AE111&gt;=(VLOOKUP(D111&amp;E111, 'Tab 3 Flex,Strng,Endur(unprot)'!R$10:$S$37,2,FALSE)),"HFZ", "NI")," ")</f>
        <v xml:space="preserve"> </v>
      </c>
      <c r="AH111" s="55" t="str">
        <f t="shared" si="22"/>
        <v xml:space="preserve"> </v>
      </c>
      <c r="AI111" s="33"/>
      <c r="AJ111" s="55" t="str">
        <f t="shared" si="28"/>
        <v/>
      </c>
      <c r="AK111" s="97" t="e">
        <v>#N/A</v>
      </c>
      <c r="AL111" s="36"/>
      <c r="AM111" s="73" t="str">
        <f>IFERROR(IF(AK111&gt;=(VLOOKUP(D111&amp;E111,'Tab 3 Flex,Strng,Endur(unprot)'!AB$10:$AC$37,2,FALSE)),"HFZ", "NI")," ")</f>
        <v xml:space="preserve"> </v>
      </c>
      <c r="AN111" s="29" t="str">
        <f t="shared" si="23"/>
        <v xml:space="preserve"> </v>
      </c>
      <c r="AO111" s="55"/>
      <c r="AP111" s="29" t="str">
        <f t="shared" si="24"/>
        <v/>
      </c>
    </row>
    <row r="112" spans="1:42" s="57" customFormat="1" ht="16.5" thickTop="1" thickBot="1" x14ac:dyDescent="0.3">
      <c r="A112" s="32"/>
      <c r="B112" s="25"/>
      <c r="C112" s="25"/>
      <c r="D112" s="25"/>
      <c r="E112" s="46"/>
      <c r="F112" s="91">
        <v>7</v>
      </c>
      <c r="G112" s="98" t="e">
        <v>#N/A</v>
      </c>
      <c r="H112" s="94" t="e">
        <v>#N/A</v>
      </c>
      <c r="I112" s="26"/>
      <c r="J112" s="26"/>
      <c r="K112" s="69" t="str">
        <f>IFERROR(IF(G112&gt;=(VLOOKUP(D112&amp;E112,'Tab 2 Aerobic Capacity (unprot)'!L$10:$M$27,2,FALSE)),"HFZ","NI")," ")</f>
        <v xml:space="preserve"> </v>
      </c>
      <c r="L112" s="69" t="str">
        <f>IFERROR(IF(H112&gt;=(VLOOKUP(D112&amp;E112,'Tab 2 Aerobic Capacity (unprot)'!L$34:$M$51,2,FALSE)),"HFZ","NI")," ")</f>
        <v xml:space="preserve"> </v>
      </c>
      <c r="M112" s="54" t="str">
        <f t="shared" si="18"/>
        <v xml:space="preserve"> </v>
      </c>
      <c r="N112" s="33" t="str">
        <f t="shared" si="25"/>
        <v xml:space="preserve"> </v>
      </c>
      <c r="O112" s="33"/>
      <c r="P112" s="54" t="str">
        <f t="shared" si="26"/>
        <v/>
      </c>
      <c r="Q112" s="33"/>
      <c r="R112" s="54" t="str">
        <f t="shared" si="27"/>
        <v/>
      </c>
      <c r="S112" s="95" t="e">
        <v>#N/A</v>
      </c>
      <c r="T112" s="95" t="e">
        <v>#N/A</v>
      </c>
      <c r="U112" s="99" t="e">
        <v>#N/A</v>
      </c>
      <c r="V112" s="34"/>
      <c r="W112" s="70" t="str">
        <f>IFERROR(IF(S112&gt;=(VLOOKUP(D112&amp;E112, 'Tab 3 Flex,Strng,Endur(unprot)'!AG$10:$AH$37,2,FALSE)),"HFZ", "NI")," ")</f>
        <v xml:space="preserve"> </v>
      </c>
      <c r="X112" s="70" t="str">
        <f>IFERROR(IF(T112&gt;=(VLOOKUP(D112&amp;E112, 'Tab 3 Flex,Strng,Endur(unprot)'!AG$10:$AH$37,2,FALSE)),"HFZ", "NI")," ")</f>
        <v xml:space="preserve"> </v>
      </c>
      <c r="Y112" s="71" t="str">
        <f t="shared" si="29"/>
        <v xml:space="preserve"> </v>
      </c>
      <c r="Z112" s="71" t="str">
        <f t="shared" si="19"/>
        <v xml:space="preserve"> </v>
      </c>
      <c r="AA112" s="65" t="str">
        <f>IFERROR(IF(U112&gt;=(VLOOKUP(D112&amp;E112, 'Tab 3 Flex,Strng,Endur(unprot)'!W$10:X$37,2,FALSE)),"HFZ", "NI"), " ")</f>
        <v xml:space="preserve"> </v>
      </c>
      <c r="AB112" s="28" t="str">
        <f t="shared" si="20"/>
        <v xml:space="preserve"> </v>
      </c>
      <c r="AC112" s="33"/>
      <c r="AD112" s="28" t="str">
        <f t="shared" si="21"/>
        <v/>
      </c>
      <c r="AE112" s="96" t="e">
        <v>#N/A</v>
      </c>
      <c r="AF112" s="35"/>
      <c r="AG112" s="72" t="str">
        <f>IFERROR(IF(AE112&gt;=(VLOOKUP(D112&amp;E112, 'Tab 3 Flex,Strng,Endur(unprot)'!R$10:$S$37,2,FALSE)),"HFZ", "NI")," ")</f>
        <v xml:space="preserve"> </v>
      </c>
      <c r="AH112" s="55" t="str">
        <f t="shared" si="22"/>
        <v xml:space="preserve"> </v>
      </c>
      <c r="AI112" s="33"/>
      <c r="AJ112" s="55" t="str">
        <f t="shared" si="28"/>
        <v/>
      </c>
      <c r="AK112" s="97" t="e">
        <v>#N/A</v>
      </c>
      <c r="AL112" s="36"/>
      <c r="AM112" s="73" t="str">
        <f>IFERROR(IF(AK112&gt;=(VLOOKUP(D112&amp;E112,'Tab 3 Flex,Strng,Endur(unprot)'!AB$10:$AC$37,2,FALSE)),"HFZ", "NI")," ")</f>
        <v xml:space="preserve"> </v>
      </c>
      <c r="AN112" s="29" t="str">
        <f t="shared" si="23"/>
        <v xml:space="preserve"> </v>
      </c>
      <c r="AO112" s="55"/>
      <c r="AP112" s="29" t="str">
        <f t="shared" si="24"/>
        <v/>
      </c>
    </row>
    <row r="113" spans="1:42" s="57" customFormat="1" ht="16.5" thickTop="1" thickBot="1" x14ac:dyDescent="0.3">
      <c r="A113" s="32"/>
      <c r="B113" s="25"/>
      <c r="C113" s="25"/>
      <c r="D113" s="25"/>
      <c r="E113" s="46"/>
      <c r="F113" s="91">
        <v>7</v>
      </c>
      <c r="G113" s="98" t="e">
        <v>#N/A</v>
      </c>
      <c r="H113" s="94" t="e">
        <v>#N/A</v>
      </c>
      <c r="I113" s="26"/>
      <c r="J113" s="26"/>
      <c r="K113" s="69" t="str">
        <f>IFERROR(IF(G113&gt;=(VLOOKUP(D113&amp;E113,'Tab 2 Aerobic Capacity (unprot)'!L$10:$M$27,2,FALSE)),"HFZ","NI")," ")</f>
        <v xml:space="preserve"> </v>
      </c>
      <c r="L113" s="69" t="str">
        <f>IFERROR(IF(H113&gt;=(VLOOKUP(D113&amp;E113,'Tab 2 Aerobic Capacity (unprot)'!L$34:$M$51,2,FALSE)),"HFZ","NI")," ")</f>
        <v xml:space="preserve"> </v>
      </c>
      <c r="M113" s="54" t="str">
        <f t="shared" si="18"/>
        <v xml:space="preserve"> </v>
      </c>
      <c r="N113" s="33" t="str">
        <f t="shared" si="25"/>
        <v xml:space="preserve"> </v>
      </c>
      <c r="O113" s="33"/>
      <c r="P113" s="54" t="str">
        <f t="shared" si="26"/>
        <v/>
      </c>
      <c r="Q113" s="33"/>
      <c r="R113" s="54" t="str">
        <f t="shared" si="27"/>
        <v/>
      </c>
      <c r="S113" s="95" t="e">
        <v>#N/A</v>
      </c>
      <c r="T113" s="95" t="e">
        <v>#N/A</v>
      </c>
      <c r="U113" s="99" t="e">
        <v>#N/A</v>
      </c>
      <c r="V113" s="34"/>
      <c r="W113" s="70" t="str">
        <f>IFERROR(IF(S113&gt;=(VLOOKUP(D113&amp;E113, 'Tab 3 Flex,Strng,Endur(unprot)'!AG$10:$AH$37,2,FALSE)),"HFZ", "NI")," ")</f>
        <v xml:space="preserve"> </v>
      </c>
      <c r="X113" s="70" t="str">
        <f>IFERROR(IF(T113&gt;=(VLOOKUP(D113&amp;E113, 'Tab 3 Flex,Strng,Endur(unprot)'!AG$10:$AH$37,2,FALSE)),"HFZ", "NI")," ")</f>
        <v xml:space="preserve"> </v>
      </c>
      <c r="Y113" s="71" t="str">
        <f t="shared" si="29"/>
        <v xml:space="preserve"> </v>
      </c>
      <c r="Z113" s="71" t="str">
        <f t="shared" si="19"/>
        <v xml:space="preserve"> </v>
      </c>
      <c r="AA113" s="65" t="str">
        <f>IFERROR(IF(U113&gt;=(VLOOKUP(D113&amp;E113, 'Tab 3 Flex,Strng,Endur(unprot)'!W$10:X$37,2,FALSE)),"HFZ", "NI"), " ")</f>
        <v xml:space="preserve"> </v>
      </c>
      <c r="AB113" s="28" t="str">
        <f t="shared" si="20"/>
        <v xml:space="preserve"> </v>
      </c>
      <c r="AC113" s="33"/>
      <c r="AD113" s="28" t="str">
        <f t="shared" si="21"/>
        <v/>
      </c>
      <c r="AE113" s="96" t="e">
        <v>#N/A</v>
      </c>
      <c r="AF113" s="35"/>
      <c r="AG113" s="72" t="str">
        <f>IFERROR(IF(AE113&gt;=(VLOOKUP(D113&amp;E113, 'Tab 3 Flex,Strng,Endur(unprot)'!R$10:$S$37,2,FALSE)),"HFZ", "NI")," ")</f>
        <v xml:space="preserve"> </v>
      </c>
      <c r="AH113" s="55" t="str">
        <f t="shared" si="22"/>
        <v xml:space="preserve"> </v>
      </c>
      <c r="AI113" s="33"/>
      <c r="AJ113" s="55" t="str">
        <f t="shared" si="28"/>
        <v/>
      </c>
      <c r="AK113" s="97" t="e">
        <v>#N/A</v>
      </c>
      <c r="AL113" s="36"/>
      <c r="AM113" s="73" t="str">
        <f>IFERROR(IF(AK113&gt;=(VLOOKUP(D113&amp;E113,'Tab 3 Flex,Strng,Endur(unprot)'!AB$10:$AC$37,2,FALSE)),"HFZ", "NI")," ")</f>
        <v xml:space="preserve"> </v>
      </c>
      <c r="AN113" s="29" t="str">
        <f t="shared" si="23"/>
        <v xml:space="preserve"> </v>
      </c>
      <c r="AO113" s="55"/>
      <c r="AP113" s="29" t="str">
        <f t="shared" si="24"/>
        <v/>
      </c>
    </row>
    <row r="114" spans="1:42" s="57" customFormat="1" ht="16.5" thickTop="1" thickBot="1" x14ac:dyDescent="0.3">
      <c r="A114" s="32"/>
      <c r="B114" s="25"/>
      <c r="C114" s="25"/>
      <c r="D114" s="25"/>
      <c r="E114" s="46"/>
      <c r="F114" s="91">
        <v>7</v>
      </c>
      <c r="G114" s="98" t="e">
        <v>#N/A</v>
      </c>
      <c r="H114" s="94" t="e">
        <v>#N/A</v>
      </c>
      <c r="I114" s="26"/>
      <c r="J114" s="26"/>
      <c r="K114" s="69" t="str">
        <f>IFERROR(IF(G114&gt;=(VLOOKUP(D114&amp;E114,'Tab 2 Aerobic Capacity (unprot)'!L$10:$M$27,2,FALSE)),"HFZ","NI")," ")</f>
        <v xml:space="preserve"> </v>
      </c>
      <c r="L114" s="69" t="str">
        <f>IFERROR(IF(H114&gt;=(VLOOKUP(D114&amp;E114,'Tab 2 Aerobic Capacity (unprot)'!L$34:$M$51,2,FALSE)),"HFZ","NI")," ")</f>
        <v xml:space="preserve"> </v>
      </c>
      <c r="M114" s="54" t="str">
        <f t="shared" si="18"/>
        <v xml:space="preserve"> </v>
      </c>
      <c r="N114" s="33" t="str">
        <f t="shared" si="25"/>
        <v xml:space="preserve"> </v>
      </c>
      <c r="O114" s="33"/>
      <c r="P114" s="54" t="str">
        <f t="shared" si="26"/>
        <v/>
      </c>
      <c r="Q114" s="33"/>
      <c r="R114" s="54" t="str">
        <f t="shared" si="27"/>
        <v/>
      </c>
      <c r="S114" s="95" t="e">
        <v>#N/A</v>
      </c>
      <c r="T114" s="95" t="e">
        <v>#N/A</v>
      </c>
      <c r="U114" s="99" t="e">
        <v>#N/A</v>
      </c>
      <c r="V114" s="34"/>
      <c r="W114" s="70" t="str">
        <f>IFERROR(IF(S114&gt;=(VLOOKUP(D114&amp;E114, 'Tab 3 Flex,Strng,Endur(unprot)'!AG$10:$AH$37,2,FALSE)),"HFZ", "NI")," ")</f>
        <v xml:space="preserve"> </v>
      </c>
      <c r="X114" s="70" t="str">
        <f>IFERROR(IF(T114&gt;=(VLOOKUP(D114&amp;E114, 'Tab 3 Flex,Strng,Endur(unprot)'!AG$10:$AH$37,2,FALSE)),"HFZ", "NI")," ")</f>
        <v xml:space="preserve"> </v>
      </c>
      <c r="Y114" s="71" t="str">
        <f t="shared" si="29"/>
        <v xml:space="preserve"> </v>
      </c>
      <c r="Z114" s="71" t="str">
        <f t="shared" si="19"/>
        <v xml:space="preserve"> </v>
      </c>
      <c r="AA114" s="65" t="str">
        <f>IFERROR(IF(U114&gt;=(VLOOKUP(D114&amp;E114, 'Tab 3 Flex,Strng,Endur(unprot)'!W$10:X$37,2,FALSE)),"HFZ", "NI"), " ")</f>
        <v xml:space="preserve"> </v>
      </c>
      <c r="AB114" s="28" t="str">
        <f t="shared" si="20"/>
        <v xml:space="preserve"> </v>
      </c>
      <c r="AC114" s="33"/>
      <c r="AD114" s="28" t="str">
        <f t="shared" si="21"/>
        <v/>
      </c>
      <c r="AE114" s="96" t="e">
        <v>#N/A</v>
      </c>
      <c r="AF114" s="35"/>
      <c r="AG114" s="72" t="str">
        <f>IFERROR(IF(AE114&gt;=(VLOOKUP(D114&amp;E114, 'Tab 3 Flex,Strng,Endur(unprot)'!R$10:$S$37,2,FALSE)),"HFZ", "NI")," ")</f>
        <v xml:space="preserve"> </v>
      </c>
      <c r="AH114" s="55" t="str">
        <f t="shared" si="22"/>
        <v xml:space="preserve"> </v>
      </c>
      <c r="AI114" s="33"/>
      <c r="AJ114" s="55" t="str">
        <f t="shared" si="28"/>
        <v/>
      </c>
      <c r="AK114" s="97" t="e">
        <v>#N/A</v>
      </c>
      <c r="AL114" s="36"/>
      <c r="AM114" s="73" t="str">
        <f>IFERROR(IF(AK114&gt;=(VLOOKUP(D114&amp;E114,'Tab 3 Flex,Strng,Endur(unprot)'!AB$10:$AC$37,2,FALSE)),"HFZ", "NI")," ")</f>
        <v xml:space="preserve"> </v>
      </c>
      <c r="AN114" s="29" t="str">
        <f t="shared" si="23"/>
        <v xml:space="preserve"> </v>
      </c>
      <c r="AO114" s="55"/>
      <c r="AP114" s="29" t="str">
        <f t="shared" si="24"/>
        <v/>
      </c>
    </row>
    <row r="115" spans="1:42" s="57" customFormat="1" ht="16.5" thickTop="1" thickBot="1" x14ac:dyDescent="0.3">
      <c r="A115" s="32"/>
      <c r="B115" s="25"/>
      <c r="C115" s="25"/>
      <c r="D115" s="25"/>
      <c r="E115" s="46"/>
      <c r="F115" s="91">
        <v>7</v>
      </c>
      <c r="G115" s="98" t="e">
        <v>#N/A</v>
      </c>
      <c r="H115" s="94" t="e">
        <v>#N/A</v>
      </c>
      <c r="I115" s="26"/>
      <c r="J115" s="26"/>
      <c r="K115" s="69" t="str">
        <f>IFERROR(IF(G115&gt;=(VLOOKUP(D115&amp;E115,'Tab 2 Aerobic Capacity (unprot)'!L$10:$M$27,2,FALSE)),"HFZ","NI")," ")</f>
        <v xml:space="preserve"> </v>
      </c>
      <c r="L115" s="69" t="str">
        <f>IFERROR(IF(H115&gt;=(VLOOKUP(D115&amp;E115,'Tab 2 Aerobic Capacity (unprot)'!L$34:$M$51,2,FALSE)),"HFZ","NI")," ")</f>
        <v xml:space="preserve"> </v>
      </c>
      <c r="M115" s="54" t="str">
        <f t="shared" si="18"/>
        <v xml:space="preserve"> </v>
      </c>
      <c r="N115" s="33" t="str">
        <f t="shared" si="25"/>
        <v xml:space="preserve"> </v>
      </c>
      <c r="O115" s="33"/>
      <c r="P115" s="54" t="str">
        <f t="shared" si="26"/>
        <v/>
      </c>
      <c r="Q115" s="33"/>
      <c r="R115" s="54" t="str">
        <f t="shared" si="27"/>
        <v/>
      </c>
      <c r="S115" s="95" t="e">
        <v>#N/A</v>
      </c>
      <c r="T115" s="95" t="e">
        <v>#N/A</v>
      </c>
      <c r="U115" s="99" t="e">
        <v>#N/A</v>
      </c>
      <c r="V115" s="34"/>
      <c r="W115" s="70" t="str">
        <f>IFERROR(IF(S115&gt;=(VLOOKUP(D115&amp;E115, 'Tab 3 Flex,Strng,Endur(unprot)'!AG$10:$AH$37,2,FALSE)),"HFZ", "NI")," ")</f>
        <v xml:space="preserve"> </v>
      </c>
      <c r="X115" s="70" t="str">
        <f>IFERROR(IF(T115&gt;=(VLOOKUP(D115&amp;E115, 'Tab 3 Flex,Strng,Endur(unprot)'!AG$10:$AH$37,2,FALSE)),"HFZ", "NI")," ")</f>
        <v xml:space="preserve"> </v>
      </c>
      <c r="Y115" s="71" t="str">
        <f t="shared" si="29"/>
        <v xml:space="preserve"> </v>
      </c>
      <c r="Z115" s="71" t="str">
        <f t="shared" si="19"/>
        <v xml:space="preserve"> </v>
      </c>
      <c r="AA115" s="65" t="str">
        <f>IFERROR(IF(U115&gt;=(VLOOKUP(D115&amp;E115, 'Tab 3 Flex,Strng,Endur(unprot)'!W$10:X$37,2,FALSE)),"HFZ", "NI"), " ")</f>
        <v xml:space="preserve"> </v>
      </c>
      <c r="AB115" s="28" t="str">
        <f t="shared" si="20"/>
        <v xml:space="preserve"> </v>
      </c>
      <c r="AC115" s="33"/>
      <c r="AD115" s="28" t="str">
        <f t="shared" si="21"/>
        <v/>
      </c>
      <c r="AE115" s="96" t="e">
        <v>#N/A</v>
      </c>
      <c r="AF115" s="35"/>
      <c r="AG115" s="72" t="str">
        <f>IFERROR(IF(AE115&gt;=(VLOOKUP(D115&amp;E115, 'Tab 3 Flex,Strng,Endur(unprot)'!R$10:$S$37,2,FALSE)),"HFZ", "NI")," ")</f>
        <v xml:space="preserve"> </v>
      </c>
      <c r="AH115" s="55" t="str">
        <f t="shared" si="22"/>
        <v xml:space="preserve"> </v>
      </c>
      <c r="AI115" s="33"/>
      <c r="AJ115" s="55" t="str">
        <f t="shared" si="28"/>
        <v/>
      </c>
      <c r="AK115" s="97" t="e">
        <v>#N/A</v>
      </c>
      <c r="AL115" s="36"/>
      <c r="AM115" s="73" t="str">
        <f>IFERROR(IF(AK115&gt;=(VLOOKUP(D115&amp;E115,'Tab 3 Flex,Strng,Endur(unprot)'!AB$10:$AC$37,2,FALSE)),"HFZ", "NI")," ")</f>
        <v xml:space="preserve"> </v>
      </c>
      <c r="AN115" s="29" t="str">
        <f t="shared" si="23"/>
        <v xml:space="preserve"> </v>
      </c>
      <c r="AO115" s="55"/>
      <c r="AP115" s="29" t="str">
        <f t="shared" si="24"/>
        <v/>
      </c>
    </row>
    <row r="116" spans="1:42" s="57" customFormat="1" ht="16.5" thickTop="1" thickBot="1" x14ac:dyDescent="0.3">
      <c r="A116" s="32"/>
      <c r="B116" s="25"/>
      <c r="C116" s="25"/>
      <c r="D116" s="25"/>
      <c r="E116" s="46"/>
      <c r="F116" s="91">
        <v>7</v>
      </c>
      <c r="G116" s="98" t="e">
        <v>#N/A</v>
      </c>
      <c r="H116" s="94" t="e">
        <v>#N/A</v>
      </c>
      <c r="I116" s="26"/>
      <c r="J116" s="26"/>
      <c r="K116" s="69" t="str">
        <f>IFERROR(IF(G116&gt;=(VLOOKUP(D116&amp;E116,'Tab 2 Aerobic Capacity (unprot)'!L$10:$M$27,2,FALSE)),"HFZ","NI")," ")</f>
        <v xml:space="preserve"> </v>
      </c>
      <c r="L116" s="69" t="str">
        <f>IFERROR(IF(H116&gt;=(VLOOKUP(D116&amp;E116,'Tab 2 Aerobic Capacity (unprot)'!L$34:$M$51,2,FALSE)),"HFZ","NI")," ")</f>
        <v xml:space="preserve"> </v>
      </c>
      <c r="M116" s="54" t="str">
        <f t="shared" si="18"/>
        <v xml:space="preserve"> </v>
      </c>
      <c r="N116" s="33" t="str">
        <f t="shared" si="25"/>
        <v xml:space="preserve"> </v>
      </c>
      <c r="O116" s="33"/>
      <c r="P116" s="54" t="str">
        <f t="shared" si="26"/>
        <v/>
      </c>
      <c r="Q116" s="33"/>
      <c r="R116" s="54" t="str">
        <f t="shared" si="27"/>
        <v/>
      </c>
      <c r="S116" s="95" t="e">
        <v>#N/A</v>
      </c>
      <c r="T116" s="95" t="e">
        <v>#N/A</v>
      </c>
      <c r="U116" s="99" t="e">
        <v>#N/A</v>
      </c>
      <c r="V116" s="34"/>
      <c r="W116" s="70" t="str">
        <f>IFERROR(IF(S116&gt;=(VLOOKUP(D116&amp;E116, 'Tab 3 Flex,Strng,Endur(unprot)'!AG$10:$AH$37,2,FALSE)),"HFZ", "NI")," ")</f>
        <v xml:space="preserve"> </v>
      </c>
      <c r="X116" s="70" t="str">
        <f>IFERROR(IF(T116&gt;=(VLOOKUP(D116&amp;E116, 'Tab 3 Flex,Strng,Endur(unprot)'!AG$10:$AH$37,2,FALSE)),"HFZ", "NI")," ")</f>
        <v xml:space="preserve"> </v>
      </c>
      <c r="Y116" s="71" t="str">
        <f t="shared" si="29"/>
        <v xml:space="preserve"> </v>
      </c>
      <c r="Z116" s="71" t="str">
        <f t="shared" si="19"/>
        <v xml:space="preserve"> </v>
      </c>
      <c r="AA116" s="65" t="str">
        <f>IFERROR(IF(U116&gt;=(VLOOKUP(D116&amp;E116, 'Tab 3 Flex,Strng,Endur(unprot)'!W$10:X$37,2,FALSE)),"HFZ", "NI"), " ")</f>
        <v xml:space="preserve"> </v>
      </c>
      <c r="AB116" s="28" t="str">
        <f t="shared" si="20"/>
        <v xml:space="preserve"> </v>
      </c>
      <c r="AC116" s="33"/>
      <c r="AD116" s="28" t="str">
        <f t="shared" si="21"/>
        <v/>
      </c>
      <c r="AE116" s="96" t="e">
        <v>#N/A</v>
      </c>
      <c r="AF116" s="35"/>
      <c r="AG116" s="72" t="str">
        <f>IFERROR(IF(AE116&gt;=(VLOOKUP(D116&amp;E116, 'Tab 3 Flex,Strng,Endur(unprot)'!R$10:$S$37,2,FALSE)),"HFZ", "NI")," ")</f>
        <v xml:space="preserve"> </v>
      </c>
      <c r="AH116" s="55" t="str">
        <f t="shared" si="22"/>
        <v xml:space="preserve"> </v>
      </c>
      <c r="AI116" s="33"/>
      <c r="AJ116" s="55" t="str">
        <f t="shared" si="28"/>
        <v/>
      </c>
      <c r="AK116" s="97" t="e">
        <v>#N/A</v>
      </c>
      <c r="AL116" s="36"/>
      <c r="AM116" s="73" t="str">
        <f>IFERROR(IF(AK116&gt;=(VLOOKUP(D116&amp;E116,'Tab 3 Flex,Strng,Endur(unprot)'!AB$10:$AC$37,2,FALSE)),"HFZ", "NI")," ")</f>
        <v xml:space="preserve"> </v>
      </c>
      <c r="AN116" s="29" t="str">
        <f t="shared" si="23"/>
        <v xml:space="preserve"> </v>
      </c>
      <c r="AO116" s="55"/>
      <c r="AP116" s="29" t="str">
        <f t="shared" si="24"/>
        <v/>
      </c>
    </row>
    <row r="117" spans="1:42" s="57" customFormat="1" ht="16.5" thickTop="1" thickBot="1" x14ac:dyDescent="0.3">
      <c r="A117" s="32"/>
      <c r="B117" s="25"/>
      <c r="C117" s="25"/>
      <c r="D117" s="25"/>
      <c r="E117" s="46"/>
      <c r="F117" s="91">
        <v>7</v>
      </c>
      <c r="G117" s="98" t="e">
        <v>#N/A</v>
      </c>
      <c r="H117" s="94" t="e">
        <v>#N/A</v>
      </c>
      <c r="I117" s="26"/>
      <c r="J117" s="26"/>
      <c r="K117" s="69" t="str">
        <f>IFERROR(IF(G117&gt;=(VLOOKUP(D117&amp;E117,'Tab 2 Aerobic Capacity (unprot)'!L$10:$M$27,2,FALSE)),"HFZ","NI")," ")</f>
        <v xml:space="preserve"> </v>
      </c>
      <c r="L117" s="69" t="str">
        <f>IFERROR(IF(H117&gt;=(VLOOKUP(D117&amp;E117,'Tab 2 Aerobic Capacity (unprot)'!L$34:$M$51,2,FALSE)),"HFZ","NI")," ")</f>
        <v xml:space="preserve"> </v>
      </c>
      <c r="M117" s="54" t="str">
        <f t="shared" si="18"/>
        <v xml:space="preserve"> </v>
      </c>
      <c r="N117" s="33" t="str">
        <f t="shared" si="25"/>
        <v xml:space="preserve"> </v>
      </c>
      <c r="O117" s="33"/>
      <c r="P117" s="54" t="str">
        <f t="shared" si="26"/>
        <v/>
      </c>
      <c r="Q117" s="33"/>
      <c r="R117" s="54" t="str">
        <f t="shared" si="27"/>
        <v/>
      </c>
      <c r="S117" s="95" t="e">
        <v>#N/A</v>
      </c>
      <c r="T117" s="95" t="e">
        <v>#N/A</v>
      </c>
      <c r="U117" s="99" t="e">
        <v>#N/A</v>
      </c>
      <c r="V117" s="34"/>
      <c r="W117" s="70" t="str">
        <f>IFERROR(IF(S117&gt;=(VLOOKUP(D117&amp;E117, 'Tab 3 Flex,Strng,Endur(unprot)'!AG$10:$AH$37,2,FALSE)),"HFZ", "NI")," ")</f>
        <v xml:space="preserve"> </v>
      </c>
      <c r="X117" s="70" t="str">
        <f>IFERROR(IF(T117&gt;=(VLOOKUP(D117&amp;E117, 'Tab 3 Flex,Strng,Endur(unprot)'!AG$10:$AH$37,2,FALSE)),"HFZ", "NI")," ")</f>
        <v xml:space="preserve"> </v>
      </c>
      <c r="Y117" s="71" t="str">
        <f t="shared" si="29"/>
        <v xml:space="preserve"> </v>
      </c>
      <c r="Z117" s="71" t="str">
        <f t="shared" si="19"/>
        <v xml:space="preserve"> </v>
      </c>
      <c r="AA117" s="65" t="str">
        <f>IFERROR(IF(U117&gt;=(VLOOKUP(D117&amp;E117, 'Tab 3 Flex,Strng,Endur(unprot)'!W$10:X$37,2,FALSE)),"HFZ", "NI"), " ")</f>
        <v xml:space="preserve"> </v>
      </c>
      <c r="AB117" s="28" t="str">
        <f t="shared" si="20"/>
        <v xml:space="preserve"> </v>
      </c>
      <c r="AC117" s="33"/>
      <c r="AD117" s="28" t="str">
        <f t="shared" si="21"/>
        <v/>
      </c>
      <c r="AE117" s="96" t="e">
        <v>#N/A</v>
      </c>
      <c r="AF117" s="35"/>
      <c r="AG117" s="72" t="str">
        <f>IFERROR(IF(AE117&gt;=(VLOOKUP(D117&amp;E117, 'Tab 3 Flex,Strng,Endur(unprot)'!R$10:$S$37,2,FALSE)),"HFZ", "NI")," ")</f>
        <v xml:space="preserve"> </v>
      </c>
      <c r="AH117" s="55" t="str">
        <f t="shared" si="22"/>
        <v xml:space="preserve"> </v>
      </c>
      <c r="AI117" s="33"/>
      <c r="AJ117" s="55" t="str">
        <f t="shared" si="28"/>
        <v/>
      </c>
      <c r="AK117" s="97" t="e">
        <v>#N/A</v>
      </c>
      <c r="AL117" s="36"/>
      <c r="AM117" s="73" t="str">
        <f>IFERROR(IF(AK117&gt;=(VLOOKUP(D117&amp;E117,'Tab 3 Flex,Strng,Endur(unprot)'!AB$10:$AC$37,2,FALSE)),"HFZ", "NI")," ")</f>
        <v xml:space="preserve"> </v>
      </c>
      <c r="AN117" s="29" t="str">
        <f t="shared" si="23"/>
        <v xml:space="preserve"> </v>
      </c>
      <c r="AO117" s="55"/>
      <c r="AP117" s="29" t="str">
        <f t="shared" si="24"/>
        <v/>
      </c>
    </row>
    <row r="118" spans="1:42" s="57" customFormat="1" ht="16.5" thickTop="1" thickBot="1" x14ac:dyDescent="0.3">
      <c r="A118" s="32"/>
      <c r="B118" s="25"/>
      <c r="C118" s="25"/>
      <c r="D118" s="25"/>
      <c r="E118" s="46"/>
      <c r="F118" s="91">
        <v>7</v>
      </c>
      <c r="G118" s="98" t="e">
        <v>#N/A</v>
      </c>
      <c r="H118" s="94" t="e">
        <v>#N/A</v>
      </c>
      <c r="I118" s="26"/>
      <c r="J118" s="26"/>
      <c r="K118" s="69" t="str">
        <f>IFERROR(IF(G118&gt;=(VLOOKUP(D118&amp;E118,'Tab 2 Aerobic Capacity (unprot)'!L$10:$M$27,2,FALSE)),"HFZ","NI")," ")</f>
        <v xml:space="preserve"> </v>
      </c>
      <c r="L118" s="69" t="str">
        <f>IFERROR(IF(H118&gt;=(VLOOKUP(D118&amp;E118,'Tab 2 Aerobic Capacity (unprot)'!L$34:$M$51,2,FALSE)),"HFZ","NI")," ")</f>
        <v xml:space="preserve"> </v>
      </c>
      <c r="M118" s="54" t="str">
        <f t="shared" si="18"/>
        <v xml:space="preserve"> </v>
      </c>
      <c r="N118" s="33" t="str">
        <f t="shared" si="25"/>
        <v xml:space="preserve"> </v>
      </c>
      <c r="O118" s="33"/>
      <c r="P118" s="54" t="str">
        <f t="shared" si="26"/>
        <v/>
      </c>
      <c r="Q118" s="33"/>
      <c r="R118" s="54" t="str">
        <f t="shared" si="27"/>
        <v/>
      </c>
      <c r="S118" s="95" t="e">
        <v>#N/A</v>
      </c>
      <c r="T118" s="95" t="e">
        <v>#N/A</v>
      </c>
      <c r="U118" s="99" t="e">
        <v>#N/A</v>
      </c>
      <c r="V118" s="34"/>
      <c r="W118" s="70" t="str">
        <f>IFERROR(IF(S118&gt;=(VLOOKUP(D118&amp;E118, 'Tab 3 Flex,Strng,Endur(unprot)'!AG$10:$AH$37,2,FALSE)),"HFZ", "NI")," ")</f>
        <v xml:space="preserve"> </v>
      </c>
      <c r="X118" s="70" t="str">
        <f>IFERROR(IF(T118&gt;=(VLOOKUP(D118&amp;E118, 'Tab 3 Flex,Strng,Endur(unprot)'!AG$10:$AH$37,2,FALSE)),"HFZ", "NI")," ")</f>
        <v xml:space="preserve"> </v>
      </c>
      <c r="Y118" s="71" t="str">
        <f t="shared" si="29"/>
        <v xml:space="preserve"> </v>
      </c>
      <c r="Z118" s="71" t="str">
        <f t="shared" si="19"/>
        <v xml:space="preserve"> </v>
      </c>
      <c r="AA118" s="65" t="str">
        <f>IFERROR(IF(U118&gt;=(VLOOKUP(D118&amp;E118, 'Tab 3 Flex,Strng,Endur(unprot)'!W$10:X$37,2,FALSE)),"HFZ", "NI"), " ")</f>
        <v xml:space="preserve"> </v>
      </c>
      <c r="AB118" s="28" t="str">
        <f t="shared" si="20"/>
        <v xml:space="preserve"> </v>
      </c>
      <c r="AC118" s="33"/>
      <c r="AD118" s="28" t="str">
        <f t="shared" si="21"/>
        <v/>
      </c>
      <c r="AE118" s="96" t="e">
        <v>#N/A</v>
      </c>
      <c r="AF118" s="35"/>
      <c r="AG118" s="72" t="str">
        <f>IFERROR(IF(AE118&gt;=(VLOOKUP(D118&amp;E118, 'Tab 3 Flex,Strng,Endur(unprot)'!R$10:$S$37,2,FALSE)),"HFZ", "NI")," ")</f>
        <v xml:space="preserve"> </v>
      </c>
      <c r="AH118" s="55" t="str">
        <f t="shared" si="22"/>
        <v xml:space="preserve"> </v>
      </c>
      <c r="AI118" s="33"/>
      <c r="AJ118" s="55" t="str">
        <f t="shared" si="28"/>
        <v/>
      </c>
      <c r="AK118" s="97" t="e">
        <v>#N/A</v>
      </c>
      <c r="AL118" s="36"/>
      <c r="AM118" s="73" t="str">
        <f>IFERROR(IF(AK118&gt;=(VLOOKUP(D118&amp;E118,'Tab 3 Flex,Strng,Endur(unprot)'!AB$10:$AC$37,2,FALSE)),"HFZ", "NI")," ")</f>
        <v xml:space="preserve"> </v>
      </c>
      <c r="AN118" s="29" t="str">
        <f t="shared" si="23"/>
        <v xml:space="preserve"> </v>
      </c>
      <c r="AO118" s="55"/>
      <c r="AP118" s="29" t="str">
        <f t="shared" si="24"/>
        <v/>
      </c>
    </row>
    <row r="119" spans="1:42" s="57" customFormat="1" ht="16.5" thickTop="1" thickBot="1" x14ac:dyDescent="0.3">
      <c r="A119" s="32"/>
      <c r="B119" s="25"/>
      <c r="C119" s="25"/>
      <c r="D119" s="25"/>
      <c r="E119" s="46"/>
      <c r="F119" s="91">
        <v>7</v>
      </c>
      <c r="G119" s="98" t="e">
        <v>#N/A</v>
      </c>
      <c r="H119" s="94" t="e">
        <v>#N/A</v>
      </c>
      <c r="I119" s="26"/>
      <c r="J119" s="26"/>
      <c r="K119" s="69" t="str">
        <f>IFERROR(IF(G119&gt;=(VLOOKUP(D119&amp;E119,'Tab 2 Aerobic Capacity (unprot)'!L$10:$M$27,2,FALSE)),"HFZ","NI")," ")</f>
        <v xml:space="preserve"> </v>
      </c>
      <c r="L119" s="69" t="str">
        <f>IFERROR(IF(H119&gt;=(VLOOKUP(D119&amp;E119,'Tab 2 Aerobic Capacity (unprot)'!L$34:$M$51,2,FALSE)),"HFZ","NI")," ")</f>
        <v xml:space="preserve"> </v>
      </c>
      <c r="M119" s="54" t="str">
        <f t="shared" si="18"/>
        <v xml:space="preserve"> </v>
      </c>
      <c r="N119" s="33" t="str">
        <f t="shared" si="25"/>
        <v xml:space="preserve"> </v>
      </c>
      <c r="O119" s="33"/>
      <c r="P119" s="54" t="str">
        <f t="shared" si="26"/>
        <v/>
      </c>
      <c r="Q119" s="33"/>
      <c r="R119" s="54" t="str">
        <f t="shared" si="27"/>
        <v/>
      </c>
      <c r="S119" s="95" t="e">
        <v>#N/A</v>
      </c>
      <c r="T119" s="95" t="e">
        <v>#N/A</v>
      </c>
      <c r="U119" s="99" t="e">
        <v>#N/A</v>
      </c>
      <c r="V119" s="34"/>
      <c r="W119" s="70" t="str">
        <f>IFERROR(IF(S119&gt;=(VLOOKUP(D119&amp;E119, 'Tab 3 Flex,Strng,Endur(unprot)'!AG$10:$AH$37,2,FALSE)),"HFZ", "NI")," ")</f>
        <v xml:space="preserve"> </v>
      </c>
      <c r="X119" s="70" t="str">
        <f>IFERROR(IF(T119&gt;=(VLOOKUP(D119&amp;E119, 'Tab 3 Flex,Strng,Endur(unprot)'!AG$10:$AH$37,2,FALSE)),"HFZ", "NI")," ")</f>
        <v xml:space="preserve"> </v>
      </c>
      <c r="Y119" s="71" t="str">
        <f t="shared" si="29"/>
        <v xml:space="preserve"> </v>
      </c>
      <c r="Z119" s="71" t="str">
        <f t="shared" si="19"/>
        <v xml:space="preserve"> </v>
      </c>
      <c r="AA119" s="65" t="str">
        <f>IFERROR(IF(U119&gt;=(VLOOKUP(D119&amp;E119, 'Tab 3 Flex,Strng,Endur(unprot)'!W$10:X$37,2,FALSE)),"HFZ", "NI"), " ")</f>
        <v xml:space="preserve"> </v>
      </c>
      <c r="AB119" s="28" t="str">
        <f t="shared" si="20"/>
        <v xml:space="preserve"> </v>
      </c>
      <c r="AC119" s="33"/>
      <c r="AD119" s="28" t="str">
        <f t="shared" si="21"/>
        <v/>
      </c>
      <c r="AE119" s="96" t="e">
        <v>#N/A</v>
      </c>
      <c r="AF119" s="35"/>
      <c r="AG119" s="72" t="str">
        <f>IFERROR(IF(AE119&gt;=(VLOOKUP(D119&amp;E119, 'Tab 3 Flex,Strng,Endur(unprot)'!R$10:$S$37,2,FALSE)),"HFZ", "NI")," ")</f>
        <v xml:space="preserve"> </v>
      </c>
      <c r="AH119" s="55" t="str">
        <f t="shared" si="22"/>
        <v xml:space="preserve"> </v>
      </c>
      <c r="AI119" s="33"/>
      <c r="AJ119" s="55" t="str">
        <f t="shared" si="28"/>
        <v/>
      </c>
      <c r="AK119" s="97" t="e">
        <v>#N/A</v>
      </c>
      <c r="AL119" s="36"/>
      <c r="AM119" s="73" t="str">
        <f>IFERROR(IF(AK119&gt;=(VLOOKUP(D119&amp;E119,'Tab 3 Flex,Strng,Endur(unprot)'!AB$10:$AC$37,2,FALSE)),"HFZ", "NI")," ")</f>
        <v xml:space="preserve"> </v>
      </c>
      <c r="AN119" s="29" t="str">
        <f t="shared" si="23"/>
        <v xml:space="preserve"> </v>
      </c>
      <c r="AO119" s="55"/>
      <c r="AP119" s="29" t="str">
        <f t="shared" si="24"/>
        <v/>
      </c>
    </row>
    <row r="120" spans="1:42" s="57" customFormat="1" ht="16.5" thickTop="1" thickBot="1" x14ac:dyDescent="0.3">
      <c r="A120" s="32"/>
      <c r="B120" s="25"/>
      <c r="C120" s="25"/>
      <c r="D120" s="25"/>
      <c r="E120" s="46"/>
      <c r="F120" s="91">
        <v>7</v>
      </c>
      <c r="G120" s="98" t="e">
        <v>#N/A</v>
      </c>
      <c r="H120" s="94" t="e">
        <v>#N/A</v>
      </c>
      <c r="I120" s="26"/>
      <c r="J120" s="26"/>
      <c r="K120" s="69" t="str">
        <f>IFERROR(IF(G120&gt;=(VLOOKUP(D120&amp;E120,'Tab 2 Aerobic Capacity (unprot)'!L$10:$M$27,2,FALSE)),"HFZ","NI")," ")</f>
        <v xml:space="preserve"> </v>
      </c>
      <c r="L120" s="69" t="str">
        <f>IFERROR(IF(H120&gt;=(VLOOKUP(D120&amp;E120,'Tab 2 Aerobic Capacity (unprot)'!L$34:$M$51,2,FALSE)),"HFZ","NI")," ")</f>
        <v xml:space="preserve"> </v>
      </c>
      <c r="M120" s="54" t="str">
        <f t="shared" si="18"/>
        <v xml:space="preserve"> </v>
      </c>
      <c r="N120" s="33" t="str">
        <f t="shared" si="25"/>
        <v xml:space="preserve"> </v>
      </c>
      <c r="O120" s="33"/>
      <c r="P120" s="54" t="str">
        <f t="shared" si="26"/>
        <v/>
      </c>
      <c r="Q120" s="33"/>
      <c r="R120" s="54" t="str">
        <f t="shared" si="27"/>
        <v/>
      </c>
      <c r="S120" s="95" t="e">
        <v>#N/A</v>
      </c>
      <c r="T120" s="95" t="e">
        <v>#N/A</v>
      </c>
      <c r="U120" s="99" t="e">
        <v>#N/A</v>
      </c>
      <c r="V120" s="34"/>
      <c r="W120" s="70" t="str">
        <f>IFERROR(IF(S120&gt;=(VLOOKUP(D120&amp;E120, 'Tab 3 Flex,Strng,Endur(unprot)'!AG$10:$AH$37,2,FALSE)),"HFZ", "NI")," ")</f>
        <v xml:space="preserve"> </v>
      </c>
      <c r="X120" s="70" t="str">
        <f>IFERROR(IF(T120&gt;=(VLOOKUP(D120&amp;E120, 'Tab 3 Flex,Strng,Endur(unprot)'!AG$10:$AH$37,2,FALSE)),"HFZ", "NI")," ")</f>
        <v xml:space="preserve"> </v>
      </c>
      <c r="Y120" s="71" t="str">
        <f t="shared" si="29"/>
        <v xml:space="preserve"> </v>
      </c>
      <c r="Z120" s="71" t="str">
        <f t="shared" si="19"/>
        <v xml:space="preserve"> </v>
      </c>
      <c r="AA120" s="65" t="str">
        <f>IFERROR(IF(U120&gt;=(VLOOKUP(D120&amp;E120, 'Tab 3 Flex,Strng,Endur(unprot)'!W$10:X$37,2,FALSE)),"HFZ", "NI"), " ")</f>
        <v xml:space="preserve"> </v>
      </c>
      <c r="AB120" s="28" t="str">
        <f t="shared" si="20"/>
        <v xml:space="preserve"> </v>
      </c>
      <c r="AC120" s="33"/>
      <c r="AD120" s="28" t="str">
        <f t="shared" si="21"/>
        <v/>
      </c>
      <c r="AE120" s="96" t="e">
        <v>#N/A</v>
      </c>
      <c r="AF120" s="35"/>
      <c r="AG120" s="72" t="str">
        <f>IFERROR(IF(AE120&gt;=(VLOOKUP(D120&amp;E120, 'Tab 3 Flex,Strng,Endur(unprot)'!R$10:$S$37,2,FALSE)),"HFZ", "NI")," ")</f>
        <v xml:space="preserve"> </v>
      </c>
      <c r="AH120" s="55" t="str">
        <f t="shared" si="22"/>
        <v xml:space="preserve"> </v>
      </c>
      <c r="AI120" s="33"/>
      <c r="AJ120" s="55" t="str">
        <f t="shared" si="28"/>
        <v/>
      </c>
      <c r="AK120" s="97" t="e">
        <v>#N/A</v>
      </c>
      <c r="AL120" s="36"/>
      <c r="AM120" s="73" t="str">
        <f>IFERROR(IF(AK120&gt;=(VLOOKUP(D120&amp;E120,'Tab 3 Flex,Strng,Endur(unprot)'!AB$10:$AC$37,2,FALSE)),"HFZ", "NI")," ")</f>
        <v xml:space="preserve"> </v>
      </c>
      <c r="AN120" s="29" t="str">
        <f t="shared" si="23"/>
        <v xml:space="preserve"> </v>
      </c>
      <c r="AO120" s="55"/>
      <c r="AP120" s="29" t="str">
        <f t="shared" si="24"/>
        <v/>
      </c>
    </row>
    <row r="121" spans="1:42" s="57" customFormat="1" ht="16.5" thickTop="1" thickBot="1" x14ac:dyDescent="0.3">
      <c r="A121" s="32"/>
      <c r="B121" s="25"/>
      <c r="C121" s="25"/>
      <c r="D121" s="25"/>
      <c r="E121" s="46"/>
      <c r="F121" s="91">
        <v>7</v>
      </c>
      <c r="G121" s="98" t="e">
        <v>#N/A</v>
      </c>
      <c r="H121" s="94" t="e">
        <v>#N/A</v>
      </c>
      <c r="I121" s="26"/>
      <c r="J121" s="26"/>
      <c r="K121" s="69" t="str">
        <f>IFERROR(IF(G121&gt;=(VLOOKUP(D121&amp;E121,'Tab 2 Aerobic Capacity (unprot)'!L$10:$M$27,2,FALSE)),"HFZ","NI")," ")</f>
        <v xml:space="preserve"> </v>
      </c>
      <c r="L121" s="69" t="str">
        <f>IFERROR(IF(H121&gt;=(VLOOKUP(D121&amp;E121,'Tab 2 Aerobic Capacity (unprot)'!L$34:$M$51,2,FALSE)),"HFZ","NI")," ")</f>
        <v xml:space="preserve"> </v>
      </c>
      <c r="M121" s="54" t="str">
        <f t="shared" si="18"/>
        <v xml:space="preserve"> </v>
      </c>
      <c r="N121" s="33" t="str">
        <f t="shared" si="25"/>
        <v xml:space="preserve"> </v>
      </c>
      <c r="O121" s="33"/>
      <c r="P121" s="54" t="str">
        <f t="shared" si="26"/>
        <v/>
      </c>
      <c r="Q121" s="33"/>
      <c r="R121" s="54" t="str">
        <f t="shared" si="27"/>
        <v/>
      </c>
      <c r="S121" s="95" t="e">
        <v>#N/A</v>
      </c>
      <c r="T121" s="95" t="e">
        <v>#N/A</v>
      </c>
      <c r="U121" s="99" t="e">
        <v>#N/A</v>
      </c>
      <c r="V121" s="34"/>
      <c r="W121" s="70" t="str">
        <f>IFERROR(IF(S121&gt;=(VLOOKUP(D121&amp;E121, 'Tab 3 Flex,Strng,Endur(unprot)'!AG$10:$AH$37,2,FALSE)),"HFZ", "NI")," ")</f>
        <v xml:space="preserve"> </v>
      </c>
      <c r="X121" s="70" t="str">
        <f>IFERROR(IF(T121&gt;=(VLOOKUP(D121&amp;E121, 'Tab 3 Flex,Strng,Endur(unprot)'!AG$10:$AH$37,2,FALSE)),"HFZ", "NI")," ")</f>
        <v xml:space="preserve"> </v>
      </c>
      <c r="Y121" s="71" t="str">
        <f t="shared" si="29"/>
        <v xml:space="preserve"> </v>
      </c>
      <c r="Z121" s="71" t="str">
        <f t="shared" si="19"/>
        <v xml:space="preserve"> </v>
      </c>
      <c r="AA121" s="65" t="str">
        <f>IFERROR(IF(U121&gt;=(VLOOKUP(D121&amp;E121, 'Tab 3 Flex,Strng,Endur(unprot)'!W$10:X$37,2,FALSE)),"HFZ", "NI"), " ")</f>
        <v xml:space="preserve"> </v>
      </c>
      <c r="AB121" s="28" t="str">
        <f t="shared" si="20"/>
        <v xml:space="preserve"> </v>
      </c>
      <c r="AC121" s="33"/>
      <c r="AD121" s="28" t="str">
        <f t="shared" si="21"/>
        <v/>
      </c>
      <c r="AE121" s="96" t="e">
        <v>#N/A</v>
      </c>
      <c r="AF121" s="35"/>
      <c r="AG121" s="72" t="str">
        <f>IFERROR(IF(AE121&gt;=(VLOOKUP(D121&amp;E121, 'Tab 3 Flex,Strng,Endur(unprot)'!R$10:$S$37,2,FALSE)),"HFZ", "NI")," ")</f>
        <v xml:space="preserve"> </v>
      </c>
      <c r="AH121" s="55" t="str">
        <f t="shared" si="22"/>
        <v xml:space="preserve"> </v>
      </c>
      <c r="AI121" s="33"/>
      <c r="AJ121" s="55" t="str">
        <f t="shared" si="28"/>
        <v/>
      </c>
      <c r="AK121" s="97" t="e">
        <v>#N/A</v>
      </c>
      <c r="AL121" s="36"/>
      <c r="AM121" s="73" t="str">
        <f>IFERROR(IF(AK121&gt;=(VLOOKUP(D121&amp;E121,'Tab 3 Flex,Strng,Endur(unprot)'!AB$10:$AC$37,2,FALSE)),"HFZ", "NI")," ")</f>
        <v xml:space="preserve"> </v>
      </c>
      <c r="AN121" s="29" t="str">
        <f t="shared" si="23"/>
        <v xml:space="preserve"> </v>
      </c>
      <c r="AO121" s="55"/>
      <c r="AP121" s="29" t="str">
        <f t="shared" si="24"/>
        <v/>
      </c>
    </row>
    <row r="122" spans="1:42" s="57" customFormat="1" ht="16.5" thickTop="1" thickBot="1" x14ac:dyDescent="0.3">
      <c r="A122" s="32"/>
      <c r="B122" s="25"/>
      <c r="C122" s="25"/>
      <c r="D122" s="25"/>
      <c r="E122" s="46"/>
      <c r="F122" s="91">
        <v>7</v>
      </c>
      <c r="G122" s="98" t="e">
        <v>#N/A</v>
      </c>
      <c r="H122" s="94" t="e">
        <v>#N/A</v>
      </c>
      <c r="I122" s="26"/>
      <c r="J122" s="26"/>
      <c r="K122" s="69" t="str">
        <f>IFERROR(IF(G122&gt;=(VLOOKUP(D122&amp;E122,'Tab 2 Aerobic Capacity (unprot)'!L$10:$M$27,2,FALSE)),"HFZ","NI")," ")</f>
        <v xml:space="preserve"> </v>
      </c>
      <c r="L122" s="69" t="str">
        <f>IFERROR(IF(H122&gt;=(VLOOKUP(D122&amp;E122,'Tab 2 Aerobic Capacity (unprot)'!L$34:$M$51,2,FALSE)),"HFZ","NI")," ")</f>
        <v xml:space="preserve"> </v>
      </c>
      <c r="M122" s="54" t="str">
        <f t="shared" si="18"/>
        <v xml:space="preserve"> </v>
      </c>
      <c r="N122" s="33" t="str">
        <f t="shared" si="25"/>
        <v xml:space="preserve"> </v>
      </c>
      <c r="O122" s="33"/>
      <c r="P122" s="54" t="str">
        <f t="shared" si="26"/>
        <v/>
      </c>
      <c r="Q122" s="33"/>
      <c r="R122" s="54" t="str">
        <f t="shared" si="27"/>
        <v/>
      </c>
      <c r="S122" s="95" t="e">
        <v>#N/A</v>
      </c>
      <c r="T122" s="95" t="e">
        <v>#N/A</v>
      </c>
      <c r="U122" s="99" t="e">
        <v>#N/A</v>
      </c>
      <c r="V122" s="34"/>
      <c r="W122" s="70" t="str">
        <f>IFERROR(IF(S122&gt;=(VLOOKUP(D122&amp;E122, 'Tab 3 Flex,Strng,Endur(unprot)'!AG$10:$AH$37,2,FALSE)),"HFZ", "NI")," ")</f>
        <v xml:space="preserve"> </v>
      </c>
      <c r="X122" s="70" t="str">
        <f>IFERROR(IF(T122&gt;=(VLOOKUP(D122&amp;E122, 'Tab 3 Flex,Strng,Endur(unprot)'!AG$10:$AH$37,2,FALSE)),"HFZ", "NI")," ")</f>
        <v xml:space="preserve"> </v>
      </c>
      <c r="Y122" s="71" t="str">
        <f t="shared" si="29"/>
        <v xml:space="preserve"> </v>
      </c>
      <c r="Z122" s="71" t="str">
        <f t="shared" si="19"/>
        <v xml:space="preserve"> </v>
      </c>
      <c r="AA122" s="65" t="str">
        <f>IFERROR(IF(U122&gt;=(VLOOKUP(D122&amp;E122, 'Tab 3 Flex,Strng,Endur(unprot)'!W$10:X$37,2,FALSE)),"HFZ", "NI"), " ")</f>
        <v xml:space="preserve"> </v>
      </c>
      <c r="AB122" s="28" t="str">
        <f t="shared" si="20"/>
        <v xml:space="preserve"> </v>
      </c>
      <c r="AC122" s="33"/>
      <c r="AD122" s="28" t="str">
        <f t="shared" si="21"/>
        <v/>
      </c>
      <c r="AE122" s="96" t="e">
        <v>#N/A</v>
      </c>
      <c r="AF122" s="35"/>
      <c r="AG122" s="72" t="str">
        <f>IFERROR(IF(AE122&gt;=(VLOOKUP(D122&amp;E122, 'Tab 3 Flex,Strng,Endur(unprot)'!R$10:$S$37,2,FALSE)),"HFZ", "NI")," ")</f>
        <v xml:space="preserve"> </v>
      </c>
      <c r="AH122" s="55" t="str">
        <f t="shared" si="22"/>
        <v xml:space="preserve"> </v>
      </c>
      <c r="AI122" s="33"/>
      <c r="AJ122" s="55" t="str">
        <f t="shared" si="28"/>
        <v/>
      </c>
      <c r="AK122" s="97" t="e">
        <v>#N/A</v>
      </c>
      <c r="AL122" s="36"/>
      <c r="AM122" s="73" t="str">
        <f>IFERROR(IF(AK122&gt;=(VLOOKUP(D122&amp;E122,'Tab 3 Flex,Strng,Endur(unprot)'!AB$10:$AC$37,2,FALSE)),"HFZ", "NI")," ")</f>
        <v xml:space="preserve"> </v>
      </c>
      <c r="AN122" s="29" t="str">
        <f t="shared" si="23"/>
        <v xml:space="preserve"> </v>
      </c>
      <c r="AO122" s="55"/>
      <c r="AP122" s="29" t="str">
        <f t="shared" si="24"/>
        <v/>
      </c>
    </row>
    <row r="123" spans="1:42" s="57" customFormat="1" ht="16.5" thickTop="1" thickBot="1" x14ac:dyDescent="0.3">
      <c r="A123" s="32"/>
      <c r="B123" s="25"/>
      <c r="C123" s="25"/>
      <c r="D123" s="25"/>
      <c r="E123" s="46"/>
      <c r="F123" s="91">
        <v>7</v>
      </c>
      <c r="G123" s="98" t="e">
        <v>#N/A</v>
      </c>
      <c r="H123" s="94" t="e">
        <v>#N/A</v>
      </c>
      <c r="I123" s="26"/>
      <c r="J123" s="26"/>
      <c r="K123" s="69" t="str">
        <f>IFERROR(IF(G123&gt;=(VLOOKUP(D123&amp;E123,'Tab 2 Aerobic Capacity (unprot)'!L$10:$M$27,2,FALSE)),"HFZ","NI")," ")</f>
        <v xml:space="preserve"> </v>
      </c>
      <c r="L123" s="69" t="str">
        <f>IFERROR(IF(H123&gt;=(VLOOKUP(D123&amp;E123,'Tab 2 Aerobic Capacity (unprot)'!L$34:$M$51,2,FALSE)),"HFZ","NI")," ")</f>
        <v xml:space="preserve"> </v>
      </c>
      <c r="M123" s="54" t="str">
        <f t="shared" si="18"/>
        <v xml:space="preserve"> </v>
      </c>
      <c r="N123" s="33" t="str">
        <f t="shared" si="25"/>
        <v xml:space="preserve"> </v>
      </c>
      <c r="O123" s="33"/>
      <c r="P123" s="54" t="str">
        <f t="shared" si="26"/>
        <v/>
      </c>
      <c r="Q123" s="33"/>
      <c r="R123" s="54" t="str">
        <f t="shared" si="27"/>
        <v/>
      </c>
      <c r="S123" s="95" t="e">
        <v>#N/A</v>
      </c>
      <c r="T123" s="95" t="e">
        <v>#N/A</v>
      </c>
      <c r="U123" s="99" t="e">
        <v>#N/A</v>
      </c>
      <c r="V123" s="34"/>
      <c r="W123" s="70" t="str">
        <f>IFERROR(IF(S123&gt;=(VLOOKUP(D123&amp;E123, 'Tab 3 Flex,Strng,Endur(unprot)'!AG$10:$AH$37,2,FALSE)),"HFZ", "NI")," ")</f>
        <v xml:space="preserve"> </v>
      </c>
      <c r="X123" s="70" t="str">
        <f>IFERROR(IF(T123&gt;=(VLOOKUP(D123&amp;E123, 'Tab 3 Flex,Strng,Endur(unprot)'!AG$10:$AH$37,2,FALSE)),"HFZ", "NI")," ")</f>
        <v xml:space="preserve"> </v>
      </c>
      <c r="Y123" s="71" t="str">
        <f t="shared" si="29"/>
        <v xml:space="preserve"> </v>
      </c>
      <c r="Z123" s="71" t="str">
        <f t="shared" si="19"/>
        <v xml:space="preserve"> </v>
      </c>
      <c r="AA123" s="65" t="str">
        <f>IFERROR(IF(U123&gt;=(VLOOKUP(D123&amp;E123, 'Tab 3 Flex,Strng,Endur(unprot)'!W$10:X$37,2,FALSE)),"HFZ", "NI"), " ")</f>
        <v xml:space="preserve"> </v>
      </c>
      <c r="AB123" s="28" t="str">
        <f t="shared" si="20"/>
        <v xml:space="preserve"> </v>
      </c>
      <c r="AC123" s="33"/>
      <c r="AD123" s="28" t="str">
        <f t="shared" si="21"/>
        <v/>
      </c>
      <c r="AE123" s="96" t="e">
        <v>#N/A</v>
      </c>
      <c r="AF123" s="35"/>
      <c r="AG123" s="72" t="str">
        <f>IFERROR(IF(AE123&gt;=(VLOOKUP(D123&amp;E123, 'Tab 3 Flex,Strng,Endur(unprot)'!R$10:$S$37,2,FALSE)),"HFZ", "NI")," ")</f>
        <v xml:space="preserve"> </v>
      </c>
      <c r="AH123" s="55" t="str">
        <f t="shared" si="22"/>
        <v xml:space="preserve"> </v>
      </c>
      <c r="AI123" s="33"/>
      <c r="AJ123" s="55" t="str">
        <f t="shared" si="28"/>
        <v/>
      </c>
      <c r="AK123" s="97" t="e">
        <v>#N/A</v>
      </c>
      <c r="AL123" s="36"/>
      <c r="AM123" s="73" t="str">
        <f>IFERROR(IF(AK123&gt;=(VLOOKUP(D123&amp;E123,'Tab 3 Flex,Strng,Endur(unprot)'!AB$10:$AC$37,2,FALSE)),"HFZ", "NI")," ")</f>
        <v xml:space="preserve"> </v>
      </c>
      <c r="AN123" s="29" t="str">
        <f t="shared" si="23"/>
        <v xml:space="preserve"> </v>
      </c>
      <c r="AO123" s="55"/>
      <c r="AP123" s="29" t="str">
        <f t="shared" si="24"/>
        <v/>
      </c>
    </row>
    <row r="124" spans="1:42" s="57" customFormat="1" ht="16.5" thickTop="1" thickBot="1" x14ac:dyDescent="0.3">
      <c r="A124" s="32"/>
      <c r="B124" s="25"/>
      <c r="C124" s="25"/>
      <c r="D124" s="25"/>
      <c r="E124" s="46"/>
      <c r="F124" s="91">
        <v>7</v>
      </c>
      <c r="G124" s="98" t="e">
        <v>#N/A</v>
      </c>
      <c r="H124" s="94" t="e">
        <v>#N/A</v>
      </c>
      <c r="I124" s="26"/>
      <c r="J124" s="26"/>
      <c r="K124" s="69" t="str">
        <f>IFERROR(IF(G124&gt;=(VLOOKUP(D124&amp;E124,'Tab 2 Aerobic Capacity (unprot)'!L$10:$M$27,2,FALSE)),"HFZ","NI")," ")</f>
        <v xml:space="preserve"> </v>
      </c>
      <c r="L124" s="69" t="str">
        <f>IFERROR(IF(H124&gt;=(VLOOKUP(D124&amp;E124,'Tab 2 Aerobic Capacity (unprot)'!L$34:$M$51,2,FALSE)),"HFZ","NI")," ")</f>
        <v xml:space="preserve"> </v>
      </c>
      <c r="M124" s="54" t="str">
        <f t="shared" si="18"/>
        <v xml:space="preserve"> </v>
      </c>
      <c r="N124" s="33" t="str">
        <f t="shared" si="25"/>
        <v xml:space="preserve"> </v>
      </c>
      <c r="O124" s="33"/>
      <c r="P124" s="54" t="str">
        <f t="shared" si="26"/>
        <v/>
      </c>
      <c r="Q124" s="33"/>
      <c r="R124" s="54" t="str">
        <f t="shared" si="27"/>
        <v/>
      </c>
      <c r="S124" s="95" t="e">
        <v>#N/A</v>
      </c>
      <c r="T124" s="95" t="e">
        <v>#N/A</v>
      </c>
      <c r="U124" s="99" t="e">
        <v>#N/A</v>
      </c>
      <c r="V124" s="34"/>
      <c r="W124" s="70" t="str">
        <f>IFERROR(IF(S124&gt;=(VLOOKUP(D124&amp;E124, 'Tab 3 Flex,Strng,Endur(unprot)'!AG$10:$AH$37,2,FALSE)),"HFZ", "NI")," ")</f>
        <v xml:space="preserve"> </v>
      </c>
      <c r="X124" s="70" t="str">
        <f>IFERROR(IF(T124&gt;=(VLOOKUP(D124&amp;E124, 'Tab 3 Flex,Strng,Endur(unprot)'!AG$10:$AH$37,2,FALSE)),"HFZ", "NI")," ")</f>
        <v xml:space="preserve"> </v>
      </c>
      <c r="Y124" s="71" t="str">
        <f t="shared" si="29"/>
        <v xml:space="preserve"> </v>
      </c>
      <c r="Z124" s="71" t="str">
        <f t="shared" si="19"/>
        <v xml:space="preserve"> </v>
      </c>
      <c r="AA124" s="65" t="str">
        <f>IFERROR(IF(U124&gt;=(VLOOKUP(D124&amp;E124, 'Tab 3 Flex,Strng,Endur(unprot)'!W$10:X$37,2,FALSE)),"HFZ", "NI"), " ")</f>
        <v xml:space="preserve"> </v>
      </c>
      <c r="AB124" s="28" t="str">
        <f t="shared" si="20"/>
        <v xml:space="preserve"> </v>
      </c>
      <c r="AC124" s="33"/>
      <c r="AD124" s="28" t="str">
        <f t="shared" si="21"/>
        <v/>
      </c>
      <c r="AE124" s="96" t="e">
        <v>#N/A</v>
      </c>
      <c r="AF124" s="35"/>
      <c r="AG124" s="72" t="str">
        <f>IFERROR(IF(AE124&gt;=(VLOOKUP(D124&amp;E124, 'Tab 3 Flex,Strng,Endur(unprot)'!R$10:$S$37,2,FALSE)),"HFZ", "NI")," ")</f>
        <v xml:space="preserve"> </v>
      </c>
      <c r="AH124" s="55" t="str">
        <f t="shared" si="22"/>
        <v xml:space="preserve"> </v>
      </c>
      <c r="AI124" s="33"/>
      <c r="AJ124" s="55" t="str">
        <f t="shared" si="28"/>
        <v/>
      </c>
      <c r="AK124" s="97" t="e">
        <v>#N/A</v>
      </c>
      <c r="AL124" s="36"/>
      <c r="AM124" s="73" t="str">
        <f>IFERROR(IF(AK124&gt;=(VLOOKUP(D124&amp;E124,'Tab 3 Flex,Strng,Endur(unprot)'!AB$10:$AC$37,2,FALSE)),"HFZ", "NI")," ")</f>
        <v xml:space="preserve"> </v>
      </c>
      <c r="AN124" s="29" t="str">
        <f t="shared" si="23"/>
        <v xml:space="preserve"> </v>
      </c>
      <c r="AO124" s="55"/>
      <c r="AP124" s="29" t="str">
        <f t="shared" si="24"/>
        <v/>
      </c>
    </row>
    <row r="125" spans="1:42" s="57" customFormat="1" ht="16.5" thickTop="1" thickBot="1" x14ac:dyDescent="0.3">
      <c r="A125" s="32"/>
      <c r="B125" s="25"/>
      <c r="C125" s="25"/>
      <c r="D125" s="25"/>
      <c r="E125" s="46"/>
      <c r="F125" s="91">
        <v>7</v>
      </c>
      <c r="G125" s="98" t="e">
        <v>#N/A</v>
      </c>
      <c r="H125" s="94" t="e">
        <v>#N/A</v>
      </c>
      <c r="I125" s="26"/>
      <c r="J125" s="26"/>
      <c r="K125" s="69" t="str">
        <f>IFERROR(IF(G125&gt;=(VLOOKUP(D125&amp;E125,'Tab 2 Aerobic Capacity (unprot)'!L$10:$M$27,2,FALSE)),"HFZ","NI")," ")</f>
        <v xml:space="preserve"> </v>
      </c>
      <c r="L125" s="69" t="str">
        <f>IFERROR(IF(H125&gt;=(VLOOKUP(D125&amp;E125,'Tab 2 Aerobic Capacity (unprot)'!L$34:$M$51,2,FALSE)),"HFZ","NI")," ")</f>
        <v xml:space="preserve"> </v>
      </c>
      <c r="M125" s="54" t="str">
        <f t="shared" si="18"/>
        <v xml:space="preserve"> </v>
      </c>
      <c r="N125" s="33" t="str">
        <f t="shared" si="25"/>
        <v xml:space="preserve"> </v>
      </c>
      <c r="O125" s="33"/>
      <c r="P125" s="54" t="str">
        <f t="shared" si="26"/>
        <v/>
      </c>
      <c r="Q125" s="33"/>
      <c r="R125" s="54" t="str">
        <f t="shared" si="27"/>
        <v/>
      </c>
      <c r="S125" s="95" t="e">
        <v>#N/A</v>
      </c>
      <c r="T125" s="95" t="e">
        <v>#N/A</v>
      </c>
      <c r="U125" s="99" t="e">
        <v>#N/A</v>
      </c>
      <c r="V125" s="34"/>
      <c r="W125" s="70" t="str">
        <f>IFERROR(IF(S125&gt;=(VLOOKUP(D125&amp;E125, 'Tab 3 Flex,Strng,Endur(unprot)'!AG$10:$AH$37,2,FALSE)),"HFZ", "NI")," ")</f>
        <v xml:space="preserve"> </v>
      </c>
      <c r="X125" s="70" t="str">
        <f>IFERROR(IF(T125&gt;=(VLOOKUP(D125&amp;E125, 'Tab 3 Flex,Strng,Endur(unprot)'!AG$10:$AH$37,2,FALSE)),"HFZ", "NI")," ")</f>
        <v xml:space="preserve"> </v>
      </c>
      <c r="Y125" s="71" t="str">
        <f t="shared" si="29"/>
        <v xml:space="preserve"> </v>
      </c>
      <c r="Z125" s="71" t="str">
        <f t="shared" si="19"/>
        <v xml:space="preserve"> </v>
      </c>
      <c r="AA125" s="65" t="str">
        <f>IFERROR(IF(U125&gt;=(VLOOKUP(D125&amp;E125, 'Tab 3 Flex,Strng,Endur(unprot)'!W$10:X$37,2,FALSE)),"HFZ", "NI"), " ")</f>
        <v xml:space="preserve"> </v>
      </c>
      <c r="AB125" s="28" t="str">
        <f t="shared" si="20"/>
        <v xml:space="preserve"> </v>
      </c>
      <c r="AC125" s="33"/>
      <c r="AD125" s="28" t="str">
        <f t="shared" si="21"/>
        <v/>
      </c>
      <c r="AE125" s="96" t="e">
        <v>#N/A</v>
      </c>
      <c r="AF125" s="35"/>
      <c r="AG125" s="72" t="str">
        <f>IFERROR(IF(AE125&gt;=(VLOOKUP(D125&amp;E125, 'Tab 3 Flex,Strng,Endur(unprot)'!R$10:$S$37,2,FALSE)),"HFZ", "NI")," ")</f>
        <v xml:space="preserve"> </v>
      </c>
      <c r="AH125" s="55" t="str">
        <f t="shared" si="22"/>
        <v xml:space="preserve"> </v>
      </c>
      <c r="AI125" s="33"/>
      <c r="AJ125" s="55" t="str">
        <f t="shared" si="28"/>
        <v/>
      </c>
      <c r="AK125" s="97" t="e">
        <v>#N/A</v>
      </c>
      <c r="AL125" s="36"/>
      <c r="AM125" s="73" t="str">
        <f>IFERROR(IF(AK125&gt;=(VLOOKUP(D125&amp;E125,'Tab 3 Flex,Strng,Endur(unprot)'!AB$10:$AC$37,2,FALSE)),"HFZ", "NI")," ")</f>
        <v xml:space="preserve"> </v>
      </c>
      <c r="AN125" s="29" t="str">
        <f t="shared" si="23"/>
        <v xml:space="preserve"> </v>
      </c>
      <c r="AO125" s="55"/>
      <c r="AP125" s="29" t="str">
        <f t="shared" si="24"/>
        <v/>
      </c>
    </row>
    <row r="126" spans="1:42" s="57" customFormat="1" ht="16.5" thickTop="1" thickBot="1" x14ac:dyDescent="0.3">
      <c r="A126" s="32"/>
      <c r="B126" s="25"/>
      <c r="C126" s="25"/>
      <c r="D126" s="25"/>
      <c r="E126" s="46"/>
      <c r="F126" s="91">
        <v>7</v>
      </c>
      <c r="G126" s="98" t="e">
        <v>#N/A</v>
      </c>
      <c r="H126" s="94" t="e">
        <v>#N/A</v>
      </c>
      <c r="I126" s="26"/>
      <c r="J126" s="26"/>
      <c r="K126" s="69" t="str">
        <f>IFERROR(IF(G126&gt;=(VLOOKUP(D126&amp;E126,'Tab 2 Aerobic Capacity (unprot)'!L$10:$M$27,2,FALSE)),"HFZ","NI")," ")</f>
        <v xml:space="preserve"> </v>
      </c>
      <c r="L126" s="69" t="str">
        <f>IFERROR(IF(H126&gt;=(VLOOKUP(D126&amp;E126,'Tab 2 Aerobic Capacity (unprot)'!L$34:$M$51,2,FALSE)),"HFZ","NI")," ")</f>
        <v xml:space="preserve"> </v>
      </c>
      <c r="M126" s="54" t="str">
        <f t="shared" si="18"/>
        <v xml:space="preserve"> </v>
      </c>
      <c r="N126" s="33" t="str">
        <f t="shared" si="25"/>
        <v xml:space="preserve"> </v>
      </c>
      <c r="O126" s="33"/>
      <c r="P126" s="54" t="str">
        <f t="shared" si="26"/>
        <v/>
      </c>
      <c r="Q126" s="33"/>
      <c r="R126" s="54" t="str">
        <f t="shared" si="27"/>
        <v/>
      </c>
      <c r="S126" s="95" t="e">
        <v>#N/A</v>
      </c>
      <c r="T126" s="95" t="e">
        <v>#N/A</v>
      </c>
      <c r="U126" s="99" t="e">
        <v>#N/A</v>
      </c>
      <c r="V126" s="34"/>
      <c r="W126" s="70" t="str">
        <f>IFERROR(IF(S126&gt;=(VLOOKUP(D126&amp;E126, 'Tab 3 Flex,Strng,Endur(unprot)'!AG$10:$AH$37,2,FALSE)),"HFZ", "NI")," ")</f>
        <v xml:space="preserve"> </v>
      </c>
      <c r="X126" s="70" t="str">
        <f>IFERROR(IF(T126&gt;=(VLOOKUP(D126&amp;E126, 'Tab 3 Flex,Strng,Endur(unprot)'!AG$10:$AH$37,2,FALSE)),"HFZ", "NI")," ")</f>
        <v xml:space="preserve"> </v>
      </c>
      <c r="Y126" s="71" t="str">
        <f t="shared" si="29"/>
        <v xml:space="preserve"> </v>
      </c>
      <c r="Z126" s="71" t="str">
        <f t="shared" si="19"/>
        <v xml:space="preserve"> </v>
      </c>
      <c r="AA126" s="65" t="str">
        <f>IFERROR(IF(U126&gt;=(VLOOKUP(D126&amp;E126, 'Tab 3 Flex,Strng,Endur(unprot)'!W$10:X$37,2,FALSE)),"HFZ", "NI"), " ")</f>
        <v xml:space="preserve"> </v>
      </c>
      <c r="AB126" s="28" t="str">
        <f t="shared" si="20"/>
        <v xml:space="preserve"> </v>
      </c>
      <c r="AC126" s="33"/>
      <c r="AD126" s="28" t="str">
        <f t="shared" si="21"/>
        <v/>
      </c>
      <c r="AE126" s="96" t="e">
        <v>#N/A</v>
      </c>
      <c r="AF126" s="35"/>
      <c r="AG126" s="72" t="str">
        <f>IFERROR(IF(AE126&gt;=(VLOOKUP(D126&amp;E126, 'Tab 3 Flex,Strng,Endur(unprot)'!R$10:$S$37,2,FALSE)),"HFZ", "NI")," ")</f>
        <v xml:space="preserve"> </v>
      </c>
      <c r="AH126" s="55" t="str">
        <f t="shared" si="22"/>
        <v xml:space="preserve"> </v>
      </c>
      <c r="AI126" s="33"/>
      <c r="AJ126" s="55" t="str">
        <f t="shared" si="28"/>
        <v/>
      </c>
      <c r="AK126" s="97" t="e">
        <v>#N/A</v>
      </c>
      <c r="AL126" s="36"/>
      <c r="AM126" s="73" t="str">
        <f>IFERROR(IF(AK126&gt;=(VLOOKUP(D126&amp;E126,'Tab 3 Flex,Strng,Endur(unprot)'!AB$10:$AC$37,2,FALSE)),"HFZ", "NI")," ")</f>
        <v xml:space="preserve"> </v>
      </c>
      <c r="AN126" s="29" t="str">
        <f t="shared" si="23"/>
        <v xml:space="preserve"> </v>
      </c>
      <c r="AO126" s="55"/>
      <c r="AP126" s="29" t="str">
        <f t="shared" si="24"/>
        <v/>
      </c>
    </row>
    <row r="127" spans="1:42" s="57" customFormat="1" ht="16.5" thickTop="1" thickBot="1" x14ac:dyDescent="0.3">
      <c r="A127" s="32"/>
      <c r="B127" s="25"/>
      <c r="C127" s="25"/>
      <c r="D127" s="25"/>
      <c r="E127" s="46"/>
      <c r="F127" s="91">
        <v>7</v>
      </c>
      <c r="G127" s="98" t="e">
        <v>#N/A</v>
      </c>
      <c r="H127" s="94" t="e">
        <v>#N/A</v>
      </c>
      <c r="I127" s="26"/>
      <c r="J127" s="26"/>
      <c r="K127" s="69" t="str">
        <f>IFERROR(IF(G127&gt;=(VLOOKUP(D127&amp;E127,'Tab 2 Aerobic Capacity (unprot)'!L$10:$M$27,2,FALSE)),"HFZ","NI")," ")</f>
        <v xml:space="preserve"> </v>
      </c>
      <c r="L127" s="69" t="str">
        <f>IFERROR(IF(H127&gt;=(VLOOKUP(D127&amp;E127,'Tab 2 Aerobic Capacity (unprot)'!L$34:$M$51,2,FALSE)),"HFZ","NI")," ")</f>
        <v xml:space="preserve"> </v>
      </c>
      <c r="M127" s="54" t="str">
        <f t="shared" si="18"/>
        <v xml:space="preserve"> </v>
      </c>
      <c r="N127" s="33" t="str">
        <f t="shared" si="25"/>
        <v xml:space="preserve"> </v>
      </c>
      <c r="O127" s="33"/>
      <c r="P127" s="54" t="str">
        <f t="shared" si="26"/>
        <v/>
      </c>
      <c r="Q127" s="33"/>
      <c r="R127" s="54" t="str">
        <f t="shared" si="27"/>
        <v/>
      </c>
      <c r="S127" s="95" t="e">
        <v>#N/A</v>
      </c>
      <c r="T127" s="95" t="e">
        <v>#N/A</v>
      </c>
      <c r="U127" s="99" t="e">
        <v>#N/A</v>
      </c>
      <c r="V127" s="34"/>
      <c r="W127" s="70" t="str">
        <f>IFERROR(IF(S127&gt;=(VLOOKUP(D127&amp;E127, 'Tab 3 Flex,Strng,Endur(unprot)'!AG$10:$AH$37,2,FALSE)),"HFZ", "NI")," ")</f>
        <v xml:space="preserve"> </v>
      </c>
      <c r="X127" s="70" t="str">
        <f>IFERROR(IF(T127&gt;=(VLOOKUP(D127&amp;E127, 'Tab 3 Flex,Strng,Endur(unprot)'!AG$10:$AH$37,2,FALSE)),"HFZ", "NI")," ")</f>
        <v xml:space="preserve"> </v>
      </c>
      <c r="Y127" s="71" t="str">
        <f t="shared" si="29"/>
        <v xml:space="preserve"> </v>
      </c>
      <c r="Z127" s="71" t="str">
        <f t="shared" si="19"/>
        <v xml:space="preserve"> </v>
      </c>
      <c r="AA127" s="65" t="str">
        <f>IFERROR(IF(U127&gt;=(VLOOKUP(D127&amp;E127, 'Tab 3 Flex,Strng,Endur(unprot)'!W$10:X$37,2,FALSE)),"HFZ", "NI"), " ")</f>
        <v xml:space="preserve"> </v>
      </c>
      <c r="AB127" s="28" t="str">
        <f t="shared" si="20"/>
        <v xml:space="preserve"> </v>
      </c>
      <c r="AC127" s="33"/>
      <c r="AD127" s="28" t="str">
        <f t="shared" si="21"/>
        <v/>
      </c>
      <c r="AE127" s="96" t="e">
        <v>#N/A</v>
      </c>
      <c r="AF127" s="35"/>
      <c r="AG127" s="72" t="str">
        <f>IFERROR(IF(AE127&gt;=(VLOOKUP(D127&amp;E127, 'Tab 3 Flex,Strng,Endur(unprot)'!R$10:$S$37,2,FALSE)),"HFZ", "NI")," ")</f>
        <v xml:space="preserve"> </v>
      </c>
      <c r="AH127" s="55" t="str">
        <f t="shared" si="22"/>
        <v xml:space="preserve"> </v>
      </c>
      <c r="AI127" s="33"/>
      <c r="AJ127" s="55" t="str">
        <f t="shared" si="28"/>
        <v/>
      </c>
      <c r="AK127" s="97" t="e">
        <v>#N/A</v>
      </c>
      <c r="AL127" s="36"/>
      <c r="AM127" s="73" t="str">
        <f>IFERROR(IF(AK127&gt;=(VLOOKUP(D127&amp;E127,'Tab 3 Flex,Strng,Endur(unprot)'!AB$10:$AC$37,2,FALSE)),"HFZ", "NI")," ")</f>
        <v xml:space="preserve"> </v>
      </c>
      <c r="AN127" s="29" t="str">
        <f t="shared" si="23"/>
        <v xml:space="preserve"> </v>
      </c>
      <c r="AO127" s="55"/>
      <c r="AP127" s="29" t="str">
        <f t="shared" si="24"/>
        <v/>
      </c>
    </row>
    <row r="128" spans="1:42" s="57" customFormat="1" ht="16.5" thickTop="1" thickBot="1" x14ac:dyDescent="0.3">
      <c r="A128" s="32"/>
      <c r="B128" s="25"/>
      <c r="C128" s="25"/>
      <c r="D128" s="25"/>
      <c r="E128" s="46"/>
      <c r="F128" s="91">
        <v>7</v>
      </c>
      <c r="G128" s="98" t="e">
        <v>#N/A</v>
      </c>
      <c r="H128" s="94" t="e">
        <v>#N/A</v>
      </c>
      <c r="I128" s="26"/>
      <c r="J128" s="26"/>
      <c r="K128" s="69" t="str">
        <f>IFERROR(IF(G128&gt;=(VLOOKUP(D128&amp;E128,'Tab 2 Aerobic Capacity (unprot)'!L$10:$M$27,2,FALSE)),"HFZ","NI")," ")</f>
        <v xml:space="preserve"> </v>
      </c>
      <c r="L128" s="69" t="str">
        <f>IFERROR(IF(H128&gt;=(VLOOKUP(D128&amp;E128,'Tab 2 Aerobic Capacity (unprot)'!L$34:$M$51,2,FALSE)),"HFZ","NI")," ")</f>
        <v xml:space="preserve"> </v>
      </c>
      <c r="M128" s="54" t="str">
        <f t="shared" si="18"/>
        <v xml:space="preserve"> </v>
      </c>
      <c r="N128" s="33" t="str">
        <f t="shared" si="25"/>
        <v xml:space="preserve"> </v>
      </c>
      <c r="O128" s="33"/>
      <c r="P128" s="54" t="str">
        <f t="shared" si="26"/>
        <v/>
      </c>
      <c r="Q128" s="33"/>
      <c r="R128" s="54" t="str">
        <f t="shared" si="27"/>
        <v/>
      </c>
      <c r="S128" s="95" t="e">
        <v>#N/A</v>
      </c>
      <c r="T128" s="95" t="e">
        <v>#N/A</v>
      </c>
      <c r="U128" s="99" t="e">
        <v>#N/A</v>
      </c>
      <c r="V128" s="34"/>
      <c r="W128" s="70" t="str">
        <f>IFERROR(IF(S128&gt;=(VLOOKUP(D128&amp;E128, 'Tab 3 Flex,Strng,Endur(unprot)'!AG$10:$AH$37,2,FALSE)),"HFZ", "NI")," ")</f>
        <v xml:space="preserve"> </v>
      </c>
      <c r="X128" s="70" t="str">
        <f>IFERROR(IF(T128&gt;=(VLOOKUP(D128&amp;E128, 'Tab 3 Flex,Strng,Endur(unprot)'!AG$10:$AH$37,2,FALSE)),"HFZ", "NI")," ")</f>
        <v xml:space="preserve"> </v>
      </c>
      <c r="Y128" s="71" t="str">
        <f t="shared" si="29"/>
        <v xml:space="preserve"> </v>
      </c>
      <c r="Z128" s="71" t="str">
        <f t="shared" si="19"/>
        <v xml:space="preserve"> </v>
      </c>
      <c r="AA128" s="65" t="str">
        <f>IFERROR(IF(U128&gt;=(VLOOKUP(D128&amp;E128, 'Tab 3 Flex,Strng,Endur(unprot)'!W$10:X$37,2,FALSE)),"HFZ", "NI"), " ")</f>
        <v xml:space="preserve"> </v>
      </c>
      <c r="AB128" s="28" t="str">
        <f t="shared" si="20"/>
        <v xml:space="preserve"> </v>
      </c>
      <c r="AC128" s="33"/>
      <c r="AD128" s="28" t="str">
        <f t="shared" si="21"/>
        <v/>
      </c>
      <c r="AE128" s="96" t="e">
        <v>#N/A</v>
      </c>
      <c r="AF128" s="35"/>
      <c r="AG128" s="72" t="str">
        <f>IFERROR(IF(AE128&gt;=(VLOOKUP(D128&amp;E128, 'Tab 3 Flex,Strng,Endur(unprot)'!R$10:$S$37,2,FALSE)),"HFZ", "NI")," ")</f>
        <v xml:space="preserve"> </v>
      </c>
      <c r="AH128" s="55" t="str">
        <f t="shared" si="22"/>
        <v xml:space="preserve"> </v>
      </c>
      <c r="AI128" s="33"/>
      <c r="AJ128" s="55" t="str">
        <f t="shared" si="28"/>
        <v/>
      </c>
      <c r="AK128" s="97" t="e">
        <v>#N/A</v>
      </c>
      <c r="AL128" s="36"/>
      <c r="AM128" s="73" t="str">
        <f>IFERROR(IF(AK128&gt;=(VLOOKUP(D128&amp;E128,'Tab 3 Flex,Strng,Endur(unprot)'!AB$10:$AC$37,2,FALSE)),"HFZ", "NI")," ")</f>
        <v xml:space="preserve"> </v>
      </c>
      <c r="AN128" s="29" t="str">
        <f t="shared" si="23"/>
        <v xml:space="preserve"> </v>
      </c>
      <c r="AO128" s="55"/>
      <c r="AP128" s="29" t="str">
        <f t="shared" si="24"/>
        <v/>
      </c>
    </row>
    <row r="129" spans="1:42" s="57" customFormat="1" ht="16.5" thickTop="1" thickBot="1" x14ac:dyDescent="0.3">
      <c r="A129" s="32"/>
      <c r="B129" s="25"/>
      <c r="C129" s="25"/>
      <c r="D129" s="25"/>
      <c r="E129" s="46"/>
      <c r="F129" s="91">
        <v>7</v>
      </c>
      <c r="G129" s="98" t="e">
        <v>#N/A</v>
      </c>
      <c r="H129" s="94" t="e">
        <v>#N/A</v>
      </c>
      <c r="I129" s="26"/>
      <c r="J129" s="26"/>
      <c r="K129" s="69" t="str">
        <f>IFERROR(IF(G129&gt;=(VLOOKUP(D129&amp;E129,'Tab 2 Aerobic Capacity (unprot)'!L$10:$M$27,2,FALSE)),"HFZ","NI")," ")</f>
        <v xml:space="preserve"> </v>
      </c>
      <c r="L129" s="69" t="str">
        <f>IFERROR(IF(H129&gt;=(VLOOKUP(D129&amp;E129,'Tab 2 Aerobic Capacity (unprot)'!L$34:$M$51,2,FALSE)),"HFZ","NI")," ")</f>
        <v xml:space="preserve"> </v>
      </c>
      <c r="M129" s="54" t="str">
        <f t="shared" si="18"/>
        <v xml:space="preserve"> </v>
      </c>
      <c r="N129" s="33" t="str">
        <f t="shared" si="25"/>
        <v xml:space="preserve"> </v>
      </c>
      <c r="O129" s="33"/>
      <c r="P129" s="54" t="str">
        <f t="shared" si="26"/>
        <v/>
      </c>
      <c r="Q129" s="33"/>
      <c r="R129" s="54" t="str">
        <f t="shared" si="27"/>
        <v/>
      </c>
      <c r="S129" s="95" t="e">
        <v>#N/A</v>
      </c>
      <c r="T129" s="95" t="e">
        <v>#N/A</v>
      </c>
      <c r="U129" s="99" t="e">
        <v>#N/A</v>
      </c>
      <c r="V129" s="34"/>
      <c r="W129" s="70" t="str">
        <f>IFERROR(IF(S129&gt;=(VLOOKUP(D129&amp;E129, 'Tab 3 Flex,Strng,Endur(unprot)'!AG$10:$AH$37,2,FALSE)),"HFZ", "NI")," ")</f>
        <v xml:space="preserve"> </v>
      </c>
      <c r="X129" s="70" t="str">
        <f>IFERROR(IF(T129&gt;=(VLOOKUP(D129&amp;E129, 'Tab 3 Flex,Strng,Endur(unprot)'!AG$10:$AH$37,2,FALSE)),"HFZ", "NI")," ")</f>
        <v xml:space="preserve"> </v>
      </c>
      <c r="Y129" s="71" t="str">
        <f t="shared" si="29"/>
        <v xml:space="preserve"> </v>
      </c>
      <c r="Z129" s="71" t="str">
        <f t="shared" si="19"/>
        <v xml:space="preserve"> </v>
      </c>
      <c r="AA129" s="65" t="str">
        <f>IFERROR(IF(U129&gt;=(VLOOKUP(D129&amp;E129, 'Tab 3 Flex,Strng,Endur(unprot)'!W$10:X$37,2,FALSE)),"HFZ", "NI"), " ")</f>
        <v xml:space="preserve"> </v>
      </c>
      <c r="AB129" s="28" t="str">
        <f t="shared" si="20"/>
        <v xml:space="preserve"> </v>
      </c>
      <c r="AC129" s="33"/>
      <c r="AD129" s="28" t="str">
        <f t="shared" si="21"/>
        <v/>
      </c>
      <c r="AE129" s="96" t="e">
        <v>#N/A</v>
      </c>
      <c r="AF129" s="35"/>
      <c r="AG129" s="72" t="str">
        <f>IFERROR(IF(AE129&gt;=(VLOOKUP(D129&amp;E129, 'Tab 3 Flex,Strng,Endur(unprot)'!R$10:$S$37,2,FALSE)),"HFZ", "NI")," ")</f>
        <v xml:space="preserve"> </v>
      </c>
      <c r="AH129" s="55" t="str">
        <f t="shared" si="22"/>
        <v xml:space="preserve"> </v>
      </c>
      <c r="AI129" s="33"/>
      <c r="AJ129" s="55" t="str">
        <f t="shared" si="28"/>
        <v/>
      </c>
      <c r="AK129" s="97" t="e">
        <v>#N/A</v>
      </c>
      <c r="AL129" s="36"/>
      <c r="AM129" s="73" t="str">
        <f>IFERROR(IF(AK129&gt;=(VLOOKUP(D129&amp;E129,'Tab 3 Flex,Strng,Endur(unprot)'!AB$10:$AC$37,2,FALSE)),"HFZ", "NI")," ")</f>
        <v xml:space="preserve"> </v>
      </c>
      <c r="AN129" s="29" t="str">
        <f t="shared" si="23"/>
        <v xml:space="preserve"> </v>
      </c>
      <c r="AO129" s="55"/>
      <c r="AP129" s="29" t="str">
        <f t="shared" si="24"/>
        <v/>
      </c>
    </row>
    <row r="130" spans="1:42" s="57" customFormat="1" ht="16.5" thickTop="1" thickBot="1" x14ac:dyDescent="0.3">
      <c r="A130" s="32"/>
      <c r="B130" s="25"/>
      <c r="C130" s="25"/>
      <c r="D130" s="25"/>
      <c r="E130" s="46"/>
      <c r="F130" s="91">
        <v>7</v>
      </c>
      <c r="G130" s="98" t="e">
        <v>#N/A</v>
      </c>
      <c r="H130" s="94" t="e">
        <v>#N/A</v>
      </c>
      <c r="I130" s="26"/>
      <c r="J130" s="26"/>
      <c r="K130" s="69" t="str">
        <f>IFERROR(IF(G130&gt;=(VLOOKUP(D130&amp;E130,'Tab 2 Aerobic Capacity (unprot)'!L$10:$M$27,2,FALSE)),"HFZ","NI")," ")</f>
        <v xml:space="preserve"> </v>
      </c>
      <c r="L130" s="69" t="str">
        <f>IFERROR(IF(H130&gt;=(VLOOKUP(D130&amp;E130,'Tab 2 Aerobic Capacity (unprot)'!L$34:$M$51,2,FALSE)),"HFZ","NI")," ")</f>
        <v xml:space="preserve"> </v>
      </c>
      <c r="M130" s="54" t="str">
        <f t="shared" si="18"/>
        <v xml:space="preserve"> </v>
      </c>
      <c r="N130" s="33" t="str">
        <f t="shared" si="25"/>
        <v xml:space="preserve"> </v>
      </c>
      <c r="O130" s="33"/>
      <c r="P130" s="54" t="str">
        <f t="shared" si="26"/>
        <v/>
      </c>
      <c r="Q130" s="33"/>
      <c r="R130" s="54" t="str">
        <f t="shared" si="27"/>
        <v/>
      </c>
      <c r="S130" s="95" t="e">
        <v>#N/A</v>
      </c>
      <c r="T130" s="95" t="e">
        <v>#N/A</v>
      </c>
      <c r="U130" s="99" t="e">
        <v>#N/A</v>
      </c>
      <c r="V130" s="34"/>
      <c r="W130" s="70" t="str">
        <f>IFERROR(IF(S130&gt;=(VLOOKUP(D130&amp;E130, 'Tab 3 Flex,Strng,Endur(unprot)'!AG$10:$AH$37,2,FALSE)),"HFZ", "NI")," ")</f>
        <v xml:space="preserve"> </v>
      </c>
      <c r="X130" s="70" t="str">
        <f>IFERROR(IF(T130&gt;=(VLOOKUP(D130&amp;E130, 'Tab 3 Flex,Strng,Endur(unprot)'!AG$10:$AH$37,2,FALSE)),"HFZ", "NI")," ")</f>
        <v xml:space="preserve"> </v>
      </c>
      <c r="Y130" s="71" t="str">
        <f t="shared" si="29"/>
        <v xml:space="preserve"> </v>
      </c>
      <c r="Z130" s="71" t="str">
        <f t="shared" si="19"/>
        <v xml:space="preserve"> </v>
      </c>
      <c r="AA130" s="65" t="str">
        <f>IFERROR(IF(U130&gt;=(VLOOKUP(D130&amp;E130, 'Tab 3 Flex,Strng,Endur(unprot)'!W$10:X$37,2,FALSE)),"HFZ", "NI"), " ")</f>
        <v xml:space="preserve"> </v>
      </c>
      <c r="AB130" s="28" t="str">
        <f t="shared" si="20"/>
        <v xml:space="preserve"> </v>
      </c>
      <c r="AC130" s="33"/>
      <c r="AD130" s="28" t="str">
        <f t="shared" si="21"/>
        <v/>
      </c>
      <c r="AE130" s="96" t="e">
        <v>#N/A</v>
      </c>
      <c r="AF130" s="35"/>
      <c r="AG130" s="72" t="str">
        <f>IFERROR(IF(AE130&gt;=(VLOOKUP(D130&amp;E130, 'Tab 3 Flex,Strng,Endur(unprot)'!R$10:$S$37,2,FALSE)),"HFZ", "NI")," ")</f>
        <v xml:space="preserve"> </v>
      </c>
      <c r="AH130" s="55" t="str">
        <f t="shared" si="22"/>
        <v xml:space="preserve"> </v>
      </c>
      <c r="AI130" s="33"/>
      <c r="AJ130" s="55" t="str">
        <f t="shared" si="28"/>
        <v/>
      </c>
      <c r="AK130" s="97" t="e">
        <v>#N/A</v>
      </c>
      <c r="AL130" s="36"/>
      <c r="AM130" s="73" t="str">
        <f>IFERROR(IF(AK130&gt;=(VLOOKUP(D130&amp;E130,'Tab 3 Flex,Strng,Endur(unprot)'!AB$10:$AC$37,2,FALSE)),"HFZ", "NI")," ")</f>
        <v xml:space="preserve"> </v>
      </c>
      <c r="AN130" s="29" t="str">
        <f t="shared" si="23"/>
        <v xml:space="preserve"> </v>
      </c>
      <c r="AO130" s="55"/>
      <c r="AP130" s="29" t="str">
        <f t="shared" si="24"/>
        <v/>
      </c>
    </row>
    <row r="131" spans="1:42" s="57" customFormat="1" ht="16.5" thickTop="1" thickBot="1" x14ac:dyDescent="0.3">
      <c r="A131" s="32"/>
      <c r="B131" s="25"/>
      <c r="C131" s="25"/>
      <c r="D131" s="25"/>
      <c r="E131" s="46"/>
      <c r="F131" s="91">
        <v>7</v>
      </c>
      <c r="G131" s="98" t="e">
        <v>#N/A</v>
      </c>
      <c r="H131" s="94" t="e">
        <v>#N/A</v>
      </c>
      <c r="I131" s="26"/>
      <c r="J131" s="26"/>
      <c r="K131" s="69" t="str">
        <f>IFERROR(IF(G131&gt;=(VLOOKUP(D131&amp;E131,'Tab 2 Aerobic Capacity (unprot)'!L$10:$M$27,2,FALSE)),"HFZ","NI")," ")</f>
        <v xml:space="preserve"> </v>
      </c>
      <c r="L131" s="69" t="str">
        <f>IFERROR(IF(H131&gt;=(VLOOKUP(D131&amp;E131,'Tab 2 Aerobic Capacity (unprot)'!L$34:$M$51,2,FALSE)),"HFZ","NI")," ")</f>
        <v xml:space="preserve"> </v>
      </c>
      <c r="M131" s="54" t="str">
        <f t="shared" si="18"/>
        <v xml:space="preserve"> </v>
      </c>
      <c r="N131" s="33" t="str">
        <f t="shared" si="25"/>
        <v xml:space="preserve"> </v>
      </c>
      <c r="O131" s="33"/>
      <c r="P131" s="54" t="str">
        <f t="shared" si="26"/>
        <v/>
      </c>
      <c r="Q131" s="33"/>
      <c r="R131" s="54" t="str">
        <f t="shared" si="27"/>
        <v/>
      </c>
      <c r="S131" s="95" t="e">
        <v>#N/A</v>
      </c>
      <c r="T131" s="95" t="e">
        <v>#N/A</v>
      </c>
      <c r="U131" s="99" t="e">
        <v>#N/A</v>
      </c>
      <c r="V131" s="34"/>
      <c r="W131" s="70" t="str">
        <f>IFERROR(IF(S131&gt;=(VLOOKUP(D131&amp;E131, 'Tab 3 Flex,Strng,Endur(unprot)'!AG$10:$AH$37,2,FALSE)),"HFZ", "NI")," ")</f>
        <v xml:space="preserve"> </v>
      </c>
      <c r="X131" s="70" t="str">
        <f>IFERROR(IF(T131&gt;=(VLOOKUP(D131&amp;E131, 'Tab 3 Flex,Strng,Endur(unprot)'!AG$10:$AH$37,2,FALSE)),"HFZ", "NI")," ")</f>
        <v xml:space="preserve"> </v>
      </c>
      <c r="Y131" s="71" t="str">
        <f t="shared" si="29"/>
        <v xml:space="preserve"> </v>
      </c>
      <c r="Z131" s="71" t="str">
        <f t="shared" si="19"/>
        <v xml:space="preserve"> </v>
      </c>
      <c r="AA131" s="65" t="str">
        <f>IFERROR(IF(U131&gt;=(VLOOKUP(D131&amp;E131, 'Tab 3 Flex,Strng,Endur(unprot)'!W$10:X$37,2,FALSE)),"HFZ", "NI"), " ")</f>
        <v xml:space="preserve"> </v>
      </c>
      <c r="AB131" s="28" t="str">
        <f t="shared" si="20"/>
        <v xml:space="preserve"> </v>
      </c>
      <c r="AC131" s="33"/>
      <c r="AD131" s="28" t="str">
        <f t="shared" si="21"/>
        <v/>
      </c>
      <c r="AE131" s="96" t="e">
        <v>#N/A</v>
      </c>
      <c r="AF131" s="35"/>
      <c r="AG131" s="72" t="str">
        <f>IFERROR(IF(AE131&gt;=(VLOOKUP(D131&amp;E131, 'Tab 3 Flex,Strng,Endur(unprot)'!R$10:$S$37,2,FALSE)),"HFZ", "NI")," ")</f>
        <v xml:space="preserve"> </v>
      </c>
      <c r="AH131" s="55" t="str">
        <f t="shared" si="22"/>
        <v xml:space="preserve"> </v>
      </c>
      <c r="AI131" s="33"/>
      <c r="AJ131" s="55" t="str">
        <f t="shared" si="28"/>
        <v/>
      </c>
      <c r="AK131" s="97" t="e">
        <v>#N/A</v>
      </c>
      <c r="AL131" s="36"/>
      <c r="AM131" s="73" t="str">
        <f>IFERROR(IF(AK131&gt;=(VLOOKUP(D131&amp;E131,'Tab 3 Flex,Strng,Endur(unprot)'!AB$10:$AC$37,2,FALSE)),"HFZ", "NI")," ")</f>
        <v xml:space="preserve"> </v>
      </c>
      <c r="AN131" s="29" t="str">
        <f t="shared" si="23"/>
        <v xml:space="preserve"> </v>
      </c>
      <c r="AO131" s="55"/>
      <c r="AP131" s="29" t="str">
        <f t="shared" si="24"/>
        <v/>
      </c>
    </row>
    <row r="132" spans="1:42" s="57" customFormat="1" ht="16.5" thickTop="1" thickBot="1" x14ac:dyDescent="0.3">
      <c r="A132" s="32"/>
      <c r="B132" s="25"/>
      <c r="C132" s="25"/>
      <c r="D132" s="25"/>
      <c r="E132" s="46"/>
      <c r="F132" s="91">
        <v>7</v>
      </c>
      <c r="G132" s="98" t="e">
        <v>#N/A</v>
      </c>
      <c r="H132" s="94" t="e">
        <v>#N/A</v>
      </c>
      <c r="I132" s="26"/>
      <c r="J132" s="26"/>
      <c r="K132" s="69" t="str">
        <f>IFERROR(IF(G132&gt;=(VLOOKUP(D132&amp;E132,'Tab 2 Aerobic Capacity (unprot)'!L$10:$M$27,2,FALSE)),"HFZ","NI")," ")</f>
        <v xml:space="preserve"> </v>
      </c>
      <c r="L132" s="69" t="str">
        <f>IFERROR(IF(H132&gt;=(VLOOKUP(D132&amp;E132,'Tab 2 Aerobic Capacity (unprot)'!L$34:$M$51,2,FALSE)),"HFZ","NI")," ")</f>
        <v xml:space="preserve"> </v>
      </c>
      <c r="M132" s="54" t="str">
        <f t="shared" si="18"/>
        <v xml:space="preserve"> </v>
      </c>
      <c r="N132" s="33" t="str">
        <f t="shared" si="25"/>
        <v xml:space="preserve"> </v>
      </c>
      <c r="O132" s="33"/>
      <c r="P132" s="54" t="str">
        <f t="shared" si="26"/>
        <v/>
      </c>
      <c r="Q132" s="33"/>
      <c r="R132" s="54" t="str">
        <f t="shared" si="27"/>
        <v/>
      </c>
      <c r="S132" s="95" t="e">
        <v>#N/A</v>
      </c>
      <c r="T132" s="95" t="e">
        <v>#N/A</v>
      </c>
      <c r="U132" s="99" t="e">
        <v>#N/A</v>
      </c>
      <c r="V132" s="34"/>
      <c r="W132" s="70" t="str">
        <f>IFERROR(IF(S132&gt;=(VLOOKUP(D132&amp;E132, 'Tab 3 Flex,Strng,Endur(unprot)'!AG$10:$AH$37,2,FALSE)),"HFZ", "NI")," ")</f>
        <v xml:space="preserve"> </v>
      </c>
      <c r="X132" s="70" t="str">
        <f>IFERROR(IF(T132&gt;=(VLOOKUP(D132&amp;E132, 'Tab 3 Flex,Strng,Endur(unprot)'!AG$10:$AH$37,2,FALSE)),"HFZ", "NI")," ")</f>
        <v xml:space="preserve"> </v>
      </c>
      <c r="Y132" s="71" t="str">
        <f t="shared" si="29"/>
        <v xml:space="preserve"> </v>
      </c>
      <c r="Z132" s="71" t="str">
        <f t="shared" si="19"/>
        <v xml:space="preserve"> </v>
      </c>
      <c r="AA132" s="65" t="str">
        <f>IFERROR(IF(U132&gt;=(VLOOKUP(D132&amp;E132, 'Tab 3 Flex,Strng,Endur(unprot)'!W$10:X$37,2,FALSE)),"HFZ", "NI"), " ")</f>
        <v xml:space="preserve"> </v>
      </c>
      <c r="AB132" s="28" t="str">
        <f t="shared" si="20"/>
        <v xml:space="preserve"> </v>
      </c>
      <c r="AC132" s="33"/>
      <c r="AD132" s="28" t="str">
        <f t="shared" si="21"/>
        <v/>
      </c>
      <c r="AE132" s="96" t="e">
        <v>#N/A</v>
      </c>
      <c r="AF132" s="35"/>
      <c r="AG132" s="72" t="str">
        <f>IFERROR(IF(AE132&gt;=(VLOOKUP(D132&amp;E132, 'Tab 3 Flex,Strng,Endur(unprot)'!R$10:$S$37,2,FALSE)),"HFZ", "NI")," ")</f>
        <v xml:space="preserve"> </v>
      </c>
      <c r="AH132" s="55" t="str">
        <f t="shared" si="22"/>
        <v xml:space="preserve"> </v>
      </c>
      <c r="AI132" s="33"/>
      <c r="AJ132" s="55" t="str">
        <f t="shared" si="28"/>
        <v/>
      </c>
      <c r="AK132" s="97" t="e">
        <v>#N/A</v>
      </c>
      <c r="AL132" s="36"/>
      <c r="AM132" s="73" t="str">
        <f>IFERROR(IF(AK132&gt;=(VLOOKUP(D132&amp;E132,'Tab 3 Flex,Strng,Endur(unprot)'!AB$10:$AC$37,2,FALSE)),"HFZ", "NI")," ")</f>
        <v xml:space="preserve"> </v>
      </c>
      <c r="AN132" s="29" t="str">
        <f t="shared" si="23"/>
        <v xml:space="preserve"> </v>
      </c>
      <c r="AO132" s="55"/>
      <c r="AP132" s="29" t="str">
        <f t="shared" si="24"/>
        <v/>
      </c>
    </row>
    <row r="133" spans="1:42" s="57" customFormat="1" ht="16.5" thickTop="1" thickBot="1" x14ac:dyDescent="0.3">
      <c r="A133" s="32"/>
      <c r="B133" s="25"/>
      <c r="C133" s="25"/>
      <c r="D133" s="25"/>
      <c r="E133" s="46"/>
      <c r="F133" s="91">
        <v>7</v>
      </c>
      <c r="G133" s="98" t="e">
        <v>#N/A</v>
      </c>
      <c r="H133" s="94" t="e">
        <v>#N/A</v>
      </c>
      <c r="I133" s="26"/>
      <c r="J133" s="26"/>
      <c r="K133" s="69" t="str">
        <f>IFERROR(IF(G133&gt;=(VLOOKUP(D133&amp;E133,'Tab 2 Aerobic Capacity (unprot)'!L$10:$M$27,2,FALSE)),"HFZ","NI")," ")</f>
        <v xml:space="preserve"> </v>
      </c>
      <c r="L133" s="69" t="str">
        <f>IFERROR(IF(H133&gt;=(VLOOKUP(D133&amp;E133,'Tab 2 Aerobic Capacity (unprot)'!L$34:$M$51,2,FALSE)),"HFZ","NI")," ")</f>
        <v xml:space="preserve"> </v>
      </c>
      <c r="M133" s="54" t="str">
        <f t="shared" si="18"/>
        <v xml:space="preserve"> </v>
      </c>
      <c r="N133" s="33" t="str">
        <f t="shared" si="25"/>
        <v xml:space="preserve"> </v>
      </c>
      <c r="O133" s="33"/>
      <c r="P133" s="54" t="str">
        <f t="shared" si="26"/>
        <v/>
      </c>
      <c r="Q133" s="33"/>
      <c r="R133" s="54" t="str">
        <f t="shared" si="27"/>
        <v/>
      </c>
      <c r="S133" s="95" t="e">
        <v>#N/A</v>
      </c>
      <c r="T133" s="95" t="e">
        <v>#N/A</v>
      </c>
      <c r="U133" s="99" t="e">
        <v>#N/A</v>
      </c>
      <c r="V133" s="34"/>
      <c r="W133" s="70" t="str">
        <f>IFERROR(IF(S133&gt;=(VLOOKUP(D133&amp;E133, 'Tab 3 Flex,Strng,Endur(unprot)'!AG$10:$AH$37,2,FALSE)),"HFZ", "NI")," ")</f>
        <v xml:space="preserve"> </v>
      </c>
      <c r="X133" s="70" t="str">
        <f>IFERROR(IF(T133&gt;=(VLOOKUP(D133&amp;E133, 'Tab 3 Flex,Strng,Endur(unprot)'!AG$10:$AH$37,2,FALSE)),"HFZ", "NI")," ")</f>
        <v xml:space="preserve"> </v>
      </c>
      <c r="Y133" s="71" t="str">
        <f t="shared" si="29"/>
        <v xml:space="preserve"> </v>
      </c>
      <c r="Z133" s="71" t="str">
        <f t="shared" si="19"/>
        <v xml:space="preserve"> </v>
      </c>
      <c r="AA133" s="65" t="str">
        <f>IFERROR(IF(U133&gt;=(VLOOKUP(D133&amp;E133, 'Tab 3 Flex,Strng,Endur(unprot)'!W$10:X$37,2,FALSE)),"HFZ", "NI"), " ")</f>
        <v xml:space="preserve"> </v>
      </c>
      <c r="AB133" s="28" t="str">
        <f t="shared" si="20"/>
        <v xml:space="preserve"> </v>
      </c>
      <c r="AC133" s="33"/>
      <c r="AD133" s="28" t="str">
        <f t="shared" si="21"/>
        <v/>
      </c>
      <c r="AE133" s="96" t="e">
        <v>#N/A</v>
      </c>
      <c r="AF133" s="35"/>
      <c r="AG133" s="72" t="str">
        <f>IFERROR(IF(AE133&gt;=(VLOOKUP(D133&amp;E133, 'Tab 3 Flex,Strng,Endur(unprot)'!R$10:$S$37,2,FALSE)),"HFZ", "NI")," ")</f>
        <v xml:space="preserve"> </v>
      </c>
      <c r="AH133" s="55" t="str">
        <f t="shared" si="22"/>
        <v xml:space="preserve"> </v>
      </c>
      <c r="AI133" s="33"/>
      <c r="AJ133" s="55" t="str">
        <f t="shared" si="28"/>
        <v/>
      </c>
      <c r="AK133" s="97" t="e">
        <v>#N/A</v>
      </c>
      <c r="AL133" s="36"/>
      <c r="AM133" s="73" t="str">
        <f>IFERROR(IF(AK133&gt;=(VLOOKUP(D133&amp;E133,'Tab 3 Flex,Strng,Endur(unprot)'!AB$10:$AC$37,2,FALSE)),"HFZ", "NI")," ")</f>
        <v xml:space="preserve"> </v>
      </c>
      <c r="AN133" s="29" t="str">
        <f t="shared" si="23"/>
        <v xml:space="preserve"> </v>
      </c>
      <c r="AO133" s="55"/>
      <c r="AP133" s="29" t="str">
        <f t="shared" si="24"/>
        <v/>
      </c>
    </row>
    <row r="134" spans="1:42" s="57" customFormat="1" ht="16.5" thickTop="1" thickBot="1" x14ac:dyDescent="0.3">
      <c r="A134" s="32"/>
      <c r="B134" s="25"/>
      <c r="C134" s="25"/>
      <c r="D134" s="25"/>
      <c r="E134" s="46"/>
      <c r="F134" s="91">
        <v>7</v>
      </c>
      <c r="G134" s="98" t="e">
        <v>#N/A</v>
      </c>
      <c r="H134" s="94" t="e">
        <v>#N/A</v>
      </c>
      <c r="I134" s="26"/>
      <c r="J134" s="26"/>
      <c r="K134" s="69" t="str">
        <f>IFERROR(IF(G134&gt;=(VLOOKUP(D134&amp;E134,'Tab 2 Aerobic Capacity (unprot)'!L$10:$M$27,2,FALSE)),"HFZ","NI")," ")</f>
        <v xml:space="preserve"> </v>
      </c>
      <c r="L134" s="69" t="str">
        <f>IFERROR(IF(H134&gt;=(VLOOKUP(D134&amp;E134,'Tab 2 Aerobic Capacity (unprot)'!L$34:$M$51,2,FALSE)),"HFZ","NI")," ")</f>
        <v xml:space="preserve"> </v>
      </c>
      <c r="M134" s="54" t="str">
        <f t="shared" si="18"/>
        <v xml:space="preserve"> </v>
      </c>
      <c r="N134" s="33" t="str">
        <f t="shared" si="25"/>
        <v xml:space="preserve"> </v>
      </c>
      <c r="O134" s="33"/>
      <c r="P134" s="54" t="str">
        <f t="shared" si="26"/>
        <v/>
      </c>
      <c r="Q134" s="33"/>
      <c r="R134" s="54" t="str">
        <f t="shared" si="27"/>
        <v/>
      </c>
      <c r="S134" s="95" t="e">
        <v>#N/A</v>
      </c>
      <c r="T134" s="95" t="e">
        <v>#N/A</v>
      </c>
      <c r="U134" s="99" t="e">
        <v>#N/A</v>
      </c>
      <c r="V134" s="34"/>
      <c r="W134" s="70" t="str">
        <f>IFERROR(IF(S134&gt;=(VLOOKUP(D134&amp;E134, 'Tab 3 Flex,Strng,Endur(unprot)'!AG$10:$AH$37,2,FALSE)),"HFZ", "NI")," ")</f>
        <v xml:space="preserve"> </v>
      </c>
      <c r="X134" s="70" t="str">
        <f>IFERROR(IF(T134&gt;=(VLOOKUP(D134&amp;E134, 'Tab 3 Flex,Strng,Endur(unprot)'!AG$10:$AH$37,2,FALSE)),"HFZ", "NI")," ")</f>
        <v xml:space="preserve"> </v>
      </c>
      <c r="Y134" s="71" t="str">
        <f t="shared" si="29"/>
        <v xml:space="preserve"> </v>
      </c>
      <c r="Z134" s="71" t="str">
        <f t="shared" si="19"/>
        <v xml:space="preserve"> </v>
      </c>
      <c r="AA134" s="65" t="str">
        <f>IFERROR(IF(U134&gt;=(VLOOKUP(D134&amp;E134, 'Tab 3 Flex,Strng,Endur(unprot)'!W$10:X$37,2,FALSE)),"HFZ", "NI"), " ")</f>
        <v xml:space="preserve"> </v>
      </c>
      <c r="AB134" s="28" t="str">
        <f t="shared" si="20"/>
        <v xml:space="preserve"> </v>
      </c>
      <c r="AC134" s="33"/>
      <c r="AD134" s="28" t="str">
        <f t="shared" si="21"/>
        <v/>
      </c>
      <c r="AE134" s="96" t="e">
        <v>#N/A</v>
      </c>
      <c r="AF134" s="35"/>
      <c r="AG134" s="72" t="str">
        <f>IFERROR(IF(AE134&gt;=(VLOOKUP(D134&amp;E134, 'Tab 3 Flex,Strng,Endur(unprot)'!R$10:$S$37,2,FALSE)),"HFZ", "NI")," ")</f>
        <v xml:space="preserve"> </v>
      </c>
      <c r="AH134" s="55" t="str">
        <f t="shared" si="22"/>
        <v xml:space="preserve"> </v>
      </c>
      <c r="AI134" s="33"/>
      <c r="AJ134" s="55" t="str">
        <f t="shared" si="28"/>
        <v/>
      </c>
      <c r="AK134" s="97" t="e">
        <v>#N/A</v>
      </c>
      <c r="AL134" s="36"/>
      <c r="AM134" s="73" t="str">
        <f>IFERROR(IF(AK134&gt;=(VLOOKUP(D134&amp;E134,'Tab 3 Flex,Strng,Endur(unprot)'!AB$10:$AC$37,2,FALSE)),"HFZ", "NI")," ")</f>
        <v xml:space="preserve"> </v>
      </c>
      <c r="AN134" s="29" t="str">
        <f t="shared" si="23"/>
        <v xml:space="preserve"> </v>
      </c>
      <c r="AO134" s="55"/>
      <c r="AP134" s="29" t="str">
        <f t="shared" si="24"/>
        <v/>
      </c>
    </row>
    <row r="135" spans="1:42" s="57" customFormat="1" ht="16.5" thickTop="1" thickBot="1" x14ac:dyDescent="0.3">
      <c r="A135" s="32"/>
      <c r="B135" s="25"/>
      <c r="C135" s="25"/>
      <c r="D135" s="25"/>
      <c r="E135" s="46"/>
      <c r="F135" s="91">
        <v>7</v>
      </c>
      <c r="G135" s="98" t="e">
        <v>#N/A</v>
      </c>
      <c r="H135" s="94" t="e">
        <v>#N/A</v>
      </c>
      <c r="I135" s="26"/>
      <c r="J135" s="26"/>
      <c r="K135" s="69" t="str">
        <f>IFERROR(IF(G135&gt;=(VLOOKUP(D135&amp;E135,'Tab 2 Aerobic Capacity (unprot)'!L$10:$M$27,2,FALSE)),"HFZ","NI")," ")</f>
        <v xml:space="preserve"> </v>
      </c>
      <c r="L135" s="69" t="str">
        <f>IFERROR(IF(H135&gt;=(VLOOKUP(D135&amp;E135,'Tab 2 Aerobic Capacity (unprot)'!L$34:$M$51,2,FALSE)),"HFZ","NI")," ")</f>
        <v xml:space="preserve"> </v>
      </c>
      <c r="M135" s="54" t="str">
        <f t="shared" si="18"/>
        <v xml:space="preserve"> </v>
      </c>
      <c r="N135" s="33" t="str">
        <f t="shared" si="25"/>
        <v xml:space="preserve"> </v>
      </c>
      <c r="O135" s="33"/>
      <c r="P135" s="54" t="str">
        <f t="shared" si="26"/>
        <v/>
      </c>
      <c r="Q135" s="33"/>
      <c r="R135" s="54" t="str">
        <f t="shared" si="27"/>
        <v/>
      </c>
      <c r="S135" s="95" t="e">
        <v>#N/A</v>
      </c>
      <c r="T135" s="95" t="e">
        <v>#N/A</v>
      </c>
      <c r="U135" s="99" t="e">
        <v>#N/A</v>
      </c>
      <c r="V135" s="34"/>
      <c r="W135" s="70" t="str">
        <f>IFERROR(IF(S135&gt;=(VLOOKUP(D135&amp;E135, 'Tab 3 Flex,Strng,Endur(unprot)'!AG$10:$AH$37,2,FALSE)),"HFZ", "NI")," ")</f>
        <v xml:space="preserve"> </v>
      </c>
      <c r="X135" s="70" t="str">
        <f>IFERROR(IF(T135&gt;=(VLOOKUP(D135&amp;E135, 'Tab 3 Flex,Strng,Endur(unprot)'!AG$10:$AH$37,2,FALSE)),"HFZ", "NI")," ")</f>
        <v xml:space="preserve"> </v>
      </c>
      <c r="Y135" s="71" t="str">
        <f t="shared" si="29"/>
        <v xml:space="preserve"> </v>
      </c>
      <c r="Z135" s="71" t="str">
        <f t="shared" si="19"/>
        <v xml:space="preserve"> </v>
      </c>
      <c r="AA135" s="65" t="str">
        <f>IFERROR(IF(U135&gt;=(VLOOKUP(D135&amp;E135, 'Tab 3 Flex,Strng,Endur(unprot)'!W$10:X$37,2,FALSE)),"HFZ", "NI"), " ")</f>
        <v xml:space="preserve"> </v>
      </c>
      <c r="AB135" s="28" t="str">
        <f t="shared" si="20"/>
        <v xml:space="preserve"> </v>
      </c>
      <c r="AC135" s="33"/>
      <c r="AD135" s="28" t="str">
        <f t="shared" si="21"/>
        <v/>
      </c>
      <c r="AE135" s="96" t="e">
        <v>#N/A</v>
      </c>
      <c r="AF135" s="35"/>
      <c r="AG135" s="72" t="str">
        <f>IFERROR(IF(AE135&gt;=(VLOOKUP(D135&amp;E135, 'Tab 3 Flex,Strng,Endur(unprot)'!R$10:$S$37,2,FALSE)),"HFZ", "NI")," ")</f>
        <v xml:space="preserve"> </v>
      </c>
      <c r="AH135" s="55" t="str">
        <f t="shared" si="22"/>
        <v xml:space="preserve"> </v>
      </c>
      <c r="AI135" s="33"/>
      <c r="AJ135" s="55" t="str">
        <f t="shared" si="28"/>
        <v/>
      </c>
      <c r="AK135" s="97" t="e">
        <v>#N/A</v>
      </c>
      <c r="AL135" s="36"/>
      <c r="AM135" s="73" t="str">
        <f>IFERROR(IF(AK135&gt;=(VLOOKUP(D135&amp;E135,'Tab 3 Flex,Strng,Endur(unprot)'!AB$10:$AC$37,2,FALSE)),"HFZ", "NI")," ")</f>
        <v xml:space="preserve"> </v>
      </c>
      <c r="AN135" s="29" t="str">
        <f t="shared" si="23"/>
        <v xml:space="preserve"> </v>
      </c>
      <c r="AO135" s="55"/>
      <c r="AP135" s="29" t="str">
        <f t="shared" si="24"/>
        <v/>
      </c>
    </row>
    <row r="136" spans="1:42" s="57" customFormat="1" ht="16.5" thickTop="1" thickBot="1" x14ac:dyDescent="0.3">
      <c r="A136" s="32"/>
      <c r="B136" s="25"/>
      <c r="C136" s="25"/>
      <c r="D136" s="25"/>
      <c r="E136" s="46"/>
      <c r="F136" s="91">
        <v>7</v>
      </c>
      <c r="G136" s="98" t="e">
        <v>#N/A</v>
      </c>
      <c r="H136" s="94" t="e">
        <v>#N/A</v>
      </c>
      <c r="I136" s="26"/>
      <c r="J136" s="26"/>
      <c r="K136" s="69" t="str">
        <f>IFERROR(IF(G136&gt;=(VLOOKUP(D136&amp;E136,'Tab 2 Aerobic Capacity (unprot)'!L$10:$M$27,2,FALSE)),"HFZ","NI")," ")</f>
        <v xml:space="preserve"> </v>
      </c>
      <c r="L136" s="69" t="str">
        <f>IFERROR(IF(H136&gt;=(VLOOKUP(D136&amp;E136,'Tab 2 Aerobic Capacity (unprot)'!L$34:$M$51,2,FALSE)),"HFZ","NI")," ")</f>
        <v xml:space="preserve"> </v>
      </c>
      <c r="M136" s="54" t="str">
        <f t="shared" si="18"/>
        <v xml:space="preserve"> </v>
      </c>
      <c r="N136" s="33" t="str">
        <f t="shared" si="25"/>
        <v xml:space="preserve"> </v>
      </c>
      <c r="O136" s="33"/>
      <c r="P136" s="54" t="str">
        <f t="shared" si="26"/>
        <v/>
      </c>
      <c r="Q136" s="33"/>
      <c r="R136" s="54" t="str">
        <f t="shared" si="27"/>
        <v/>
      </c>
      <c r="S136" s="95" t="e">
        <v>#N/A</v>
      </c>
      <c r="T136" s="95" t="e">
        <v>#N/A</v>
      </c>
      <c r="U136" s="99" t="e">
        <v>#N/A</v>
      </c>
      <c r="V136" s="34"/>
      <c r="W136" s="70" t="str">
        <f>IFERROR(IF(S136&gt;=(VLOOKUP(D136&amp;E136, 'Tab 3 Flex,Strng,Endur(unprot)'!AG$10:$AH$37,2,FALSE)),"HFZ", "NI")," ")</f>
        <v xml:space="preserve"> </v>
      </c>
      <c r="X136" s="70" t="str">
        <f>IFERROR(IF(T136&gt;=(VLOOKUP(D136&amp;E136, 'Tab 3 Flex,Strng,Endur(unprot)'!AG$10:$AH$37,2,FALSE)),"HFZ", "NI")," ")</f>
        <v xml:space="preserve"> </v>
      </c>
      <c r="Y136" s="71" t="str">
        <f t="shared" si="29"/>
        <v xml:space="preserve"> </v>
      </c>
      <c r="Z136" s="71" t="str">
        <f t="shared" si="19"/>
        <v xml:space="preserve"> </v>
      </c>
      <c r="AA136" s="65" t="str">
        <f>IFERROR(IF(U136&gt;=(VLOOKUP(D136&amp;E136, 'Tab 3 Flex,Strng,Endur(unprot)'!W$10:X$37,2,FALSE)),"HFZ", "NI"), " ")</f>
        <v xml:space="preserve"> </v>
      </c>
      <c r="AB136" s="28" t="str">
        <f t="shared" si="20"/>
        <v xml:space="preserve"> </v>
      </c>
      <c r="AC136" s="33"/>
      <c r="AD136" s="28" t="str">
        <f t="shared" si="21"/>
        <v/>
      </c>
      <c r="AE136" s="96" t="e">
        <v>#N/A</v>
      </c>
      <c r="AF136" s="35"/>
      <c r="AG136" s="72" t="str">
        <f>IFERROR(IF(AE136&gt;=(VLOOKUP(D136&amp;E136, 'Tab 3 Flex,Strng,Endur(unprot)'!R$10:$S$37,2,FALSE)),"HFZ", "NI")," ")</f>
        <v xml:space="preserve"> </v>
      </c>
      <c r="AH136" s="55" t="str">
        <f t="shared" si="22"/>
        <v xml:space="preserve"> </v>
      </c>
      <c r="AI136" s="33"/>
      <c r="AJ136" s="55" t="str">
        <f t="shared" si="28"/>
        <v/>
      </c>
      <c r="AK136" s="97" t="e">
        <v>#N/A</v>
      </c>
      <c r="AL136" s="36"/>
      <c r="AM136" s="73" t="str">
        <f>IFERROR(IF(AK136&gt;=(VLOOKUP(D136&amp;E136,'Tab 3 Flex,Strng,Endur(unprot)'!AB$10:$AC$37,2,FALSE)),"HFZ", "NI")," ")</f>
        <v xml:space="preserve"> </v>
      </c>
      <c r="AN136" s="29" t="str">
        <f t="shared" si="23"/>
        <v xml:space="preserve"> </v>
      </c>
      <c r="AO136" s="55"/>
      <c r="AP136" s="29" t="str">
        <f t="shared" si="24"/>
        <v/>
      </c>
    </row>
    <row r="137" spans="1:42" s="57" customFormat="1" ht="16.5" thickTop="1" thickBot="1" x14ac:dyDescent="0.3">
      <c r="A137" s="32"/>
      <c r="B137" s="25"/>
      <c r="C137" s="25"/>
      <c r="D137" s="25"/>
      <c r="E137" s="46"/>
      <c r="F137" s="91">
        <v>7</v>
      </c>
      <c r="G137" s="98" t="e">
        <v>#N/A</v>
      </c>
      <c r="H137" s="94" t="e">
        <v>#N/A</v>
      </c>
      <c r="I137" s="26"/>
      <c r="J137" s="26"/>
      <c r="K137" s="69" t="str">
        <f>IFERROR(IF(G137&gt;=(VLOOKUP(D137&amp;E137,'Tab 2 Aerobic Capacity (unprot)'!L$10:$M$27,2,FALSE)),"HFZ","NI")," ")</f>
        <v xml:space="preserve"> </v>
      </c>
      <c r="L137" s="69" t="str">
        <f>IFERROR(IF(H137&gt;=(VLOOKUP(D137&amp;E137,'Tab 2 Aerobic Capacity (unprot)'!L$34:$M$51,2,FALSE)),"HFZ","NI")," ")</f>
        <v xml:space="preserve"> </v>
      </c>
      <c r="M137" s="54" t="str">
        <f t="shared" si="18"/>
        <v xml:space="preserve"> </v>
      </c>
      <c r="N137" s="33" t="str">
        <f t="shared" si="25"/>
        <v xml:space="preserve"> </v>
      </c>
      <c r="O137" s="33"/>
      <c r="P137" s="54" t="str">
        <f t="shared" si="26"/>
        <v/>
      </c>
      <c r="Q137" s="33"/>
      <c r="R137" s="54" t="str">
        <f t="shared" si="27"/>
        <v/>
      </c>
      <c r="S137" s="95" t="e">
        <v>#N/A</v>
      </c>
      <c r="T137" s="95" t="e">
        <v>#N/A</v>
      </c>
      <c r="U137" s="99" t="e">
        <v>#N/A</v>
      </c>
      <c r="V137" s="34"/>
      <c r="W137" s="70" t="str">
        <f>IFERROR(IF(S137&gt;=(VLOOKUP(D137&amp;E137, 'Tab 3 Flex,Strng,Endur(unprot)'!AG$10:$AH$37,2,FALSE)),"HFZ", "NI")," ")</f>
        <v xml:space="preserve"> </v>
      </c>
      <c r="X137" s="70" t="str">
        <f>IFERROR(IF(T137&gt;=(VLOOKUP(D137&amp;E137, 'Tab 3 Flex,Strng,Endur(unprot)'!AG$10:$AH$37,2,FALSE)),"HFZ", "NI")," ")</f>
        <v xml:space="preserve"> </v>
      </c>
      <c r="Y137" s="71" t="str">
        <f t="shared" si="29"/>
        <v xml:space="preserve"> </v>
      </c>
      <c r="Z137" s="71" t="str">
        <f t="shared" si="19"/>
        <v xml:space="preserve"> </v>
      </c>
      <c r="AA137" s="65" t="str">
        <f>IFERROR(IF(U137&gt;=(VLOOKUP(D137&amp;E137, 'Tab 3 Flex,Strng,Endur(unprot)'!W$10:X$37,2,FALSE)),"HFZ", "NI"), " ")</f>
        <v xml:space="preserve"> </v>
      </c>
      <c r="AB137" s="28" t="str">
        <f t="shared" si="20"/>
        <v xml:space="preserve"> </v>
      </c>
      <c r="AC137" s="33"/>
      <c r="AD137" s="28" t="str">
        <f t="shared" si="21"/>
        <v/>
      </c>
      <c r="AE137" s="96" t="e">
        <v>#N/A</v>
      </c>
      <c r="AF137" s="35"/>
      <c r="AG137" s="72" t="str">
        <f>IFERROR(IF(AE137&gt;=(VLOOKUP(D137&amp;E137, 'Tab 3 Flex,Strng,Endur(unprot)'!R$10:$S$37,2,FALSE)),"HFZ", "NI")," ")</f>
        <v xml:space="preserve"> </v>
      </c>
      <c r="AH137" s="55" t="str">
        <f t="shared" si="22"/>
        <v xml:space="preserve"> </v>
      </c>
      <c r="AI137" s="33"/>
      <c r="AJ137" s="55" t="str">
        <f t="shared" si="28"/>
        <v/>
      </c>
      <c r="AK137" s="97" t="e">
        <v>#N/A</v>
      </c>
      <c r="AL137" s="36"/>
      <c r="AM137" s="73" t="str">
        <f>IFERROR(IF(AK137&gt;=(VLOOKUP(D137&amp;E137,'Tab 3 Flex,Strng,Endur(unprot)'!AB$10:$AC$37,2,FALSE)),"HFZ", "NI")," ")</f>
        <v xml:space="preserve"> </v>
      </c>
      <c r="AN137" s="29" t="str">
        <f t="shared" si="23"/>
        <v xml:space="preserve"> </v>
      </c>
      <c r="AO137" s="55"/>
      <c r="AP137" s="29" t="str">
        <f t="shared" si="24"/>
        <v/>
      </c>
    </row>
    <row r="138" spans="1:42" s="57" customFormat="1" ht="16.5" thickTop="1" thickBot="1" x14ac:dyDescent="0.3">
      <c r="A138" s="32"/>
      <c r="B138" s="25"/>
      <c r="C138" s="25"/>
      <c r="D138" s="25"/>
      <c r="E138" s="46"/>
      <c r="F138" s="91">
        <v>7</v>
      </c>
      <c r="G138" s="98" t="e">
        <v>#N/A</v>
      </c>
      <c r="H138" s="94" t="e">
        <v>#N/A</v>
      </c>
      <c r="I138" s="26"/>
      <c r="J138" s="26"/>
      <c r="K138" s="69" t="str">
        <f>IFERROR(IF(G138&gt;=(VLOOKUP(D138&amp;E138,'Tab 2 Aerobic Capacity (unprot)'!L$10:$M$27,2,FALSE)),"HFZ","NI")," ")</f>
        <v xml:space="preserve"> </v>
      </c>
      <c r="L138" s="69" t="str">
        <f>IFERROR(IF(H138&gt;=(VLOOKUP(D138&amp;E138,'Tab 2 Aerobic Capacity (unprot)'!L$34:$M$51,2,FALSE)),"HFZ","NI")," ")</f>
        <v xml:space="preserve"> </v>
      </c>
      <c r="M138" s="54" t="str">
        <f t="shared" ref="M138:M201" si="30">D138&amp;K138</f>
        <v xml:space="preserve"> </v>
      </c>
      <c r="N138" s="33" t="str">
        <f t="shared" si="25"/>
        <v xml:space="preserve"> </v>
      </c>
      <c r="O138" s="33"/>
      <c r="P138" s="54" t="str">
        <f t="shared" si="26"/>
        <v/>
      </c>
      <c r="Q138" s="33"/>
      <c r="R138" s="54" t="str">
        <f t="shared" si="27"/>
        <v/>
      </c>
      <c r="S138" s="95" t="e">
        <v>#N/A</v>
      </c>
      <c r="T138" s="95" t="e">
        <v>#N/A</v>
      </c>
      <c r="U138" s="99" t="e">
        <v>#N/A</v>
      </c>
      <c r="V138" s="34"/>
      <c r="W138" s="70" t="str">
        <f>IFERROR(IF(S138&gt;=(VLOOKUP(D138&amp;E138, 'Tab 3 Flex,Strng,Endur(unprot)'!AG$10:$AH$37,2,FALSE)),"HFZ", "NI")," ")</f>
        <v xml:space="preserve"> </v>
      </c>
      <c r="X138" s="70" t="str">
        <f>IFERROR(IF(T138&gt;=(VLOOKUP(D138&amp;E138, 'Tab 3 Flex,Strng,Endur(unprot)'!AG$10:$AH$37,2,FALSE)),"HFZ", "NI")," ")</f>
        <v xml:space="preserve"> </v>
      </c>
      <c r="Y138" s="71" t="str">
        <f t="shared" si="29"/>
        <v xml:space="preserve"> </v>
      </c>
      <c r="Z138" s="71" t="str">
        <f t="shared" ref="Z138:Z201" si="31">D138&amp;Y138</f>
        <v xml:space="preserve"> </v>
      </c>
      <c r="AA138" s="65" t="str">
        <f>IFERROR(IF(U138&gt;=(VLOOKUP(D138&amp;E138, 'Tab 3 Flex,Strng,Endur(unprot)'!W$10:X$37,2,FALSE)),"HFZ", "NI"), " ")</f>
        <v xml:space="preserve"> </v>
      </c>
      <c r="AB138" s="28" t="str">
        <f t="shared" ref="AB138:AB201" si="32">D138&amp;AA138</f>
        <v xml:space="preserve"> </v>
      </c>
      <c r="AC138" s="33"/>
      <c r="AD138" s="28" t="str">
        <f t="shared" ref="AD138:AD201" si="33">D138&amp;AC138</f>
        <v/>
      </c>
      <c r="AE138" s="96" t="e">
        <v>#N/A</v>
      </c>
      <c r="AF138" s="35"/>
      <c r="AG138" s="72" t="str">
        <f>IFERROR(IF(AE138&gt;=(VLOOKUP(D138&amp;E138, 'Tab 3 Flex,Strng,Endur(unprot)'!R$10:$S$37,2,FALSE)),"HFZ", "NI")," ")</f>
        <v xml:space="preserve"> </v>
      </c>
      <c r="AH138" s="55" t="str">
        <f t="shared" ref="AH138:AH201" si="34">D138&amp;AG138</f>
        <v xml:space="preserve"> </v>
      </c>
      <c r="AI138" s="33"/>
      <c r="AJ138" s="55" t="str">
        <f t="shared" si="28"/>
        <v/>
      </c>
      <c r="AK138" s="97" t="e">
        <v>#N/A</v>
      </c>
      <c r="AL138" s="36"/>
      <c r="AM138" s="73" t="str">
        <f>IFERROR(IF(AK138&gt;=(VLOOKUP(D138&amp;E138,'Tab 3 Flex,Strng,Endur(unprot)'!AB$10:$AC$37,2,FALSE)),"HFZ", "NI")," ")</f>
        <v xml:space="preserve"> </v>
      </c>
      <c r="AN138" s="29" t="str">
        <f t="shared" ref="AN138:AN201" si="35">D138&amp;AM138</f>
        <v xml:space="preserve"> </v>
      </c>
      <c r="AO138" s="55"/>
      <c r="AP138" s="29" t="str">
        <f t="shared" ref="AP138:AP201" si="36">D138&amp;AO138</f>
        <v/>
      </c>
    </row>
    <row r="139" spans="1:42" s="57" customFormat="1" ht="16.5" thickTop="1" thickBot="1" x14ac:dyDescent="0.3">
      <c r="A139" s="32"/>
      <c r="B139" s="25"/>
      <c r="C139" s="25"/>
      <c r="D139" s="25"/>
      <c r="E139" s="46"/>
      <c r="F139" s="91">
        <v>7</v>
      </c>
      <c r="G139" s="98" t="e">
        <v>#N/A</v>
      </c>
      <c r="H139" s="94" t="e">
        <v>#N/A</v>
      </c>
      <c r="I139" s="26"/>
      <c r="J139" s="26"/>
      <c r="K139" s="69" t="str">
        <f>IFERROR(IF(G139&gt;=(VLOOKUP(D139&amp;E139,'Tab 2 Aerobic Capacity (unprot)'!L$10:$M$27,2,FALSE)),"HFZ","NI")," ")</f>
        <v xml:space="preserve"> </v>
      </c>
      <c r="L139" s="69" t="str">
        <f>IFERROR(IF(H139&gt;=(VLOOKUP(D139&amp;E139,'Tab 2 Aerobic Capacity (unprot)'!L$34:$M$51,2,FALSE)),"HFZ","NI")," ")</f>
        <v xml:space="preserve"> </v>
      </c>
      <c r="M139" s="54" t="str">
        <f t="shared" si="30"/>
        <v xml:space="preserve"> </v>
      </c>
      <c r="N139" s="33" t="str">
        <f t="shared" ref="N139:N202" si="37">D139&amp;L139</f>
        <v xml:space="preserve"> </v>
      </c>
      <c r="O139" s="33"/>
      <c r="P139" s="54" t="str">
        <f t="shared" ref="P139:P202" si="38">D139&amp;O139</f>
        <v/>
      </c>
      <c r="Q139" s="33"/>
      <c r="R139" s="54" t="str">
        <f t="shared" ref="R139:R202" si="39">D139&amp;Q139</f>
        <v/>
      </c>
      <c r="S139" s="95" t="e">
        <v>#N/A</v>
      </c>
      <c r="T139" s="95" t="e">
        <v>#N/A</v>
      </c>
      <c r="U139" s="99" t="e">
        <v>#N/A</v>
      </c>
      <c r="V139" s="34"/>
      <c r="W139" s="70" t="str">
        <f>IFERROR(IF(S139&gt;=(VLOOKUP(D139&amp;E139, 'Tab 3 Flex,Strng,Endur(unprot)'!AG$10:$AH$37,2,FALSE)),"HFZ", "NI")," ")</f>
        <v xml:space="preserve"> </v>
      </c>
      <c r="X139" s="70" t="str">
        <f>IFERROR(IF(T139&gt;=(VLOOKUP(D139&amp;E139, 'Tab 3 Flex,Strng,Endur(unprot)'!AG$10:$AH$37,2,FALSE)),"HFZ", "NI")," ")</f>
        <v xml:space="preserve"> </v>
      </c>
      <c r="Y139" s="71" t="str">
        <f t="shared" si="29"/>
        <v xml:space="preserve"> </v>
      </c>
      <c r="Z139" s="71" t="str">
        <f t="shared" si="31"/>
        <v xml:space="preserve"> </v>
      </c>
      <c r="AA139" s="65" t="str">
        <f>IFERROR(IF(U139&gt;=(VLOOKUP(D139&amp;E139, 'Tab 3 Flex,Strng,Endur(unprot)'!W$10:X$37,2,FALSE)),"HFZ", "NI"), " ")</f>
        <v xml:space="preserve"> </v>
      </c>
      <c r="AB139" s="28" t="str">
        <f t="shared" si="32"/>
        <v xml:space="preserve"> </v>
      </c>
      <c r="AC139" s="33"/>
      <c r="AD139" s="28" t="str">
        <f t="shared" si="33"/>
        <v/>
      </c>
      <c r="AE139" s="96" t="e">
        <v>#N/A</v>
      </c>
      <c r="AF139" s="35"/>
      <c r="AG139" s="72" t="str">
        <f>IFERROR(IF(AE139&gt;=(VLOOKUP(D139&amp;E139, 'Tab 3 Flex,Strng,Endur(unprot)'!R$10:$S$37,2,FALSE)),"HFZ", "NI")," ")</f>
        <v xml:space="preserve"> </v>
      </c>
      <c r="AH139" s="55" t="str">
        <f t="shared" si="34"/>
        <v xml:space="preserve"> </v>
      </c>
      <c r="AI139" s="33"/>
      <c r="AJ139" s="55" t="str">
        <f t="shared" ref="AJ139:AJ202" si="40">D139&amp;AI139</f>
        <v/>
      </c>
      <c r="AK139" s="97" t="e">
        <v>#N/A</v>
      </c>
      <c r="AL139" s="36"/>
      <c r="AM139" s="73" t="str">
        <f>IFERROR(IF(AK139&gt;=(VLOOKUP(D139&amp;E139,'Tab 3 Flex,Strng,Endur(unprot)'!AB$10:$AC$37,2,FALSE)),"HFZ", "NI")," ")</f>
        <v xml:space="preserve"> </v>
      </c>
      <c r="AN139" s="29" t="str">
        <f t="shared" si="35"/>
        <v xml:space="preserve"> </v>
      </c>
      <c r="AO139" s="55"/>
      <c r="AP139" s="29" t="str">
        <f t="shared" si="36"/>
        <v/>
      </c>
    </row>
    <row r="140" spans="1:42" s="57" customFormat="1" ht="16.5" thickTop="1" thickBot="1" x14ac:dyDescent="0.3">
      <c r="A140" s="32"/>
      <c r="B140" s="25"/>
      <c r="C140" s="25"/>
      <c r="D140" s="25"/>
      <c r="E140" s="46"/>
      <c r="F140" s="91">
        <v>7</v>
      </c>
      <c r="G140" s="98" t="e">
        <v>#N/A</v>
      </c>
      <c r="H140" s="94" t="e">
        <v>#N/A</v>
      </c>
      <c r="I140" s="26"/>
      <c r="J140" s="26"/>
      <c r="K140" s="69" t="str">
        <f>IFERROR(IF(G140&gt;=(VLOOKUP(D140&amp;E140,'Tab 2 Aerobic Capacity (unprot)'!L$10:$M$27,2,FALSE)),"HFZ","NI")," ")</f>
        <v xml:space="preserve"> </v>
      </c>
      <c r="L140" s="69" t="str">
        <f>IFERROR(IF(H140&gt;=(VLOOKUP(D140&amp;E140,'Tab 2 Aerobic Capacity (unprot)'!L$34:$M$51,2,FALSE)),"HFZ","NI")," ")</f>
        <v xml:space="preserve"> </v>
      </c>
      <c r="M140" s="54" t="str">
        <f t="shared" si="30"/>
        <v xml:space="preserve"> </v>
      </c>
      <c r="N140" s="33" t="str">
        <f t="shared" si="37"/>
        <v xml:space="preserve"> </v>
      </c>
      <c r="O140" s="33"/>
      <c r="P140" s="54" t="str">
        <f t="shared" si="38"/>
        <v/>
      </c>
      <c r="Q140" s="33"/>
      <c r="R140" s="54" t="str">
        <f t="shared" si="39"/>
        <v/>
      </c>
      <c r="S140" s="95" t="e">
        <v>#N/A</v>
      </c>
      <c r="T140" s="95" t="e">
        <v>#N/A</v>
      </c>
      <c r="U140" s="99" t="e">
        <v>#N/A</v>
      </c>
      <c r="V140" s="34"/>
      <c r="W140" s="70" t="str">
        <f>IFERROR(IF(S140&gt;=(VLOOKUP(D140&amp;E140, 'Tab 3 Flex,Strng,Endur(unprot)'!AG$10:$AH$37,2,FALSE)),"HFZ", "NI")," ")</f>
        <v xml:space="preserve"> </v>
      </c>
      <c r="X140" s="70" t="str">
        <f>IFERROR(IF(T140&gt;=(VLOOKUP(D140&amp;E140, 'Tab 3 Flex,Strng,Endur(unprot)'!AG$10:$AH$37,2,FALSE)),"HFZ", "NI")," ")</f>
        <v xml:space="preserve"> </v>
      </c>
      <c r="Y140" s="71" t="str">
        <f t="shared" si="29"/>
        <v xml:space="preserve"> </v>
      </c>
      <c r="Z140" s="71" t="str">
        <f t="shared" si="31"/>
        <v xml:space="preserve"> </v>
      </c>
      <c r="AA140" s="65" t="str">
        <f>IFERROR(IF(U140&gt;=(VLOOKUP(D140&amp;E140, 'Tab 3 Flex,Strng,Endur(unprot)'!W$10:X$37,2,FALSE)),"HFZ", "NI"), " ")</f>
        <v xml:space="preserve"> </v>
      </c>
      <c r="AB140" s="28" t="str">
        <f t="shared" si="32"/>
        <v xml:space="preserve"> </v>
      </c>
      <c r="AC140" s="33"/>
      <c r="AD140" s="28" t="str">
        <f t="shared" si="33"/>
        <v/>
      </c>
      <c r="AE140" s="96" t="e">
        <v>#N/A</v>
      </c>
      <c r="AF140" s="35"/>
      <c r="AG140" s="72" t="str">
        <f>IFERROR(IF(AE140&gt;=(VLOOKUP(D140&amp;E140, 'Tab 3 Flex,Strng,Endur(unprot)'!R$10:$S$37,2,FALSE)),"HFZ", "NI")," ")</f>
        <v xml:space="preserve"> </v>
      </c>
      <c r="AH140" s="55" t="str">
        <f t="shared" si="34"/>
        <v xml:space="preserve"> </v>
      </c>
      <c r="AI140" s="33"/>
      <c r="AJ140" s="55" t="str">
        <f t="shared" si="40"/>
        <v/>
      </c>
      <c r="AK140" s="97" t="e">
        <v>#N/A</v>
      </c>
      <c r="AL140" s="36"/>
      <c r="AM140" s="73" t="str">
        <f>IFERROR(IF(AK140&gt;=(VLOOKUP(D140&amp;E140,'Tab 3 Flex,Strng,Endur(unprot)'!AB$10:$AC$37,2,FALSE)),"HFZ", "NI")," ")</f>
        <v xml:space="preserve"> </v>
      </c>
      <c r="AN140" s="29" t="str">
        <f t="shared" si="35"/>
        <v xml:space="preserve"> </v>
      </c>
      <c r="AO140" s="55"/>
      <c r="AP140" s="29" t="str">
        <f t="shared" si="36"/>
        <v/>
      </c>
    </row>
    <row r="141" spans="1:42" s="57" customFormat="1" ht="16.5" thickTop="1" thickBot="1" x14ac:dyDescent="0.3">
      <c r="A141" s="32"/>
      <c r="B141" s="25"/>
      <c r="C141" s="25"/>
      <c r="D141" s="25"/>
      <c r="E141" s="46"/>
      <c r="F141" s="91">
        <v>7</v>
      </c>
      <c r="G141" s="98" t="e">
        <v>#N/A</v>
      </c>
      <c r="H141" s="94" t="e">
        <v>#N/A</v>
      </c>
      <c r="I141" s="26"/>
      <c r="J141" s="26"/>
      <c r="K141" s="69" t="str">
        <f>IFERROR(IF(G141&gt;=(VLOOKUP(D141&amp;E141,'Tab 2 Aerobic Capacity (unprot)'!L$10:$M$27,2,FALSE)),"HFZ","NI")," ")</f>
        <v xml:space="preserve"> </v>
      </c>
      <c r="L141" s="69" t="str">
        <f>IFERROR(IF(H141&gt;=(VLOOKUP(D141&amp;E141,'Tab 2 Aerobic Capacity (unprot)'!L$34:$M$51,2,FALSE)),"HFZ","NI")," ")</f>
        <v xml:space="preserve"> </v>
      </c>
      <c r="M141" s="54" t="str">
        <f t="shared" si="30"/>
        <v xml:space="preserve"> </v>
      </c>
      <c r="N141" s="33" t="str">
        <f t="shared" si="37"/>
        <v xml:space="preserve"> </v>
      </c>
      <c r="O141" s="33"/>
      <c r="P141" s="54" t="str">
        <f t="shared" si="38"/>
        <v/>
      </c>
      <c r="Q141" s="33"/>
      <c r="R141" s="54" t="str">
        <f t="shared" si="39"/>
        <v/>
      </c>
      <c r="S141" s="95" t="e">
        <v>#N/A</v>
      </c>
      <c r="T141" s="95" t="e">
        <v>#N/A</v>
      </c>
      <c r="U141" s="99" t="e">
        <v>#N/A</v>
      </c>
      <c r="V141" s="34"/>
      <c r="W141" s="70" t="str">
        <f>IFERROR(IF(S141&gt;=(VLOOKUP(D141&amp;E141, 'Tab 3 Flex,Strng,Endur(unprot)'!AG$10:$AH$37,2,FALSE)),"HFZ", "NI")," ")</f>
        <v xml:space="preserve"> </v>
      </c>
      <c r="X141" s="70" t="str">
        <f>IFERROR(IF(T141&gt;=(VLOOKUP(D141&amp;E141, 'Tab 3 Flex,Strng,Endur(unprot)'!AG$10:$AH$37,2,FALSE)),"HFZ", "NI")," ")</f>
        <v xml:space="preserve"> </v>
      </c>
      <c r="Y141" s="71" t="str">
        <f t="shared" si="29"/>
        <v xml:space="preserve"> </v>
      </c>
      <c r="Z141" s="71" t="str">
        <f t="shared" si="31"/>
        <v xml:space="preserve"> </v>
      </c>
      <c r="AA141" s="65" t="str">
        <f>IFERROR(IF(U141&gt;=(VLOOKUP(D141&amp;E141, 'Tab 3 Flex,Strng,Endur(unprot)'!W$10:X$37,2,FALSE)),"HFZ", "NI"), " ")</f>
        <v xml:space="preserve"> </v>
      </c>
      <c r="AB141" s="28" t="str">
        <f t="shared" si="32"/>
        <v xml:space="preserve"> </v>
      </c>
      <c r="AC141" s="33"/>
      <c r="AD141" s="28" t="str">
        <f t="shared" si="33"/>
        <v/>
      </c>
      <c r="AE141" s="96" t="e">
        <v>#N/A</v>
      </c>
      <c r="AF141" s="35"/>
      <c r="AG141" s="72" t="str">
        <f>IFERROR(IF(AE141&gt;=(VLOOKUP(D141&amp;E141, 'Tab 3 Flex,Strng,Endur(unprot)'!R$10:$S$37,2,FALSE)),"HFZ", "NI")," ")</f>
        <v xml:space="preserve"> </v>
      </c>
      <c r="AH141" s="55" t="str">
        <f t="shared" si="34"/>
        <v xml:space="preserve"> </v>
      </c>
      <c r="AI141" s="33"/>
      <c r="AJ141" s="55" t="str">
        <f t="shared" si="40"/>
        <v/>
      </c>
      <c r="AK141" s="97" t="e">
        <v>#N/A</v>
      </c>
      <c r="AL141" s="36"/>
      <c r="AM141" s="73" t="str">
        <f>IFERROR(IF(AK141&gt;=(VLOOKUP(D141&amp;E141,'Tab 3 Flex,Strng,Endur(unprot)'!AB$10:$AC$37,2,FALSE)),"HFZ", "NI")," ")</f>
        <v xml:space="preserve"> </v>
      </c>
      <c r="AN141" s="29" t="str">
        <f t="shared" si="35"/>
        <v xml:space="preserve"> </v>
      </c>
      <c r="AO141" s="55"/>
      <c r="AP141" s="29" t="str">
        <f t="shared" si="36"/>
        <v/>
      </c>
    </row>
    <row r="142" spans="1:42" s="57" customFormat="1" ht="16.5" thickTop="1" thickBot="1" x14ac:dyDescent="0.3">
      <c r="A142" s="32"/>
      <c r="B142" s="25"/>
      <c r="C142" s="25"/>
      <c r="D142" s="25"/>
      <c r="E142" s="46"/>
      <c r="F142" s="91">
        <v>7</v>
      </c>
      <c r="G142" s="98" t="e">
        <v>#N/A</v>
      </c>
      <c r="H142" s="94" t="e">
        <v>#N/A</v>
      </c>
      <c r="I142" s="26"/>
      <c r="J142" s="26"/>
      <c r="K142" s="69" t="str">
        <f>IFERROR(IF(G142&gt;=(VLOOKUP(D142&amp;E142,'Tab 2 Aerobic Capacity (unprot)'!L$10:$M$27,2,FALSE)),"HFZ","NI")," ")</f>
        <v xml:space="preserve"> </v>
      </c>
      <c r="L142" s="69" t="str">
        <f>IFERROR(IF(H142&gt;=(VLOOKUP(D142&amp;E142,'Tab 2 Aerobic Capacity (unprot)'!L$34:$M$51,2,FALSE)),"HFZ","NI")," ")</f>
        <v xml:space="preserve"> </v>
      </c>
      <c r="M142" s="54" t="str">
        <f t="shared" si="30"/>
        <v xml:space="preserve"> </v>
      </c>
      <c r="N142" s="33" t="str">
        <f t="shared" si="37"/>
        <v xml:space="preserve"> </v>
      </c>
      <c r="O142" s="33"/>
      <c r="P142" s="54" t="str">
        <f t="shared" si="38"/>
        <v/>
      </c>
      <c r="Q142" s="33"/>
      <c r="R142" s="54" t="str">
        <f t="shared" si="39"/>
        <v/>
      </c>
      <c r="S142" s="95" t="e">
        <v>#N/A</v>
      </c>
      <c r="T142" s="95" t="e">
        <v>#N/A</v>
      </c>
      <c r="U142" s="99" t="e">
        <v>#N/A</v>
      </c>
      <c r="V142" s="34"/>
      <c r="W142" s="70" t="str">
        <f>IFERROR(IF(S142&gt;=(VLOOKUP(D142&amp;E142, 'Tab 3 Flex,Strng,Endur(unprot)'!AG$10:$AH$37,2,FALSE)),"HFZ", "NI")," ")</f>
        <v xml:space="preserve"> </v>
      </c>
      <c r="X142" s="70" t="str">
        <f>IFERROR(IF(T142&gt;=(VLOOKUP(D142&amp;E142, 'Tab 3 Flex,Strng,Endur(unprot)'!AG$10:$AH$37,2,FALSE)),"HFZ", "NI")," ")</f>
        <v xml:space="preserve"> </v>
      </c>
      <c r="Y142" s="71" t="str">
        <f t="shared" ref="Y142:Y205" si="41">IF(AND(W142="HFZ",X142="HFZ"),"HFZ",IF(AND(W142="HFZ",X142="NI"),"NI",IF(AND(W142="NI",X142="HFZ"),"NI",IF(AND(W142="#N/A",X142="#N/A"),"#N/A",IF(AND(W142="NI",X142="NI"),"NI", IF(AND(W142=" ",X142=" ")," ", ))))))</f>
        <v xml:space="preserve"> </v>
      </c>
      <c r="Z142" s="71" t="str">
        <f t="shared" si="31"/>
        <v xml:space="preserve"> </v>
      </c>
      <c r="AA142" s="65" t="str">
        <f>IFERROR(IF(U142&gt;=(VLOOKUP(D142&amp;E142, 'Tab 3 Flex,Strng,Endur(unprot)'!W$10:X$37,2,FALSE)),"HFZ", "NI"), " ")</f>
        <v xml:space="preserve"> </v>
      </c>
      <c r="AB142" s="28" t="str">
        <f t="shared" si="32"/>
        <v xml:space="preserve"> </v>
      </c>
      <c r="AC142" s="33"/>
      <c r="AD142" s="28" t="str">
        <f t="shared" si="33"/>
        <v/>
      </c>
      <c r="AE142" s="96" t="e">
        <v>#N/A</v>
      </c>
      <c r="AF142" s="35"/>
      <c r="AG142" s="72" t="str">
        <f>IFERROR(IF(AE142&gt;=(VLOOKUP(D142&amp;E142, 'Tab 3 Flex,Strng,Endur(unprot)'!R$10:$S$37,2,FALSE)),"HFZ", "NI")," ")</f>
        <v xml:space="preserve"> </v>
      </c>
      <c r="AH142" s="55" t="str">
        <f t="shared" si="34"/>
        <v xml:space="preserve"> </v>
      </c>
      <c r="AI142" s="33"/>
      <c r="AJ142" s="55" t="str">
        <f t="shared" si="40"/>
        <v/>
      </c>
      <c r="AK142" s="97" t="e">
        <v>#N/A</v>
      </c>
      <c r="AL142" s="36"/>
      <c r="AM142" s="73" t="str">
        <f>IFERROR(IF(AK142&gt;=(VLOOKUP(D142&amp;E142,'Tab 3 Flex,Strng,Endur(unprot)'!AB$10:$AC$37,2,FALSE)),"HFZ", "NI")," ")</f>
        <v xml:space="preserve"> </v>
      </c>
      <c r="AN142" s="29" t="str">
        <f t="shared" si="35"/>
        <v xml:space="preserve"> </v>
      </c>
      <c r="AO142" s="55"/>
      <c r="AP142" s="29" t="str">
        <f t="shared" si="36"/>
        <v/>
      </c>
    </row>
    <row r="143" spans="1:42" s="57" customFormat="1" ht="16.5" thickTop="1" thickBot="1" x14ac:dyDescent="0.3">
      <c r="A143" s="32"/>
      <c r="B143" s="25"/>
      <c r="C143" s="25"/>
      <c r="D143" s="25"/>
      <c r="E143" s="46"/>
      <c r="F143" s="91">
        <v>7</v>
      </c>
      <c r="G143" s="98" t="e">
        <v>#N/A</v>
      </c>
      <c r="H143" s="94" t="e">
        <v>#N/A</v>
      </c>
      <c r="I143" s="26"/>
      <c r="J143" s="26"/>
      <c r="K143" s="69" t="str">
        <f>IFERROR(IF(G143&gt;=(VLOOKUP(D143&amp;E143,'Tab 2 Aerobic Capacity (unprot)'!L$10:$M$27,2,FALSE)),"HFZ","NI")," ")</f>
        <v xml:space="preserve"> </v>
      </c>
      <c r="L143" s="69" t="str">
        <f>IFERROR(IF(H143&gt;=(VLOOKUP(D143&amp;E143,'Tab 2 Aerobic Capacity (unprot)'!L$34:$M$51,2,FALSE)),"HFZ","NI")," ")</f>
        <v xml:space="preserve"> </v>
      </c>
      <c r="M143" s="54" t="str">
        <f t="shared" si="30"/>
        <v xml:space="preserve"> </v>
      </c>
      <c r="N143" s="33" t="str">
        <f t="shared" si="37"/>
        <v xml:space="preserve"> </v>
      </c>
      <c r="O143" s="33"/>
      <c r="P143" s="54" t="str">
        <f t="shared" si="38"/>
        <v/>
      </c>
      <c r="Q143" s="33"/>
      <c r="R143" s="54" t="str">
        <f t="shared" si="39"/>
        <v/>
      </c>
      <c r="S143" s="95" t="e">
        <v>#N/A</v>
      </c>
      <c r="T143" s="95" t="e">
        <v>#N/A</v>
      </c>
      <c r="U143" s="99" t="e">
        <v>#N/A</v>
      </c>
      <c r="V143" s="34"/>
      <c r="W143" s="70" t="str">
        <f>IFERROR(IF(S143&gt;=(VLOOKUP(D143&amp;E143, 'Tab 3 Flex,Strng,Endur(unprot)'!AG$10:$AH$37,2,FALSE)),"HFZ", "NI")," ")</f>
        <v xml:space="preserve"> </v>
      </c>
      <c r="X143" s="70" t="str">
        <f>IFERROR(IF(T143&gt;=(VLOOKUP(D143&amp;E143, 'Tab 3 Flex,Strng,Endur(unprot)'!AG$10:$AH$37,2,FALSE)),"HFZ", "NI")," ")</f>
        <v xml:space="preserve"> </v>
      </c>
      <c r="Y143" s="71" t="str">
        <f t="shared" si="41"/>
        <v xml:space="preserve"> </v>
      </c>
      <c r="Z143" s="71" t="str">
        <f t="shared" si="31"/>
        <v xml:space="preserve"> </v>
      </c>
      <c r="AA143" s="65" t="str">
        <f>IFERROR(IF(U143&gt;=(VLOOKUP(D143&amp;E143, 'Tab 3 Flex,Strng,Endur(unprot)'!W$10:X$37,2,FALSE)),"HFZ", "NI"), " ")</f>
        <v xml:space="preserve"> </v>
      </c>
      <c r="AB143" s="28" t="str">
        <f t="shared" si="32"/>
        <v xml:space="preserve"> </v>
      </c>
      <c r="AC143" s="33"/>
      <c r="AD143" s="28" t="str">
        <f t="shared" si="33"/>
        <v/>
      </c>
      <c r="AE143" s="96" t="e">
        <v>#N/A</v>
      </c>
      <c r="AF143" s="35"/>
      <c r="AG143" s="72" t="str">
        <f>IFERROR(IF(AE143&gt;=(VLOOKUP(D143&amp;E143, 'Tab 3 Flex,Strng,Endur(unprot)'!R$10:$S$37,2,FALSE)),"HFZ", "NI")," ")</f>
        <v xml:space="preserve"> </v>
      </c>
      <c r="AH143" s="55" t="str">
        <f t="shared" si="34"/>
        <v xml:space="preserve"> </v>
      </c>
      <c r="AI143" s="33"/>
      <c r="AJ143" s="55" t="str">
        <f t="shared" si="40"/>
        <v/>
      </c>
      <c r="AK143" s="97" t="e">
        <v>#N/A</v>
      </c>
      <c r="AL143" s="36"/>
      <c r="AM143" s="73" t="str">
        <f>IFERROR(IF(AK143&gt;=(VLOOKUP(D143&amp;E143,'Tab 3 Flex,Strng,Endur(unprot)'!AB$10:$AC$37,2,FALSE)),"HFZ", "NI")," ")</f>
        <v xml:space="preserve"> </v>
      </c>
      <c r="AN143" s="29" t="str">
        <f t="shared" si="35"/>
        <v xml:space="preserve"> </v>
      </c>
      <c r="AO143" s="55"/>
      <c r="AP143" s="29" t="str">
        <f t="shared" si="36"/>
        <v/>
      </c>
    </row>
    <row r="144" spans="1:42" s="57" customFormat="1" ht="16.5" thickTop="1" thickBot="1" x14ac:dyDescent="0.3">
      <c r="A144" s="32"/>
      <c r="B144" s="25"/>
      <c r="C144" s="25"/>
      <c r="D144" s="25"/>
      <c r="E144" s="46"/>
      <c r="F144" s="91">
        <v>7</v>
      </c>
      <c r="G144" s="98" t="e">
        <v>#N/A</v>
      </c>
      <c r="H144" s="94" t="e">
        <v>#N/A</v>
      </c>
      <c r="I144" s="26"/>
      <c r="J144" s="26"/>
      <c r="K144" s="69" t="str">
        <f>IFERROR(IF(G144&gt;=(VLOOKUP(D144&amp;E144,'Tab 2 Aerobic Capacity (unprot)'!L$10:$M$27,2,FALSE)),"HFZ","NI")," ")</f>
        <v xml:space="preserve"> </v>
      </c>
      <c r="L144" s="69" t="str">
        <f>IFERROR(IF(H144&gt;=(VLOOKUP(D144&amp;E144,'Tab 2 Aerobic Capacity (unprot)'!L$34:$M$51,2,FALSE)),"HFZ","NI")," ")</f>
        <v xml:space="preserve"> </v>
      </c>
      <c r="M144" s="54" t="str">
        <f t="shared" si="30"/>
        <v xml:space="preserve"> </v>
      </c>
      <c r="N144" s="33" t="str">
        <f t="shared" si="37"/>
        <v xml:space="preserve"> </v>
      </c>
      <c r="O144" s="33"/>
      <c r="P144" s="54" t="str">
        <f t="shared" si="38"/>
        <v/>
      </c>
      <c r="Q144" s="33"/>
      <c r="R144" s="54" t="str">
        <f t="shared" si="39"/>
        <v/>
      </c>
      <c r="S144" s="95" t="e">
        <v>#N/A</v>
      </c>
      <c r="T144" s="95" t="e">
        <v>#N/A</v>
      </c>
      <c r="U144" s="99" t="e">
        <v>#N/A</v>
      </c>
      <c r="V144" s="34"/>
      <c r="W144" s="70" t="str">
        <f>IFERROR(IF(S144&gt;=(VLOOKUP(D144&amp;E144, 'Tab 3 Flex,Strng,Endur(unprot)'!AG$10:$AH$37,2,FALSE)),"HFZ", "NI")," ")</f>
        <v xml:space="preserve"> </v>
      </c>
      <c r="X144" s="70" t="str">
        <f>IFERROR(IF(T144&gt;=(VLOOKUP(D144&amp;E144, 'Tab 3 Flex,Strng,Endur(unprot)'!AG$10:$AH$37,2,FALSE)),"HFZ", "NI")," ")</f>
        <v xml:space="preserve"> </v>
      </c>
      <c r="Y144" s="71" t="str">
        <f t="shared" si="41"/>
        <v xml:space="preserve"> </v>
      </c>
      <c r="Z144" s="71" t="str">
        <f t="shared" si="31"/>
        <v xml:space="preserve"> </v>
      </c>
      <c r="AA144" s="65" t="str">
        <f>IFERROR(IF(U144&gt;=(VLOOKUP(D144&amp;E144, 'Tab 3 Flex,Strng,Endur(unprot)'!W$10:X$37,2,FALSE)),"HFZ", "NI"), " ")</f>
        <v xml:space="preserve"> </v>
      </c>
      <c r="AB144" s="28" t="str">
        <f t="shared" si="32"/>
        <v xml:space="preserve"> </v>
      </c>
      <c r="AC144" s="33"/>
      <c r="AD144" s="28" t="str">
        <f t="shared" si="33"/>
        <v/>
      </c>
      <c r="AE144" s="96" t="e">
        <v>#N/A</v>
      </c>
      <c r="AF144" s="35"/>
      <c r="AG144" s="72" t="str">
        <f>IFERROR(IF(AE144&gt;=(VLOOKUP(D144&amp;E144, 'Tab 3 Flex,Strng,Endur(unprot)'!R$10:$S$37,2,FALSE)),"HFZ", "NI")," ")</f>
        <v xml:space="preserve"> </v>
      </c>
      <c r="AH144" s="55" t="str">
        <f t="shared" si="34"/>
        <v xml:space="preserve"> </v>
      </c>
      <c r="AI144" s="33"/>
      <c r="AJ144" s="55" t="str">
        <f t="shared" si="40"/>
        <v/>
      </c>
      <c r="AK144" s="97" t="e">
        <v>#N/A</v>
      </c>
      <c r="AL144" s="36"/>
      <c r="AM144" s="73" t="str">
        <f>IFERROR(IF(AK144&gt;=(VLOOKUP(D144&amp;E144,'Tab 3 Flex,Strng,Endur(unprot)'!AB$10:$AC$37,2,FALSE)),"HFZ", "NI")," ")</f>
        <v xml:space="preserve"> </v>
      </c>
      <c r="AN144" s="29" t="str">
        <f t="shared" si="35"/>
        <v xml:space="preserve"> </v>
      </c>
      <c r="AO144" s="55"/>
      <c r="AP144" s="29" t="str">
        <f t="shared" si="36"/>
        <v/>
      </c>
    </row>
    <row r="145" spans="1:42" s="57" customFormat="1" ht="16.5" thickTop="1" thickBot="1" x14ac:dyDescent="0.3">
      <c r="A145" s="32"/>
      <c r="B145" s="25"/>
      <c r="C145" s="25"/>
      <c r="D145" s="25"/>
      <c r="E145" s="46"/>
      <c r="F145" s="91">
        <v>7</v>
      </c>
      <c r="G145" s="98" t="e">
        <v>#N/A</v>
      </c>
      <c r="H145" s="94" t="e">
        <v>#N/A</v>
      </c>
      <c r="I145" s="26"/>
      <c r="J145" s="26"/>
      <c r="K145" s="69" t="str">
        <f>IFERROR(IF(G145&gt;=(VLOOKUP(D145&amp;E145,'Tab 2 Aerobic Capacity (unprot)'!L$10:$M$27,2,FALSE)),"HFZ","NI")," ")</f>
        <v xml:space="preserve"> </v>
      </c>
      <c r="L145" s="69" t="str">
        <f>IFERROR(IF(H145&gt;=(VLOOKUP(D145&amp;E145,'Tab 2 Aerobic Capacity (unprot)'!L$34:$M$51,2,FALSE)),"HFZ","NI")," ")</f>
        <v xml:space="preserve"> </v>
      </c>
      <c r="M145" s="54" t="str">
        <f t="shared" si="30"/>
        <v xml:space="preserve"> </v>
      </c>
      <c r="N145" s="33" t="str">
        <f t="shared" si="37"/>
        <v xml:space="preserve"> </v>
      </c>
      <c r="O145" s="33"/>
      <c r="P145" s="54" t="str">
        <f t="shared" si="38"/>
        <v/>
      </c>
      <c r="Q145" s="33"/>
      <c r="R145" s="54" t="str">
        <f t="shared" si="39"/>
        <v/>
      </c>
      <c r="S145" s="95" t="e">
        <v>#N/A</v>
      </c>
      <c r="T145" s="95" t="e">
        <v>#N/A</v>
      </c>
      <c r="U145" s="99" t="e">
        <v>#N/A</v>
      </c>
      <c r="V145" s="34"/>
      <c r="W145" s="70" t="str">
        <f>IFERROR(IF(S145&gt;=(VLOOKUP(D145&amp;E145, 'Tab 3 Flex,Strng,Endur(unprot)'!AG$10:$AH$37,2,FALSE)),"HFZ", "NI")," ")</f>
        <v xml:space="preserve"> </v>
      </c>
      <c r="X145" s="70" t="str">
        <f>IFERROR(IF(T145&gt;=(VLOOKUP(D145&amp;E145, 'Tab 3 Flex,Strng,Endur(unprot)'!AG$10:$AH$37,2,FALSE)),"HFZ", "NI")," ")</f>
        <v xml:space="preserve"> </v>
      </c>
      <c r="Y145" s="71" t="str">
        <f t="shared" si="41"/>
        <v xml:space="preserve"> </v>
      </c>
      <c r="Z145" s="71" t="str">
        <f t="shared" si="31"/>
        <v xml:space="preserve"> </v>
      </c>
      <c r="AA145" s="65" t="str">
        <f>IFERROR(IF(U145&gt;=(VLOOKUP(D145&amp;E145, 'Tab 3 Flex,Strng,Endur(unprot)'!W$10:X$37,2,FALSE)),"HFZ", "NI"), " ")</f>
        <v xml:space="preserve"> </v>
      </c>
      <c r="AB145" s="28" t="str">
        <f t="shared" si="32"/>
        <v xml:space="preserve"> </v>
      </c>
      <c r="AC145" s="33"/>
      <c r="AD145" s="28" t="str">
        <f t="shared" si="33"/>
        <v/>
      </c>
      <c r="AE145" s="96" t="e">
        <v>#N/A</v>
      </c>
      <c r="AF145" s="35"/>
      <c r="AG145" s="72" t="str">
        <f>IFERROR(IF(AE145&gt;=(VLOOKUP(D145&amp;E145, 'Tab 3 Flex,Strng,Endur(unprot)'!R$10:$S$37,2,FALSE)),"HFZ", "NI")," ")</f>
        <v xml:space="preserve"> </v>
      </c>
      <c r="AH145" s="55" t="str">
        <f t="shared" si="34"/>
        <v xml:space="preserve"> </v>
      </c>
      <c r="AI145" s="33"/>
      <c r="AJ145" s="55" t="str">
        <f t="shared" si="40"/>
        <v/>
      </c>
      <c r="AK145" s="97" t="e">
        <v>#N/A</v>
      </c>
      <c r="AL145" s="36"/>
      <c r="AM145" s="73" t="str">
        <f>IFERROR(IF(AK145&gt;=(VLOOKUP(D145&amp;E145,'Tab 3 Flex,Strng,Endur(unprot)'!AB$10:$AC$37,2,FALSE)),"HFZ", "NI")," ")</f>
        <v xml:space="preserve"> </v>
      </c>
      <c r="AN145" s="29" t="str">
        <f t="shared" si="35"/>
        <v xml:space="preserve"> </v>
      </c>
      <c r="AO145" s="55"/>
      <c r="AP145" s="29" t="str">
        <f t="shared" si="36"/>
        <v/>
      </c>
    </row>
    <row r="146" spans="1:42" s="57" customFormat="1" ht="16.5" thickTop="1" thickBot="1" x14ac:dyDescent="0.3">
      <c r="A146" s="32"/>
      <c r="B146" s="25"/>
      <c r="C146" s="25"/>
      <c r="D146" s="25"/>
      <c r="E146" s="46"/>
      <c r="F146" s="91">
        <v>7</v>
      </c>
      <c r="G146" s="98" t="e">
        <v>#N/A</v>
      </c>
      <c r="H146" s="94" t="e">
        <v>#N/A</v>
      </c>
      <c r="I146" s="26"/>
      <c r="J146" s="26"/>
      <c r="K146" s="69" t="str">
        <f>IFERROR(IF(G146&gt;=(VLOOKUP(D146&amp;E146,'Tab 2 Aerobic Capacity (unprot)'!L$10:$M$27,2,FALSE)),"HFZ","NI")," ")</f>
        <v xml:space="preserve"> </v>
      </c>
      <c r="L146" s="69" t="str">
        <f>IFERROR(IF(H146&gt;=(VLOOKUP(D146&amp;E146,'Tab 2 Aerobic Capacity (unprot)'!L$34:$M$51,2,FALSE)),"HFZ","NI")," ")</f>
        <v xml:space="preserve"> </v>
      </c>
      <c r="M146" s="54" t="str">
        <f t="shared" si="30"/>
        <v xml:space="preserve"> </v>
      </c>
      <c r="N146" s="33" t="str">
        <f t="shared" si="37"/>
        <v xml:space="preserve"> </v>
      </c>
      <c r="O146" s="33"/>
      <c r="P146" s="54" t="str">
        <f t="shared" si="38"/>
        <v/>
      </c>
      <c r="Q146" s="33"/>
      <c r="R146" s="54" t="str">
        <f t="shared" si="39"/>
        <v/>
      </c>
      <c r="S146" s="95" t="e">
        <v>#N/A</v>
      </c>
      <c r="T146" s="95" t="e">
        <v>#N/A</v>
      </c>
      <c r="U146" s="99" t="e">
        <v>#N/A</v>
      </c>
      <c r="V146" s="34"/>
      <c r="W146" s="70" t="str">
        <f>IFERROR(IF(S146&gt;=(VLOOKUP(D146&amp;E146, 'Tab 3 Flex,Strng,Endur(unprot)'!AG$10:$AH$37,2,FALSE)),"HFZ", "NI")," ")</f>
        <v xml:space="preserve"> </v>
      </c>
      <c r="X146" s="70" t="str">
        <f>IFERROR(IF(T146&gt;=(VLOOKUP(D146&amp;E146, 'Tab 3 Flex,Strng,Endur(unprot)'!AG$10:$AH$37,2,FALSE)),"HFZ", "NI")," ")</f>
        <v xml:space="preserve"> </v>
      </c>
      <c r="Y146" s="71" t="str">
        <f t="shared" si="41"/>
        <v xml:space="preserve"> </v>
      </c>
      <c r="Z146" s="71" t="str">
        <f t="shared" si="31"/>
        <v xml:space="preserve"> </v>
      </c>
      <c r="AA146" s="65" t="str">
        <f>IFERROR(IF(U146&gt;=(VLOOKUP(D146&amp;E146, 'Tab 3 Flex,Strng,Endur(unprot)'!W$10:X$37,2,FALSE)),"HFZ", "NI"), " ")</f>
        <v xml:space="preserve"> </v>
      </c>
      <c r="AB146" s="28" t="str">
        <f t="shared" si="32"/>
        <v xml:space="preserve"> </v>
      </c>
      <c r="AC146" s="33"/>
      <c r="AD146" s="28" t="str">
        <f t="shared" si="33"/>
        <v/>
      </c>
      <c r="AE146" s="96" t="e">
        <v>#N/A</v>
      </c>
      <c r="AF146" s="35"/>
      <c r="AG146" s="72" t="str">
        <f>IFERROR(IF(AE146&gt;=(VLOOKUP(D146&amp;E146, 'Tab 3 Flex,Strng,Endur(unprot)'!R$10:$S$37,2,FALSE)),"HFZ", "NI")," ")</f>
        <v xml:space="preserve"> </v>
      </c>
      <c r="AH146" s="55" t="str">
        <f t="shared" si="34"/>
        <v xml:space="preserve"> </v>
      </c>
      <c r="AI146" s="33"/>
      <c r="AJ146" s="55" t="str">
        <f t="shared" si="40"/>
        <v/>
      </c>
      <c r="AK146" s="97" t="e">
        <v>#N/A</v>
      </c>
      <c r="AL146" s="36"/>
      <c r="AM146" s="73" t="str">
        <f>IFERROR(IF(AK146&gt;=(VLOOKUP(D146&amp;E146,'Tab 3 Flex,Strng,Endur(unprot)'!AB$10:$AC$37,2,FALSE)),"HFZ", "NI")," ")</f>
        <v xml:space="preserve"> </v>
      </c>
      <c r="AN146" s="29" t="str">
        <f t="shared" si="35"/>
        <v xml:space="preserve"> </v>
      </c>
      <c r="AO146" s="55"/>
      <c r="AP146" s="29" t="str">
        <f t="shared" si="36"/>
        <v/>
      </c>
    </row>
    <row r="147" spans="1:42" s="57" customFormat="1" ht="16.5" thickTop="1" thickBot="1" x14ac:dyDescent="0.3">
      <c r="A147" s="32"/>
      <c r="B147" s="25"/>
      <c r="C147" s="25"/>
      <c r="D147" s="25"/>
      <c r="E147" s="46"/>
      <c r="F147" s="91">
        <v>7</v>
      </c>
      <c r="G147" s="98" t="e">
        <v>#N/A</v>
      </c>
      <c r="H147" s="94" t="e">
        <v>#N/A</v>
      </c>
      <c r="I147" s="26"/>
      <c r="J147" s="26"/>
      <c r="K147" s="69" t="str">
        <f>IFERROR(IF(G147&gt;=(VLOOKUP(D147&amp;E147,'Tab 2 Aerobic Capacity (unprot)'!L$10:$M$27,2,FALSE)),"HFZ","NI")," ")</f>
        <v xml:space="preserve"> </v>
      </c>
      <c r="L147" s="69" t="str">
        <f>IFERROR(IF(H147&gt;=(VLOOKUP(D147&amp;E147,'Tab 2 Aerobic Capacity (unprot)'!L$34:$M$51,2,FALSE)),"HFZ","NI")," ")</f>
        <v xml:space="preserve"> </v>
      </c>
      <c r="M147" s="54" t="str">
        <f t="shared" si="30"/>
        <v xml:space="preserve"> </v>
      </c>
      <c r="N147" s="33" t="str">
        <f t="shared" si="37"/>
        <v xml:space="preserve"> </v>
      </c>
      <c r="O147" s="33"/>
      <c r="P147" s="54" t="str">
        <f t="shared" si="38"/>
        <v/>
      </c>
      <c r="Q147" s="33"/>
      <c r="R147" s="54" t="str">
        <f t="shared" si="39"/>
        <v/>
      </c>
      <c r="S147" s="95" t="e">
        <v>#N/A</v>
      </c>
      <c r="T147" s="95" t="e">
        <v>#N/A</v>
      </c>
      <c r="U147" s="99" t="e">
        <v>#N/A</v>
      </c>
      <c r="V147" s="34"/>
      <c r="W147" s="70" t="str">
        <f>IFERROR(IF(S147&gt;=(VLOOKUP(D147&amp;E147, 'Tab 3 Flex,Strng,Endur(unprot)'!AG$10:$AH$37,2,FALSE)),"HFZ", "NI")," ")</f>
        <v xml:space="preserve"> </v>
      </c>
      <c r="X147" s="70" t="str">
        <f>IFERROR(IF(T147&gt;=(VLOOKUP(D147&amp;E147, 'Tab 3 Flex,Strng,Endur(unprot)'!AG$10:$AH$37,2,FALSE)),"HFZ", "NI")," ")</f>
        <v xml:space="preserve"> </v>
      </c>
      <c r="Y147" s="71" t="str">
        <f t="shared" si="41"/>
        <v xml:space="preserve"> </v>
      </c>
      <c r="Z147" s="71" t="str">
        <f t="shared" si="31"/>
        <v xml:space="preserve"> </v>
      </c>
      <c r="AA147" s="65" t="str">
        <f>IFERROR(IF(U147&gt;=(VLOOKUP(D147&amp;E147, 'Tab 3 Flex,Strng,Endur(unprot)'!W$10:X$37,2,FALSE)),"HFZ", "NI"), " ")</f>
        <v xml:space="preserve"> </v>
      </c>
      <c r="AB147" s="28" t="str">
        <f t="shared" si="32"/>
        <v xml:space="preserve"> </v>
      </c>
      <c r="AC147" s="33"/>
      <c r="AD147" s="28" t="str">
        <f t="shared" si="33"/>
        <v/>
      </c>
      <c r="AE147" s="96" t="e">
        <v>#N/A</v>
      </c>
      <c r="AF147" s="35"/>
      <c r="AG147" s="72" t="str">
        <f>IFERROR(IF(AE147&gt;=(VLOOKUP(D147&amp;E147, 'Tab 3 Flex,Strng,Endur(unprot)'!R$10:$S$37,2,FALSE)),"HFZ", "NI")," ")</f>
        <v xml:space="preserve"> </v>
      </c>
      <c r="AH147" s="55" t="str">
        <f t="shared" si="34"/>
        <v xml:space="preserve"> </v>
      </c>
      <c r="AI147" s="33"/>
      <c r="AJ147" s="55" t="str">
        <f t="shared" si="40"/>
        <v/>
      </c>
      <c r="AK147" s="97" t="e">
        <v>#N/A</v>
      </c>
      <c r="AL147" s="36"/>
      <c r="AM147" s="73" t="str">
        <f>IFERROR(IF(AK147&gt;=(VLOOKUP(D147&amp;E147,'Tab 3 Flex,Strng,Endur(unprot)'!AB$10:$AC$37,2,FALSE)),"HFZ", "NI")," ")</f>
        <v xml:space="preserve"> </v>
      </c>
      <c r="AN147" s="29" t="str">
        <f t="shared" si="35"/>
        <v xml:space="preserve"> </v>
      </c>
      <c r="AO147" s="55"/>
      <c r="AP147" s="29" t="str">
        <f t="shared" si="36"/>
        <v/>
      </c>
    </row>
    <row r="148" spans="1:42" s="57" customFormat="1" ht="16.5" thickTop="1" thickBot="1" x14ac:dyDescent="0.3">
      <c r="A148" s="32"/>
      <c r="B148" s="25"/>
      <c r="C148" s="25"/>
      <c r="D148" s="25"/>
      <c r="E148" s="46"/>
      <c r="F148" s="91">
        <v>7</v>
      </c>
      <c r="G148" s="98" t="e">
        <v>#N/A</v>
      </c>
      <c r="H148" s="94" t="e">
        <v>#N/A</v>
      </c>
      <c r="I148" s="26"/>
      <c r="J148" s="26"/>
      <c r="K148" s="69" t="str">
        <f>IFERROR(IF(G148&gt;=(VLOOKUP(D148&amp;E148,'Tab 2 Aerobic Capacity (unprot)'!L$10:$M$27,2,FALSE)),"HFZ","NI")," ")</f>
        <v xml:space="preserve"> </v>
      </c>
      <c r="L148" s="69" t="str">
        <f>IFERROR(IF(H148&gt;=(VLOOKUP(D148&amp;E148,'Tab 2 Aerobic Capacity (unprot)'!L$34:$M$51,2,FALSE)),"HFZ","NI")," ")</f>
        <v xml:space="preserve"> </v>
      </c>
      <c r="M148" s="54" t="str">
        <f t="shared" si="30"/>
        <v xml:space="preserve"> </v>
      </c>
      <c r="N148" s="33" t="str">
        <f t="shared" si="37"/>
        <v xml:space="preserve"> </v>
      </c>
      <c r="O148" s="33"/>
      <c r="P148" s="54" t="str">
        <f t="shared" si="38"/>
        <v/>
      </c>
      <c r="Q148" s="33"/>
      <c r="R148" s="54" t="str">
        <f t="shared" si="39"/>
        <v/>
      </c>
      <c r="S148" s="95" t="e">
        <v>#N/A</v>
      </c>
      <c r="T148" s="95" t="e">
        <v>#N/A</v>
      </c>
      <c r="U148" s="99" t="e">
        <v>#N/A</v>
      </c>
      <c r="V148" s="34"/>
      <c r="W148" s="70" t="str">
        <f>IFERROR(IF(S148&gt;=(VLOOKUP(D148&amp;E148, 'Tab 3 Flex,Strng,Endur(unprot)'!AG$10:$AH$37,2,FALSE)),"HFZ", "NI")," ")</f>
        <v xml:space="preserve"> </v>
      </c>
      <c r="X148" s="70" t="str">
        <f>IFERROR(IF(T148&gt;=(VLOOKUP(D148&amp;E148, 'Tab 3 Flex,Strng,Endur(unprot)'!AG$10:$AH$37,2,FALSE)),"HFZ", "NI")," ")</f>
        <v xml:space="preserve"> </v>
      </c>
      <c r="Y148" s="71" t="str">
        <f t="shared" si="41"/>
        <v xml:space="preserve"> </v>
      </c>
      <c r="Z148" s="71" t="str">
        <f t="shared" si="31"/>
        <v xml:space="preserve"> </v>
      </c>
      <c r="AA148" s="65" t="str">
        <f>IFERROR(IF(U148&gt;=(VLOOKUP(D148&amp;E148, 'Tab 3 Flex,Strng,Endur(unprot)'!W$10:X$37,2,FALSE)),"HFZ", "NI"), " ")</f>
        <v xml:space="preserve"> </v>
      </c>
      <c r="AB148" s="28" t="str">
        <f t="shared" si="32"/>
        <v xml:space="preserve"> </v>
      </c>
      <c r="AC148" s="33"/>
      <c r="AD148" s="28" t="str">
        <f t="shared" si="33"/>
        <v/>
      </c>
      <c r="AE148" s="96" t="e">
        <v>#N/A</v>
      </c>
      <c r="AF148" s="35"/>
      <c r="AG148" s="72" t="str">
        <f>IFERROR(IF(AE148&gt;=(VLOOKUP(D148&amp;E148, 'Tab 3 Flex,Strng,Endur(unprot)'!R$10:$S$37,2,FALSE)),"HFZ", "NI")," ")</f>
        <v xml:space="preserve"> </v>
      </c>
      <c r="AH148" s="55" t="str">
        <f t="shared" si="34"/>
        <v xml:space="preserve"> </v>
      </c>
      <c r="AI148" s="33"/>
      <c r="AJ148" s="55" t="str">
        <f t="shared" si="40"/>
        <v/>
      </c>
      <c r="AK148" s="97" t="e">
        <v>#N/A</v>
      </c>
      <c r="AL148" s="36"/>
      <c r="AM148" s="73" t="str">
        <f>IFERROR(IF(AK148&gt;=(VLOOKUP(D148&amp;E148,'Tab 3 Flex,Strng,Endur(unprot)'!AB$10:$AC$37,2,FALSE)),"HFZ", "NI")," ")</f>
        <v xml:space="preserve"> </v>
      </c>
      <c r="AN148" s="29" t="str">
        <f t="shared" si="35"/>
        <v xml:space="preserve"> </v>
      </c>
      <c r="AO148" s="55"/>
      <c r="AP148" s="29" t="str">
        <f t="shared" si="36"/>
        <v/>
      </c>
    </row>
    <row r="149" spans="1:42" s="57" customFormat="1" ht="16.5" thickTop="1" thickBot="1" x14ac:dyDescent="0.3">
      <c r="A149" s="32"/>
      <c r="B149" s="25"/>
      <c r="C149" s="25"/>
      <c r="D149" s="25"/>
      <c r="E149" s="46"/>
      <c r="F149" s="91">
        <v>7</v>
      </c>
      <c r="G149" s="98" t="e">
        <v>#N/A</v>
      </c>
      <c r="H149" s="94" t="e">
        <v>#N/A</v>
      </c>
      <c r="I149" s="26"/>
      <c r="J149" s="26"/>
      <c r="K149" s="69" t="str">
        <f>IFERROR(IF(G149&gt;=(VLOOKUP(D149&amp;E149,'Tab 2 Aerobic Capacity (unprot)'!L$10:$M$27,2,FALSE)),"HFZ","NI")," ")</f>
        <v xml:space="preserve"> </v>
      </c>
      <c r="L149" s="69" t="str">
        <f>IFERROR(IF(H149&gt;=(VLOOKUP(D149&amp;E149,'Tab 2 Aerobic Capacity (unprot)'!L$34:$M$51,2,FALSE)),"HFZ","NI")," ")</f>
        <v xml:space="preserve"> </v>
      </c>
      <c r="M149" s="54" t="str">
        <f t="shared" si="30"/>
        <v xml:space="preserve"> </v>
      </c>
      <c r="N149" s="33" t="str">
        <f t="shared" si="37"/>
        <v xml:space="preserve"> </v>
      </c>
      <c r="O149" s="33"/>
      <c r="P149" s="54" t="str">
        <f t="shared" si="38"/>
        <v/>
      </c>
      <c r="Q149" s="33"/>
      <c r="R149" s="54" t="str">
        <f t="shared" si="39"/>
        <v/>
      </c>
      <c r="S149" s="95" t="e">
        <v>#N/A</v>
      </c>
      <c r="T149" s="95" t="e">
        <v>#N/A</v>
      </c>
      <c r="U149" s="99" t="e">
        <v>#N/A</v>
      </c>
      <c r="V149" s="34"/>
      <c r="W149" s="70" t="str">
        <f>IFERROR(IF(S149&gt;=(VLOOKUP(D149&amp;E149, 'Tab 3 Flex,Strng,Endur(unprot)'!AG$10:$AH$37,2,FALSE)),"HFZ", "NI")," ")</f>
        <v xml:space="preserve"> </v>
      </c>
      <c r="X149" s="70" t="str">
        <f>IFERROR(IF(T149&gt;=(VLOOKUP(D149&amp;E149, 'Tab 3 Flex,Strng,Endur(unprot)'!AG$10:$AH$37,2,FALSE)),"HFZ", "NI")," ")</f>
        <v xml:space="preserve"> </v>
      </c>
      <c r="Y149" s="71" t="str">
        <f t="shared" si="41"/>
        <v xml:space="preserve"> </v>
      </c>
      <c r="Z149" s="71" t="str">
        <f t="shared" si="31"/>
        <v xml:space="preserve"> </v>
      </c>
      <c r="AA149" s="65" t="str">
        <f>IFERROR(IF(U149&gt;=(VLOOKUP(D149&amp;E149, 'Tab 3 Flex,Strng,Endur(unprot)'!W$10:X$37,2,FALSE)),"HFZ", "NI"), " ")</f>
        <v xml:space="preserve"> </v>
      </c>
      <c r="AB149" s="28" t="str">
        <f t="shared" si="32"/>
        <v xml:space="preserve"> </v>
      </c>
      <c r="AC149" s="33"/>
      <c r="AD149" s="28" t="str">
        <f t="shared" si="33"/>
        <v/>
      </c>
      <c r="AE149" s="96" t="e">
        <v>#N/A</v>
      </c>
      <c r="AF149" s="35"/>
      <c r="AG149" s="72" t="str">
        <f>IFERROR(IF(AE149&gt;=(VLOOKUP(D149&amp;E149, 'Tab 3 Flex,Strng,Endur(unprot)'!R$10:$S$37,2,FALSE)),"HFZ", "NI")," ")</f>
        <v xml:space="preserve"> </v>
      </c>
      <c r="AH149" s="55" t="str">
        <f t="shared" si="34"/>
        <v xml:space="preserve"> </v>
      </c>
      <c r="AI149" s="33"/>
      <c r="AJ149" s="55" t="str">
        <f t="shared" si="40"/>
        <v/>
      </c>
      <c r="AK149" s="97" t="e">
        <v>#N/A</v>
      </c>
      <c r="AL149" s="36"/>
      <c r="AM149" s="73" t="str">
        <f>IFERROR(IF(AK149&gt;=(VLOOKUP(D149&amp;E149,'Tab 3 Flex,Strng,Endur(unprot)'!AB$10:$AC$37,2,FALSE)),"HFZ", "NI")," ")</f>
        <v xml:space="preserve"> </v>
      </c>
      <c r="AN149" s="29" t="str">
        <f t="shared" si="35"/>
        <v xml:space="preserve"> </v>
      </c>
      <c r="AO149" s="55"/>
      <c r="AP149" s="29" t="str">
        <f t="shared" si="36"/>
        <v/>
      </c>
    </row>
    <row r="150" spans="1:42" s="57" customFormat="1" ht="16.5" thickTop="1" thickBot="1" x14ac:dyDescent="0.3">
      <c r="A150" s="32"/>
      <c r="B150" s="25"/>
      <c r="C150" s="25"/>
      <c r="D150" s="25"/>
      <c r="E150" s="46"/>
      <c r="F150" s="91">
        <v>7</v>
      </c>
      <c r="G150" s="98" t="e">
        <v>#N/A</v>
      </c>
      <c r="H150" s="94" t="e">
        <v>#N/A</v>
      </c>
      <c r="I150" s="26"/>
      <c r="J150" s="26"/>
      <c r="K150" s="69" t="str">
        <f>IFERROR(IF(G150&gt;=(VLOOKUP(D150&amp;E150,'Tab 2 Aerobic Capacity (unprot)'!L$10:$M$27,2,FALSE)),"HFZ","NI")," ")</f>
        <v xml:space="preserve"> </v>
      </c>
      <c r="L150" s="69" t="str">
        <f>IFERROR(IF(H150&gt;=(VLOOKUP(D150&amp;E150,'Tab 2 Aerobic Capacity (unprot)'!L$34:$M$51,2,FALSE)),"HFZ","NI")," ")</f>
        <v xml:space="preserve"> </v>
      </c>
      <c r="M150" s="54" t="str">
        <f t="shared" si="30"/>
        <v xml:space="preserve"> </v>
      </c>
      <c r="N150" s="33" t="str">
        <f t="shared" si="37"/>
        <v xml:space="preserve"> </v>
      </c>
      <c r="O150" s="33"/>
      <c r="P150" s="54" t="str">
        <f t="shared" si="38"/>
        <v/>
      </c>
      <c r="Q150" s="33"/>
      <c r="R150" s="54" t="str">
        <f t="shared" si="39"/>
        <v/>
      </c>
      <c r="S150" s="95" t="e">
        <v>#N/A</v>
      </c>
      <c r="T150" s="95" t="e">
        <v>#N/A</v>
      </c>
      <c r="U150" s="99" t="e">
        <v>#N/A</v>
      </c>
      <c r="V150" s="34"/>
      <c r="W150" s="70" t="str">
        <f>IFERROR(IF(S150&gt;=(VLOOKUP(D150&amp;E150, 'Tab 3 Flex,Strng,Endur(unprot)'!AG$10:$AH$37,2,FALSE)),"HFZ", "NI")," ")</f>
        <v xml:space="preserve"> </v>
      </c>
      <c r="X150" s="70" t="str">
        <f>IFERROR(IF(T150&gt;=(VLOOKUP(D150&amp;E150, 'Tab 3 Flex,Strng,Endur(unprot)'!AG$10:$AH$37,2,FALSE)),"HFZ", "NI")," ")</f>
        <v xml:space="preserve"> </v>
      </c>
      <c r="Y150" s="71" t="str">
        <f t="shared" si="41"/>
        <v xml:space="preserve"> </v>
      </c>
      <c r="Z150" s="71" t="str">
        <f t="shared" si="31"/>
        <v xml:space="preserve"> </v>
      </c>
      <c r="AA150" s="65" t="str">
        <f>IFERROR(IF(U150&gt;=(VLOOKUP(D150&amp;E150, 'Tab 3 Flex,Strng,Endur(unprot)'!W$10:X$37,2,FALSE)),"HFZ", "NI"), " ")</f>
        <v xml:space="preserve"> </v>
      </c>
      <c r="AB150" s="28" t="str">
        <f t="shared" si="32"/>
        <v xml:space="preserve"> </v>
      </c>
      <c r="AC150" s="33"/>
      <c r="AD150" s="28" t="str">
        <f t="shared" si="33"/>
        <v/>
      </c>
      <c r="AE150" s="96" t="e">
        <v>#N/A</v>
      </c>
      <c r="AF150" s="35"/>
      <c r="AG150" s="72" t="str">
        <f>IFERROR(IF(AE150&gt;=(VLOOKUP(D150&amp;E150, 'Tab 3 Flex,Strng,Endur(unprot)'!R$10:$S$37,2,FALSE)),"HFZ", "NI")," ")</f>
        <v xml:space="preserve"> </v>
      </c>
      <c r="AH150" s="55" t="str">
        <f t="shared" si="34"/>
        <v xml:space="preserve"> </v>
      </c>
      <c r="AI150" s="33"/>
      <c r="AJ150" s="55" t="str">
        <f t="shared" si="40"/>
        <v/>
      </c>
      <c r="AK150" s="97" t="e">
        <v>#N/A</v>
      </c>
      <c r="AL150" s="36"/>
      <c r="AM150" s="73" t="str">
        <f>IFERROR(IF(AK150&gt;=(VLOOKUP(D150&amp;E150,'Tab 3 Flex,Strng,Endur(unprot)'!AB$10:$AC$37,2,FALSE)),"HFZ", "NI")," ")</f>
        <v xml:space="preserve"> </v>
      </c>
      <c r="AN150" s="29" t="str">
        <f t="shared" si="35"/>
        <v xml:space="preserve"> </v>
      </c>
      <c r="AO150" s="55"/>
      <c r="AP150" s="29" t="str">
        <f t="shared" si="36"/>
        <v/>
      </c>
    </row>
    <row r="151" spans="1:42" s="57" customFormat="1" ht="16.5" thickTop="1" thickBot="1" x14ac:dyDescent="0.3">
      <c r="A151" s="32"/>
      <c r="B151" s="25"/>
      <c r="C151" s="25"/>
      <c r="D151" s="25"/>
      <c r="E151" s="46"/>
      <c r="F151" s="91">
        <v>7</v>
      </c>
      <c r="G151" s="98" t="e">
        <v>#N/A</v>
      </c>
      <c r="H151" s="94" t="e">
        <v>#N/A</v>
      </c>
      <c r="I151" s="26"/>
      <c r="J151" s="26"/>
      <c r="K151" s="69" t="str">
        <f>IFERROR(IF(G151&gt;=(VLOOKUP(D151&amp;E151,'Tab 2 Aerobic Capacity (unprot)'!L$10:$M$27,2,FALSE)),"HFZ","NI")," ")</f>
        <v xml:space="preserve"> </v>
      </c>
      <c r="L151" s="69" t="str">
        <f>IFERROR(IF(H151&gt;=(VLOOKUP(D151&amp;E151,'Tab 2 Aerobic Capacity (unprot)'!L$34:$M$51,2,FALSE)),"HFZ","NI")," ")</f>
        <v xml:space="preserve"> </v>
      </c>
      <c r="M151" s="54" t="str">
        <f t="shared" si="30"/>
        <v xml:space="preserve"> </v>
      </c>
      <c r="N151" s="33" t="str">
        <f t="shared" si="37"/>
        <v xml:space="preserve"> </v>
      </c>
      <c r="O151" s="33"/>
      <c r="P151" s="54" t="str">
        <f t="shared" si="38"/>
        <v/>
      </c>
      <c r="Q151" s="33"/>
      <c r="R151" s="54" t="str">
        <f t="shared" si="39"/>
        <v/>
      </c>
      <c r="S151" s="95" t="e">
        <v>#N/A</v>
      </c>
      <c r="T151" s="95" t="e">
        <v>#N/A</v>
      </c>
      <c r="U151" s="99" t="e">
        <v>#N/A</v>
      </c>
      <c r="V151" s="34"/>
      <c r="W151" s="70" t="str">
        <f>IFERROR(IF(S151&gt;=(VLOOKUP(D151&amp;E151, 'Tab 3 Flex,Strng,Endur(unprot)'!AG$10:$AH$37,2,FALSE)),"HFZ", "NI")," ")</f>
        <v xml:space="preserve"> </v>
      </c>
      <c r="X151" s="70" t="str">
        <f>IFERROR(IF(T151&gt;=(VLOOKUP(D151&amp;E151, 'Tab 3 Flex,Strng,Endur(unprot)'!AG$10:$AH$37,2,FALSE)),"HFZ", "NI")," ")</f>
        <v xml:space="preserve"> </v>
      </c>
      <c r="Y151" s="71" t="str">
        <f t="shared" si="41"/>
        <v xml:space="preserve"> </v>
      </c>
      <c r="Z151" s="71" t="str">
        <f t="shared" si="31"/>
        <v xml:space="preserve"> </v>
      </c>
      <c r="AA151" s="65" t="str">
        <f>IFERROR(IF(U151&gt;=(VLOOKUP(D151&amp;E151, 'Tab 3 Flex,Strng,Endur(unprot)'!W$10:X$37,2,FALSE)),"HFZ", "NI"), " ")</f>
        <v xml:space="preserve"> </v>
      </c>
      <c r="AB151" s="28" t="str">
        <f t="shared" si="32"/>
        <v xml:space="preserve"> </v>
      </c>
      <c r="AC151" s="33"/>
      <c r="AD151" s="28" t="str">
        <f t="shared" si="33"/>
        <v/>
      </c>
      <c r="AE151" s="96" t="e">
        <v>#N/A</v>
      </c>
      <c r="AF151" s="35"/>
      <c r="AG151" s="72" t="str">
        <f>IFERROR(IF(AE151&gt;=(VLOOKUP(D151&amp;E151, 'Tab 3 Flex,Strng,Endur(unprot)'!R$10:$S$37,2,FALSE)),"HFZ", "NI")," ")</f>
        <v xml:space="preserve"> </v>
      </c>
      <c r="AH151" s="55" t="str">
        <f t="shared" si="34"/>
        <v xml:space="preserve"> </v>
      </c>
      <c r="AI151" s="33"/>
      <c r="AJ151" s="55" t="str">
        <f t="shared" si="40"/>
        <v/>
      </c>
      <c r="AK151" s="97" t="e">
        <v>#N/A</v>
      </c>
      <c r="AL151" s="36"/>
      <c r="AM151" s="73" t="str">
        <f>IFERROR(IF(AK151&gt;=(VLOOKUP(D151&amp;E151,'Tab 3 Flex,Strng,Endur(unprot)'!AB$10:$AC$37,2,FALSE)),"HFZ", "NI")," ")</f>
        <v xml:space="preserve"> </v>
      </c>
      <c r="AN151" s="29" t="str">
        <f t="shared" si="35"/>
        <v xml:space="preserve"> </v>
      </c>
      <c r="AO151" s="55"/>
      <c r="AP151" s="29" t="str">
        <f t="shared" si="36"/>
        <v/>
      </c>
    </row>
    <row r="152" spans="1:42" s="57" customFormat="1" ht="16.5" thickTop="1" thickBot="1" x14ac:dyDescent="0.3">
      <c r="A152" s="32"/>
      <c r="B152" s="25"/>
      <c r="C152" s="25"/>
      <c r="D152" s="25"/>
      <c r="E152" s="46"/>
      <c r="F152" s="91">
        <v>7</v>
      </c>
      <c r="G152" s="98" t="e">
        <v>#N/A</v>
      </c>
      <c r="H152" s="94" t="e">
        <v>#N/A</v>
      </c>
      <c r="I152" s="26"/>
      <c r="J152" s="26"/>
      <c r="K152" s="69" t="str">
        <f>IFERROR(IF(G152&gt;=(VLOOKUP(D152&amp;E152,'Tab 2 Aerobic Capacity (unprot)'!L$10:$M$27,2,FALSE)),"HFZ","NI")," ")</f>
        <v xml:space="preserve"> </v>
      </c>
      <c r="L152" s="69" t="str">
        <f>IFERROR(IF(H152&gt;=(VLOOKUP(D152&amp;E152,'Tab 2 Aerobic Capacity (unprot)'!L$34:$M$51,2,FALSE)),"HFZ","NI")," ")</f>
        <v xml:space="preserve"> </v>
      </c>
      <c r="M152" s="54" t="str">
        <f t="shared" si="30"/>
        <v xml:space="preserve"> </v>
      </c>
      <c r="N152" s="33" t="str">
        <f t="shared" si="37"/>
        <v xml:space="preserve"> </v>
      </c>
      <c r="O152" s="33"/>
      <c r="P152" s="54" t="str">
        <f t="shared" si="38"/>
        <v/>
      </c>
      <c r="Q152" s="33"/>
      <c r="R152" s="54" t="str">
        <f t="shared" si="39"/>
        <v/>
      </c>
      <c r="S152" s="95" t="e">
        <v>#N/A</v>
      </c>
      <c r="T152" s="95" t="e">
        <v>#N/A</v>
      </c>
      <c r="U152" s="99" t="e">
        <v>#N/A</v>
      </c>
      <c r="V152" s="34"/>
      <c r="W152" s="70" t="str">
        <f>IFERROR(IF(S152&gt;=(VLOOKUP(D152&amp;E152, 'Tab 3 Flex,Strng,Endur(unprot)'!AG$10:$AH$37,2,FALSE)),"HFZ", "NI")," ")</f>
        <v xml:space="preserve"> </v>
      </c>
      <c r="X152" s="70" t="str">
        <f>IFERROR(IF(T152&gt;=(VLOOKUP(D152&amp;E152, 'Tab 3 Flex,Strng,Endur(unprot)'!AG$10:$AH$37,2,FALSE)),"HFZ", "NI")," ")</f>
        <v xml:space="preserve"> </v>
      </c>
      <c r="Y152" s="71" t="str">
        <f t="shared" si="41"/>
        <v xml:space="preserve"> </v>
      </c>
      <c r="Z152" s="71" t="str">
        <f t="shared" si="31"/>
        <v xml:space="preserve"> </v>
      </c>
      <c r="AA152" s="65" t="str">
        <f>IFERROR(IF(U152&gt;=(VLOOKUP(D152&amp;E152, 'Tab 3 Flex,Strng,Endur(unprot)'!W$10:X$37,2,FALSE)),"HFZ", "NI"), " ")</f>
        <v xml:space="preserve"> </v>
      </c>
      <c r="AB152" s="28" t="str">
        <f t="shared" si="32"/>
        <v xml:space="preserve"> </v>
      </c>
      <c r="AC152" s="33"/>
      <c r="AD152" s="28" t="str">
        <f t="shared" si="33"/>
        <v/>
      </c>
      <c r="AE152" s="96" t="e">
        <v>#N/A</v>
      </c>
      <c r="AF152" s="35"/>
      <c r="AG152" s="72" t="str">
        <f>IFERROR(IF(AE152&gt;=(VLOOKUP(D152&amp;E152, 'Tab 3 Flex,Strng,Endur(unprot)'!R$10:$S$37,2,FALSE)),"HFZ", "NI")," ")</f>
        <v xml:space="preserve"> </v>
      </c>
      <c r="AH152" s="55" t="str">
        <f t="shared" si="34"/>
        <v xml:space="preserve"> </v>
      </c>
      <c r="AI152" s="33"/>
      <c r="AJ152" s="55" t="str">
        <f t="shared" si="40"/>
        <v/>
      </c>
      <c r="AK152" s="97" t="e">
        <v>#N/A</v>
      </c>
      <c r="AL152" s="36"/>
      <c r="AM152" s="73" t="str">
        <f>IFERROR(IF(AK152&gt;=(VLOOKUP(D152&amp;E152,'Tab 3 Flex,Strng,Endur(unprot)'!AB$10:$AC$37,2,FALSE)),"HFZ", "NI")," ")</f>
        <v xml:space="preserve"> </v>
      </c>
      <c r="AN152" s="29" t="str">
        <f t="shared" si="35"/>
        <v xml:space="preserve"> </v>
      </c>
      <c r="AO152" s="55"/>
      <c r="AP152" s="29" t="str">
        <f t="shared" si="36"/>
        <v/>
      </c>
    </row>
    <row r="153" spans="1:42" s="57" customFormat="1" ht="16.5" thickTop="1" thickBot="1" x14ac:dyDescent="0.3">
      <c r="A153" s="32"/>
      <c r="B153" s="25"/>
      <c r="C153" s="25"/>
      <c r="D153" s="25"/>
      <c r="E153" s="46"/>
      <c r="F153" s="91">
        <v>7</v>
      </c>
      <c r="G153" s="98" t="e">
        <v>#N/A</v>
      </c>
      <c r="H153" s="94" t="e">
        <v>#N/A</v>
      </c>
      <c r="I153" s="26"/>
      <c r="J153" s="26"/>
      <c r="K153" s="69" t="str">
        <f>IFERROR(IF(G153&gt;=(VLOOKUP(D153&amp;E153,'Tab 2 Aerobic Capacity (unprot)'!L$10:$M$27,2,FALSE)),"HFZ","NI")," ")</f>
        <v xml:space="preserve"> </v>
      </c>
      <c r="L153" s="69" t="str">
        <f>IFERROR(IF(H153&gt;=(VLOOKUP(D153&amp;E153,'Tab 2 Aerobic Capacity (unprot)'!L$34:$M$51,2,FALSE)),"HFZ","NI")," ")</f>
        <v xml:space="preserve"> </v>
      </c>
      <c r="M153" s="54" t="str">
        <f t="shared" si="30"/>
        <v xml:space="preserve"> </v>
      </c>
      <c r="N153" s="33" t="str">
        <f t="shared" si="37"/>
        <v xml:space="preserve"> </v>
      </c>
      <c r="O153" s="33"/>
      <c r="P153" s="54" t="str">
        <f t="shared" si="38"/>
        <v/>
      </c>
      <c r="Q153" s="33"/>
      <c r="R153" s="54" t="str">
        <f t="shared" si="39"/>
        <v/>
      </c>
      <c r="S153" s="95" t="e">
        <v>#N/A</v>
      </c>
      <c r="T153" s="95" t="e">
        <v>#N/A</v>
      </c>
      <c r="U153" s="99" t="e">
        <v>#N/A</v>
      </c>
      <c r="V153" s="34"/>
      <c r="W153" s="70" t="str">
        <f>IFERROR(IF(S153&gt;=(VLOOKUP(D153&amp;E153, 'Tab 3 Flex,Strng,Endur(unprot)'!AG$10:$AH$37,2,FALSE)),"HFZ", "NI")," ")</f>
        <v xml:space="preserve"> </v>
      </c>
      <c r="X153" s="70" t="str">
        <f>IFERROR(IF(T153&gt;=(VLOOKUP(D153&amp;E153, 'Tab 3 Flex,Strng,Endur(unprot)'!AG$10:$AH$37,2,FALSE)),"HFZ", "NI")," ")</f>
        <v xml:space="preserve"> </v>
      </c>
      <c r="Y153" s="71" t="str">
        <f t="shared" si="41"/>
        <v xml:space="preserve"> </v>
      </c>
      <c r="Z153" s="71" t="str">
        <f t="shared" si="31"/>
        <v xml:space="preserve"> </v>
      </c>
      <c r="AA153" s="65" t="str">
        <f>IFERROR(IF(U153&gt;=(VLOOKUP(D153&amp;E153, 'Tab 3 Flex,Strng,Endur(unprot)'!W$10:X$37,2,FALSE)),"HFZ", "NI"), " ")</f>
        <v xml:space="preserve"> </v>
      </c>
      <c r="AB153" s="28" t="str">
        <f t="shared" si="32"/>
        <v xml:space="preserve"> </v>
      </c>
      <c r="AC153" s="33"/>
      <c r="AD153" s="28" t="str">
        <f t="shared" si="33"/>
        <v/>
      </c>
      <c r="AE153" s="96" t="e">
        <v>#N/A</v>
      </c>
      <c r="AF153" s="35"/>
      <c r="AG153" s="72" t="str">
        <f>IFERROR(IF(AE153&gt;=(VLOOKUP(D153&amp;E153, 'Tab 3 Flex,Strng,Endur(unprot)'!R$10:$S$37,2,FALSE)),"HFZ", "NI")," ")</f>
        <v xml:space="preserve"> </v>
      </c>
      <c r="AH153" s="55" t="str">
        <f t="shared" si="34"/>
        <v xml:space="preserve"> </v>
      </c>
      <c r="AI153" s="33"/>
      <c r="AJ153" s="55" t="str">
        <f t="shared" si="40"/>
        <v/>
      </c>
      <c r="AK153" s="97" t="e">
        <v>#N/A</v>
      </c>
      <c r="AL153" s="36"/>
      <c r="AM153" s="73" t="str">
        <f>IFERROR(IF(AK153&gt;=(VLOOKUP(D153&amp;E153,'Tab 3 Flex,Strng,Endur(unprot)'!AB$10:$AC$37,2,FALSE)),"HFZ", "NI")," ")</f>
        <v xml:space="preserve"> </v>
      </c>
      <c r="AN153" s="29" t="str">
        <f t="shared" si="35"/>
        <v xml:space="preserve"> </v>
      </c>
      <c r="AO153" s="55"/>
      <c r="AP153" s="29" t="str">
        <f t="shared" si="36"/>
        <v/>
      </c>
    </row>
    <row r="154" spans="1:42" s="57" customFormat="1" ht="16.5" thickTop="1" thickBot="1" x14ac:dyDescent="0.3">
      <c r="A154" s="32"/>
      <c r="B154" s="25"/>
      <c r="C154" s="25"/>
      <c r="D154" s="25"/>
      <c r="E154" s="46"/>
      <c r="F154" s="91">
        <v>7</v>
      </c>
      <c r="G154" s="98" t="e">
        <v>#N/A</v>
      </c>
      <c r="H154" s="94" t="e">
        <v>#N/A</v>
      </c>
      <c r="I154" s="26"/>
      <c r="J154" s="26"/>
      <c r="K154" s="69" t="str">
        <f>IFERROR(IF(G154&gt;=(VLOOKUP(D154&amp;E154,'Tab 2 Aerobic Capacity (unprot)'!L$10:$M$27,2,FALSE)),"HFZ","NI")," ")</f>
        <v xml:space="preserve"> </v>
      </c>
      <c r="L154" s="69" t="str">
        <f>IFERROR(IF(H154&gt;=(VLOOKUP(D154&amp;E154,'Tab 2 Aerobic Capacity (unprot)'!L$34:$M$51,2,FALSE)),"HFZ","NI")," ")</f>
        <v xml:space="preserve"> </v>
      </c>
      <c r="M154" s="54" t="str">
        <f t="shared" si="30"/>
        <v xml:space="preserve"> </v>
      </c>
      <c r="N154" s="33" t="str">
        <f t="shared" si="37"/>
        <v xml:space="preserve"> </v>
      </c>
      <c r="O154" s="33"/>
      <c r="P154" s="54" t="str">
        <f t="shared" si="38"/>
        <v/>
      </c>
      <c r="Q154" s="33"/>
      <c r="R154" s="54" t="str">
        <f t="shared" si="39"/>
        <v/>
      </c>
      <c r="S154" s="95" t="e">
        <v>#N/A</v>
      </c>
      <c r="T154" s="95" t="e">
        <v>#N/A</v>
      </c>
      <c r="U154" s="99" t="e">
        <v>#N/A</v>
      </c>
      <c r="V154" s="34"/>
      <c r="W154" s="70" t="str">
        <f>IFERROR(IF(S154&gt;=(VLOOKUP(D154&amp;E154, 'Tab 3 Flex,Strng,Endur(unprot)'!AG$10:$AH$37,2,FALSE)),"HFZ", "NI")," ")</f>
        <v xml:space="preserve"> </v>
      </c>
      <c r="X154" s="70" t="str">
        <f>IFERROR(IF(T154&gt;=(VLOOKUP(D154&amp;E154, 'Tab 3 Flex,Strng,Endur(unprot)'!AG$10:$AH$37,2,FALSE)),"HFZ", "NI")," ")</f>
        <v xml:space="preserve"> </v>
      </c>
      <c r="Y154" s="71" t="str">
        <f t="shared" si="41"/>
        <v xml:space="preserve"> </v>
      </c>
      <c r="Z154" s="71" t="str">
        <f t="shared" si="31"/>
        <v xml:space="preserve"> </v>
      </c>
      <c r="AA154" s="65" t="str">
        <f>IFERROR(IF(U154&gt;=(VLOOKUP(D154&amp;E154, 'Tab 3 Flex,Strng,Endur(unprot)'!W$10:X$37,2,FALSE)),"HFZ", "NI"), " ")</f>
        <v xml:space="preserve"> </v>
      </c>
      <c r="AB154" s="28" t="str">
        <f t="shared" si="32"/>
        <v xml:space="preserve"> </v>
      </c>
      <c r="AC154" s="33"/>
      <c r="AD154" s="28" t="str">
        <f t="shared" si="33"/>
        <v/>
      </c>
      <c r="AE154" s="96" t="e">
        <v>#N/A</v>
      </c>
      <c r="AF154" s="35"/>
      <c r="AG154" s="72" t="str">
        <f>IFERROR(IF(AE154&gt;=(VLOOKUP(D154&amp;E154, 'Tab 3 Flex,Strng,Endur(unprot)'!R$10:$S$37,2,FALSE)),"HFZ", "NI")," ")</f>
        <v xml:space="preserve"> </v>
      </c>
      <c r="AH154" s="55" t="str">
        <f t="shared" si="34"/>
        <v xml:space="preserve"> </v>
      </c>
      <c r="AI154" s="33"/>
      <c r="AJ154" s="55" t="str">
        <f t="shared" si="40"/>
        <v/>
      </c>
      <c r="AK154" s="97" t="e">
        <v>#N/A</v>
      </c>
      <c r="AL154" s="36"/>
      <c r="AM154" s="73" t="str">
        <f>IFERROR(IF(AK154&gt;=(VLOOKUP(D154&amp;E154,'Tab 3 Flex,Strng,Endur(unprot)'!AB$10:$AC$37,2,FALSE)),"HFZ", "NI")," ")</f>
        <v xml:space="preserve"> </v>
      </c>
      <c r="AN154" s="29" t="str">
        <f t="shared" si="35"/>
        <v xml:space="preserve"> </v>
      </c>
      <c r="AO154" s="55"/>
      <c r="AP154" s="29" t="str">
        <f t="shared" si="36"/>
        <v/>
      </c>
    </row>
    <row r="155" spans="1:42" s="57" customFormat="1" ht="16.5" thickTop="1" thickBot="1" x14ac:dyDescent="0.3">
      <c r="A155" s="32"/>
      <c r="B155" s="25"/>
      <c r="C155" s="25"/>
      <c r="D155" s="25"/>
      <c r="E155" s="46"/>
      <c r="F155" s="91">
        <v>7</v>
      </c>
      <c r="G155" s="98" t="e">
        <v>#N/A</v>
      </c>
      <c r="H155" s="94" t="e">
        <v>#N/A</v>
      </c>
      <c r="I155" s="26"/>
      <c r="J155" s="26"/>
      <c r="K155" s="69" t="str">
        <f>IFERROR(IF(G155&gt;=(VLOOKUP(D155&amp;E155,'Tab 2 Aerobic Capacity (unprot)'!L$10:$M$27,2,FALSE)),"HFZ","NI")," ")</f>
        <v xml:space="preserve"> </v>
      </c>
      <c r="L155" s="69" t="str">
        <f>IFERROR(IF(H155&gt;=(VLOOKUP(D155&amp;E155,'Tab 2 Aerobic Capacity (unprot)'!L$34:$M$51,2,FALSE)),"HFZ","NI")," ")</f>
        <v xml:space="preserve"> </v>
      </c>
      <c r="M155" s="54" t="str">
        <f t="shared" si="30"/>
        <v xml:space="preserve"> </v>
      </c>
      <c r="N155" s="33" t="str">
        <f t="shared" si="37"/>
        <v xml:space="preserve"> </v>
      </c>
      <c r="O155" s="33"/>
      <c r="P155" s="54" t="str">
        <f t="shared" si="38"/>
        <v/>
      </c>
      <c r="Q155" s="33"/>
      <c r="R155" s="54" t="str">
        <f t="shared" si="39"/>
        <v/>
      </c>
      <c r="S155" s="95" t="e">
        <v>#N/A</v>
      </c>
      <c r="T155" s="95" t="e">
        <v>#N/A</v>
      </c>
      <c r="U155" s="99" t="e">
        <v>#N/A</v>
      </c>
      <c r="V155" s="34"/>
      <c r="W155" s="70" t="str">
        <f>IFERROR(IF(S155&gt;=(VLOOKUP(D155&amp;E155, 'Tab 3 Flex,Strng,Endur(unprot)'!AG$10:$AH$37,2,FALSE)),"HFZ", "NI")," ")</f>
        <v xml:space="preserve"> </v>
      </c>
      <c r="X155" s="70" t="str">
        <f>IFERROR(IF(T155&gt;=(VLOOKUP(D155&amp;E155, 'Tab 3 Flex,Strng,Endur(unprot)'!AG$10:$AH$37,2,FALSE)),"HFZ", "NI")," ")</f>
        <v xml:space="preserve"> </v>
      </c>
      <c r="Y155" s="71" t="str">
        <f t="shared" si="41"/>
        <v xml:space="preserve"> </v>
      </c>
      <c r="Z155" s="71" t="str">
        <f t="shared" si="31"/>
        <v xml:space="preserve"> </v>
      </c>
      <c r="AA155" s="65" t="str">
        <f>IFERROR(IF(U155&gt;=(VLOOKUP(D155&amp;E155, 'Tab 3 Flex,Strng,Endur(unprot)'!W$10:X$37,2,FALSE)),"HFZ", "NI"), " ")</f>
        <v xml:space="preserve"> </v>
      </c>
      <c r="AB155" s="28" t="str">
        <f t="shared" si="32"/>
        <v xml:space="preserve"> </v>
      </c>
      <c r="AC155" s="33"/>
      <c r="AD155" s="28" t="str">
        <f t="shared" si="33"/>
        <v/>
      </c>
      <c r="AE155" s="96" t="e">
        <v>#N/A</v>
      </c>
      <c r="AF155" s="35"/>
      <c r="AG155" s="72" t="str">
        <f>IFERROR(IF(AE155&gt;=(VLOOKUP(D155&amp;E155, 'Tab 3 Flex,Strng,Endur(unprot)'!R$10:$S$37,2,FALSE)),"HFZ", "NI")," ")</f>
        <v xml:space="preserve"> </v>
      </c>
      <c r="AH155" s="55" t="str">
        <f t="shared" si="34"/>
        <v xml:space="preserve"> </v>
      </c>
      <c r="AI155" s="33"/>
      <c r="AJ155" s="55" t="str">
        <f t="shared" si="40"/>
        <v/>
      </c>
      <c r="AK155" s="97" t="e">
        <v>#N/A</v>
      </c>
      <c r="AL155" s="36"/>
      <c r="AM155" s="73" t="str">
        <f>IFERROR(IF(AK155&gt;=(VLOOKUP(D155&amp;E155,'Tab 3 Flex,Strng,Endur(unprot)'!AB$10:$AC$37,2,FALSE)),"HFZ", "NI")," ")</f>
        <v xml:space="preserve"> </v>
      </c>
      <c r="AN155" s="29" t="str">
        <f t="shared" si="35"/>
        <v xml:space="preserve"> </v>
      </c>
      <c r="AO155" s="55"/>
      <c r="AP155" s="29" t="str">
        <f t="shared" si="36"/>
        <v/>
      </c>
    </row>
    <row r="156" spans="1:42" s="57" customFormat="1" ht="16.5" thickTop="1" thickBot="1" x14ac:dyDescent="0.3">
      <c r="A156" s="32"/>
      <c r="B156" s="25"/>
      <c r="C156" s="25"/>
      <c r="D156" s="25"/>
      <c r="E156" s="46"/>
      <c r="F156" s="91">
        <v>7</v>
      </c>
      <c r="G156" s="98" t="e">
        <v>#N/A</v>
      </c>
      <c r="H156" s="94" t="e">
        <v>#N/A</v>
      </c>
      <c r="I156" s="26"/>
      <c r="J156" s="26"/>
      <c r="K156" s="69" t="str">
        <f>IFERROR(IF(G156&gt;=(VLOOKUP(D156&amp;E156,'Tab 2 Aerobic Capacity (unprot)'!L$10:$M$27,2,FALSE)),"HFZ","NI")," ")</f>
        <v xml:space="preserve"> </v>
      </c>
      <c r="L156" s="69" t="str">
        <f>IFERROR(IF(H156&gt;=(VLOOKUP(D156&amp;E156,'Tab 2 Aerobic Capacity (unprot)'!L$34:$M$51,2,FALSE)),"HFZ","NI")," ")</f>
        <v xml:space="preserve"> </v>
      </c>
      <c r="M156" s="54" t="str">
        <f t="shared" si="30"/>
        <v xml:space="preserve"> </v>
      </c>
      <c r="N156" s="33" t="str">
        <f t="shared" si="37"/>
        <v xml:space="preserve"> </v>
      </c>
      <c r="O156" s="33"/>
      <c r="P156" s="54" t="str">
        <f t="shared" si="38"/>
        <v/>
      </c>
      <c r="Q156" s="33"/>
      <c r="R156" s="54" t="str">
        <f t="shared" si="39"/>
        <v/>
      </c>
      <c r="S156" s="95" t="e">
        <v>#N/A</v>
      </c>
      <c r="T156" s="95" t="e">
        <v>#N/A</v>
      </c>
      <c r="U156" s="99" t="e">
        <v>#N/A</v>
      </c>
      <c r="V156" s="34"/>
      <c r="W156" s="70" t="str">
        <f>IFERROR(IF(S156&gt;=(VLOOKUP(D156&amp;E156, 'Tab 3 Flex,Strng,Endur(unprot)'!AG$10:$AH$37,2,FALSE)),"HFZ", "NI")," ")</f>
        <v xml:space="preserve"> </v>
      </c>
      <c r="X156" s="70" t="str">
        <f>IFERROR(IF(T156&gt;=(VLOOKUP(D156&amp;E156, 'Tab 3 Flex,Strng,Endur(unprot)'!AG$10:$AH$37,2,FALSE)),"HFZ", "NI")," ")</f>
        <v xml:space="preserve"> </v>
      </c>
      <c r="Y156" s="71" t="str">
        <f t="shared" si="41"/>
        <v xml:space="preserve"> </v>
      </c>
      <c r="Z156" s="71" t="str">
        <f t="shared" si="31"/>
        <v xml:space="preserve"> </v>
      </c>
      <c r="AA156" s="65" t="str">
        <f>IFERROR(IF(U156&gt;=(VLOOKUP(D156&amp;E156, 'Tab 3 Flex,Strng,Endur(unprot)'!W$10:X$37,2,FALSE)),"HFZ", "NI"), " ")</f>
        <v xml:space="preserve"> </v>
      </c>
      <c r="AB156" s="28" t="str">
        <f t="shared" si="32"/>
        <v xml:space="preserve"> </v>
      </c>
      <c r="AC156" s="33"/>
      <c r="AD156" s="28" t="str">
        <f t="shared" si="33"/>
        <v/>
      </c>
      <c r="AE156" s="96" t="e">
        <v>#N/A</v>
      </c>
      <c r="AF156" s="35"/>
      <c r="AG156" s="72" t="str">
        <f>IFERROR(IF(AE156&gt;=(VLOOKUP(D156&amp;E156, 'Tab 3 Flex,Strng,Endur(unprot)'!R$10:$S$37,2,FALSE)),"HFZ", "NI")," ")</f>
        <v xml:space="preserve"> </v>
      </c>
      <c r="AH156" s="55" t="str">
        <f t="shared" si="34"/>
        <v xml:space="preserve"> </v>
      </c>
      <c r="AI156" s="33"/>
      <c r="AJ156" s="55" t="str">
        <f t="shared" si="40"/>
        <v/>
      </c>
      <c r="AK156" s="97" t="e">
        <v>#N/A</v>
      </c>
      <c r="AL156" s="36"/>
      <c r="AM156" s="73" t="str">
        <f>IFERROR(IF(AK156&gt;=(VLOOKUP(D156&amp;E156,'Tab 3 Flex,Strng,Endur(unprot)'!AB$10:$AC$37,2,FALSE)),"HFZ", "NI")," ")</f>
        <v xml:space="preserve"> </v>
      </c>
      <c r="AN156" s="29" t="str">
        <f t="shared" si="35"/>
        <v xml:space="preserve"> </v>
      </c>
      <c r="AO156" s="55"/>
      <c r="AP156" s="29" t="str">
        <f t="shared" si="36"/>
        <v/>
      </c>
    </row>
    <row r="157" spans="1:42" s="57" customFormat="1" ht="16.5" thickTop="1" thickBot="1" x14ac:dyDescent="0.3">
      <c r="A157" s="32"/>
      <c r="B157" s="25"/>
      <c r="C157" s="25"/>
      <c r="D157" s="25"/>
      <c r="E157" s="46"/>
      <c r="F157" s="91">
        <v>7</v>
      </c>
      <c r="G157" s="98" t="e">
        <v>#N/A</v>
      </c>
      <c r="H157" s="94" t="e">
        <v>#N/A</v>
      </c>
      <c r="I157" s="26"/>
      <c r="J157" s="26"/>
      <c r="K157" s="69" t="str">
        <f>IFERROR(IF(G157&gt;=(VLOOKUP(D157&amp;E157,'Tab 2 Aerobic Capacity (unprot)'!L$10:$M$27,2,FALSE)),"HFZ","NI")," ")</f>
        <v xml:space="preserve"> </v>
      </c>
      <c r="L157" s="69" t="str">
        <f>IFERROR(IF(H157&gt;=(VLOOKUP(D157&amp;E157,'Tab 2 Aerobic Capacity (unprot)'!L$34:$M$51,2,FALSE)),"HFZ","NI")," ")</f>
        <v xml:space="preserve"> </v>
      </c>
      <c r="M157" s="54" t="str">
        <f t="shared" si="30"/>
        <v xml:space="preserve"> </v>
      </c>
      <c r="N157" s="33" t="str">
        <f t="shared" si="37"/>
        <v xml:space="preserve"> </v>
      </c>
      <c r="O157" s="33"/>
      <c r="P157" s="54" t="str">
        <f t="shared" si="38"/>
        <v/>
      </c>
      <c r="Q157" s="33"/>
      <c r="R157" s="54" t="str">
        <f t="shared" si="39"/>
        <v/>
      </c>
      <c r="S157" s="95" t="e">
        <v>#N/A</v>
      </c>
      <c r="T157" s="95" t="e">
        <v>#N/A</v>
      </c>
      <c r="U157" s="99" t="e">
        <v>#N/A</v>
      </c>
      <c r="V157" s="34"/>
      <c r="W157" s="70" t="str">
        <f>IFERROR(IF(S157&gt;=(VLOOKUP(D157&amp;E157, 'Tab 3 Flex,Strng,Endur(unprot)'!AG$10:$AH$37,2,FALSE)),"HFZ", "NI")," ")</f>
        <v xml:space="preserve"> </v>
      </c>
      <c r="X157" s="70" t="str">
        <f>IFERROR(IF(T157&gt;=(VLOOKUP(D157&amp;E157, 'Tab 3 Flex,Strng,Endur(unprot)'!AG$10:$AH$37,2,FALSE)),"HFZ", "NI")," ")</f>
        <v xml:space="preserve"> </v>
      </c>
      <c r="Y157" s="71" t="str">
        <f t="shared" si="41"/>
        <v xml:space="preserve"> </v>
      </c>
      <c r="Z157" s="71" t="str">
        <f t="shared" si="31"/>
        <v xml:space="preserve"> </v>
      </c>
      <c r="AA157" s="65" t="str">
        <f>IFERROR(IF(U157&gt;=(VLOOKUP(D157&amp;E157, 'Tab 3 Flex,Strng,Endur(unprot)'!W$10:X$37,2,FALSE)),"HFZ", "NI"), " ")</f>
        <v xml:space="preserve"> </v>
      </c>
      <c r="AB157" s="28" t="str">
        <f t="shared" si="32"/>
        <v xml:space="preserve"> </v>
      </c>
      <c r="AC157" s="33"/>
      <c r="AD157" s="28" t="str">
        <f t="shared" si="33"/>
        <v/>
      </c>
      <c r="AE157" s="96" t="e">
        <v>#N/A</v>
      </c>
      <c r="AF157" s="35"/>
      <c r="AG157" s="72" t="str">
        <f>IFERROR(IF(AE157&gt;=(VLOOKUP(D157&amp;E157, 'Tab 3 Flex,Strng,Endur(unprot)'!R$10:$S$37,2,FALSE)),"HFZ", "NI")," ")</f>
        <v xml:space="preserve"> </v>
      </c>
      <c r="AH157" s="55" t="str">
        <f t="shared" si="34"/>
        <v xml:space="preserve"> </v>
      </c>
      <c r="AI157" s="33"/>
      <c r="AJ157" s="55" t="str">
        <f t="shared" si="40"/>
        <v/>
      </c>
      <c r="AK157" s="97" t="e">
        <v>#N/A</v>
      </c>
      <c r="AL157" s="36"/>
      <c r="AM157" s="73" t="str">
        <f>IFERROR(IF(AK157&gt;=(VLOOKUP(D157&amp;E157,'Tab 3 Flex,Strng,Endur(unprot)'!AB$10:$AC$37,2,FALSE)),"HFZ", "NI")," ")</f>
        <v xml:space="preserve"> </v>
      </c>
      <c r="AN157" s="29" t="str">
        <f t="shared" si="35"/>
        <v xml:space="preserve"> </v>
      </c>
      <c r="AO157" s="55"/>
      <c r="AP157" s="29" t="str">
        <f t="shared" si="36"/>
        <v/>
      </c>
    </row>
    <row r="158" spans="1:42" s="57" customFormat="1" ht="16.5" thickTop="1" thickBot="1" x14ac:dyDescent="0.3">
      <c r="A158" s="32"/>
      <c r="B158" s="25"/>
      <c r="C158" s="25"/>
      <c r="D158" s="25"/>
      <c r="E158" s="46"/>
      <c r="F158" s="91">
        <v>7</v>
      </c>
      <c r="G158" s="98" t="e">
        <v>#N/A</v>
      </c>
      <c r="H158" s="94" t="e">
        <v>#N/A</v>
      </c>
      <c r="I158" s="26"/>
      <c r="J158" s="26"/>
      <c r="K158" s="69" t="str">
        <f>IFERROR(IF(G158&gt;=(VLOOKUP(D158&amp;E158,'Tab 2 Aerobic Capacity (unprot)'!L$10:$M$27,2,FALSE)),"HFZ","NI")," ")</f>
        <v xml:space="preserve"> </v>
      </c>
      <c r="L158" s="69" t="str">
        <f>IFERROR(IF(H158&gt;=(VLOOKUP(D158&amp;E158,'Tab 2 Aerobic Capacity (unprot)'!L$34:$M$51,2,FALSE)),"HFZ","NI")," ")</f>
        <v xml:space="preserve"> </v>
      </c>
      <c r="M158" s="54" t="str">
        <f t="shared" si="30"/>
        <v xml:space="preserve"> </v>
      </c>
      <c r="N158" s="33" t="str">
        <f t="shared" si="37"/>
        <v xml:space="preserve"> </v>
      </c>
      <c r="O158" s="33"/>
      <c r="P158" s="54" t="str">
        <f t="shared" si="38"/>
        <v/>
      </c>
      <c r="Q158" s="33"/>
      <c r="R158" s="54" t="str">
        <f t="shared" si="39"/>
        <v/>
      </c>
      <c r="S158" s="95" t="e">
        <v>#N/A</v>
      </c>
      <c r="T158" s="95" t="e">
        <v>#N/A</v>
      </c>
      <c r="U158" s="99" t="e">
        <v>#N/A</v>
      </c>
      <c r="V158" s="34"/>
      <c r="W158" s="70" t="str">
        <f>IFERROR(IF(S158&gt;=(VLOOKUP(D158&amp;E158, 'Tab 3 Flex,Strng,Endur(unprot)'!AG$10:$AH$37,2,FALSE)),"HFZ", "NI")," ")</f>
        <v xml:space="preserve"> </v>
      </c>
      <c r="X158" s="70" t="str">
        <f>IFERROR(IF(T158&gt;=(VLOOKUP(D158&amp;E158, 'Tab 3 Flex,Strng,Endur(unprot)'!AG$10:$AH$37,2,FALSE)),"HFZ", "NI")," ")</f>
        <v xml:space="preserve"> </v>
      </c>
      <c r="Y158" s="71" t="str">
        <f t="shared" si="41"/>
        <v xml:space="preserve"> </v>
      </c>
      <c r="Z158" s="71" t="str">
        <f t="shared" si="31"/>
        <v xml:space="preserve"> </v>
      </c>
      <c r="AA158" s="65" t="str">
        <f>IFERROR(IF(U158&gt;=(VLOOKUP(D158&amp;E158, 'Tab 3 Flex,Strng,Endur(unprot)'!W$10:X$37,2,FALSE)),"HFZ", "NI"), " ")</f>
        <v xml:space="preserve"> </v>
      </c>
      <c r="AB158" s="28" t="str">
        <f t="shared" si="32"/>
        <v xml:space="preserve"> </v>
      </c>
      <c r="AC158" s="33"/>
      <c r="AD158" s="28" t="str">
        <f t="shared" si="33"/>
        <v/>
      </c>
      <c r="AE158" s="96" t="e">
        <v>#N/A</v>
      </c>
      <c r="AF158" s="35"/>
      <c r="AG158" s="72" t="str">
        <f>IFERROR(IF(AE158&gt;=(VLOOKUP(D158&amp;E158, 'Tab 3 Flex,Strng,Endur(unprot)'!R$10:$S$37,2,FALSE)),"HFZ", "NI")," ")</f>
        <v xml:space="preserve"> </v>
      </c>
      <c r="AH158" s="55" t="str">
        <f t="shared" si="34"/>
        <v xml:space="preserve"> </v>
      </c>
      <c r="AI158" s="33"/>
      <c r="AJ158" s="55" t="str">
        <f t="shared" si="40"/>
        <v/>
      </c>
      <c r="AK158" s="97" t="e">
        <v>#N/A</v>
      </c>
      <c r="AL158" s="36"/>
      <c r="AM158" s="73" t="str">
        <f>IFERROR(IF(AK158&gt;=(VLOOKUP(D158&amp;E158,'Tab 3 Flex,Strng,Endur(unprot)'!AB$10:$AC$37,2,FALSE)),"HFZ", "NI")," ")</f>
        <v xml:space="preserve"> </v>
      </c>
      <c r="AN158" s="29" t="str">
        <f t="shared" si="35"/>
        <v xml:space="preserve"> </v>
      </c>
      <c r="AO158" s="55"/>
      <c r="AP158" s="29" t="str">
        <f t="shared" si="36"/>
        <v/>
      </c>
    </row>
    <row r="159" spans="1:42" s="57" customFormat="1" ht="16.5" thickTop="1" thickBot="1" x14ac:dyDescent="0.3">
      <c r="A159" s="32"/>
      <c r="B159" s="25"/>
      <c r="C159" s="25"/>
      <c r="D159" s="25"/>
      <c r="E159" s="46"/>
      <c r="F159" s="91">
        <v>7</v>
      </c>
      <c r="G159" s="98" t="e">
        <v>#N/A</v>
      </c>
      <c r="H159" s="94" t="e">
        <v>#N/A</v>
      </c>
      <c r="I159" s="26"/>
      <c r="J159" s="26"/>
      <c r="K159" s="69" t="str">
        <f>IFERROR(IF(G159&gt;=(VLOOKUP(D159&amp;E159,'Tab 2 Aerobic Capacity (unprot)'!L$10:$M$27,2,FALSE)),"HFZ","NI")," ")</f>
        <v xml:space="preserve"> </v>
      </c>
      <c r="L159" s="69" t="str">
        <f>IFERROR(IF(H159&gt;=(VLOOKUP(D159&amp;E159,'Tab 2 Aerobic Capacity (unprot)'!L$34:$M$51,2,FALSE)),"HFZ","NI")," ")</f>
        <v xml:space="preserve"> </v>
      </c>
      <c r="M159" s="54" t="str">
        <f t="shared" si="30"/>
        <v xml:space="preserve"> </v>
      </c>
      <c r="N159" s="33" t="str">
        <f t="shared" si="37"/>
        <v xml:space="preserve"> </v>
      </c>
      <c r="O159" s="33"/>
      <c r="P159" s="54" t="str">
        <f t="shared" si="38"/>
        <v/>
      </c>
      <c r="Q159" s="33"/>
      <c r="R159" s="54" t="str">
        <f t="shared" si="39"/>
        <v/>
      </c>
      <c r="S159" s="95" t="e">
        <v>#N/A</v>
      </c>
      <c r="T159" s="95" t="e">
        <v>#N/A</v>
      </c>
      <c r="U159" s="99" t="e">
        <v>#N/A</v>
      </c>
      <c r="V159" s="34"/>
      <c r="W159" s="70" t="str">
        <f>IFERROR(IF(S159&gt;=(VLOOKUP(D159&amp;E159, 'Tab 3 Flex,Strng,Endur(unprot)'!AG$10:$AH$37,2,FALSE)),"HFZ", "NI")," ")</f>
        <v xml:space="preserve"> </v>
      </c>
      <c r="X159" s="70" t="str">
        <f>IFERROR(IF(T159&gt;=(VLOOKUP(D159&amp;E159, 'Tab 3 Flex,Strng,Endur(unprot)'!AG$10:$AH$37,2,FALSE)),"HFZ", "NI")," ")</f>
        <v xml:space="preserve"> </v>
      </c>
      <c r="Y159" s="71" t="str">
        <f t="shared" si="41"/>
        <v xml:space="preserve"> </v>
      </c>
      <c r="Z159" s="71" t="str">
        <f t="shared" si="31"/>
        <v xml:space="preserve"> </v>
      </c>
      <c r="AA159" s="65" t="str">
        <f>IFERROR(IF(U159&gt;=(VLOOKUP(D159&amp;E159, 'Tab 3 Flex,Strng,Endur(unprot)'!W$10:X$37,2,FALSE)),"HFZ", "NI"), " ")</f>
        <v xml:space="preserve"> </v>
      </c>
      <c r="AB159" s="28" t="str">
        <f t="shared" si="32"/>
        <v xml:space="preserve"> </v>
      </c>
      <c r="AC159" s="33"/>
      <c r="AD159" s="28" t="str">
        <f t="shared" si="33"/>
        <v/>
      </c>
      <c r="AE159" s="96" t="e">
        <v>#N/A</v>
      </c>
      <c r="AF159" s="35"/>
      <c r="AG159" s="72" t="str">
        <f>IFERROR(IF(AE159&gt;=(VLOOKUP(D159&amp;E159, 'Tab 3 Flex,Strng,Endur(unprot)'!R$10:$S$37,2,FALSE)),"HFZ", "NI")," ")</f>
        <v xml:space="preserve"> </v>
      </c>
      <c r="AH159" s="55" t="str">
        <f t="shared" si="34"/>
        <v xml:space="preserve"> </v>
      </c>
      <c r="AI159" s="33"/>
      <c r="AJ159" s="55" t="str">
        <f t="shared" si="40"/>
        <v/>
      </c>
      <c r="AK159" s="97" t="e">
        <v>#N/A</v>
      </c>
      <c r="AL159" s="36"/>
      <c r="AM159" s="73" t="str">
        <f>IFERROR(IF(AK159&gt;=(VLOOKUP(D159&amp;E159,'Tab 3 Flex,Strng,Endur(unprot)'!AB$10:$AC$37,2,FALSE)),"HFZ", "NI")," ")</f>
        <v xml:space="preserve"> </v>
      </c>
      <c r="AN159" s="29" t="str">
        <f t="shared" si="35"/>
        <v xml:space="preserve"> </v>
      </c>
      <c r="AO159" s="55"/>
      <c r="AP159" s="29" t="str">
        <f t="shared" si="36"/>
        <v/>
      </c>
    </row>
    <row r="160" spans="1:42" s="57" customFormat="1" ht="16.5" thickTop="1" thickBot="1" x14ac:dyDescent="0.3">
      <c r="A160" s="32"/>
      <c r="B160" s="25"/>
      <c r="C160" s="25"/>
      <c r="D160" s="25"/>
      <c r="E160" s="46"/>
      <c r="F160" s="91">
        <v>7</v>
      </c>
      <c r="G160" s="98" t="e">
        <v>#N/A</v>
      </c>
      <c r="H160" s="94" t="e">
        <v>#N/A</v>
      </c>
      <c r="I160" s="26"/>
      <c r="J160" s="26"/>
      <c r="K160" s="69" t="str">
        <f>IFERROR(IF(G160&gt;=(VLOOKUP(D160&amp;E160,'Tab 2 Aerobic Capacity (unprot)'!L$10:$M$27,2,FALSE)),"HFZ","NI")," ")</f>
        <v xml:space="preserve"> </v>
      </c>
      <c r="L160" s="69" t="str">
        <f>IFERROR(IF(H160&gt;=(VLOOKUP(D160&amp;E160,'Tab 2 Aerobic Capacity (unprot)'!L$34:$M$51,2,FALSE)),"HFZ","NI")," ")</f>
        <v xml:space="preserve"> </v>
      </c>
      <c r="M160" s="54" t="str">
        <f t="shared" si="30"/>
        <v xml:space="preserve"> </v>
      </c>
      <c r="N160" s="33" t="str">
        <f t="shared" si="37"/>
        <v xml:space="preserve"> </v>
      </c>
      <c r="O160" s="33"/>
      <c r="P160" s="54" t="str">
        <f t="shared" si="38"/>
        <v/>
      </c>
      <c r="Q160" s="33"/>
      <c r="R160" s="54" t="str">
        <f t="shared" si="39"/>
        <v/>
      </c>
      <c r="S160" s="95" t="e">
        <v>#N/A</v>
      </c>
      <c r="T160" s="95" t="e">
        <v>#N/A</v>
      </c>
      <c r="U160" s="99" t="e">
        <v>#N/A</v>
      </c>
      <c r="V160" s="34"/>
      <c r="W160" s="70" t="str">
        <f>IFERROR(IF(S160&gt;=(VLOOKUP(D160&amp;E160, 'Tab 3 Flex,Strng,Endur(unprot)'!AG$10:$AH$37,2,FALSE)),"HFZ", "NI")," ")</f>
        <v xml:space="preserve"> </v>
      </c>
      <c r="X160" s="70" t="str">
        <f>IFERROR(IF(T160&gt;=(VLOOKUP(D160&amp;E160, 'Tab 3 Flex,Strng,Endur(unprot)'!AG$10:$AH$37,2,FALSE)),"HFZ", "NI")," ")</f>
        <v xml:space="preserve"> </v>
      </c>
      <c r="Y160" s="71" t="str">
        <f t="shared" si="41"/>
        <v xml:space="preserve"> </v>
      </c>
      <c r="Z160" s="71" t="str">
        <f t="shared" si="31"/>
        <v xml:space="preserve"> </v>
      </c>
      <c r="AA160" s="65" t="str">
        <f>IFERROR(IF(U160&gt;=(VLOOKUP(D160&amp;E160, 'Tab 3 Flex,Strng,Endur(unprot)'!W$10:X$37,2,FALSE)),"HFZ", "NI"), " ")</f>
        <v xml:space="preserve"> </v>
      </c>
      <c r="AB160" s="28" t="str">
        <f t="shared" si="32"/>
        <v xml:space="preserve"> </v>
      </c>
      <c r="AC160" s="33"/>
      <c r="AD160" s="28" t="str">
        <f t="shared" si="33"/>
        <v/>
      </c>
      <c r="AE160" s="96" t="e">
        <v>#N/A</v>
      </c>
      <c r="AF160" s="35"/>
      <c r="AG160" s="72" t="str">
        <f>IFERROR(IF(AE160&gt;=(VLOOKUP(D160&amp;E160, 'Tab 3 Flex,Strng,Endur(unprot)'!R$10:$S$37,2,FALSE)),"HFZ", "NI")," ")</f>
        <v xml:space="preserve"> </v>
      </c>
      <c r="AH160" s="55" t="str">
        <f t="shared" si="34"/>
        <v xml:space="preserve"> </v>
      </c>
      <c r="AI160" s="33"/>
      <c r="AJ160" s="55" t="str">
        <f t="shared" si="40"/>
        <v/>
      </c>
      <c r="AK160" s="97" t="e">
        <v>#N/A</v>
      </c>
      <c r="AL160" s="36"/>
      <c r="AM160" s="73" t="str">
        <f>IFERROR(IF(AK160&gt;=(VLOOKUP(D160&amp;E160,'Tab 3 Flex,Strng,Endur(unprot)'!AB$10:$AC$37,2,FALSE)),"HFZ", "NI")," ")</f>
        <v xml:space="preserve"> </v>
      </c>
      <c r="AN160" s="29" t="str">
        <f t="shared" si="35"/>
        <v xml:space="preserve"> </v>
      </c>
      <c r="AO160" s="55"/>
      <c r="AP160" s="29" t="str">
        <f t="shared" si="36"/>
        <v/>
      </c>
    </row>
    <row r="161" spans="1:42" s="57" customFormat="1" ht="16.5" thickTop="1" thickBot="1" x14ac:dyDescent="0.3">
      <c r="A161" s="32"/>
      <c r="B161" s="25"/>
      <c r="C161" s="25"/>
      <c r="D161" s="25"/>
      <c r="E161" s="46"/>
      <c r="F161" s="91">
        <v>7</v>
      </c>
      <c r="G161" s="98" t="e">
        <v>#N/A</v>
      </c>
      <c r="H161" s="94" t="e">
        <v>#N/A</v>
      </c>
      <c r="I161" s="26"/>
      <c r="J161" s="26"/>
      <c r="K161" s="69" t="str">
        <f>IFERROR(IF(G161&gt;=(VLOOKUP(D161&amp;E161,'Tab 2 Aerobic Capacity (unprot)'!L$10:$M$27,2,FALSE)),"HFZ","NI")," ")</f>
        <v xml:space="preserve"> </v>
      </c>
      <c r="L161" s="69" t="str">
        <f>IFERROR(IF(H161&gt;=(VLOOKUP(D161&amp;E161,'Tab 2 Aerobic Capacity (unprot)'!L$34:$M$51,2,FALSE)),"HFZ","NI")," ")</f>
        <v xml:space="preserve"> </v>
      </c>
      <c r="M161" s="54" t="str">
        <f t="shared" si="30"/>
        <v xml:space="preserve"> </v>
      </c>
      <c r="N161" s="33" t="str">
        <f t="shared" si="37"/>
        <v xml:space="preserve"> </v>
      </c>
      <c r="O161" s="33"/>
      <c r="P161" s="54" t="str">
        <f t="shared" si="38"/>
        <v/>
      </c>
      <c r="Q161" s="33"/>
      <c r="R161" s="54" t="str">
        <f t="shared" si="39"/>
        <v/>
      </c>
      <c r="S161" s="95" t="e">
        <v>#N/A</v>
      </c>
      <c r="T161" s="95" t="e">
        <v>#N/A</v>
      </c>
      <c r="U161" s="99" t="e">
        <v>#N/A</v>
      </c>
      <c r="V161" s="34"/>
      <c r="W161" s="70" t="str">
        <f>IFERROR(IF(S161&gt;=(VLOOKUP(D161&amp;E161, 'Tab 3 Flex,Strng,Endur(unprot)'!AG$10:$AH$37,2,FALSE)),"HFZ", "NI")," ")</f>
        <v xml:space="preserve"> </v>
      </c>
      <c r="X161" s="70" t="str">
        <f>IFERROR(IF(T161&gt;=(VLOOKUP(D161&amp;E161, 'Tab 3 Flex,Strng,Endur(unprot)'!AG$10:$AH$37,2,FALSE)),"HFZ", "NI")," ")</f>
        <v xml:space="preserve"> </v>
      </c>
      <c r="Y161" s="71" t="str">
        <f t="shared" si="41"/>
        <v xml:space="preserve"> </v>
      </c>
      <c r="Z161" s="71" t="str">
        <f t="shared" si="31"/>
        <v xml:space="preserve"> </v>
      </c>
      <c r="AA161" s="65" t="str">
        <f>IFERROR(IF(U161&gt;=(VLOOKUP(D161&amp;E161, 'Tab 3 Flex,Strng,Endur(unprot)'!W$10:X$37,2,FALSE)),"HFZ", "NI"), " ")</f>
        <v xml:space="preserve"> </v>
      </c>
      <c r="AB161" s="28" t="str">
        <f t="shared" si="32"/>
        <v xml:space="preserve"> </v>
      </c>
      <c r="AC161" s="33"/>
      <c r="AD161" s="28" t="str">
        <f t="shared" si="33"/>
        <v/>
      </c>
      <c r="AE161" s="96" t="e">
        <v>#N/A</v>
      </c>
      <c r="AF161" s="35"/>
      <c r="AG161" s="72" t="str">
        <f>IFERROR(IF(AE161&gt;=(VLOOKUP(D161&amp;E161, 'Tab 3 Flex,Strng,Endur(unprot)'!R$10:$S$37,2,FALSE)),"HFZ", "NI")," ")</f>
        <v xml:space="preserve"> </v>
      </c>
      <c r="AH161" s="55" t="str">
        <f t="shared" si="34"/>
        <v xml:space="preserve"> </v>
      </c>
      <c r="AI161" s="33"/>
      <c r="AJ161" s="55" t="str">
        <f t="shared" si="40"/>
        <v/>
      </c>
      <c r="AK161" s="97" t="e">
        <v>#N/A</v>
      </c>
      <c r="AL161" s="36"/>
      <c r="AM161" s="73" t="str">
        <f>IFERROR(IF(AK161&gt;=(VLOOKUP(D161&amp;E161,'Tab 3 Flex,Strng,Endur(unprot)'!AB$10:$AC$37,2,FALSE)),"HFZ", "NI")," ")</f>
        <v xml:space="preserve"> </v>
      </c>
      <c r="AN161" s="29" t="str">
        <f t="shared" si="35"/>
        <v xml:space="preserve"> </v>
      </c>
      <c r="AO161" s="55"/>
      <c r="AP161" s="29" t="str">
        <f t="shared" si="36"/>
        <v/>
      </c>
    </row>
    <row r="162" spans="1:42" s="57" customFormat="1" ht="16.5" thickTop="1" thickBot="1" x14ac:dyDescent="0.3">
      <c r="A162" s="32"/>
      <c r="B162" s="25"/>
      <c r="C162" s="25"/>
      <c r="D162" s="25"/>
      <c r="E162" s="46"/>
      <c r="F162" s="91">
        <v>7</v>
      </c>
      <c r="G162" s="98" t="e">
        <v>#N/A</v>
      </c>
      <c r="H162" s="94" t="e">
        <v>#N/A</v>
      </c>
      <c r="I162" s="26"/>
      <c r="J162" s="26"/>
      <c r="K162" s="69" t="str">
        <f>IFERROR(IF(G162&gt;=(VLOOKUP(D162&amp;E162,'Tab 2 Aerobic Capacity (unprot)'!L$10:$M$27,2,FALSE)),"HFZ","NI")," ")</f>
        <v xml:space="preserve"> </v>
      </c>
      <c r="L162" s="69" t="str">
        <f>IFERROR(IF(H162&gt;=(VLOOKUP(D162&amp;E162,'Tab 2 Aerobic Capacity (unprot)'!L$34:$M$51,2,FALSE)),"HFZ","NI")," ")</f>
        <v xml:space="preserve"> </v>
      </c>
      <c r="M162" s="54" t="str">
        <f t="shared" si="30"/>
        <v xml:space="preserve"> </v>
      </c>
      <c r="N162" s="33" t="str">
        <f t="shared" si="37"/>
        <v xml:space="preserve"> </v>
      </c>
      <c r="O162" s="33"/>
      <c r="P162" s="54" t="str">
        <f t="shared" si="38"/>
        <v/>
      </c>
      <c r="Q162" s="33"/>
      <c r="R162" s="54" t="str">
        <f t="shared" si="39"/>
        <v/>
      </c>
      <c r="S162" s="95" t="e">
        <v>#N/A</v>
      </c>
      <c r="T162" s="95" t="e">
        <v>#N/A</v>
      </c>
      <c r="U162" s="99" t="e">
        <v>#N/A</v>
      </c>
      <c r="V162" s="34"/>
      <c r="W162" s="70" t="str">
        <f>IFERROR(IF(S162&gt;=(VLOOKUP(D162&amp;E162, 'Tab 3 Flex,Strng,Endur(unprot)'!AG$10:$AH$37,2,FALSE)),"HFZ", "NI")," ")</f>
        <v xml:space="preserve"> </v>
      </c>
      <c r="X162" s="70" t="str">
        <f>IFERROR(IF(T162&gt;=(VLOOKUP(D162&amp;E162, 'Tab 3 Flex,Strng,Endur(unprot)'!AG$10:$AH$37,2,FALSE)),"HFZ", "NI")," ")</f>
        <v xml:space="preserve"> </v>
      </c>
      <c r="Y162" s="71" t="str">
        <f t="shared" si="41"/>
        <v xml:space="preserve"> </v>
      </c>
      <c r="Z162" s="71" t="str">
        <f t="shared" si="31"/>
        <v xml:space="preserve"> </v>
      </c>
      <c r="AA162" s="65" t="str">
        <f>IFERROR(IF(U162&gt;=(VLOOKUP(D162&amp;E162, 'Tab 3 Flex,Strng,Endur(unprot)'!W$10:X$37,2,FALSE)),"HFZ", "NI"), " ")</f>
        <v xml:space="preserve"> </v>
      </c>
      <c r="AB162" s="28" t="str">
        <f t="shared" si="32"/>
        <v xml:space="preserve"> </v>
      </c>
      <c r="AC162" s="33"/>
      <c r="AD162" s="28" t="str">
        <f t="shared" si="33"/>
        <v/>
      </c>
      <c r="AE162" s="96" t="e">
        <v>#N/A</v>
      </c>
      <c r="AF162" s="35"/>
      <c r="AG162" s="72" t="str">
        <f>IFERROR(IF(AE162&gt;=(VLOOKUP(D162&amp;E162, 'Tab 3 Flex,Strng,Endur(unprot)'!R$10:$S$37,2,FALSE)),"HFZ", "NI")," ")</f>
        <v xml:space="preserve"> </v>
      </c>
      <c r="AH162" s="55" t="str">
        <f t="shared" si="34"/>
        <v xml:space="preserve"> </v>
      </c>
      <c r="AI162" s="33"/>
      <c r="AJ162" s="55" t="str">
        <f t="shared" si="40"/>
        <v/>
      </c>
      <c r="AK162" s="97" t="e">
        <v>#N/A</v>
      </c>
      <c r="AL162" s="36"/>
      <c r="AM162" s="73" t="str">
        <f>IFERROR(IF(AK162&gt;=(VLOOKUP(D162&amp;E162,'Tab 3 Flex,Strng,Endur(unprot)'!AB$10:$AC$37,2,FALSE)),"HFZ", "NI")," ")</f>
        <v xml:space="preserve"> </v>
      </c>
      <c r="AN162" s="29" t="str">
        <f t="shared" si="35"/>
        <v xml:space="preserve"> </v>
      </c>
      <c r="AO162" s="55"/>
      <c r="AP162" s="29" t="str">
        <f t="shared" si="36"/>
        <v/>
      </c>
    </row>
    <row r="163" spans="1:42" s="57" customFormat="1" ht="16.5" thickTop="1" thickBot="1" x14ac:dyDescent="0.3">
      <c r="A163" s="32"/>
      <c r="B163" s="25"/>
      <c r="C163" s="25"/>
      <c r="D163" s="25"/>
      <c r="E163" s="46"/>
      <c r="F163" s="91">
        <v>7</v>
      </c>
      <c r="G163" s="98" t="e">
        <v>#N/A</v>
      </c>
      <c r="H163" s="94" t="e">
        <v>#N/A</v>
      </c>
      <c r="I163" s="26"/>
      <c r="J163" s="26"/>
      <c r="K163" s="69" t="str">
        <f>IFERROR(IF(G163&gt;=(VLOOKUP(D163&amp;E163,'Tab 2 Aerobic Capacity (unprot)'!L$10:$M$27,2,FALSE)),"HFZ","NI")," ")</f>
        <v xml:space="preserve"> </v>
      </c>
      <c r="L163" s="69" t="str">
        <f>IFERROR(IF(H163&gt;=(VLOOKUP(D163&amp;E163,'Tab 2 Aerobic Capacity (unprot)'!L$34:$M$51,2,FALSE)),"HFZ","NI")," ")</f>
        <v xml:space="preserve"> </v>
      </c>
      <c r="M163" s="54" t="str">
        <f t="shared" si="30"/>
        <v xml:space="preserve"> </v>
      </c>
      <c r="N163" s="33" t="str">
        <f t="shared" si="37"/>
        <v xml:space="preserve"> </v>
      </c>
      <c r="O163" s="33"/>
      <c r="P163" s="54" t="str">
        <f t="shared" si="38"/>
        <v/>
      </c>
      <c r="Q163" s="33"/>
      <c r="R163" s="54" t="str">
        <f t="shared" si="39"/>
        <v/>
      </c>
      <c r="S163" s="95" t="e">
        <v>#N/A</v>
      </c>
      <c r="T163" s="95" t="e">
        <v>#N/A</v>
      </c>
      <c r="U163" s="99" t="e">
        <v>#N/A</v>
      </c>
      <c r="V163" s="34"/>
      <c r="W163" s="70" t="str">
        <f>IFERROR(IF(S163&gt;=(VLOOKUP(D163&amp;E163, 'Tab 3 Flex,Strng,Endur(unprot)'!AG$10:$AH$37,2,FALSE)),"HFZ", "NI")," ")</f>
        <v xml:space="preserve"> </v>
      </c>
      <c r="X163" s="70" t="str">
        <f>IFERROR(IF(T163&gt;=(VLOOKUP(D163&amp;E163, 'Tab 3 Flex,Strng,Endur(unprot)'!AG$10:$AH$37,2,FALSE)),"HFZ", "NI")," ")</f>
        <v xml:space="preserve"> </v>
      </c>
      <c r="Y163" s="71" t="str">
        <f t="shared" si="41"/>
        <v xml:space="preserve"> </v>
      </c>
      <c r="Z163" s="71" t="str">
        <f t="shared" si="31"/>
        <v xml:space="preserve"> </v>
      </c>
      <c r="AA163" s="65" t="str">
        <f>IFERROR(IF(U163&gt;=(VLOOKUP(D163&amp;E163, 'Tab 3 Flex,Strng,Endur(unprot)'!W$10:X$37,2,FALSE)),"HFZ", "NI"), " ")</f>
        <v xml:space="preserve"> </v>
      </c>
      <c r="AB163" s="28" t="str">
        <f t="shared" si="32"/>
        <v xml:space="preserve"> </v>
      </c>
      <c r="AC163" s="33"/>
      <c r="AD163" s="28" t="str">
        <f t="shared" si="33"/>
        <v/>
      </c>
      <c r="AE163" s="96" t="e">
        <v>#N/A</v>
      </c>
      <c r="AF163" s="35"/>
      <c r="AG163" s="72" t="str">
        <f>IFERROR(IF(AE163&gt;=(VLOOKUP(D163&amp;E163, 'Tab 3 Flex,Strng,Endur(unprot)'!R$10:$S$37,2,FALSE)),"HFZ", "NI")," ")</f>
        <v xml:space="preserve"> </v>
      </c>
      <c r="AH163" s="55" t="str">
        <f t="shared" si="34"/>
        <v xml:space="preserve"> </v>
      </c>
      <c r="AI163" s="33"/>
      <c r="AJ163" s="55" t="str">
        <f t="shared" si="40"/>
        <v/>
      </c>
      <c r="AK163" s="97" t="e">
        <v>#N/A</v>
      </c>
      <c r="AL163" s="36"/>
      <c r="AM163" s="73" t="str">
        <f>IFERROR(IF(AK163&gt;=(VLOOKUP(D163&amp;E163,'Tab 3 Flex,Strng,Endur(unprot)'!AB$10:$AC$37,2,FALSE)),"HFZ", "NI")," ")</f>
        <v xml:space="preserve"> </v>
      </c>
      <c r="AN163" s="29" t="str">
        <f t="shared" si="35"/>
        <v xml:space="preserve"> </v>
      </c>
      <c r="AO163" s="55"/>
      <c r="AP163" s="29" t="str">
        <f t="shared" si="36"/>
        <v/>
      </c>
    </row>
    <row r="164" spans="1:42" s="57" customFormat="1" ht="16.5" thickTop="1" thickBot="1" x14ac:dyDescent="0.3">
      <c r="A164" s="32"/>
      <c r="B164" s="25"/>
      <c r="C164" s="25"/>
      <c r="D164" s="25"/>
      <c r="E164" s="46"/>
      <c r="F164" s="91">
        <v>7</v>
      </c>
      <c r="G164" s="98" t="e">
        <v>#N/A</v>
      </c>
      <c r="H164" s="94" t="e">
        <v>#N/A</v>
      </c>
      <c r="I164" s="26"/>
      <c r="J164" s="26"/>
      <c r="K164" s="69" t="str">
        <f>IFERROR(IF(G164&gt;=(VLOOKUP(D164&amp;E164,'Tab 2 Aerobic Capacity (unprot)'!L$10:$M$27,2,FALSE)),"HFZ","NI")," ")</f>
        <v xml:space="preserve"> </v>
      </c>
      <c r="L164" s="69" t="str">
        <f>IFERROR(IF(H164&gt;=(VLOOKUP(D164&amp;E164,'Tab 2 Aerobic Capacity (unprot)'!L$34:$M$51,2,FALSE)),"HFZ","NI")," ")</f>
        <v xml:space="preserve"> </v>
      </c>
      <c r="M164" s="54" t="str">
        <f t="shared" si="30"/>
        <v xml:space="preserve"> </v>
      </c>
      <c r="N164" s="33" t="str">
        <f t="shared" si="37"/>
        <v xml:space="preserve"> </v>
      </c>
      <c r="O164" s="33"/>
      <c r="P164" s="54" t="str">
        <f t="shared" si="38"/>
        <v/>
      </c>
      <c r="Q164" s="33"/>
      <c r="R164" s="54" t="str">
        <f t="shared" si="39"/>
        <v/>
      </c>
      <c r="S164" s="95" t="e">
        <v>#N/A</v>
      </c>
      <c r="T164" s="95" t="e">
        <v>#N/A</v>
      </c>
      <c r="U164" s="99" t="e">
        <v>#N/A</v>
      </c>
      <c r="V164" s="34"/>
      <c r="W164" s="70" t="str">
        <f>IFERROR(IF(S164&gt;=(VLOOKUP(D164&amp;E164, 'Tab 3 Flex,Strng,Endur(unprot)'!AG$10:$AH$37,2,FALSE)),"HFZ", "NI")," ")</f>
        <v xml:space="preserve"> </v>
      </c>
      <c r="X164" s="70" t="str">
        <f>IFERROR(IF(T164&gt;=(VLOOKUP(D164&amp;E164, 'Tab 3 Flex,Strng,Endur(unprot)'!AG$10:$AH$37,2,FALSE)),"HFZ", "NI")," ")</f>
        <v xml:space="preserve"> </v>
      </c>
      <c r="Y164" s="71" t="str">
        <f t="shared" si="41"/>
        <v xml:space="preserve"> </v>
      </c>
      <c r="Z164" s="71" t="str">
        <f t="shared" si="31"/>
        <v xml:space="preserve"> </v>
      </c>
      <c r="AA164" s="65" t="str">
        <f>IFERROR(IF(U164&gt;=(VLOOKUP(D164&amp;E164, 'Tab 3 Flex,Strng,Endur(unprot)'!W$10:X$37,2,FALSE)),"HFZ", "NI"), " ")</f>
        <v xml:space="preserve"> </v>
      </c>
      <c r="AB164" s="28" t="str">
        <f t="shared" si="32"/>
        <v xml:space="preserve"> </v>
      </c>
      <c r="AC164" s="33"/>
      <c r="AD164" s="28" t="str">
        <f t="shared" si="33"/>
        <v/>
      </c>
      <c r="AE164" s="96" t="e">
        <v>#N/A</v>
      </c>
      <c r="AF164" s="35"/>
      <c r="AG164" s="72" t="str">
        <f>IFERROR(IF(AE164&gt;=(VLOOKUP(D164&amp;E164, 'Tab 3 Flex,Strng,Endur(unprot)'!R$10:$S$37,2,FALSE)),"HFZ", "NI")," ")</f>
        <v xml:space="preserve"> </v>
      </c>
      <c r="AH164" s="55" t="str">
        <f t="shared" si="34"/>
        <v xml:space="preserve"> </v>
      </c>
      <c r="AI164" s="33"/>
      <c r="AJ164" s="55" t="str">
        <f t="shared" si="40"/>
        <v/>
      </c>
      <c r="AK164" s="97" t="e">
        <v>#N/A</v>
      </c>
      <c r="AL164" s="36"/>
      <c r="AM164" s="73" t="str">
        <f>IFERROR(IF(AK164&gt;=(VLOOKUP(D164&amp;E164,'Tab 3 Flex,Strng,Endur(unprot)'!AB$10:$AC$37,2,FALSE)),"HFZ", "NI")," ")</f>
        <v xml:space="preserve"> </v>
      </c>
      <c r="AN164" s="29" t="str">
        <f t="shared" si="35"/>
        <v xml:space="preserve"> </v>
      </c>
      <c r="AO164" s="55"/>
      <c r="AP164" s="29" t="str">
        <f t="shared" si="36"/>
        <v/>
      </c>
    </row>
    <row r="165" spans="1:42" s="57" customFormat="1" ht="16.5" thickTop="1" thickBot="1" x14ac:dyDescent="0.3">
      <c r="A165" s="32"/>
      <c r="B165" s="25"/>
      <c r="C165" s="25"/>
      <c r="D165" s="25"/>
      <c r="E165" s="46"/>
      <c r="F165" s="91">
        <v>7</v>
      </c>
      <c r="G165" s="98" t="e">
        <v>#N/A</v>
      </c>
      <c r="H165" s="94" t="e">
        <v>#N/A</v>
      </c>
      <c r="I165" s="26"/>
      <c r="J165" s="26"/>
      <c r="K165" s="69" t="str">
        <f>IFERROR(IF(G165&gt;=(VLOOKUP(D165&amp;E165,'Tab 2 Aerobic Capacity (unprot)'!L$10:$M$27,2,FALSE)),"HFZ","NI")," ")</f>
        <v xml:space="preserve"> </v>
      </c>
      <c r="L165" s="69" t="str">
        <f>IFERROR(IF(H165&gt;=(VLOOKUP(D165&amp;E165,'Tab 2 Aerobic Capacity (unprot)'!L$34:$M$51,2,FALSE)),"HFZ","NI")," ")</f>
        <v xml:space="preserve"> </v>
      </c>
      <c r="M165" s="54" t="str">
        <f t="shared" si="30"/>
        <v xml:space="preserve"> </v>
      </c>
      <c r="N165" s="33" t="str">
        <f t="shared" si="37"/>
        <v xml:space="preserve"> </v>
      </c>
      <c r="O165" s="33"/>
      <c r="P165" s="54" t="str">
        <f t="shared" si="38"/>
        <v/>
      </c>
      <c r="Q165" s="33"/>
      <c r="R165" s="54" t="str">
        <f t="shared" si="39"/>
        <v/>
      </c>
      <c r="S165" s="95" t="e">
        <v>#N/A</v>
      </c>
      <c r="T165" s="95" t="e">
        <v>#N/A</v>
      </c>
      <c r="U165" s="99" t="e">
        <v>#N/A</v>
      </c>
      <c r="V165" s="34"/>
      <c r="W165" s="70" t="str">
        <f>IFERROR(IF(S165&gt;=(VLOOKUP(D165&amp;E165, 'Tab 3 Flex,Strng,Endur(unprot)'!AG$10:$AH$37,2,FALSE)),"HFZ", "NI")," ")</f>
        <v xml:space="preserve"> </v>
      </c>
      <c r="X165" s="70" t="str">
        <f>IFERROR(IF(T165&gt;=(VLOOKUP(D165&amp;E165, 'Tab 3 Flex,Strng,Endur(unprot)'!AG$10:$AH$37,2,FALSE)),"HFZ", "NI")," ")</f>
        <v xml:space="preserve"> </v>
      </c>
      <c r="Y165" s="71" t="str">
        <f t="shared" si="41"/>
        <v xml:space="preserve"> </v>
      </c>
      <c r="Z165" s="71" t="str">
        <f t="shared" si="31"/>
        <v xml:space="preserve"> </v>
      </c>
      <c r="AA165" s="65" t="str">
        <f>IFERROR(IF(U165&gt;=(VLOOKUP(D165&amp;E165, 'Tab 3 Flex,Strng,Endur(unprot)'!W$10:X$37,2,FALSE)),"HFZ", "NI"), " ")</f>
        <v xml:space="preserve"> </v>
      </c>
      <c r="AB165" s="28" t="str">
        <f t="shared" si="32"/>
        <v xml:space="preserve"> </v>
      </c>
      <c r="AC165" s="33"/>
      <c r="AD165" s="28" t="str">
        <f t="shared" si="33"/>
        <v/>
      </c>
      <c r="AE165" s="96" t="e">
        <v>#N/A</v>
      </c>
      <c r="AF165" s="35"/>
      <c r="AG165" s="72" t="str">
        <f>IFERROR(IF(AE165&gt;=(VLOOKUP(D165&amp;E165, 'Tab 3 Flex,Strng,Endur(unprot)'!R$10:$S$37,2,FALSE)),"HFZ", "NI")," ")</f>
        <v xml:space="preserve"> </v>
      </c>
      <c r="AH165" s="55" t="str">
        <f t="shared" si="34"/>
        <v xml:space="preserve"> </v>
      </c>
      <c r="AI165" s="33"/>
      <c r="AJ165" s="55" t="str">
        <f t="shared" si="40"/>
        <v/>
      </c>
      <c r="AK165" s="97" t="e">
        <v>#N/A</v>
      </c>
      <c r="AL165" s="36"/>
      <c r="AM165" s="73" t="str">
        <f>IFERROR(IF(AK165&gt;=(VLOOKUP(D165&amp;E165,'Tab 3 Flex,Strng,Endur(unprot)'!AB$10:$AC$37,2,FALSE)),"HFZ", "NI")," ")</f>
        <v xml:space="preserve"> </v>
      </c>
      <c r="AN165" s="29" t="str">
        <f t="shared" si="35"/>
        <v xml:space="preserve"> </v>
      </c>
      <c r="AO165" s="55"/>
      <c r="AP165" s="29" t="str">
        <f t="shared" si="36"/>
        <v/>
      </c>
    </row>
    <row r="166" spans="1:42" s="57" customFormat="1" ht="16.5" thickTop="1" thickBot="1" x14ac:dyDescent="0.3">
      <c r="A166" s="32"/>
      <c r="B166" s="25"/>
      <c r="C166" s="25"/>
      <c r="D166" s="25"/>
      <c r="E166" s="46"/>
      <c r="F166" s="91">
        <v>7</v>
      </c>
      <c r="G166" s="98" t="e">
        <v>#N/A</v>
      </c>
      <c r="H166" s="94" t="e">
        <v>#N/A</v>
      </c>
      <c r="I166" s="26"/>
      <c r="J166" s="26"/>
      <c r="K166" s="69" t="str">
        <f>IFERROR(IF(G166&gt;=(VLOOKUP(D166&amp;E166,'Tab 2 Aerobic Capacity (unprot)'!L$10:$M$27,2,FALSE)),"HFZ","NI")," ")</f>
        <v xml:space="preserve"> </v>
      </c>
      <c r="L166" s="69" t="str">
        <f>IFERROR(IF(H166&gt;=(VLOOKUP(D166&amp;E166,'Tab 2 Aerobic Capacity (unprot)'!L$34:$M$51,2,FALSE)),"HFZ","NI")," ")</f>
        <v xml:space="preserve"> </v>
      </c>
      <c r="M166" s="54" t="str">
        <f t="shared" si="30"/>
        <v xml:space="preserve"> </v>
      </c>
      <c r="N166" s="33" t="str">
        <f t="shared" si="37"/>
        <v xml:space="preserve"> </v>
      </c>
      <c r="O166" s="33"/>
      <c r="P166" s="54" t="str">
        <f t="shared" si="38"/>
        <v/>
      </c>
      <c r="Q166" s="33"/>
      <c r="R166" s="54" t="str">
        <f t="shared" si="39"/>
        <v/>
      </c>
      <c r="S166" s="95" t="e">
        <v>#N/A</v>
      </c>
      <c r="T166" s="95" t="e">
        <v>#N/A</v>
      </c>
      <c r="U166" s="99" t="e">
        <v>#N/A</v>
      </c>
      <c r="V166" s="34"/>
      <c r="W166" s="70" t="str">
        <f>IFERROR(IF(S166&gt;=(VLOOKUP(D166&amp;E166, 'Tab 3 Flex,Strng,Endur(unprot)'!AG$10:$AH$37,2,FALSE)),"HFZ", "NI")," ")</f>
        <v xml:space="preserve"> </v>
      </c>
      <c r="X166" s="70" t="str">
        <f>IFERROR(IF(T166&gt;=(VLOOKUP(D166&amp;E166, 'Tab 3 Flex,Strng,Endur(unprot)'!AG$10:$AH$37,2,FALSE)),"HFZ", "NI")," ")</f>
        <v xml:space="preserve"> </v>
      </c>
      <c r="Y166" s="71" t="str">
        <f t="shared" si="41"/>
        <v xml:space="preserve"> </v>
      </c>
      <c r="Z166" s="71" t="str">
        <f t="shared" si="31"/>
        <v xml:space="preserve"> </v>
      </c>
      <c r="AA166" s="65" t="str">
        <f>IFERROR(IF(U166&gt;=(VLOOKUP(D166&amp;E166, 'Tab 3 Flex,Strng,Endur(unprot)'!W$10:X$37,2,FALSE)),"HFZ", "NI"), " ")</f>
        <v xml:space="preserve"> </v>
      </c>
      <c r="AB166" s="28" t="str">
        <f t="shared" si="32"/>
        <v xml:space="preserve"> </v>
      </c>
      <c r="AC166" s="33"/>
      <c r="AD166" s="28" t="str">
        <f t="shared" si="33"/>
        <v/>
      </c>
      <c r="AE166" s="96" t="e">
        <v>#N/A</v>
      </c>
      <c r="AF166" s="35"/>
      <c r="AG166" s="72" t="str">
        <f>IFERROR(IF(AE166&gt;=(VLOOKUP(D166&amp;E166, 'Tab 3 Flex,Strng,Endur(unprot)'!R$10:$S$37,2,FALSE)),"HFZ", "NI")," ")</f>
        <v xml:space="preserve"> </v>
      </c>
      <c r="AH166" s="55" t="str">
        <f t="shared" si="34"/>
        <v xml:space="preserve"> </v>
      </c>
      <c r="AI166" s="33"/>
      <c r="AJ166" s="55" t="str">
        <f t="shared" si="40"/>
        <v/>
      </c>
      <c r="AK166" s="97" t="e">
        <v>#N/A</v>
      </c>
      <c r="AL166" s="36"/>
      <c r="AM166" s="73" t="str">
        <f>IFERROR(IF(AK166&gt;=(VLOOKUP(D166&amp;E166,'Tab 3 Flex,Strng,Endur(unprot)'!AB$10:$AC$37,2,FALSE)),"HFZ", "NI")," ")</f>
        <v xml:space="preserve"> </v>
      </c>
      <c r="AN166" s="29" t="str">
        <f t="shared" si="35"/>
        <v xml:space="preserve"> </v>
      </c>
      <c r="AO166" s="55"/>
      <c r="AP166" s="29" t="str">
        <f t="shared" si="36"/>
        <v/>
      </c>
    </row>
    <row r="167" spans="1:42" s="57" customFormat="1" ht="16.5" thickTop="1" thickBot="1" x14ac:dyDescent="0.3">
      <c r="A167" s="32"/>
      <c r="B167" s="25"/>
      <c r="C167" s="25"/>
      <c r="D167" s="25"/>
      <c r="E167" s="46"/>
      <c r="F167" s="91">
        <v>7</v>
      </c>
      <c r="G167" s="98" t="e">
        <v>#N/A</v>
      </c>
      <c r="H167" s="94" t="e">
        <v>#N/A</v>
      </c>
      <c r="I167" s="26"/>
      <c r="J167" s="26"/>
      <c r="K167" s="69" t="str">
        <f>IFERROR(IF(G167&gt;=(VLOOKUP(D167&amp;E167,'Tab 2 Aerobic Capacity (unprot)'!L$10:$M$27,2,FALSE)),"HFZ","NI")," ")</f>
        <v xml:space="preserve"> </v>
      </c>
      <c r="L167" s="69" t="str">
        <f>IFERROR(IF(H167&gt;=(VLOOKUP(D167&amp;E167,'Tab 2 Aerobic Capacity (unprot)'!L$34:$M$51,2,FALSE)),"HFZ","NI")," ")</f>
        <v xml:space="preserve"> </v>
      </c>
      <c r="M167" s="54" t="str">
        <f t="shared" si="30"/>
        <v xml:space="preserve"> </v>
      </c>
      <c r="N167" s="33" t="str">
        <f t="shared" si="37"/>
        <v xml:space="preserve"> </v>
      </c>
      <c r="O167" s="33"/>
      <c r="P167" s="54" t="str">
        <f t="shared" si="38"/>
        <v/>
      </c>
      <c r="Q167" s="33"/>
      <c r="R167" s="54" t="str">
        <f t="shared" si="39"/>
        <v/>
      </c>
      <c r="S167" s="95" t="e">
        <v>#N/A</v>
      </c>
      <c r="T167" s="95" t="e">
        <v>#N/A</v>
      </c>
      <c r="U167" s="99" t="e">
        <v>#N/A</v>
      </c>
      <c r="V167" s="34"/>
      <c r="W167" s="70" t="str">
        <f>IFERROR(IF(S167&gt;=(VLOOKUP(D167&amp;E167, 'Tab 3 Flex,Strng,Endur(unprot)'!AG$10:$AH$37,2,FALSE)),"HFZ", "NI")," ")</f>
        <v xml:space="preserve"> </v>
      </c>
      <c r="X167" s="70" t="str">
        <f>IFERROR(IF(T167&gt;=(VLOOKUP(D167&amp;E167, 'Tab 3 Flex,Strng,Endur(unprot)'!AG$10:$AH$37,2,FALSE)),"HFZ", "NI")," ")</f>
        <v xml:space="preserve"> </v>
      </c>
      <c r="Y167" s="71" t="str">
        <f t="shared" si="41"/>
        <v xml:space="preserve"> </v>
      </c>
      <c r="Z167" s="71" t="str">
        <f t="shared" si="31"/>
        <v xml:space="preserve"> </v>
      </c>
      <c r="AA167" s="65" t="str">
        <f>IFERROR(IF(U167&gt;=(VLOOKUP(D167&amp;E167, 'Tab 3 Flex,Strng,Endur(unprot)'!W$10:X$37,2,FALSE)),"HFZ", "NI"), " ")</f>
        <v xml:space="preserve"> </v>
      </c>
      <c r="AB167" s="28" t="str">
        <f t="shared" si="32"/>
        <v xml:space="preserve"> </v>
      </c>
      <c r="AC167" s="33"/>
      <c r="AD167" s="28" t="str">
        <f t="shared" si="33"/>
        <v/>
      </c>
      <c r="AE167" s="96" t="e">
        <v>#N/A</v>
      </c>
      <c r="AF167" s="35"/>
      <c r="AG167" s="72" t="str">
        <f>IFERROR(IF(AE167&gt;=(VLOOKUP(D167&amp;E167, 'Tab 3 Flex,Strng,Endur(unprot)'!R$10:$S$37,2,FALSE)),"HFZ", "NI")," ")</f>
        <v xml:space="preserve"> </v>
      </c>
      <c r="AH167" s="55" t="str">
        <f t="shared" si="34"/>
        <v xml:space="preserve"> </v>
      </c>
      <c r="AI167" s="33"/>
      <c r="AJ167" s="55" t="str">
        <f t="shared" si="40"/>
        <v/>
      </c>
      <c r="AK167" s="97" t="e">
        <v>#N/A</v>
      </c>
      <c r="AL167" s="36"/>
      <c r="AM167" s="73" t="str">
        <f>IFERROR(IF(AK167&gt;=(VLOOKUP(D167&amp;E167,'Tab 3 Flex,Strng,Endur(unprot)'!AB$10:$AC$37,2,FALSE)),"HFZ", "NI")," ")</f>
        <v xml:space="preserve"> </v>
      </c>
      <c r="AN167" s="29" t="str">
        <f t="shared" si="35"/>
        <v xml:space="preserve"> </v>
      </c>
      <c r="AO167" s="55"/>
      <c r="AP167" s="29" t="str">
        <f t="shared" si="36"/>
        <v/>
      </c>
    </row>
    <row r="168" spans="1:42" s="57" customFormat="1" ht="16.5" thickTop="1" thickBot="1" x14ac:dyDescent="0.3">
      <c r="A168" s="32"/>
      <c r="B168" s="25"/>
      <c r="C168" s="25"/>
      <c r="D168" s="25"/>
      <c r="E168" s="46"/>
      <c r="F168" s="91">
        <v>7</v>
      </c>
      <c r="G168" s="98" t="e">
        <v>#N/A</v>
      </c>
      <c r="H168" s="94" t="e">
        <v>#N/A</v>
      </c>
      <c r="I168" s="26"/>
      <c r="J168" s="26"/>
      <c r="K168" s="69" t="str">
        <f>IFERROR(IF(G168&gt;=(VLOOKUP(D168&amp;E168,'Tab 2 Aerobic Capacity (unprot)'!L$10:$M$27,2,FALSE)),"HFZ","NI")," ")</f>
        <v xml:space="preserve"> </v>
      </c>
      <c r="L168" s="69" t="str">
        <f>IFERROR(IF(H168&gt;=(VLOOKUP(D168&amp;E168,'Tab 2 Aerobic Capacity (unprot)'!L$34:$M$51,2,FALSE)),"HFZ","NI")," ")</f>
        <v xml:space="preserve"> </v>
      </c>
      <c r="M168" s="54" t="str">
        <f t="shared" si="30"/>
        <v xml:space="preserve"> </v>
      </c>
      <c r="N168" s="33" t="str">
        <f t="shared" si="37"/>
        <v xml:space="preserve"> </v>
      </c>
      <c r="O168" s="33"/>
      <c r="P168" s="54" t="str">
        <f t="shared" si="38"/>
        <v/>
      </c>
      <c r="Q168" s="33"/>
      <c r="R168" s="54" t="str">
        <f t="shared" si="39"/>
        <v/>
      </c>
      <c r="S168" s="95" t="e">
        <v>#N/A</v>
      </c>
      <c r="T168" s="95" t="e">
        <v>#N/A</v>
      </c>
      <c r="U168" s="99" t="e">
        <v>#N/A</v>
      </c>
      <c r="V168" s="34"/>
      <c r="W168" s="70" t="str">
        <f>IFERROR(IF(S168&gt;=(VLOOKUP(D168&amp;E168, 'Tab 3 Flex,Strng,Endur(unprot)'!AG$10:$AH$37,2,FALSE)),"HFZ", "NI")," ")</f>
        <v xml:space="preserve"> </v>
      </c>
      <c r="X168" s="70" t="str">
        <f>IFERROR(IF(T168&gt;=(VLOOKUP(D168&amp;E168, 'Tab 3 Flex,Strng,Endur(unprot)'!AG$10:$AH$37,2,FALSE)),"HFZ", "NI")," ")</f>
        <v xml:space="preserve"> </v>
      </c>
      <c r="Y168" s="71" t="str">
        <f t="shared" si="41"/>
        <v xml:space="preserve"> </v>
      </c>
      <c r="Z168" s="71" t="str">
        <f t="shared" si="31"/>
        <v xml:space="preserve"> </v>
      </c>
      <c r="AA168" s="65" t="str">
        <f>IFERROR(IF(U168&gt;=(VLOOKUP(D168&amp;E168, 'Tab 3 Flex,Strng,Endur(unprot)'!W$10:X$37,2,FALSE)),"HFZ", "NI"), " ")</f>
        <v xml:space="preserve"> </v>
      </c>
      <c r="AB168" s="28" t="str">
        <f t="shared" si="32"/>
        <v xml:space="preserve"> </v>
      </c>
      <c r="AC168" s="33"/>
      <c r="AD168" s="28" t="str">
        <f t="shared" si="33"/>
        <v/>
      </c>
      <c r="AE168" s="96" t="e">
        <v>#N/A</v>
      </c>
      <c r="AF168" s="35"/>
      <c r="AG168" s="72" t="str">
        <f>IFERROR(IF(AE168&gt;=(VLOOKUP(D168&amp;E168, 'Tab 3 Flex,Strng,Endur(unprot)'!R$10:$S$37,2,FALSE)),"HFZ", "NI")," ")</f>
        <v xml:space="preserve"> </v>
      </c>
      <c r="AH168" s="55" t="str">
        <f t="shared" si="34"/>
        <v xml:space="preserve"> </v>
      </c>
      <c r="AI168" s="33"/>
      <c r="AJ168" s="55" t="str">
        <f t="shared" si="40"/>
        <v/>
      </c>
      <c r="AK168" s="97" t="e">
        <v>#N/A</v>
      </c>
      <c r="AL168" s="36"/>
      <c r="AM168" s="73" t="str">
        <f>IFERROR(IF(AK168&gt;=(VLOOKUP(D168&amp;E168,'Tab 3 Flex,Strng,Endur(unprot)'!AB$10:$AC$37,2,FALSE)),"HFZ", "NI")," ")</f>
        <v xml:space="preserve"> </v>
      </c>
      <c r="AN168" s="29" t="str">
        <f t="shared" si="35"/>
        <v xml:space="preserve"> </v>
      </c>
      <c r="AO168" s="55"/>
      <c r="AP168" s="29" t="str">
        <f t="shared" si="36"/>
        <v/>
      </c>
    </row>
    <row r="169" spans="1:42" s="57" customFormat="1" ht="16.5" thickTop="1" thickBot="1" x14ac:dyDescent="0.3">
      <c r="A169" s="32"/>
      <c r="B169" s="25"/>
      <c r="C169" s="25"/>
      <c r="D169" s="25"/>
      <c r="E169" s="46"/>
      <c r="F169" s="91">
        <v>7</v>
      </c>
      <c r="G169" s="98" t="e">
        <v>#N/A</v>
      </c>
      <c r="H169" s="94" t="e">
        <v>#N/A</v>
      </c>
      <c r="I169" s="26"/>
      <c r="J169" s="26"/>
      <c r="K169" s="69" t="str">
        <f>IFERROR(IF(G169&gt;=(VLOOKUP(D169&amp;E169,'Tab 2 Aerobic Capacity (unprot)'!L$10:$M$27,2,FALSE)),"HFZ","NI")," ")</f>
        <v xml:space="preserve"> </v>
      </c>
      <c r="L169" s="69" t="str">
        <f>IFERROR(IF(H169&gt;=(VLOOKUP(D169&amp;E169,'Tab 2 Aerobic Capacity (unprot)'!L$34:$M$51,2,FALSE)),"HFZ","NI")," ")</f>
        <v xml:space="preserve"> </v>
      </c>
      <c r="M169" s="54" t="str">
        <f t="shared" si="30"/>
        <v xml:space="preserve"> </v>
      </c>
      <c r="N169" s="33" t="str">
        <f t="shared" si="37"/>
        <v xml:space="preserve"> </v>
      </c>
      <c r="O169" s="33"/>
      <c r="P169" s="54" t="str">
        <f t="shared" si="38"/>
        <v/>
      </c>
      <c r="Q169" s="33"/>
      <c r="R169" s="54" t="str">
        <f t="shared" si="39"/>
        <v/>
      </c>
      <c r="S169" s="95" t="e">
        <v>#N/A</v>
      </c>
      <c r="T169" s="95" t="e">
        <v>#N/A</v>
      </c>
      <c r="U169" s="99" t="e">
        <v>#N/A</v>
      </c>
      <c r="V169" s="34"/>
      <c r="W169" s="70" t="str">
        <f>IFERROR(IF(S169&gt;=(VLOOKUP(D169&amp;E169, 'Tab 3 Flex,Strng,Endur(unprot)'!AG$10:$AH$37,2,FALSE)),"HFZ", "NI")," ")</f>
        <v xml:space="preserve"> </v>
      </c>
      <c r="X169" s="70" t="str">
        <f>IFERROR(IF(T169&gt;=(VLOOKUP(D169&amp;E169, 'Tab 3 Flex,Strng,Endur(unprot)'!AG$10:$AH$37,2,FALSE)),"HFZ", "NI")," ")</f>
        <v xml:space="preserve"> </v>
      </c>
      <c r="Y169" s="71" t="str">
        <f t="shared" si="41"/>
        <v xml:space="preserve"> </v>
      </c>
      <c r="Z169" s="71" t="str">
        <f t="shared" si="31"/>
        <v xml:space="preserve"> </v>
      </c>
      <c r="AA169" s="65" t="str">
        <f>IFERROR(IF(U169&gt;=(VLOOKUP(D169&amp;E169, 'Tab 3 Flex,Strng,Endur(unprot)'!W$10:X$37,2,FALSE)),"HFZ", "NI"), " ")</f>
        <v xml:space="preserve"> </v>
      </c>
      <c r="AB169" s="28" t="str">
        <f t="shared" si="32"/>
        <v xml:space="preserve"> </v>
      </c>
      <c r="AC169" s="33"/>
      <c r="AD169" s="28" t="str">
        <f t="shared" si="33"/>
        <v/>
      </c>
      <c r="AE169" s="96" t="e">
        <v>#N/A</v>
      </c>
      <c r="AF169" s="35"/>
      <c r="AG169" s="72" t="str">
        <f>IFERROR(IF(AE169&gt;=(VLOOKUP(D169&amp;E169, 'Tab 3 Flex,Strng,Endur(unprot)'!R$10:$S$37,2,FALSE)),"HFZ", "NI")," ")</f>
        <v xml:space="preserve"> </v>
      </c>
      <c r="AH169" s="55" t="str">
        <f t="shared" si="34"/>
        <v xml:space="preserve"> </v>
      </c>
      <c r="AI169" s="33"/>
      <c r="AJ169" s="55" t="str">
        <f t="shared" si="40"/>
        <v/>
      </c>
      <c r="AK169" s="97" t="e">
        <v>#N/A</v>
      </c>
      <c r="AL169" s="36"/>
      <c r="AM169" s="73" t="str">
        <f>IFERROR(IF(AK169&gt;=(VLOOKUP(D169&amp;E169,'Tab 3 Flex,Strng,Endur(unprot)'!AB$10:$AC$37,2,FALSE)),"HFZ", "NI")," ")</f>
        <v xml:space="preserve"> </v>
      </c>
      <c r="AN169" s="29" t="str">
        <f t="shared" si="35"/>
        <v xml:space="preserve"> </v>
      </c>
      <c r="AO169" s="55"/>
      <c r="AP169" s="29" t="str">
        <f t="shared" si="36"/>
        <v/>
      </c>
    </row>
    <row r="170" spans="1:42" s="57" customFormat="1" ht="16.5" thickTop="1" thickBot="1" x14ac:dyDescent="0.3">
      <c r="A170" s="32"/>
      <c r="B170" s="25"/>
      <c r="C170" s="25"/>
      <c r="D170" s="25"/>
      <c r="E170" s="46"/>
      <c r="F170" s="91">
        <v>7</v>
      </c>
      <c r="G170" s="98" t="e">
        <v>#N/A</v>
      </c>
      <c r="H170" s="94" t="e">
        <v>#N/A</v>
      </c>
      <c r="I170" s="26"/>
      <c r="J170" s="26"/>
      <c r="K170" s="69" t="str">
        <f>IFERROR(IF(G170&gt;=(VLOOKUP(D170&amp;E170,'Tab 2 Aerobic Capacity (unprot)'!L$10:$M$27,2,FALSE)),"HFZ","NI")," ")</f>
        <v xml:space="preserve"> </v>
      </c>
      <c r="L170" s="69" t="str">
        <f>IFERROR(IF(H170&gt;=(VLOOKUP(D170&amp;E170,'Tab 2 Aerobic Capacity (unprot)'!L$34:$M$51,2,FALSE)),"HFZ","NI")," ")</f>
        <v xml:space="preserve"> </v>
      </c>
      <c r="M170" s="54" t="str">
        <f t="shared" si="30"/>
        <v xml:space="preserve"> </v>
      </c>
      <c r="N170" s="33" t="str">
        <f t="shared" si="37"/>
        <v xml:space="preserve"> </v>
      </c>
      <c r="O170" s="33"/>
      <c r="P170" s="54" t="str">
        <f t="shared" si="38"/>
        <v/>
      </c>
      <c r="Q170" s="33"/>
      <c r="R170" s="54" t="str">
        <f t="shared" si="39"/>
        <v/>
      </c>
      <c r="S170" s="95" t="e">
        <v>#N/A</v>
      </c>
      <c r="T170" s="95" t="e">
        <v>#N/A</v>
      </c>
      <c r="U170" s="99" t="e">
        <v>#N/A</v>
      </c>
      <c r="V170" s="34"/>
      <c r="W170" s="70" t="str">
        <f>IFERROR(IF(S170&gt;=(VLOOKUP(D170&amp;E170, 'Tab 3 Flex,Strng,Endur(unprot)'!AG$10:$AH$37,2,FALSE)),"HFZ", "NI")," ")</f>
        <v xml:space="preserve"> </v>
      </c>
      <c r="X170" s="70" t="str">
        <f>IFERROR(IF(T170&gt;=(VLOOKUP(D170&amp;E170, 'Tab 3 Flex,Strng,Endur(unprot)'!AG$10:$AH$37,2,FALSE)),"HFZ", "NI")," ")</f>
        <v xml:space="preserve"> </v>
      </c>
      <c r="Y170" s="71" t="str">
        <f t="shared" si="41"/>
        <v xml:space="preserve"> </v>
      </c>
      <c r="Z170" s="71" t="str">
        <f t="shared" si="31"/>
        <v xml:space="preserve"> </v>
      </c>
      <c r="AA170" s="65" t="str">
        <f>IFERROR(IF(U170&gt;=(VLOOKUP(D170&amp;E170, 'Tab 3 Flex,Strng,Endur(unprot)'!W$10:X$37,2,FALSE)),"HFZ", "NI"), " ")</f>
        <v xml:space="preserve"> </v>
      </c>
      <c r="AB170" s="28" t="str">
        <f t="shared" si="32"/>
        <v xml:space="preserve"> </v>
      </c>
      <c r="AC170" s="33"/>
      <c r="AD170" s="28" t="str">
        <f t="shared" si="33"/>
        <v/>
      </c>
      <c r="AE170" s="96" t="e">
        <v>#N/A</v>
      </c>
      <c r="AF170" s="35"/>
      <c r="AG170" s="72" t="str">
        <f>IFERROR(IF(AE170&gt;=(VLOOKUP(D170&amp;E170, 'Tab 3 Flex,Strng,Endur(unprot)'!R$10:$S$37,2,FALSE)),"HFZ", "NI")," ")</f>
        <v xml:space="preserve"> </v>
      </c>
      <c r="AH170" s="55" t="str">
        <f t="shared" si="34"/>
        <v xml:space="preserve"> </v>
      </c>
      <c r="AI170" s="33"/>
      <c r="AJ170" s="55" t="str">
        <f t="shared" si="40"/>
        <v/>
      </c>
      <c r="AK170" s="97" t="e">
        <v>#N/A</v>
      </c>
      <c r="AL170" s="36"/>
      <c r="AM170" s="73" t="str">
        <f>IFERROR(IF(AK170&gt;=(VLOOKUP(D170&amp;E170,'Tab 3 Flex,Strng,Endur(unprot)'!AB$10:$AC$37,2,FALSE)),"HFZ", "NI")," ")</f>
        <v xml:space="preserve"> </v>
      </c>
      <c r="AN170" s="29" t="str">
        <f t="shared" si="35"/>
        <v xml:space="preserve"> </v>
      </c>
      <c r="AO170" s="55"/>
      <c r="AP170" s="29" t="str">
        <f t="shared" si="36"/>
        <v/>
      </c>
    </row>
    <row r="171" spans="1:42" s="57" customFormat="1" ht="16.5" thickTop="1" thickBot="1" x14ac:dyDescent="0.3">
      <c r="A171" s="32"/>
      <c r="B171" s="25"/>
      <c r="C171" s="25"/>
      <c r="D171" s="25"/>
      <c r="E171" s="46"/>
      <c r="F171" s="91">
        <v>7</v>
      </c>
      <c r="G171" s="98" t="e">
        <v>#N/A</v>
      </c>
      <c r="H171" s="94" t="e">
        <v>#N/A</v>
      </c>
      <c r="I171" s="26"/>
      <c r="J171" s="26"/>
      <c r="K171" s="69" t="str">
        <f>IFERROR(IF(G171&gt;=(VLOOKUP(D171&amp;E171,'Tab 2 Aerobic Capacity (unprot)'!L$10:$M$27,2,FALSE)),"HFZ","NI")," ")</f>
        <v xml:space="preserve"> </v>
      </c>
      <c r="L171" s="69" t="str">
        <f>IFERROR(IF(H171&gt;=(VLOOKUP(D171&amp;E171,'Tab 2 Aerobic Capacity (unprot)'!L$34:$M$51,2,FALSE)),"HFZ","NI")," ")</f>
        <v xml:space="preserve"> </v>
      </c>
      <c r="M171" s="54" t="str">
        <f t="shared" si="30"/>
        <v xml:space="preserve"> </v>
      </c>
      <c r="N171" s="33" t="str">
        <f t="shared" si="37"/>
        <v xml:space="preserve"> </v>
      </c>
      <c r="O171" s="33"/>
      <c r="P171" s="54" t="str">
        <f t="shared" si="38"/>
        <v/>
      </c>
      <c r="Q171" s="33"/>
      <c r="R171" s="54" t="str">
        <f t="shared" si="39"/>
        <v/>
      </c>
      <c r="S171" s="95" t="e">
        <v>#N/A</v>
      </c>
      <c r="T171" s="95" t="e">
        <v>#N/A</v>
      </c>
      <c r="U171" s="99" t="e">
        <v>#N/A</v>
      </c>
      <c r="V171" s="34"/>
      <c r="W171" s="70" t="str">
        <f>IFERROR(IF(S171&gt;=(VLOOKUP(D171&amp;E171, 'Tab 3 Flex,Strng,Endur(unprot)'!AG$10:$AH$37,2,FALSE)),"HFZ", "NI")," ")</f>
        <v xml:space="preserve"> </v>
      </c>
      <c r="X171" s="70" t="str">
        <f>IFERROR(IF(T171&gt;=(VLOOKUP(D171&amp;E171, 'Tab 3 Flex,Strng,Endur(unprot)'!AG$10:$AH$37,2,FALSE)),"HFZ", "NI")," ")</f>
        <v xml:space="preserve"> </v>
      </c>
      <c r="Y171" s="71" t="str">
        <f t="shared" si="41"/>
        <v xml:space="preserve"> </v>
      </c>
      <c r="Z171" s="71" t="str">
        <f t="shared" si="31"/>
        <v xml:space="preserve"> </v>
      </c>
      <c r="AA171" s="65" t="str">
        <f>IFERROR(IF(U171&gt;=(VLOOKUP(D171&amp;E171, 'Tab 3 Flex,Strng,Endur(unprot)'!W$10:X$37,2,FALSE)),"HFZ", "NI"), " ")</f>
        <v xml:space="preserve"> </v>
      </c>
      <c r="AB171" s="28" t="str">
        <f t="shared" si="32"/>
        <v xml:space="preserve"> </v>
      </c>
      <c r="AC171" s="33"/>
      <c r="AD171" s="28" t="str">
        <f t="shared" si="33"/>
        <v/>
      </c>
      <c r="AE171" s="96" t="e">
        <v>#N/A</v>
      </c>
      <c r="AF171" s="35"/>
      <c r="AG171" s="72" t="str">
        <f>IFERROR(IF(AE171&gt;=(VLOOKUP(D171&amp;E171, 'Tab 3 Flex,Strng,Endur(unprot)'!R$10:$S$37,2,FALSE)),"HFZ", "NI")," ")</f>
        <v xml:space="preserve"> </v>
      </c>
      <c r="AH171" s="55" t="str">
        <f t="shared" si="34"/>
        <v xml:space="preserve"> </v>
      </c>
      <c r="AI171" s="33"/>
      <c r="AJ171" s="55" t="str">
        <f t="shared" si="40"/>
        <v/>
      </c>
      <c r="AK171" s="97" t="e">
        <v>#N/A</v>
      </c>
      <c r="AL171" s="36"/>
      <c r="AM171" s="73" t="str">
        <f>IFERROR(IF(AK171&gt;=(VLOOKUP(D171&amp;E171,'Tab 3 Flex,Strng,Endur(unprot)'!AB$10:$AC$37,2,FALSE)),"HFZ", "NI")," ")</f>
        <v xml:space="preserve"> </v>
      </c>
      <c r="AN171" s="29" t="str">
        <f t="shared" si="35"/>
        <v xml:space="preserve"> </v>
      </c>
      <c r="AO171" s="55"/>
      <c r="AP171" s="29" t="str">
        <f t="shared" si="36"/>
        <v/>
      </c>
    </row>
    <row r="172" spans="1:42" s="57" customFormat="1" ht="16.5" thickTop="1" thickBot="1" x14ac:dyDescent="0.3">
      <c r="A172" s="32"/>
      <c r="B172" s="25"/>
      <c r="C172" s="25"/>
      <c r="D172" s="25"/>
      <c r="E172" s="46"/>
      <c r="F172" s="91">
        <v>7</v>
      </c>
      <c r="G172" s="98" t="e">
        <v>#N/A</v>
      </c>
      <c r="H172" s="94" t="e">
        <v>#N/A</v>
      </c>
      <c r="I172" s="26"/>
      <c r="J172" s="26"/>
      <c r="K172" s="69" t="str">
        <f>IFERROR(IF(G172&gt;=(VLOOKUP(D172&amp;E172,'Tab 2 Aerobic Capacity (unprot)'!L$10:$M$27,2,FALSE)),"HFZ","NI")," ")</f>
        <v xml:space="preserve"> </v>
      </c>
      <c r="L172" s="69" t="str">
        <f>IFERROR(IF(H172&gt;=(VLOOKUP(D172&amp;E172,'Tab 2 Aerobic Capacity (unprot)'!L$34:$M$51,2,FALSE)),"HFZ","NI")," ")</f>
        <v xml:space="preserve"> </v>
      </c>
      <c r="M172" s="54" t="str">
        <f t="shared" si="30"/>
        <v xml:space="preserve"> </v>
      </c>
      <c r="N172" s="33" t="str">
        <f t="shared" si="37"/>
        <v xml:space="preserve"> </v>
      </c>
      <c r="O172" s="33"/>
      <c r="P172" s="54" t="str">
        <f t="shared" si="38"/>
        <v/>
      </c>
      <c r="Q172" s="33"/>
      <c r="R172" s="54" t="str">
        <f t="shared" si="39"/>
        <v/>
      </c>
      <c r="S172" s="95" t="e">
        <v>#N/A</v>
      </c>
      <c r="T172" s="95" t="e">
        <v>#N/A</v>
      </c>
      <c r="U172" s="99" t="e">
        <v>#N/A</v>
      </c>
      <c r="V172" s="34"/>
      <c r="W172" s="70" t="str">
        <f>IFERROR(IF(S172&gt;=(VLOOKUP(D172&amp;E172, 'Tab 3 Flex,Strng,Endur(unprot)'!AG$10:$AH$37,2,FALSE)),"HFZ", "NI")," ")</f>
        <v xml:space="preserve"> </v>
      </c>
      <c r="X172" s="70" t="str">
        <f>IFERROR(IF(T172&gt;=(VLOOKUP(D172&amp;E172, 'Tab 3 Flex,Strng,Endur(unprot)'!AG$10:$AH$37,2,FALSE)),"HFZ", "NI")," ")</f>
        <v xml:space="preserve"> </v>
      </c>
      <c r="Y172" s="71" t="str">
        <f t="shared" si="41"/>
        <v xml:space="preserve"> </v>
      </c>
      <c r="Z172" s="71" t="str">
        <f t="shared" si="31"/>
        <v xml:space="preserve"> </v>
      </c>
      <c r="AA172" s="65" t="str">
        <f>IFERROR(IF(U172&gt;=(VLOOKUP(D172&amp;E172, 'Tab 3 Flex,Strng,Endur(unprot)'!W$10:X$37,2,FALSE)),"HFZ", "NI"), " ")</f>
        <v xml:space="preserve"> </v>
      </c>
      <c r="AB172" s="28" t="str">
        <f t="shared" si="32"/>
        <v xml:space="preserve"> </v>
      </c>
      <c r="AC172" s="33"/>
      <c r="AD172" s="28" t="str">
        <f t="shared" si="33"/>
        <v/>
      </c>
      <c r="AE172" s="96" t="e">
        <v>#N/A</v>
      </c>
      <c r="AF172" s="35"/>
      <c r="AG172" s="72" t="str">
        <f>IFERROR(IF(AE172&gt;=(VLOOKUP(D172&amp;E172, 'Tab 3 Flex,Strng,Endur(unprot)'!R$10:$S$37,2,FALSE)),"HFZ", "NI")," ")</f>
        <v xml:space="preserve"> </v>
      </c>
      <c r="AH172" s="55" t="str">
        <f t="shared" si="34"/>
        <v xml:space="preserve"> </v>
      </c>
      <c r="AI172" s="33"/>
      <c r="AJ172" s="55" t="str">
        <f t="shared" si="40"/>
        <v/>
      </c>
      <c r="AK172" s="97" t="e">
        <v>#N/A</v>
      </c>
      <c r="AL172" s="36"/>
      <c r="AM172" s="73" t="str">
        <f>IFERROR(IF(AK172&gt;=(VLOOKUP(D172&amp;E172,'Tab 3 Flex,Strng,Endur(unprot)'!AB$10:$AC$37,2,FALSE)),"HFZ", "NI")," ")</f>
        <v xml:space="preserve"> </v>
      </c>
      <c r="AN172" s="29" t="str">
        <f t="shared" si="35"/>
        <v xml:space="preserve"> </v>
      </c>
      <c r="AO172" s="55"/>
      <c r="AP172" s="29" t="str">
        <f t="shared" si="36"/>
        <v/>
      </c>
    </row>
    <row r="173" spans="1:42" s="57" customFormat="1" ht="16.5" thickTop="1" thickBot="1" x14ac:dyDescent="0.3">
      <c r="A173" s="32"/>
      <c r="B173" s="25"/>
      <c r="C173" s="25"/>
      <c r="D173" s="25"/>
      <c r="E173" s="46"/>
      <c r="F173" s="91">
        <v>7</v>
      </c>
      <c r="G173" s="98" t="e">
        <v>#N/A</v>
      </c>
      <c r="H173" s="94" t="e">
        <v>#N/A</v>
      </c>
      <c r="I173" s="26"/>
      <c r="J173" s="26"/>
      <c r="K173" s="69" t="str">
        <f>IFERROR(IF(G173&gt;=(VLOOKUP(D173&amp;E173,'Tab 2 Aerobic Capacity (unprot)'!L$10:$M$27,2,FALSE)),"HFZ","NI")," ")</f>
        <v xml:space="preserve"> </v>
      </c>
      <c r="L173" s="69" t="str">
        <f>IFERROR(IF(H173&gt;=(VLOOKUP(D173&amp;E173,'Tab 2 Aerobic Capacity (unprot)'!L$34:$M$51,2,FALSE)),"HFZ","NI")," ")</f>
        <v xml:space="preserve"> </v>
      </c>
      <c r="M173" s="54" t="str">
        <f t="shared" si="30"/>
        <v xml:space="preserve"> </v>
      </c>
      <c r="N173" s="33" t="str">
        <f t="shared" si="37"/>
        <v xml:space="preserve"> </v>
      </c>
      <c r="O173" s="33"/>
      <c r="P173" s="54" t="str">
        <f t="shared" si="38"/>
        <v/>
      </c>
      <c r="Q173" s="33"/>
      <c r="R173" s="54" t="str">
        <f t="shared" si="39"/>
        <v/>
      </c>
      <c r="S173" s="95" t="e">
        <v>#N/A</v>
      </c>
      <c r="T173" s="95" t="e">
        <v>#N/A</v>
      </c>
      <c r="U173" s="99" t="e">
        <v>#N/A</v>
      </c>
      <c r="V173" s="34"/>
      <c r="W173" s="70" t="str">
        <f>IFERROR(IF(S173&gt;=(VLOOKUP(D173&amp;E173, 'Tab 3 Flex,Strng,Endur(unprot)'!AG$10:$AH$37,2,FALSE)),"HFZ", "NI")," ")</f>
        <v xml:space="preserve"> </v>
      </c>
      <c r="X173" s="70" t="str">
        <f>IFERROR(IF(T173&gt;=(VLOOKUP(D173&amp;E173, 'Tab 3 Flex,Strng,Endur(unprot)'!AG$10:$AH$37,2,FALSE)),"HFZ", "NI")," ")</f>
        <v xml:space="preserve"> </v>
      </c>
      <c r="Y173" s="71" t="str">
        <f t="shared" si="41"/>
        <v xml:space="preserve"> </v>
      </c>
      <c r="Z173" s="71" t="str">
        <f t="shared" si="31"/>
        <v xml:space="preserve"> </v>
      </c>
      <c r="AA173" s="65" t="str">
        <f>IFERROR(IF(U173&gt;=(VLOOKUP(D173&amp;E173, 'Tab 3 Flex,Strng,Endur(unprot)'!W$10:X$37,2,FALSE)),"HFZ", "NI"), " ")</f>
        <v xml:space="preserve"> </v>
      </c>
      <c r="AB173" s="28" t="str">
        <f t="shared" si="32"/>
        <v xml:space="preserve"> </v>
      </c>
      <c r="AC173" s="33"/>
      <c r="AD173" s="28" t="str">
        <f t="shared" si="33"/>
        <v/>
      </c>
      <c r="AE173" s="96" t="e">
        <v>#N/A</v>
      </c>
      <c r="AF173" s="35"/>
      <c r="AG173" s="72" t="str">
        <f>IFERROR(IF(AE173&gt;=(VLOOKUP(D173&amp;E173, 'Tab 3 Flex,Strng,Endur(unprot)'!R$10:$S$37,2,FALSE)),"HFZ", "NI")," ")</f>
        <v xml:space="preserve"> </v>
      </c>
      <c r="AH173" s="55" t="str">
        <f t="shared" si="34"/>
        <v xml:space="preserve"> </v>
      </c>
      <c r="AI173" s="33"/>
      <c r="AJ173" s="55" t="str">
        <f t="shared" si="40"/>
        <v/>
      </c>
      <c r="AK173" s="97" t="e">
        <v>#N/A</v>
      </c>
      <c r="AL173" s="36"/>
      <c r="AM173" s="73" t="str">
        <f>IFERROR(IF(AK173&gt;=(VLOOKUP(D173&amp;E173,'Tab 3 Flex,Strng,Endur(unprot)'!AB$10:$AC$37,2,FALSE)),"HFZ", "NI")," ")</f>
        <v xml:space="preserve"> </v>
      </c>
      <c r="AN173" s="29" t="str">
        <f t="shared" si="35"/>
        <v xml:space="preserve"> </v>
      </c>
      <c r="AO173" s="55"/>
      <c r="AP173" s="29" t="str">
        <f t="shared" si="36"/>
        <v/>
      </c>
    </row>
    <row r="174" spans="1:42" s="57" customFormat="1" ht="16.5" thickTop="1" thickBot="1" x14ac:dyDescent="0.3">
      <c r="A174" s="32"/>
      <c r="B174" s="25"/>
      <c r="C174" s="25"/>
      <c r="D174" s="25"/>
      <c r="E174" s="46"/>
      <c r="F174" s="91">
        <v>7</v>
      </c>
      <c r="G174" s="98" t="e">
        <v>#N/A</v>
      </c>
      <c r="H174" s="94" t="e">
        <v>#N/A</v>
      </c>
      <c r="I174" s="26"/>
      <c r="J174" s="26"/>
      <c r="K174" s="69" t="str">
        <f>IFERROR(IF(G174&gt;=(VLOOKUP(D174&amp;E174,'Tab 2 Aerobic Capacity (unprot)'!L$10:$M$27,2,FALSE)),"HFZ","NI")," ")</f>
        <v xml:space="preserve"> </v>
      </c>
      <c r="L174" s="69" t="str">
        <f>IFERROR(IF(H174&gt;=(VLOOKUP(D174&amp;E174,'Tab 2 Aerobic Capacity (unprot)'!L$34:$M$51,2,FALSE)),"HFZ","NI")," ")</f>
        <v xml:space="preserve"> </v>
      </c>
      <c r="M174" s="54" t="str">
        <f t="shared" si="30"/>
        <v xml:space="preserve"> </v>
      </c>
      <c r="N174" s="33" t="str">
        <f t="shared" si="37"/>
        <v xml:space="preserve"> </v>
      </c>
      <c r="O174" s="33"/>
      <c r="P174" s="54" t="str">
        <f t="shared" si="38"/>
        <v/>
      </c>
      <c r="Q174" s="33"/>
      <c r="R174" s="54" t="str">
        <f t="shared" si="39"/>
        <v/>
      </c>
      <c r="S174" s="95" t="e">
        <v>#N/A</v>
      </c>
      <c r="T174" s="95" t="e">
        <v>#N/A</v>
      </c>
      <c r="U174" s="99" t="e">
        <v>#N/A</v>
      </c>
      <c r="V174" s="34"/>
      <c r="W174" s="70" t="str">
        <f>IFERROR(IF(S174&gt;=(VLOOKUP(D174&amp;E174, 'Tab 3 Flex,Strng,Endur(unprot)'!AG$10:$AH$37,2,FALSE)),"HFZ", "NI")," ")</f>
        <v xml:space="preserve"> </v>
      </c>
      <c r="X174" s="70" t="str">
        <f>IFERROR(IF(T174&gt;=(VLOOKUP(D174&amp;E174, 'Tab 3 Flex,Strng,Endur(unprot)'!AG$10:$AH$37,2,FALSE)),"HFZ", "NI")," ")</f>
        <v xml:space="preserve"> </v>
      </c>
      <c r="Y174" s="71" t="str">
        <f t="shared" si="41"/>
        <v xml:space="preserve"> </v>
      </c>
      <c r="Z174" s="71" t="str">
        <f t="shared" si="31"/>
        <v xml:space="preserve"> </v>
      </c>
      <c r="AA174" s="65" t="str">
        <f>IFERROR(IF(U174&gt;=(VLOOKUP(D174&amp;E174, 'Tab 3 Flex,Strng,Endur(unprot)'!W$10:X$37,2,FALSE)),"HFZ", "NI"), " ")</f>
        <v xml:space="preserve"> </v>
      </c>
      <c r="AB174" s="28" t="str">
        <f t="shared" si="32"/>
        <v xml:space="preserve"> </v>
      </c>
      <c r="AC174" s="33"/>
      <c r="AD174" s="28" t="str">
        <f t="shared" si="33"/>
        <v/>
      </c>
      <c r="AE174" s="96" t="e">
        <v>#N/A</v>
      </c>
      <c r="AF174" s="35"/>
      <c r="AG174" s="72" t="str">
        <f>IFERROR(IF(AE174&gt;=(VLOOKUP(D174&amp;E174, 'Tab 3 Flex,Strng,Endur(unprot)'!R$10:$S$37,2,FALSE)),"HFZ", "NI")," ")</f>
        <v xml:space="preserve"> </v>
      </c>
      <c r="AH174" s="55" t="str">
        <f t="shared" si="34"/>
        <v xml:space="preserve"> </v>
      </c>
      <c r="AI174" s="33"/>
      <c r="AJ174" s="55" t="str">
        <f t="shared" si="40"/>
        <v/>
      </c>
      <c r="AK174" s="97" t="e">
        <v>#N/A</v>
      </c>
      <c r="AL174" s="36"/>
      <c r="AM174" s="73" t="str">
        <f>IFERROR(IF(AK174&gt;=(VLOOKUP(D174&amp;E174,'Tab 3 Flex,Strng,Endur(unprot)'!AB$10:$AC$37,2,FALSE)),"HFZ", "NI")," ")</f>
        <v xml:space="preserve"> </v>
      </c>
      <c r="AN174" s="29" t="str">
        <f t="shared" si="35"/>
        <v xml:space="preserve"> </v>
      </c>
      <c r="AO174" s="55"/>
      <c r="AP174" s="29" t="str">
        <f t="shared" si="36"/>
        <v/>
      </c>
    </row>
    <row r="175" spans="1:42" s="57" customFormat="1" ht="16.5" thickTop="1" thickBot="1" x14ac:dyDescent="0.3">
      <c r="A175" s="32"/>
      <c r="B175" s="25"/>
      <c r="C175" s="25"/>
      <c r="D175" s="25"/>
      <c r="E175" s="46"/>
      <c r="F175" s="91">
        <v>7</v>
      </c>
      <c r="G175" s="98" t="e">
        <v>#N/A</v>
      </c>
      <c r="H175" s="94" t="e">
        <v>#N/A</v>
      </c>
      <c r="I175" s="26"/>
      <c r="J175" s="26"/>
      <c r="K175" s="69" t="str">
        <f>IFERROR(IF(G175&gt;=(VLOOKUP(D175&amp;E175,'Tab 2 Aerobic Capacity (unprot)'!L$10:$M$27,2,FALSE)),"HFZ","NI")," ")</f>
        <v xml:space="preserve"> </v>
      </c>
      <c r="L175" s="69" t="str">
        <f>IFERROR(IF(H175&gt;=(VLOOKUP(D175&amp;E175,'Tab 2 Aerobic Capacity (unprot)'!L$34:$M$51,2,FALSE)),"HFZ","NI")," ")</f>
        <v xml:space="preserve"> </v>
      </c>
      <c r="M175" s="54" t="str">
        <f t="shared" si="30"/>
        <v xml:space="preserve"> </v>
      </c>
      <c r="N175" s="33" t="str">
        <f t="shared" si="37"/>
        <v xml:space="preserve"> </v>
      </c>
      <c r="O175" s="33"/>
      <c r="P175" s="54" t="str">
        <f t="shared" si="38"/>
        <v/>
      </c>
      <c r="Q175" s="33"/>
      <c r="R175" s="54" t="str">
        <f t="shared" si="39"/>
        <v/>
      </c>
      <c r="S175" s="95" t="e">
        <v>#N/A</v>
      </c>
      <c r="T175" s="95" t="e">
        <v>#N/A</v>
      </c>
      <c r="U175" s="99" t="e">
        <v>#N/A</v>
      </c>
      <c r="V175" s="34"/>
      <c r="W175" s="70" t="str">
        <f>IFERROR(IF(S175&gt;=(VLOOKUP(D175&amp;E175, 'Tab 3 Flex,Strng,Endur(unprot)'!AG$10:$AH$37,2,FALSE)),"HFZ", "NI")," ")</f>
        <v xml:space="preserve"> </v>
      </c>
      <c r="X175" s="70" t="str">
        <f>IFERROR(IF(T175&gt;=(VLOOKUP(D175&amp;E175, 'Tab 3 Flex,Strng,Endur(unprot)'!AG$10:$AH$37,2,FALSE)),"HFZ", "NI")," ")</f>
        <v xml:space="preserve"> </v>
      </c>
      <c r="Y175" s="71" t="str">
        <f t="shared" si="41"/>
        <v xml:space="preserve"> </v>
      </c>
      <c r="Z175" s="71" t="str">
        <f t="shared" si="31"/>
        <v xml:space="preserve"> </v>
      </c>
      <c r="AA175" s="65" t="str">
        <f>IFERROR(IF(U175&gt;=(VLOOKUP(D175&amp;E175, 'Tab 3 Flex,Strng,Endur(unprot)'!W$10:X$37,2,FALSE)),"HFZ", "NI"), " ")</f>
        <v xml:space="preserve"> </v>
      </c>
      <c r="AB175" s="28" t="str">
        <f t="shared" si="32"/>
        <v xml:space="preserve"> </v>
      </c>
      <c r="AC175" s="33"/>
      <c r="AD175" s="28" t="str">
        <f t="shared" si="33"/>
        <v/>
      </c>
      <c r="AE175" s="96" t="e">
        <v>#N/A</v>
      </c>
      <c r="AF175" s="35"/>
      <c r="AG175" s="72" t="str">
        <f>IFERROR(IF(AE175&gt;=(VLOOKUP(D175&amp;E175, 'Tab 3 Flex,Strng,Endur(unprot)'!R$10:$S$37,2,FALSE)),"HFZ", "NI")," ")</f>
        <v xml:space="preserve"> </v>
      </c>
      <c r="AH175" s="55" t="str">
        <f t="shared" si="34"/>
        <v xml:space="preserve"> </v>
      </c>
      <c r="AI175" s="33"/>
      <c r="AJ175" s="55" t="str">
        <f t="shared" si="40"/>
        <v/>
      </c>
      <c r="AK175" s="97" t="e">
        <v>#N/A</v>
      </c>
      <c r="AL175" s="36"/>
      <c r="AM175" s="73" t="str">
        <f>IFERROR(IF(AK175&gt;=(VLOOKUP(D175&amp;E175,'Tab 3 Flex,Strng,Endur(unprot)'!AB$10:$AC$37,2,FALSE)),"HFZ", "NI")," ")</f>
        <v xml:space="preserve"> </v>
      </c>
      <c r="AN175" s="29" t="str">
        <f t="shared" si="35"/>
        <v xml:space="preserve"> </v>
      </c>
      <c r="AO175" s="55"/>
      <c r="AP175" s="29" t="str">
        <f t="shared" si="36"/>
        <v/>
      </c>
    </row>
    <row r="176" spans="1:42" s="57" customFormat="1" ht="16.5" thickTop="1" thickBot="1" x14ac:dyDescent="0.3">
      <c r="A176" s="32"/>
      <c r="B176" s="25"/>
      <c r="C176" s="25"/>
      <c r="D176" s="25"/>
      <c r="E176" s="46"/>
      <c r="F176" s="91">
        <v>7</v>
      </c>
      <c r="G176" s="98" t="e">
        <v>#N/A</v>
      </c>
      <c r="H176" s="94" t="e">
        <v>#N/A</v>
      </c>
      <c r="I176" s="26"/>
      <c r="J176" s="26"/>
      <c r="K176" s="69" t="str">
        <f>IFERROR(IF(G176&gt;=(VLOOKUP(D176&amp;E176,'Tab 2 Aerobic Capacity (unprot)'!L$10:$M$27,2,FALSE)),"HFZ","NI")," ")</f>
        <v xml:space="preserve"> </v>
      </c>
      <c r="L176" s="69" t="str">
        <f>IFERROR(IF(H176&gt;=(VLOOKUP(D176&amp;E176,'Tab 2 Aerobic Capacity (unprot)'!L$34:$M$51,2,FALSE)),"HFZ","NI")," ")</f>
        <v xml:space="preserve"> </v>
      </c>
      <c r="M176" s="54" t="str">
        <f t="shared" si="30"/>
        <v xml:space="preserve"> </v>
      </c>
      <c r="N176" s="33" t="str">
        <f t="shared" si="37"/>
        <v xml:space="preserve"> </v>
      </c>
      <c r="O176" s="33"/>
      <c r="P176" s="54" t="str">
        <f t="shared" si="38"/>
        <v/>
      </c>
      <c r="Q176" s="33"/>
      <c r="R176" s="54" t="str">
        <f t="shared" si="39"/>
        <v/>
      </c>
      <c r="S176" s="95" t="e">
        <v>#N/A</v>
      </c>
      <c r="T176" s="95" t="e">
        <v>#N/A</v>
      </c>
      <c r="U176" s="99" t="e">
        <v>#N/A</v>
      </c>
      <c r="V176" s="34"/>
      <c r="W176" s="70" t="str">
        <f>IFERROR(IF(S176&gt;=(VLOOKUP(D176&amp;E176, 'Tab 3 Flex,Strng,Endur(unprot)'!AG$10:$AH$37,2,FALSE)),"HFZ", "NI")," ")</f>
        <v xml:space="preserve"> </v>
      </c>
      <c r="X176" s="70" t="str">
        <f>IFERROR(IF(T176&gt;=(VLOOKUP(D176&amp;E176, 'Tab 3 Flex,Strng,Endur(unprot)'!AG$10:$AH$37,2,FALSE)),"HFZ", "NI")," ")</f>
        <v xml:space="preserve"> </v>
      </c>
      <c r="Y176" s="71" t="str">
        <f t="shared" si="41"/>
        <v xml:space="preserve"> </v>
      </c>
      <c r="Z176" s="71" t="str">
        <f t="shared" si="31"/>
        <v xml:space="preserve"> </v>
      </c>
      <c r="AA176" s="65" t="str">
        <f>IFERROR(IF(U176&gt;=(VLOOKUP(D176&amp;E176, 'Tab 3 Flex,Strng,Endur(unprot)'!W$10:X$37,2,FALSE)),"HFZ", "NI"), " ")</f>
        <v xml:space="preserve"> </v>
      </c>
      <c r="AB176" s="28" t="str">
        <f t="shared" si="32"/>
        <v xml:space="preserve"> </v>
      </c>
      <c r="AC176" s="33"/>
      <c r="AD176" s="28" t="str">
        <f t="shared" si="33"/>
        <v/>
      </c>
      <c r="AE176" s="96" t="e">
        <v>#N/A</v>
      </c>
      <c r="AF176" s="35"/>
      <c r="AG176" s="72" t="str">
        <f>IFERROR(IF(AE176&gt;=(VLOOKUP(D176&amp;E176, 'Tab 3 Flex,Strng,Endur(unprot)'!R$10:$S$37,2,FALSE)),"HFZ", "NI")," ")</f>
        <v xml:space="preserve"> </v>
      </c>
      <c r="AH176" s="55" t="str">
        <f t="shared" si="34"/>
        <v xml:space="preserve"> </v>
      </c>
      <c r="AI176" s="33"/>
      <c r="AJ176" s="55" t="str">
        <f t="shared" si="40"/>
        <v/>
      </c>
      <c r="AK176" s="97" t="e">
        <v>#N/A</v>
      </c>
      <c r="AL176" s="36"/>
      <c r="AM176" s="73" t="str">
        <f>IFERROR(IF(AK176&gt;=(VLOOKUP(D176&amp;E176,'Tab 3 Flex,Strng,Endur(unprot)'!AB$10:$AC$37,2,FALSE)),"HFZ", "NI")," ")</f>
        <v xml:space="preserve"> </v>
      </c>
      <c r="AN176" s="29" t="str">
        <f t="shared" si="35"/>
        <v xml:space="preserve"> </v>
      </c>
      <c r="AO176" s="55"/>
      <c r="AP176" s="29" t="str">
        <f t="shared" si="36"/>
        <v/>
      </c>
    </row>
    <row r="177" spans="1:42" s="57" customFormat="1" ht="16.5" thickTop="1" thickBot="1" x14ac:dyDescent="0.3">
      <c r="A177" s="32"/>
      <c r="B177" s="25"/>
      <c r="C177" s="25"/>
      <c r="D177" s="25"/>
      <c r="E177" s="46"/>
      <c r="F177" s="91">
        <v>7</v>
      </c>
      <c r="G177" s="98" t="e">
        <v>#N/A</v>
      </c>
      <c r="H177" s="94" t="e">
        <v>#N/A</v>
      </c>
      <c r="I177" s="26"/>
      <c r="J177" s="26"/>
      <c r="K177" s="69" t="str">
        <f>IFERROR(IF(G177&gt;=(VLOOKUP(D177&amp;E177,'Tab 2 Aerobic Capacity (unprot)'!L$10:$M$27,2,FALSE)),"HFZ","NI")," ")</f>
        <v xml:space="preserve"> </v>
      </c>
      <c r="L177" s="69" t="str">
        <f>IFERROR(IF(H177&gt;=(VLOOKUP(D177&amp;E177,'Tab 2 Aerobic Capacity (unprot)'!L$34:$M$51,2,FALSE)),"HFZ","NI")," ")</f>
        <v xml:space="preserve"> </v>
      </c>
      <c r="M177" s="54" t="str">
        <f t="shared" si="30"/>
        <v xml:space="preserve"> </v>
      </c>
      <c r="N177" s="33" t="str">
        <f t="shared" si="37"/>
        <v xml:space="preserve"> </v>
      </c>
      <c r="O177" s="33"/>
      <c r="P177" s="54" t="str">
        <f t="shared" si="38"/>
        <v/>
      </c>
      <c r="Q177" s="33"/>
      <c r="R177" s="54" t="str">
        <f t="shared" si="39"/>
        <v/>
      </c>
      <c r="S177" s="95" t="e">
        <v>#N/A</v>
      </c>
      <c r="T177" s="95" t="e">
        <v>#N/A</v>
      </c>
      <c r="U177" s="99" t="e">
        <v>#N/A</v>
      </c>
      <c r="V177" s="34"/>
      <c r="W177" s="70" t="str">
        <f>IFERROR(IF(S177&gt;=(VLOOKUP(D177&amp;E177, 'Tab 3 Flex,Strng,Endur(unprot)'!AG$10:$AH$37,2,FALSE)),"HFZ", "NI")," ")</f>
        <v xml:space="preserve"> </v>
      </c>
      <c r="X177" s="70" t="str">
        <f>IFERROR(IF(T177&gt;=(VLOOKUP(D177&amp;E177, 'Tab 3 Flex,Strng,Endur(unprot)'!AG$10:$AH$37,2,FALSE)),"HFZ", "NI")," ")</f>
        <v xml:space="preserve"> </v>
      </c>
      <c r="Y177" s="71" t="str">
        <f t="shared" si="41"/>
        <v xml:space="preserve"> </v>
      </c>
      <c r="Z177" s="71" t="str">
        <f t="shared" si="31"/>
        <v xml:space="preserve"> </v>
      </c>
      <c r="AA177" s="65" t="str">
        <f>IFERROR(IF(U177&gt;=(VLOOKUP(D177&amp;E177, 'Tab 3 Flex,Strng,Endur(unprot)'!W$10:X$37,2,FALSE)),"HFZ", "NI"), " ")</f>
        <v xml:space="preserve"> </v>
      </c>
      <c r="AB177" s="28" t="str">
        <f t="shared" si="32"/>
        <v xml:space="preserve"> </v>
      </c>
      <c r="AC177" s="33"/>
      <c r="AD177" s="28" t="str">
        <f t="shared" si="33"/>
        <v/>
      </c>
      <c r="AE177" s="96" t="e">
        <v>#N/A</v>
      </c>
      <c r="AF177" s="35"/>
      <c r="AG177" s="72" t="str">
        <f>IFERROR(IF(AE177&gt;=(VLOOKUP(D177&amp;E177, 'Tab 3 Flex,Strng,Endur(unprot)'!R$10:$S$37,2,FALSE)),"HFZ", "NI")," ")</f>
        <v xml:space="preserve"> </v>
      </c>
      <c r="AH177" s="55" t="str">
        <f t="shared" si="34"/>
        <v xml:space="preserve"> </v>
      </c>
      <c r="AI177" s="33"/>
      <c r="AJ177" s="55" t="str">
        <f t="shared" si="40"/>
        <v/>
      </c>
      <c r="AK177" s="97" t="e">
        <v>#N/A</v>
      </c>
      <c r="AL177" s="36"/>
      <c r="AM177" s="73" t="str">
        <f>IFERROR(IF(AK177&gt;=(VLOOKUP(D177&amp;E177,'Tab 3 Flex,Strng,Endur(unprot)'!AB$10:$AC$37,2,FALSE)),"HFZ", "NI")," ")</f>
        <v xml:space="preserve"> </v>
      </c>
      <c r="AN177" s="29" t="str">
        <f t="shared" si="35"/>
        <v xml:space="preserve"> </v>
      </c>
      <c r="AO177" s="55"/>
      <c r="AP177" s="29" t="str">
        <f t="shared" si="36"/>
        <v/>
      </c>
    </row>
    <row r="178" spans="1:42" s="57" customFormat="1" ht="16.5" thickTop="1" thickBot="1" x14ac:dyDescent="0.3">
      <c r="A178" s="32"/>
      <c r="B178" s="25"/>
      <c r="C178" s="25"/>
      <c r="D178" s="25"/>
      <c r="E178" s="46"/>
      <c r="F178" s="91">
        <v>7</v>
      </c>
      <c r="G178" s="98" t="e">
        <v>#N/A</v>
      </c>
      <c r="H178" s="94" t="e">
        <v>#N/A</v>
      </c>
      <c r="I178" s="26"/>
      <c r="J178" s="26"/>
      <c r="K178" s="69" t="str">
        <f>IFERROR(IF(G178&gt;=(VLOOKUP(D178&amp;E178,'Tab 2 Aerobic Capacity (unprot)'!L$10:$M$27,2,FALSE)),"HFZ","NI")," ")</f>
        <v xml:space="preserve"> </v>
      </c>
      <c r="L178" s="69" t="str">
        <f>IFERROR(IF(H178&gt;=(VLOOKUP(D178&amp;E178,'Tab 2 Aerobic Capacity (unprot)'!L$34:$M$51,2,FALSE)),"HFZ","NI")," ")</f>
        <v xml:space="preserve"> </v>
      </c>
      <c r="M178" s="54" t="str">
        <f t="shared" si="30"/>
        <v xml:space="preserve"> </v>
      </c>
      <c r="N178" s="33" t="str">
        <f t="shared" si="37"/>
        <v xml:space="preserve"> </v>
      </c>
      <c r="O178" s="33"/>
      <c r="P178" s="54" t="str">
        <f t="shared" si="38"/>
        <v/>
      </c>
      <c r="Q178" s="33"/>
      <c r="R178" s="54" t="str">
        <f t="shared" si="39"/>
        <v/>
      </c>
      <c r="S178" s="95" t="e">
        <v>#N/A</v>
      </c>
      <c r="T178" s="95" t="e">
        <v>#N/A</v>
      </c>
      <c r="U178" s="99" t="e">
        <v>#N/A</v>
      </c>
      <c r="V178" s="34"/>
      <c r="W178" s="70" t="str">
        <f>IFERROR(IF(S178&gt;=(VLOOKUP(D178&amp;E178, 'Tab 3 Flex,Strng,Endur(unprot)'!AG$10:$AH$37,2,FALSE)),"HFZ", "NI")," ")</f>
        <v xml:space="preserve"> </v>
      </c>
      <c r="X178" s="70" t="str">
        <f>IFERROR(IF(T178&gt;=(VLOOKUP(D178&amp;E178, 'Tab 3 Flex,Strng,Endur(unprot)'!AG$10:$AH$37,2,FALSE)),"HFZ", "NI")," ")</f>
        <v xml:space="preserve"> </v>
      </c>
      <c r="Y178" s="71" t="str">
        <f t="shared" si="41"/>
        <v xml:space="preserve"> </v>
      </c>
      <c r="Z178" s="71" t="str">
        <f t="shared" si="31"/>
        <v xml:space="preserve"> </v>
      </c>
      <c r="AA178" s="65" t="str">
        <f>IFERROR(IF(U178&gt;=(VLOOKUP(D178&amp;E178, 'Tab 3 Flex,Strng,Endur(unprot)'!W$10:X$37,2,FALSE)),"HFZ", "NI"), " ")</f>
        <v xml:space="preserve"> </v>
      </c>
      <c r="AB178" s="28" t="str">
        <f t="shared" si="32"/>
        <v xml:space="preserve"> </v>
      </c>
      <c r="AC178" s="33"/>
      <c r="AD178" s="28" t="str">
        <f t="shared" si="33"/>
        <v/>
      </c>
      <c r="AE178" s="96" t="e">
        <v>#N/A</v>
      </c>
      <c r="AF178" s="35"/>
      <c r="AG178" s="72" t="str">
        <f>IFERROR(IF(AE178&gt;=(VLOOKUP(D178&amp;E178, 'Tab 3 Flex,Strng,Endur(unprot)'!R$10:$S$37,2,FALSE)),"HFZ", "NI")," ")</f>
        <v xml:space="preserve"> </v>
      </c>
      <c r="AH178" s="55" t="str">
        <f t="shared" si="34"/>
        <v xml:space="preserve"> </v>
      </c>
      <c r="AI178" s="33"/>
      <c r="AJ178" s="55" t="str">
        <f t="shared" si="40"/>
        <v/>
      </c>
      <c r="AK178" s="97" t="e">
        <v>#N/A</v>
      </c>
      <c r="AL178" s="36"/>
      <c r="AM178" s="73" t="str">
        <f>IFERROR(IF(AK178&gt;=(VLOOKUP(D178&amp;E178,'Tab 3 Flex,Strng,Endur(unprot)'!AB$10:$AC$37,2,FALSE)),"HFZ", "NI")," ")</f>
        <v xml:space="preserve"> </v>
      </c>
      <c r="AN178" s="29" t="str">
        <f t="shared" si="35"/>
        <v xml:space="preserve"> </v>
      </c>
      <c r="AO178" s="55"/>
      <c r="AP178" s="29" t="str">
        <f t="shared" si="36"/>
        <v/>
      </c>
    </row>
    <row r="179" spans="1:42" s="57" customFormat="1" ht="16.5" thickTop="1" thickBot="1" x14ac:dyDescent="0.3">
      <c r="A179" s="32"/>
      <c r="B179" s="25"/>
      <c r="C179" s="25"/>
      <c r="D179" s="25"/>
      <c r="E179" s="46"/>
      <c r="F179" s="91">
        <v>7</v>
      </c>
      <c r="G179" s="98" t="e">
        <v>#N/A</v>
      </c>
      <c r="H179" s="94" t="e">
        <v>#N/A</v>
      </c>
      <c r="I179" s="26"/>
      <c r="J179" s="26"/>
      <c r="K179" s="69" t="str">
        <f>IFERROR(IF(G179&gt;=(VLOOKUP(D179&amp;E179,'Tab 2 Aerobic Capacity (unprot)'!L$10:$M$27,2,FALSE)),"HFZ","NI")," ")</f>
        <v xml:space="preserve"> </v>
      </c>
      <c r="L179" s="69" t="str">
        <f>IFERROR(IF(H179&gt;=(VLOOKUP(D179&amp;E179,'Tab 2 Aerobic Capacity (unprot)'!L$34:$M$51,2,FALSE)),"HFZ","NI")," ")</f>
        <v xml:space="preserve"> </v>
      </c>
      <c r="M179" s="54" t="str">
        <f t="shared" si="30"/>
        <v xml:space="preserve"> </v>
      </c>
      <c r="N179" s="33" t="str">
        <f t="shared" si="37"/>
        <v xml:space="preserve"> </v>
      </c>
      <c r="O179" s="33"/>
      <c r="P179" s="54" t="str">
        <f t="shared" si="38"/>
        <v/>
      </c>
      <c r="Q179" s="33"/>
      <c r="R179" s="54" t="str">
        <f t="shared" si="39"/>
        <v/>
      </c>
      <c r="S179" s="95" t="e">
        <v>#N/A</v>
      </c>
      <c r="T179" s="95" t="e">
        <v>#N/A</v>
      </c>
      <c r="U179" s="99" t="e">
        <v>#N/A</v>
      </c>
      <c r="V179" s="34"/>
      <c r="W179" s="70" t="str">
        <f>IFERROR(IF(S179&gt;=(VLOOKUP(D179&amp;E179, 'Tab 3 Flex,Strng,Endur(unprot)'!AG$10:$AH$37,2,FALSE)),"HFZ", "NI")," ")</f>
        <v xml:space="preserve"> </v>
      </c>
      <c r="X179" s="70" t="str">
        <f>IFERROR(IF(T179&gt;=(VLOOKUP(D179&amp;E179, 'Tab 3 Flex,Strng,Endur(unprot)'!AG$10:$AH$37,2,FALSE)),"HFZ", "NI")," ")</f>
        <v xml:space="preserve"> </v>
      </c>
      <c r="Y179" s="71" t="str">
        <f t="shared" si="41"/>
        <v xml:space="preserve"> </v>
      </c>
      <c r="Z179" s="71" t="str">
        <f t="shared" si="31"/>
        <v xml:space="preserve"> </v>
      </c>
      <c r="AA179" s="65" t="str">
        <f>IFERROR(IF(U179&gt;=(VLOOKUP(D179&amp;E179, 'Tab 3 Flex,Strng,Endur(unprot)'!W$10:X$37,2,FALSE)),"HFZ", "NI"), " ")</f>
        <v xml:space="preserve"> </v>
      </c>
      <c r="AB179" s="28" t="str">
        <f t="shared" si="32"/>
        <v xml:space="preserve"> </v>
      </c>
      <c r="AC179" s="33"/>
      <c r="AD179" s="28" t="str">
        <f t="shared" si="33"/>
        <v/>
      </c>
      <c r="AE179" s="96" t="e">
        <v>#N/A</v>
      </c>
      <c r="AF179" s="35"/>
      <c r="AG179" s="72" t="str">
        <f>IFERROR(IF(AE179&gt;=(VLOOKUP(D179&amp;E179, 'Tab 3 Flex,Strng,Endur(unprot)'!R$10:$S$37,2,FALSE)),"HFZ", "NI")," ")</f>
        <v xml:space="preserve"> </v>
      </c>
      <c r="AH179" s="55" t="str">
        <f t="shared" si="34"/>
        <v xml:space="preserve"> </v>
      </c>
      <c r="AI179" s="33"/>
      <c r="AJ179" s="55" t="str">
        <f t="shared" si="40"/>
        <v/>
      </c>
      <c r="AK179" s="97" t="e">
        <v>#N/A</v>
      </c>
      <c r="AL179" s="36"/>
      <c r="AM179" s="73" t="str">
        <f>IFERROR(IF(AK179&gt;=(VLOOKUP(D179&amp;E179,'Tab 3 Flex,Strng,Endur(unprot)'!AB$10:$AC$37,2,FALSE)),"HFZ", "NI")," ")</f>
        <v xml:space="preserve"> </v>
      </c>
      <c r="AN179" s="29" t="str">
        <f t="shared" si="35"/>
        <v xml:space="preserve"> </v>
      </c>
      <c r="AO179" s="55"/>
      <c r="AP179" s="29" t="str">
        <f t="shared" si="36"/>
        <v/>
      </c>
    </row>
    <row r="180" spans="1:42" s="57" customFormat="1" ht="16.5" thickTop="1" thickBot="1" x14ac:dyDescent="0.3">
      <c r="A180" s="32"/>
      <c r="B180" s="25"/>
      <c r="C180" s="25"/>
      <c r="D180" s="25"/>
      <c r="E180" s="46"/>
      <c r="F180" s="91">
        <v>7</v>
      </c>
      <c r="G180" s="98" t="e">
        <v>#N/A</v>
      </c>
      <c r="H180" s="94" t="e">
        <v>#N/A</v>
      </c>
      <c r="I180" s="26"/>
      <c r="J180" s="26"/>
      <c r="K180" s="69" t="str">
        <f>IFERROR(IF(G180&gt;=(VLOOKUP(D180&amp;E180,'Tab 2 Aerobic Capacity (unprot)'!L$10:$M$27,2,FALSE)),"HFZ","NI")," ")</f>
        <v xml:space="preserve"> </v>
      </c>
      <c r="L180" s="69" t="str">
        <f>IFERROR(IF(H180&gt;=(VLOOKUP(D180&amp;E180,'Tab 2 Aerobic Capacity (unprot)'!L$34:$M$51,2,FALSE)),"HFZ","NI")," ")</f>
        <v xml:space="preserve"> </v>
      </c>
      <c r="M180" s="54" t="str">
        <f t="shared" si="30"/>
        <v xml:space="preserve"> </v>
      </c>
      <c r="N180" s="33" t="str">
        <f t="shared" si="37"/>
        <v xml:space="preserve"> </v>
      </c>
      <c r="O180" s="33"/>
      <c r="P180" s="54" t="str">
        <f t="shared" si="38"/>
        <v/>
      </c>
      <c r="Q180" s="33"/>
      <c r="R180" s="54" t="str">
        <f t="shared" si="39"/>
        <v/>
      </c>
      <c r="S180" s="95" t="e">
        <v>#N/A</v>
      </c>
      <c r="T180" s="95" t="e">
        <v>#N/A</v>
      </c>
      <c r="U180" s="99" t="e">
        <v>#N/A</v>
      </c>
      <c r="V180" s="34"/>
      <c r="W180" s="70" t="str">
        <f>IFERROR(IF(S180&gt;=(VLOOKUP(D180&amp;E180, 'Tab 3 Flex,Strng,Endur(unprot)'!AG$10:$AH$37,2,FALSE)),"HFZ", "NI")," ")</f>
        <v xml:space="preserve"> </v>
      </c>
      <c r="X180" s="70" t="str">
        <f>IFERROR(IF(T180&gt;=(VLOOKUP(D180&amp;E180, 'Tab 3 Flex,Strng,Endur(unprot)'!AG$10:$AH$37,2,FALSE)),"HFZ", "NI")," ")</f>
        <v xml:space="preserve"> </v>
      </c>
      <c r="Y180" s="71" t="str">
        <f t="shared" si="41"/>
        <v xml:space="preserve"> </v>
      </c>
      <c r="Z180" s="71" t="str">
        <f t="shared" si="31"/>
        <v xml:space="preserve"> </v>
      </c>
      <c r="AA180" s="65" t="str">
        <f>IFERROR(IF(U180&gt;=(VLOOKUP(D180&amp;E180, 'Tab 3 Flex,Strng,Endur(unprot)'!W$10:X$37,2,FALSE)),"HFZ", "NI"), " ")</f>
        <v xml:space="preserve"> </v>
      </c>
      <c r="AB180" s="28" t="str">
        <f t="shared" si="32"/>
        <v xml:space="preserve"> </v>
      </c>
      <c r="AC180" s="33"/>
      <c r="AD180" s="28" t="str">
        <f t="shared" si="33"/>
        <v/>
      </c>
      <c r="AE180" s="96" t="e">
        <v>#N/A</v>
      </c>
      <c r="AF180" s="35"/>
      <c r="AG180" s="72" t="str">
        <f>IFERROR(IF(AE180&gt;=(VLOOKUP(D180&amp;E180, 'Tab 3 Flex,Strng,Endur(unprot)'!R$10:$S$37,2,FALSE)),"HFZ", "NI")," ")</f>
        <v xml:space="preserve"> </v>
      </c>
      <c r="AH180" s="55" t="str">
        <f t="shared" si="34"/>
        <v xml:space="preserve"> </v>
      </c>
      <c r="AI180" s="33"/>
      <c r="AJ180" s="55" t="str">
        <f t="shared" si="40"/>
        <v/>
      </c>
      <c r="AK180" s="97" t="e">
        <v>#N/A</v>
      </c>
      <c r="AL180" s="36"/>
      <c r="AM180" s="73" t="str">
        <f>IFERROR(IF(AK180&gt;=(VLOOKUP(D180&amp;E180,'Tab 3 Flex,Strng,Endur(unprot)'!AB$10:$AC$37,2,FALSE)),"HFZ", "NI")," ")</f>
        <v xml:space="preserve"> </v>
      </c>
      <c r="AN180" s="29" t="str">
        <f t="shared" si="35"/>
        <v xml:space="preserve"> </v>
      </c>
      <c r="AO180" s="55"/>
      <c r="AP180" s="29" t="str">
        <f t="shared" si="36"/>
        <v/>
      </c>
    </row>
    <row r="181" spans="1:42" s="57" customFormat="1" ht="16.5" thickTop="1" thickBot="1" x14ac:dyDescent="0.3">
      <c r="A181" s="32"/>
      <c r="B181" s="25"/>
      <c r="C181" s="25"/>
      <c r="D181" s="25"/>
      <c r="E181" s="46"/>
      <c r="F181" s="91">
        <v>7</v>
      </c>
      <c r="G181" s="98" t="e">
        <v>#N/A</v>
      </c>
      <c r="H181" s="94" t="e">
        <v>#N/A</v>
      </c>
      <c r="I181" s="26"/>
      <c r="J181" s="26"/>
      <c r="K181" s="69" t="str">
        <f>IFERROR(IF(G181&gt;=(VLOOKUP(D181&amp;E181,'Tab 2 Aerobic Capacity (unprot)'!L$10:$M$27,2,FALSE)),"HFZ","NI")," ")</f>
        <v xml:space="preserve"> </v>
      </c>
      <c r="L181" s="69" t="str">
        <f>IFERROR(IF(H181&gt;=(VLOOKUP(D181&amp;E181,'Tab 2 Aerobic Capacity (unprot)'!L$34:$M$51,2,FALSE)),"HFZ","NI")," ")</f>
        <v xml:space="preserve"> </v>
      </c>
      <c r="M181" s="54" t="str">
        <f t="shared" si="30"/>
        <v xml:space="preserve"> </v>
      </c>
      <c r="N181" s="33" t="str">
        <f t="shared" si="37"/>
        <v xml:space="preserve"> </v>
      </c>
      <c r="O181" s="33"/>
      <c r="P181" s="54" t="str">
        <f t="shared" si="38"/>
        <v/>
      </c>
      <c r="Q181" s="33"/>
      <c r="R181" s="54" t="str">
        <f t="shared" si="39"/>
        <v/>
      </c>
      <c r="S181" s="95" t="e">
        <v>#N/A</v>
      </c>
      <c r="T181" s="95" t="e">
        <v>#N/A</v>
      </c>
      <c r="U181" s="99" t="e">
        <v>#N/A</v>
      </c>
      <c r="V181" s="34"/>
      <c r="W181" s="70" t="str">
        <f>IFERROR(IF(S181&gt;=(VLOOKUP(D181&amp;E181, 'Tab 3 Flex,Strng,Endur(unprot)'!AG$10:$AH$37,2,FALSE)),"HFZ", "NI")," ")</f>
        <v xml:space="preserve"> </v>
      </c>
      <c r="X181" s="70" t="str">
        <f>IFERROR(IF(T181&gt;=(VLOOKUP(D181&amp;E181, 'Tab 3 Flex,Strng,Endur(unprot)'!AG$10:$AH$37,2,FALSE)),"HFZ", "NI")," ")</f>
        <v xml:space="preserve"> </v>
      </c>
      <c r="Y181" s="71" t="str">
        <f t="shared" si="41"/>
        <v xml:space="preserve"> </v>
      </c>
      <c r="Z181" s="71" t="str">
        <f t="shared" si="31"/>
        <v xml:space="preserve"> </v>
      </c>
      <c r="AA181" s="65" t="str">
        <f>IFERROR(IF(U181&gt;=(VLOOKUP(D181&amp;E181, 'Tab 3 Flex,Strng,Endur(unprot)'!W$10:X$37,2,FALSE)),"HFZ", "NI"), " ")</f>
        <v xml:space="preserve"> </v>
      </c>
      <c r="AB181" s="28" t="str">
        <f t="shared" si="32"/>
        <v xml:space="preserve"> </v>
      </c>
      <c r="AC181" s="33"/>
      <c r="AD181" s="28" t="str">
        <f t="shared" si="33"/>
        <v/>
      </c>
      <c r="AE181" s="96" t="e">
        <v>#N/A</v>
      </c>
      <c r="AF181" s="35"/>
      <c r="AG181" s="72" t="str">
        <f>IFERROR(IF(AE181&gt;=(VLOOKUP(D181&amp;E181, 'Tab 3 Flex,Strng,Endur(unprot)'!R$10:$S$37,2,FALSE)),"HFZ", "NI")," ")</f>
        <v xml:space="preserve"> </v>
      </c>
      <c r="AH181" s="55" t="str">
        <f t="shared" si="34"/>
        <v xml:space="preserve"> </v>
      </c>
      <c r="AI181" s="33"/>
      <c r="AJ181" s="55" t="str">
        <f t="shared" si="40"/>
        <v/>
      </c>
      <c r="AK181" s="97" t="e">
        <v>#N/A</v>
      </c>
      <c r="AL181" s="36"/>
      <c r="AM181" s="73" t="str">
        <f>IFERROR(IF(AK181&gt;=(VLOOKUP(D181&amp;E181,'Tab 3 Flex,Strng,Endur(unprot)'!AB$10:$AC$37,2,FALSE)),"HFZ", "NI")," ")</f>
        <v xml:space="preserve"> </v>
      </c>
      <c r="AN181" s="29" t="str">
        <f t="shared" si="35"/>
        <v xml:space="preserve"> </v>
      </c>
      <c r="AO181" s="55"/>
      <c r="AP181" s="29" t="str">
        <f t="shared" si="36"/>
        <v/>
      </c>
    </row>
    <row r="182" spans="1:42" s="57" customFormat="1" ht="16.5" thickTop="1" thickBot="1" x14ac:dyDescent="0.3">
      <c r="A182" s="32"/>
      <c r="B182" s="25"/>
      <c r="C182" s="25"/>
      <c r="D182" s="25"/>
      <c r="E182" s="46"/>
      <c r="F182" s="91">
        <v>7</v>
      </c>
      <c r="G182" s="98" t="e">
        <v>#N/A</v>
      </c>
      <c r="H182" s="94" t="e">
        <v>#N/A</v>
      </c>
      <c r="I182" s="26"/>
      <c r="J182" s="26"/>
      <c r="K182" s="69" t="str">
        <f>IFERROR(IF(G182&gt;=(VLOOKUP(D182&amp;E182,'Tab 2 Aerobic Capacity (unprot)'!L$10:$M$27,2,FALSE)),"HFZ","NI")," ")</f>
        <v xml:space="preserve"> </v>
      </c>
      <c r="L182" s="69" t="str">
        <f>IFERROR(IF(H182&gt;=(VLOOKUP(D182&amp;E182,'Tab 2 Aerobic Capacity (unprot)'!L$34:$M$51,2,FALSE)),"HFZ","NI")," ")</f>
        <v xml:space="preserve"> </v>
      </c>
      <c r="M182" s="54" t="str">
        <f t="shared" si="30"/>
        <v xml:space="preserve"> </v>
      </c>
      <c r="N182" s="33" t="str">
        <f t="shared" si="37"/>
        <v xml:space="preserve"> </v>
      </c>
      <c r="O182" s="33"/>
      <c r="P182" s="54" t="str">
        <f t="shared" si="38"/>
        <v/>
      </c>
      <c r="Q182" s="33"/>
      <c r="R182" s="54" t="str">
        <f t="shared" si="39"/>
        <v/>
      </c>
      <c r="S182" s="95" t="e">
        <v>#N/A</v>
      </c>
      <c r="T182" s="95" t="e">
        <v>#N/A</v>
      </c>
      <c r="U182" s="99" t="e">
        <v>#N/A</v>
      </c>
      <c r="V182" s="34"/>
      <c r="W182" s="70" t="str">
        <f>IFERROR(IF(S182&gt;=(VLOOKUP(D182&amp;E182, 'Tab 3 Flex,Strng,Endur(unprot)'!AG$10:$AH$37,2,FALSE)),"HFZ", "NI")," ")</f>
        <v xml:space="preserve"> </v>
      </c>
      <c r="X182" s="70" t="str">
        <f>IFERROR(IF(T182&gt;=(VLOOKUP(D182&amp;E182, 'Tab 3 Flex,Strng,Endur(unprot)'!AG$10:$AH$37,2,FALSE)),"HFZ", "NI")," ")</f>
        <v xml:space="preserve"> </v>
      </c>
      <c r="Y182" s="71" t="str">
        <f t="shared" si="41"/>
        <v xml:space="preserve"> </v>
      </c>
      <c r="Z182" s="71" t="str">
        <f t="shared" si="31"/>
        <v xml:space="preserve"> </v>
      </c>
      <c r="AA182" s="65" t="str">
        <f>IFERROR(IF(U182&gt;=(VLOOKUP(D182&amp;E182, 'Tab 3 Flex,Strng,Endur(unprot)'!W$10:X$37,2,FALSE)),"HFZ", "NI"), " ")</f>
        <v xml:space="preserve"> </v>
      </c>
      <c r="AB182" s="28" t="str">
        <f t="shared" si="32"/>
        <v xml:space="preserve"> </v>
      </c>
      <c r="AC182" s="33"/>
      <c r="AD182" s="28" t="str">
        <f t="shared" si="33"/>
        <v/>
      </c>
      <c r="AE182" s="96" t="e">
        <v>#N/A</v>
      </c>
      <c r="AF182" s="35"/>
      <c r="AG182" s="72" t="str">
        <f>IFERROR(IF(AE182&gt;=(VLOOKUP(D182&amp;E182, 'Tab 3 Flex,Strng,Endur(unprot)'!R$10:$S$37,2,FALSE)),"HFZ", "NI")," ")</f>
        <v xml:space="preserve"> </v>
      </c>
      <c r="AH182" s="55" t="str">
        <f t="shared" si="34"/>
        <v xml:space="preserve"> </v>
      </c>
      <c r="AI182" s="33"/>
      <c r="AJ182" s="55" t="str">
        <f t="shared" si="40"/>
        <v/>
      </c>
      <c r="AK182" s="97" t="e">
        <v>#N/A</v>
      </c>
      <c r="AL182" s="36"/>
      <c r="AM182" s="73" t="str">
        <f>IFERROR(IF(AK182&gt;=(VLOOKUP(D182&amp;E182,'Tab 3 Flex,Strng,Endur(unprot)'!AB$10:$AC$37,2,FALSE)),"HFZ", "NI")," ")</f>
        <v xml:space="preserve"> </v>
      </c>
      <c r="AN182" s="29" t="str">
        <f t="shared" si="35"/>
        <v xml:space="preserve"> </v>
      </c>
      <c r="AO182" s="55"/>
      <c r="AP182" s="29" t="str">
        <f t="shared" si="36"/>
        <v/>
      </c>
    </row>
    <row r="183" spans="1:42" s="57" customFormat="1" ht="16.5" thickTop="1" thickBot="1" x14ac:dyDescent="0.3">
      <c r="A183" s="32"/>
      <c r="B183" s="25"/>
      <c r="C183" s="25"/>
      <c r="D183" s="25"/>
      <c r="E183" s="46"/>
      <c r="F183" s="91">
        <v>7</v>
      </c>
      <c r="G183" s="98" t="e">
        <v>#N/A</v>
      </c>
      <c r="H183" s="94" t="e">
        <v>#N/A</v>
      </c>
      <c r="I183" s="26"/>
      <c r="J183" s="26"/>
      <c r="K183" s="69" t="str">
        <f>IFERROR(IF(G183&gt;=(VLOOKUP(D183&amp;E183,'Tab 2 Aerobic Capacity (unprot)'!L$10:$M$27,2,FALSE)),"HFZ","NI")," ")</f>
        <v xml:space="preserve"> </v>
      </c>
      <c r="L183" s="69" t="str">
        <f>IFERROR(IF(H183&gt;=(VLOOKUP(D183&amp;E183,'Tab 2 Aerobic Capacity (unprot)'!L$34:$M$51,2,FALSE)),"HFZ","NI")," ")</f>
        <v xml:space="preserve"> </v>
      </c>
      <c r="M183" s="54" t="str">
        <f t="shared" si="30"/>
        <v xml:space="preserve"> </v>
      </c>
      <c r="N183" s="33" t="str">
        <f t="shared" si="37"/>
        <v xml:space="preserve"> </v>
      </c>
      <c r="O183" s="33"/>
      <c r="P183" s="54" t="str">
        <f t="shared" si="38"/>
        <v/>
      </c>
      <c r="Q183" s="33"/>
      <c r="R183" s="54" t="str">
        <f t="shared" si="39"/>
        <v/>
      </c>
      <c r="S183" s="95" t="e">
        <v>#N/A</v>
      </c>
      <c r="T183" s="95" t="e">
        <v>#N/A</v>
      </c>
      <c r="U183" s="99" t="e">
        <v>#N/A</v>
      </c>
      <c r="V183" s="34"/>
      <c r="W183" s="70" t="str">
        <f>IFERROR(IF(S183&gt;=(VLOOKUP(D183&amp;E183, 'Tab 3 Flex,Strng,Endur(unprot)'!AG$10:$AH$37,2,FALSE)),"HFZ", "NI")," ")</f>
        <v xml:space="preserve"> </v>
      </c>
      <c r="X183" s="70" t="str">
        <f>IFERROR(IF(T183&gt;=(VLOOKUP(D183&amp;E183, 'Tab 3 Flex,Strng,Endur(unprot)'!AG$10:$AH$37,2,FALSE)),"HFZ", "NI")," ")</f>
        <v xml:space="preserve"> </v>
      </c>
      <c r="Y183" s="71" t="str">
        <f t="shared" si="41"/>
        <v xml:space="preserve"> </v>
      </c>
      <c r="Z183" s="71" t="str">
        <f t="shared" si="31"/>
        <v xml:space="preserve"> </v>
      </c>
      <c r="AA183" s="65" t="str">
        <f>IFERROR(IF(U183&gt;=(VLOOKUP(D183&amp;E183, 'Tab 3 Flex,Strng,Endur(unprot)'!W$10:X$37,2,FALSE)),"HFZ", "NI"), " ")</f>
        <v xml:space="preserve"> </v>
      </c>
      <c r="AB183" s="28" t="str">
        <f t="shared" si="32"/>
        <v xml:space="preserve"> </v>
      </c>
      <c r="AC183" s="33"/>
      <c r="AD183" s="28" t="str">
        <f t="shared" si="33"/>
        <v/>
      </c>
      <c r="AE183" s="96" t="e">
        <v>#N/A</v>
      </c>
      <c r="AF183" s="35"/>
      <c r="AG183" s="72" t="str">
        <f>IFERROR(IF(AE183&gt;=(VLOOKUP(D183&amp;E183, 'Tab 3 Flex,Strng,Endur(unprot)'!R$10:$S$37,2,FALSE)),"HFZ", "NI")," ")</f>
        <v xml:space="preserve"> </v>
      </c>
      <c r="AH183" s="55" t="str">
        <f t="shared" si="34"/>
        <v xml:space="preserve"> </v>
      </c>
      <c r="AI183" s="33"/>
      <c r="AJ183" s="55" t="str">
        <f t="shared" si="40"/>
        <v/>
      </c>
      <c r="AK183" s="97" t="e">
        <v>#N/A</v>
      </c>
      <c r="AL183" s="36"/>
      <c r="AM183" s="73" t="str">
        <f>IFERROR(IF(AK183&gt;=(VLOOKUP(D183&amp;E183,'Tab 3 Flex,Strng,Endur(unprot)'!AB$10:$AC$37,2,FALSE)),"HFZ", "NI")," ")</f>
        <v xml:space="preserve"> </v>
      </c>
      <c r="AN183" s="29" t="str">
        <f t="shared" si="35"/>
        <v xml:space="preserve"> </v>
      </c>
      <c r="AO183" s="55"/>
      <c r="AP183" s="29" t="str">
        <f t="shared" si="36"/>
        <v/>
      </c>
    </row>
    <row r="184" spans="1:42" s="57" customFormat="1" ht="16.5" thickTop="1" thickBot="1" x14ac:dyDescent="0.3">
      <c r="A184" s="32"/>
      <c r="B184" s="25"/>
      <c r="C184" s="25"/>
      <c r="D184" s="25"/>
      <c r="E184" s="46"/>
      <c r="F184" s="91">
        <v>7</v>
      </c>
      <c r="G184" s="98" t="e">
        <v>#N/A</v>
      </c>
      <c r="H184" s="94" t="e">
        <v>#N/A</v>
      </c>
      <c r="I184" s="26"/>
      <c r="J184" s="26"/>
      <c r="K184" s="69" t="str">
        <f>IFERROR(IF(G184&gt;=(VLOOKUP(D184&amp;E184,'Tab 2 Aerobic Capacity (unprot)'!L$10:$M$27,2,FALSE)),"HFZ","NI")," ")</f>
        <v xml:space="preserve"> </v>
      </c>
      <c r="L184" s="69" t="str">
        <f>IFERROR(IF(H184&gt;=(VLOOKUP(D184&amp;E184,'Tab 2 Aerobic Capacity (unprot)'!L$34:$M$51,2,FALSE)),"HFZ","NI")," ")</f>
        <v xml:space="preserve"> </v>
      </c>
      <c r="M184" s="54" t="str">
        <f t="shared" si="30"/>
        <v xml:space="preserve"> </v>
      </c>
      <c r="N184" s="33" t="str">
        <f t="shared" si="37"/>
        <v xml:space="preserve"> </v>
      </c>
      <c r="O184" s="33"/>
      <c r="P184" s="54" t="str">
        <f t="shared" si="38"/>
        <v/>
      </c>
      <c r="Q184" s="33"/>
      <c r="R184" s="54" t="str">
        <f t="shared" si="39"/>
        <v/>
      </c>
      <c r="S184" s="95" t="e">
        <v>#N/A</v>
      </c>
      <c r="T184" s="95" t="e">
        <v>#N/A</v>
      </c>
      <c r="U184" s="99" t="e">
        <v>#N/A</v>
      </c>
      <c r="V184" s="34"/>
      <c r="W184" s="70" t="str">
        <f>IFERROR(IF(S184&gt;=(VLOOKUP(D184&amp;E184, 'Tab 3 Flex,Strng,Endur(unprot)'!AG$10:$AH$37,2,FALSE)),"HFZ", "NI")," ")</f>
        <v xml:space="preserve"> </v>
      </c>
      <c r="X184" s="70" t="str">
        <f>IFERROR(IF(T184&gt;=(VLOOKUP(D184&amp;E184, 'Tab 3 Flex,Strng,Endur(unprot)'!AG$10:$AH$37,2,FALSE)),"HFZ", "NI")," ")</f>
        <v xml:space="preserve"> </v>
      </c>
      <c r="Y184" s="71" t="str">
        <f t="shared" si="41"/>
        <v xml:space="preserve"> </v>
      </c>
      <c r="Z184" s="71" t="str">
        <f t="shared" si="31"/>
        <v xml:space="preserve"> </v>
      </c>
      <c r="AA184" s="65" t="str">
        <f>IFERROR(IF(U184&gt;=(VLOOKUP(D184&amp;E184, 'Tab 3 Flex,Strng,Endur(unprot)'!W$10:X$37,2,FALSE)),"HFZ", "NI"), " ")</f>
        <v xml:space="preserve"> </v>
      </c>
      <c r="AB184" s="28" t="str">
        <f t="shared" si="32"/>
        <v xml:space="preserve"> </v>
      </c>
      <c r="AC184" s="33"/>
      <c r="AD184" s="28" t="str">
        <f t="shared" si="33"/>
        <v/>
      </c>
      <c r="AE184" s="96" t="e">
        <v>#N/A</v>
      </c>
      <c r="AF184" s="35"/>
      <c r="AG184" s="72" t="str">
        <f>IFERROR(IF(AE184&gt;=(VLOOKUP(D184&amp;E184, 'Tab 3 Flex,Strng,Endur(unprot)'!R$10:$S$37,2,FALSE)),"HFZ", "NI")," ")</f>
        <v xml:space="preserve"> </v>
      </c>
      <c r="AH184" s="55" t="str">
        <f t="shared" si="34"/>
        <v xml:space="preserve"> </v>
      </c>
      <c r="AI184" s="33"/>
      <c r="AJ184" s="55" t="str">
        <f t="shared" si="40"/>
        <v/>
      </c>
      <c r="AK184" s="97" t="e">
        <v>#N/A</v>
      </c>
      <c r="AL184" s="36"/>
      <c r="AM184" s="73" t="str">
        <f>IFERROR(IF(AK184&gt;=(VLOOKUP(D184&amp;E184,'Tab 3 Flex,Strng,Endur(unprot)'!AB$10:$AC$37,2,FALSE)),"HFZ", "NI")," ")</f>
        <v xml:space="preserve"> </v>
      </c>
      <c r="AN184" s="29" t="str">
        <f t="shared" si="35"/>
        <v xml:space="preserve"> </v>
      </c>
      <c r="AO184" s="55"/>
      <c r="AP184" s="29" t="str">
        <f t="shared" si="36"/>
        <v/>
      </c>
    </row>
    <row r="185" spans="1:42" s="57" customFormat="1" ht="16.5" thickTop="1" thickBot="1" x14ac:dyDescent="0.3">
      <c r="A185" s="32"/>
      <c r="B185" s="25"/>
      <c r="C185" s="25"/>
      <c r="D185" s="25"/>
      <c r="E185" s="46"/>
      <c r="F185" s="91">
        <v>7</v>
      </c>
      <c r="G185" s="98" t="e">
        <v>#N/A</v>
      </c>
      <c r="H185" s="94" t="e">
        <v>#N/A</v>
      </c>
      <c r="I185" s="26"/>
      <c r="J185" s="26"/>
      <c r="K185" s="69" t="str">
        <f>IFERROR(IF(G185&gt;=(VLOOKUP(D185&amp;E185,'Tab 2 Aerobic Capacity (unprot)'!L$10:$M$27,2,FALSE)),"HFZ","NI")," ")</f>
        <v xml:space="preserve"> </v>
      </c>
      <c r="L185" s="69" t="str">
        <f>IFERROR(IF(H185&gt;=(VLOOKUP(D185&amp;E185,'Tab 2 Aerobic Capacity (unprot)'!L$34:$M$51,2,FALSE)),"HFZ","NI")," ")</f>
        <v xml:space="preserve"> </v>
      </c>
      <c r="M185" s="54" t="str">
        <f t="shared" si="30"/>
        <v xml:space="preserve"> </v>
      </c>
      <c r="N185" s="33" t="str">
        <f t="shared" si="37"/>
        <v xml:space="preserve"> </v>
      </c>
      <c r="O185" s="33"/>
      <c r="P185" s="54" t="str">
        <f t="shared" si="38"/>
        <v/>
      </c>
      <c r="Q185" s="33"/>
      <c r="R185" s="54" t="str">
        <f t="shared" si="39"/>
        <v/>
      </c>
      <c r="S185" s="95" t="e">
        <v>#N/A</v>
      </c>
      <c r="T185" s="95" t="e">
        <v>#N/A</v>
      </c>
      <c r="U185" s="99" t="e">
        <v>#N/A</v>
      </c>
      <c r="V185" s="34"/>
      <c r="W185" s="70" t="str">
        <f>IFERROR(IF(S185&gt;=(VLOOKUP(D185&amp;E185, 'Tab 3 Flex,Strng,Endur(unprot)'!AG$10:$AH$37,2,FALSE)),"HFZ", "NI")," ")</f>
        <v xml:space="preserve"> </v>
      </c>
      <c r="X185" s="70" t="str">
        <f>IFERROR(IF(T185&gt;=(VLOOKUP(D185&amp;E185, 'Tab 3 Flex,Strng,Endur(unprot)'!AG$10:$AH$37,2,FALSE)),"HFZ", "NI")," ")</f>
        <v xml:space="preserve"> </v>
      </c>
      <c r="Y185" s="71" t="str">
        <f t="shared" si="41"/>
        <v xml:space="preserve"> </v>
      </c>
      <c r="Z185" s="71" t="str">
        <f t="shared" si="31"/>
        <v xml:space="preserve"> </v>
      </c>
      <c r="AA185" s="65" t="str">
        <f>IFERROR(IF(U185&gt;=(VLOOKUP(D185&amp;E185, 'Tab 3 Flex,Strng,Endur(unprot)'!W$10:X$37,2,FALSE)),"HFZ", "NI"), " ")</f>
        <v xml:space="preserve"> </v>
      </c>
      <c r="AB185" s="28" t="str">
        <f t="shared" si="32"/>
        <v xml:space="preserve"> </v>
      </c>
      <c r="AC185" s="33"/>
      <c r="AD185" s="28" t="str">
        <f t="shared" si="33"/>
        <v/>
      </c>
      <c r="AE185" s="96" t="e">
        <v>#N/A</v>
      </c>
      <c r="AF185" s="35"/>
      <c r="AG185" s="72" t="str">
        <f>IFERROR(IF(AE185&gt;=(VLOOKUP(D185&amp;E185, 'Tab 3 Flex,Strng,Endur(unprot)'!R$10:$S$37,2,FALSE)),"HFZ", "NI")," ")</f>
        <v xml:space="preserve"> </v>
      </c>
      <c r="AH185" s="55" t="str">
        <f t="shared" si="34"/>
        <v xml:space="preserve"> </v>
      </c>
      <c r="AI185" s="33"/>
      <c r="AJ185" s="55" t="str">
        <f t="shared" si="40"/>
        <v/>
      </c>
      <c r="AK185" s="97" t="e">
        <v>#N/A</v>
      </c>
      <c r="AL185" s="36"/>
      <c r="AM185" s="73" t="str">
        <f>IFERROR(IF(AK185&gt;=(VLOOKUP(D185&amp;E185,'Tab 3 Flex,Strng,Endur(unprot)'!AB$10:$AC$37,2,FALSE)),"HFZ", "NI")," ")</f>
        <v xml:space="preserve"> </v>
      </c>
      <c r="AN185" s="29" t="str">
        <f t="shared" si="35"/>
        <v xml:space="preserve"> </v>
      </c>
      <c r="AO185" s="55"/>
      <c r="AP185" s="29" t="str">
        <f t="shared" si="36"/>
        <v/>
      </c>
    </row>
    <row r="186" spans="1:42" s="57" customFormat="1" ht="16.5" thickTop="1" thickBot="1" x14ac:dyDescent="0.3">
      <c r="A186" s="32"/>
      <c r="B186" s="25"/>
      <c r="C186" s="25"/>
      <c r="D186" s="25"/>
      <c r="E186" s="46"/>
      <c r="F186" s="91">
        <v>7</v>
      </c>
      <c r="G186" s="98" t="e">
        <v>#N/A</v>
      </c>
      <c r="H186" s="94" t="e">
        <v>#N/A</v>
      </c>
      <c r="I186" s="26"/>
      <c r="J186" s="26"/>
      <c r="K186" s="69" t="str">
        <f>IFERROR(IF(G186&gt;=(VLOOKUP(D186&amp;E186,'Tab 2 Aerobic Capacity (unprot)'!L$10:$M$27,2,FALSE)),"HFZ","NI")," ")</f>
        <v xml:space="preserve"> </v>
      </c>
      <c r="L186" s="69" t="str">
        <f>IFERROR(IF(H186&gt;=(VLOOKUP(D186&amp;E186,'Tab 2 Aerobic Capacity (unprot)'!L$34:$M$51,2,FALSE)),"HFZ","NI")," ")</f>
        <v xml:space="preserve"> </v>
      </c>
      <c r="M186" s="54" t="str">
        <f t="shared" si="30"/>
        <v xml:space="preserve"> </v>
      </c>
      <c r="N186" s="33" t="str">
        <f t="shared" si="37"/>
        <v xml:space="preserve"> </v>
      </c>
      <c r="O186" s="33"/>
      <c r="P186" s="54" t="str">
        <f t="shared" si="38"/>
        <v/>
      </c>
      <c r="Q186" s="33"/>
      <c r="R186" s="54" t="str">
        <f t="shared" si="39"/>
        <v/>
      </c>
      <c r="S186" s="95" t="e">
        <v>#N/A</v>
      </c>
      <c r="T186" s="95" t="e">
        <v>#N/A</v>
      </c>
      <c r="U186" s="99" t="e">
        <v>#N/A</v>
      </c>
      <c r="V186" s="34"/>
      <c r="W186" s="70" t="str">
        <f>IFERROR(IF(S186&gt;=(VLOOKUP(D186&amp;E186, 'Tab 3 Flex,Strng,Endur(unprot)'!AG$10:$AH$37,2,FALSE)),"HFZ", "NI")," ")</f>
        <v xml:space="preserve"> </v>
      </c>
      <c r="X186" s="70" t="str">
        <f>IFERROR(IF(T186&gt;=(VLOOKUP(D186&amp;E186, 'Tab 3 Flex,Strng,Endur(unprot)'!AG$10:$AH$37,2,FALSE)),"HFZ", "NI")," ")</f>
        <v xml:space="preserve"> </v>
      </c>
      <c r="Y186" s="71" t="str">
        <f t="shared" si="41"/>
        <v xml:space="preserve"> </v>
      </c>
      <c r="Z186" s="71" t="str">
        <f t="shared" si="31"/>
        <v xml:space="preserve"> </v>
      </c>
      <c r="AA186" s="65" t="str">
        <f>IFERROR(IF(U186&gt;=(VLOOKUP(D186&amp;E186, 'Tab 3 Flex,Strng,Endur(unprot)'!W$10:X$37,2,FALSE)),"HFZ", "NI"), " ")</f>
        <v xml:space="preserve"> </v>
      </c>
      <c r="AB186" s="28" t="str">
        <f t="shared" si="32"/>
        <v xml:space="preserve"> </v>
      </c>
      <c r="AC186" s="33"/>
      <c r="AD186" s="28" t="str">
        <f t="shared" si="33"/>
        <v/>
      </c>
      <c r="AE186" s="96" t="e">
        <v>#N/A</v>
      </c>
      <c r="AF186" s="35"/>
      <c r="AG186" s="72" t="str">
        <f>IFERROR(IF(AE186&gt;=(VLOOKUP(D186&amp;E186, 'Tab 3 Flex,Strng,Endur(unprot)'!R$10:$S$37,2,FALSE)),"HFZ", "NI")," ")</f>
        <v xml:space="preserve"> </v>
      </c>
      <c r="AH186" s="55" t="str">
        <f t="shared" si="34"/>
        <v xml:space="preserve"> </v>
      </c>
      <c r="AI186" s="33"/>
      <c r="AJ186" s="55" t="str">
        <f t="shared" si="40"/>
        <v/>
      </c>
      <c r="AK186" s="97" t="e">
        <v>#N/A</v>
      </c>
      <c r="AL186" s="36"/>
      <c r="AM186" s="73" t="str">
        <f>IFERROR(IF(AK186&gt;=(VLOOKUP(D186&amp;E186,'Tab 3 Flex,Strng,Endur(unprot)'!AB$10:$AC$37,2,FALSE)),"HFZ", "NI")," ")</f>
        <v xml:space="preserve"> </v>
      </c>
      <c r="AN186" s="29" t="str">
        <f t="shared" si="35"/>
        <v xml:space="preserve"> </v>
      </c>
      <c r="AO186" s="55"/>
      <c r="AP186" s="29" t="str">
        <f t="shared" si="36"/>
        <v/>
      </c>
    </row>
    <row r="187" spans="1:42" s="57" customFormat="1" ht="16.5" thickTop="1" thickBot="1" x14ac:dyDescent="0.3">
      <c r="A187" s="32"/>
      <c r="B187" s="25"/>
      <c r="C187" s="25"/>
      <c r="D187" s="25"/>
      <c r="E187" s="46"/>
      <c r="F187" s="91">
        <v>7</v>
      </c>
      <c r="G187" s="98" t="e">
        <v>#N/A</v>
      </c>
      <c r="H187" s="94" t="e">
        <v>#N/A</v>
      </c>
      <c r="I187" s="26"/>
      <c r="J187" s="26"/>
      <c r="K187" s="69" t="str">
        <f>IFERROR(IF(G187&gt;=(VLOOKUP(D187&amp;E187,'Tab 2 Aerobic Capacity (unprot)'!L$10:$M$27,2,FALSE)),"HFZ","NI")," ")</f>
        <v xml:space="preserve"> </v>
      </c>
      <c r="L187" s="69" t="str">
        <f>IFERROR(IF(H187&gt;=(VLOOKUP(D187&amp;E187,'Tab 2 Aerobic Capacity (unprot)'!L$34:$M$51,2,FALSE)),"HFZ","NI")," ")</f>
        <v xml:space="preserve"> </v>
      </c>
      <c r="M187" s="54" t="str">
        <f t="shared" si="30"/>
        <v xml:space="preserve"> </v>
      </c>
      <c r="N187" s="33" t="str">
        <f t="shared" si="37"/>
        <v xml:space="preserve"> </v>
      </c>
      <c r="O187" s="33"/>
      <c r="P187" s="54" t="str">
        <f t="shared" si="38"/>
        <v/>
      </c>
      <c r="Q187" s="33"/>
      <c r="R187" s="54" t="str">
        <f t="shared" si="39"/>
        <v/>
      </c>
      <c r="S187" s="95" t="e">
        <v>#N/A</v>
      </c>
      <c r="T187" s="95" t="e">
        <v>#N/A</v>
      </c>
      <c r="U187" s="99" t="e">
        <v>#N/A</v>
      </c>
      <c r="V187" s="34"/>
      <c r="W187" s="70" t="str">
        <f>IFERROR(IF(S187&gt;=(VLOOKUP(D187&amp;E187, 'Tab 3 Flex,Strng,Endur(unprot)'!AG$10:$AH$37,2,FALSE)),"HFZ", "NI")," ")</f>
        <v xml:space="preserve"> </v>
      </c>
      <c r="X187" s="70" t="str">
        <f>IFERROR(IF(T187&gt;=(VLOOKUP(D187&amp;E187, 'Tab 3 Flex,Strng,Endur(unprot)'!AG$10:$AH$37,2,FALSE)),"HFZ", "NI")," ")</f>
        <v xml:space="preserve"> </v>
      </c>
      <c r="Y187" s="71" t="str">
        <f t="shared" si="41"/>
        <v xml:space="preserve"> </v>
      </c>
      <c r="Z187" s="71" t="str">
        <f t="shared" si="31"/>
        <v xml:space="preserve"> </v>
      </c>
      <c r="AA187" s="65" t="str">
        <f>IFERROR(IF(U187&gt;=(VLOOKUP(D187&amp;E187, 'Tab 3 Flex,Strng,Endur(unprot)'!W$10:X$37,2,FALSE)),"HFZ", "NI"), " ")</f>
        <v xml:space="preserve"> </v>
      </c>
      <c r="AB187" s="28" t="str">
        <f t="shared" si="32"/>
        <v xml:space="preserve"> </v>
      </c>
      <c r="AC187" s="33"/>
      <c r="AD187" s="28" t="str">
        <f t="shared" si="33"/>
        <v/>
      </c>
      <c r="AE187" s="96" t="e">
        <v>#N/A</v>
      </c>
      <c r="AF187" s="35"/>
      <c r="AG187" s="72" t="str">
        <f>IFERROR(IF(AE187&gt;=(VLOOKUP(D187&amp;E187, 'Tab 3 Flex,Strng,Endur(unprot)'!R$10:$S$37,2,FALSE)),"HFZ", "NI")," ")</f>
        <v xml:space="preserve"> </v>
      </c>
      <c r="AH187" s="55" t="str">
        <f t="shared" si="34"/>
        <v xml:space="preserve"> </v>
      </c>
      <c r="AI187" s="33"/>
      <c r="AJ187" s="55" t="str">
        <f t="shared" si="40"/>
        <v/>
      </c>
      <c r="AK187" s="97" t="e">
        <v>#N/A</v>
      </c>
      <c r="AL187" s="36"/>
      <c r="AM187" s="73" t="str">
        <f>IFERROR(IF(AK187&gt;=(VLOOKUP(D187&amp;E187,'Tab 3 Flex,Strng,Endur(unprot)'!AB$10:$AC$37,2,FALSE)),"HFZ", "NI")," ")</f>
        <v xml:space="preserve"> </v>
      </c>
      <c r="AN187" s="29" t="str">
        <f t="shared" si="35"/>
        <v xml:space="preserve"> </v>
      </c>
      <c r="AO187" s="55"/>
      <c r="AP187" s="29" t="str">
        <f t="shared" si="36"/>
        <v/>
      </c>
    </row>
    <row r="188" spans="1:42" s="57" customFormat="1" ht="16.5" thickTop="1" thickBot="1" x14ac:dyDescent="0.3">
      <c r="A188" s="32"/>
      <c r="B188" s="25"/>
      <c r="C188" s="25"/>
      <c r="D188" s="25"/>
      <c r="E188" s="46"/>
      <c r="F188" s="91">
        <v>7</v>
      </c>
      <c r="G188" s="98" t="e">
        <v>#N/A</v>
      </c>
      <c r="H188" s="94" t="e">
        <v>#N/A</v>
      </c>
      <c r="I188" s="26"/>
      <c r="J188" s="26"/>
      <c r="K188" s="69" t="str">
        <f>IFERROR(IF(G188&gt;=(VLOOKUP(D188&amp;E188,'Tab 2 Aerobic Capacity (unprot)'!L$10:$M$27,2,FALSE)),"HFZ","NI")," ")</f>
        <v xml:space="preserve"> </v>
      </c>
      <c r="L188" s="69" t="str">
        <f>IFERROR(IF(H188&gt;=(VLOOKUP(D188&amp;E188,'Tab 2 Aerobic Capacity (unprot)'!L$34:$M$51,2,FALSE)),"HFZ","NI")," ")</f>
        <v xml:space="preserve"> </v>
      </c>
      <c r="M188" s="54" t="str">
        <f t="shared" si="30"/>
        <v xml:space="preserve"> </v>
      </c>
      <c r="N188" s="33" t="str">
        <f t="shared" si="37"/>
        <v xml:space="preserve"> </v>
      </c>
      <c r="O188" s="33"/>
      <c r="P188" s="54" t="str">
        <f t="shared" si="38"/>
        <v/>
      </c>
      <c r="Q188" s="33"/>
      <c r="R188" s="54" t="str">
        <f t="shared" si="39"/>
        <v/>
      </c>
      <c r="S188" s="95" t="e">
        <v>#N/A</v>
      </c>
      <c r="T188" s="95" t="e">
        <v>#N/A</v>
      </c>
      <c r="U188" s="99" t="e">
        <v>#N/A</v>
      </c>
      <c r="V188" s="34"/>
      <c r="W188" s="70" t="str">
        <f>IFERROR(IF(S188&gt;=(VLOOKUP(D188&amp;E188, 'Tab 3 Flex,Strng,Endur(unprot)'!AG$10:$AH$37,2,FALSE)),"HFZ", "NI")," ")</f>
        <v xml:space="preserve"> </v>
      </c>
      <c r="X188" s="70" t="str">
        <f>IFERROR(IF(T188&gt;=(VLOOKUP(D188&amp;E188, 'Tab 3 Flex,Strng,Endur(unprot)'!AG$10:$AH$37,2,FALSE)),"HFZ", "NI")," ")</f>
        <v xml:space="preserve"> </v>
      </c>
      <c r="Y188" s="71" t="str">
        <f t="shared" si="41"/>
        <v xml:space="preserve"> </v>
      </c>
      <c r="Z188" s="71" t="str">
        <f t="shared" si="31"/>
        <v xml:space="preserve"> </v>
      </c>
      <c r="AA188" s="65" t="str">
        <f>IFERROR(IF(U188&gt;=(VLOOKUP(D188&amp;E188, 'Tab 3 Flex,Strng,Endur(unprot)'!W$10:X$37,2,FALSE)),"HFZ", "NI"), " ")</f>
        <v xml:space="preserve"> </v>
      </c>
      <c r="AB188" s="28" t="str">
        <f t="shared" si="32"/>
        <v xml:space="preserve"> </v>
      </c>
      <c r="AC188" s="33"/>
      <c r="AD188" s="28" t="str">
        <f t="shared" si="33"/>
        <v/>
      </c>
      <c r="AE188" s="96" t="e">
        <v>#N/A</v>
      </c>
      <c r="AF188" s="35"/>
      <c r="AG188" s="72" t="str">
        <f>IFERROR(IF(AE188&gt;=(VLOOKUP(D188&amp;E188, 'Tab 3 Flex,Strng,Endur(unprot)'!R$10:$S$37,2,FALSE)),"HFZ", "NI")," ")</f>
        <v xml:space="preserve"> </v>
      </c>
      <c r="AH188" s="55" t="str">
        <f t="shared" si="34"/>
        <v xml:space="preserve"> </v>
      </c>
      <c r="AI188" s="33"/>
      <c r="AJ188" s="55" t="str">
        <f t="shared" si="40"/>
        <v/>
      </c>
      <c r="AK188" s="97" t="e">
        <v>#N/A</v>
      </c>
      <c r="AL188" s="36"/>
      <c r="AM188" s="73" t="str">
        <f>IFERROR(IF(AK188&gt;=(VLOOKUP(D188&amp;E188,'Tab 3 Flex,Strng,Endur(unprot)'!AB$10:$AC$37,2,FALSE)),"HFZ", "NI")," ")</f>
        <v xml:space="preserve"> </v>
      </c>
      <c r="AN188" s="29" t="str">
        <f t="shared" si="35"/>
        <v xml:space="preserve"> </v>
      </c>
      <c r="AO188" s="55"/>
      <c r="AP188" s="29" t="str">
        <f t="shared" si="36"/>
        <v/>
      </c>
    </row>
    <row r="189" spans="1:42" s="57" customFormat="1" ht="16.5" thickTop="1" thickBot="1" x14ac:dyDescent="0.3">
      <c r="A189" s="32"/>
      <c r="B189" s="25"/>
      <c r="C189" s="25"/>
      <c r="D189" s="25"/>
      <c r="E189" s="46"/>
      <c r="F189" s="91">
        <v>7</v>
      </c>
      <c r="G189" s="98" t="e">
        <v>#N/A</v>
      </c>
      <c r="H189" s="94" t="e">
        <v>#N/A</v>
      </c>
      <c r="I189" s="26"/>
      <c r="J189" s="26"/>
      <c r="K189" s="69" t="str">
        <f>IFERROR(IF(G189&gt;=(VLOOKUP(D189&amp;E189,'Tab 2 Aerobic Capacity (unprot)'!L$10:$M$27,2,FALSE)),"HFZ","NI")," ")</f>
        <v xml:space="preserve"> </v>
      </c>
      <c r="L189" s="69" t="str">
        <f>IFERROR(IF(H189&gt;=(VLOOKUP(D189&amp;E189,'Tab 2 Aerobic Capacity (unprot)'!L$34:$M$51,2,FALSE)),"HFZ","NI")," ")</f>
        <v xml:space="preserve"> </v>
      </c>
      <c r="M189" s="54" t="str">
        <f t="shared" si="30"/>
        <v xml:space="preserve"> </v>
      </c>
      <c r="N189" s="33" t="str">
        <f t="shared" si="37"/>
        <v xml:space="preserve"> </v>
      </c>
      <c r="O189" s="33"/>
      <c r="P189" s="54" t="str">
        <f t="shared" si="38"/>
        <v/>
      </c>
      <c r="Q189" s="33"/>
      <c r="R189" s="54" t="str">
        <f t="shared" si="39"/>
        <v/>
      </c>
      <c r="S189" s="95" t="e">
        <v>#N/A</v>
      </c>
      <c r="T189" s="95" t="e">
        <v>#N/A</v>
      </c>
      <c r="U189" s="99" t="e">
        <v>#N/A</v>
      </c>
      <c r="V189" s="34"/>
      <c r="W189" s="70" t="str">
        <f>IFERROR(IF(S189&gt;=(VLOOKUP(D189&amp;E189, 'Tab 3 Flex,Strng,Endur(unprot)'!AG$10:$AH$37,2,FALSE)),"HFZ", "NI")," ")</f>
        <v xml:space="preserve"> </v>
      </c>
      <c r="X189" s="70" t="str">
        <f>IFERROR(IF(T189&gt;=(VLOOKUP(D189&amp;E189, 'Tab 3 Flex,Strng,Endur(unprot)'!AG$10:$AH$37,2,FALSE)),"HFZ", "NI")," ")</f>
        <v xml:space="preserve"> </v>
      </c>
      <c r="Y189" s="71" t="str">
        <f t="shared" si="41"/>
        <v xml:space="preserve"> </v>
      </c>
      <c r="Z189" s="71" t="str">
        <f t="shared" si="31"/>
        <v xml:space="preserve"> </v>
      </c>
      <c r="AA189" s="65" t="str">
        <f>IFERROR(IF(U189&gt;=(VLOOKUP(D189&amp;E189, 'Tab 3 Flex,Strng,Endur(unprot)'!W$10:X$37,2,FALSE)),"HFZ", "NI"), " ")</f>
        <v xml:space="preserve"> </v>
      </c>
      <c r="AB189" s="28" t="str">
        <f t="shared" si="32"/>
        <v xml:space="preserve"> </v>
      </c>
      <c r="AC189" s="33"/>
      <c r="AD189" s="28" t="str">
        <f t="shared" si="33"/>
        <v/>
      </c>
      <c r="AE189" s="96" t="e">
        <v>#N/A</v>
      </c>
      <c r="AF189" s="35"/>
      <c r="AG189" s="72" t="str">
        <f>IFERROR(IF(AE189&gt;=(VLOOKUP(D189&amp;E189, 'Tab 3 Flex,Strng,Endur(unprot)'!R$10:$S$37,2,FALSE)),"HFZ", "NI")," ")</f>
        <v xml:space="preserve"> </v>
      </c>
      <c r="AH189" s="55" t="str">
        <f t="shared" si="34"/>
        <v xml:space="preserve"> </v>
      </c>
      <c r="AI189" s="33"/>
      <c r="AJ189" s="55" t="str">
        <f t="shared" si="40"/>
        <v/>
      </c>
      <c r="AK189" s="97" t="e">
        <v>#N/A</v>
      </c>
      <c r="AL189" s="36"/>
      <c r="AM189" s="73" t="str">
        <f>IFERROR(IF(AK189&gt;=(VLOOKUP(D189&amp;E189,'Tab 3 Flex,Strng,Endur(unprot)'!AB$10:$AC$37,2,FALSE)),"HFZ", "NI")," ")</f>
        <v xml:space="preserve"> </v>
      </c>
      <c r="AN189" s="29" t="str">
        <f t="shared" si="35"/>
        <v xml:space="preserve"> </v>
      </c>
      <c r="AO189" s="55"/>
      <c r="AP189" s="29" t="str">
        <f t="shared" si="36"/>
        <v/>
      </c>
    </row>
    <row r="190" spans="1:42" s="57" customFormat="1" ht="16.5" thickTop="1" thickBot="1" x14ac:dyDescent="0.3">
      <c r="A190" s="32"/>
      <c r="B190" s="25"/>
      <c r="C190" s="25"/>
      <c r="D190" s="25"/>
      <c r="E190" s="46"/>
      <c r="F190" s="91">
        <v>7</v>
      </c>
      <c r="G190" s="98" t="e">
        <v>#N/A</v>
      </c>
      <c r="H190" s="94" t="e">
        <v>#N/A</v>
      </c>
      <c r="I190" s="26"/>
      <c r="J190" s="26"/>
      <c r="K190" s="69" t="str">
        <f>IFERROR(IF(G190&gt;=(VLOOKUP(D190&amp;E190,'Tab 2 Aerobic Capacity (unprot)'!L$10:$M$27,2,FALSE)),"HFZ","NI")," ")</f>
        <v xml:space="preserve"> </v>
      </c>
      <c r="L190" s="69" t="str">
        <f>IFERROR(IF(H190&gt;=(VLOOKUP(D190&amp;E190,'Tab 2 Aerobic Capacity (unprot)'!L$34:$M$51,2,FALSE)),"HFZ","NI")," ")</f>
        <v xml:space="preserve"> </v>
      </c>
      <c r="M190" s="54" t="str">
        <f t="shared" si="30"/>
        <v xml:space="preserve"> </v>
      </c>
      <c r="N190" s="33" t="str">
        <f t="shared" si="37"/>
        <v xml:space="preserve"> </v>
      </c>
      <c r="O190" s="33"/>
      <c r="P190" s="54" t="str">
        <f t="shared" si="38"/>
        <v/>
      </c>
      <c r="Q190" s="33"/>
      <c r="R190" s="54" t="str">
        <f t="shared" si="39"/>
        <v/>
      </c>
      <c r="S190" s="95" t="e">
        <v>#N/A</v>
      </c>
      <c r="T190" s="95" t="e">
        <v>#N/A</v>
      </c>
      <c r="U190" s="99" t="e">
        <v>#N/A</v>
      </c>
      <c r="V190" s="34"/>
      <c r="W190" s="70" t="str">
        <f>IFERROR(IF(S190&gt;=(VLOOKUP(D190&amp;E190, 'Tab 3 Flex,Strng,Endur(unprot)'!AG$10:$AH$37,2,FALSE)),"HFZ", "NI")," ")</f>
        <v xml:space="preserve"> </v>
      </c>
      <c r="X190" s="70" t="str">
        <f>IFERROR(IF(T190&gt;=(VLOOKUP(D190&amp;E190, 'Tab 3 Flex,Strng,Endur(unprot)'!AG$10:$AH$37,2,FALSE)),"HFZ", "NI")," ")</f>
        <v xml:space="preserve"> </v>
      </c>
      <c r="Y190" s="71" t="str">
        <f t="shared" si="41"/>
        <v xml:space="preserve"> </v>
      </c>
      <c r="Z190" s="71" t="str">
        <f t="shared" si="31"/>
        <v xml:space="preserve"> </v>
      </c>
      <c r="AA190" s="65" t="str">
        <f>IFERROR(IF(U190&gt;=(VLOOKUP(D190&amp;E190, 'Tab 3 Flex,Strng,Endur(unprot)'!W$10:X$37,2,FALSE)),"HFZ", "NI"), " ")</f>
        <v xml:space="preserve"> </v>
      </c>
      <c r="AB190" s="28" t="str">
        <f t="shared" si="32"/>
        <v xml:space="preserve"> </v>
      </c>
      <c r="AC190" s="33"/>
      <c r="AD190" s="28" t="str">
        <f t="shared" si="33"/>
        <v/>
      </c>
      <c r="AE190" s="96" t="e">
        <v>#N/A</v>
      </c>
      <c r="AF190" s="35"/>
      <c r="AG190" s="72" t="str">
        <f>IFERROR(IF(AE190&gt;=(VLOOKUP(D190&amp;E190, 'Tab 3 Flex,Strng,Endur(unprot)'!R$10:$S$37,2,FALSE)),"HFZ", "NI")," ")</f>
        <v xml:space="preserve"> </v>
      </c>
      <c r="AH190" s="55" t="str">
        <f t="shared" si="34"/>
        <v xml:space="preserve"> </v>
      </c>
      <c r="AI190" s="33"/>
      <c r="AJ190" s="55" t="str">
        <f t="shared" si="40"/>
        <v/>
      </c>
      <c r="AK190" s="97" t="e">
        <v>#N/A</v>
      </c>
      <c r="AL190" s="36"/>
      <c r="AM190" s="73" t="str">
        <f>IFERROR(IF(AK190&gt;=(VLOOKUP(D190&amp;E190,'Tab 3 Flex,Strng,Endur(unprot)'!AB$10:$AC$37,2,FALSE)),"HFZ", "NI")," ")</f>
        <v xml:space="preserve"> </v>
      </c>
      <c r="AN190" s="29" t="str">
        <f t="shared" si="35"/>
        <v xml:space="preserve"> </v>
      </c>
      <c r="AO190" s="55"/>
      <c r="AP190" s="29" t="str">
        <f t="shared" si="36"/>
        <v/>
      </c>
    </row>
    <row r="191" spans="1:42" s="57" customFormat="1" ht="16.5" thickTop="1" thickBot="1" x14ac:dyDescent="0.3">
      <c r="A191" s="32"/>
      <c r="B191" s="25"/>
      <c r="C191" s="25"/>
      <c r="D191" s="25"/>
      <c r="E191" s="46"/>
      <c r="F191" s="91">
        <v>7</v>
      </c>
      <c r="G191" s="98" t="e">
        <v>#N/A</v>
      </c>
      <c r="H191" s="94" t="e">
        <v>#N/A</v>
      </c>
      <c r="I191" s="26"/>
      <c r="J191" s="26"/>
      <c r="K191" s="69" t="str">
        <f>IFERROR(IF(G191&gt;=(VLOOKUP(D191&amp;E191,'Tab 2 Aerobic Capacity (unprot)'!L$10:$M$27,2,FALSE)),"HFZ","NI")," ")</f>
        <v xml:space="preserve"> </v>
      </c>
      <c r="L191" s="69" t="str">
        <f>IFERROR(IF(H191&gt;=(VLOOKUP(D191&amp;E191,'Tab 2 Aerobic Capacity (unprot)'!L$34:$M$51,2,FALSE)),"HFZ","NI")," ")</f>
        <v xml:space="preserve"> </v>
      </c>
      <c r="M191" s="54" t="str">
        <f t="shared" si="30"/>
        <v xml:space="preserve"> </v>
      </c>
      <c r="N191" s="33" t="str">
        <f t="shared" si="37"/>
        <v xml:space="preserve"> </v>
      </c>
      <c r="O191" s="33"/>
      <c r="P191" s="54" t="str">
        <f t="shared" si="38"/>
        <v/>
      </c>
      <c r="Q191" s="33"/>
      <c r="R191" s="54" t="str">
        <f t="shared" si="39"/>
        <v/>
      </c>
      <c r="S191" s="95" t="e">
        <v>#N/A</v>
      </c>
      <c r="T191" s="95" t="e">
        <v>#N/A</v>
      </c>
      <c r="U191" s="99" t="e">
        <v>#N/A</v>
      </c>
      <c r="V191" s="34"/>
      <c r="W191" s="70" t="str">
        <f>IFERROR(IF(S191&gt;=(VLOOKUP(D191&amp;E191, 'Tab 3 Flex,Strng,Endur(unprot)'!AG$10:$AH$37,2,FALSE)),"HFZ", "NI")," ")</f>
        <v xml:space="preserve"> </v>
      </c>
      <c r="X191" s="70" t="str">
        <f>IFERROR(IF(T191&gt;=(VLOOKUP(D191&amp;E191, 'Tab 3 Flex,Strng,Endur(unprot)'!AG$10:$AH$37,2,FALSE)),"HFZ", "NI")," ")</f>
        <v xml:space="preserve"> </v>
      </c>
      <c r="Y191" s="71" t="str">
        <f t="shared" si="41"/>
        <v xml:space="preserve"> </v>
      </c>
      <c r="Z191" s="71" t="str">
        <f t="shared" si="31"/>
        <v xml:space="preserve"> </v>
      </c>
      <c r="AA191" s="65" t="str">
        <f>IFERROR(IF(U191&gt;=(VLOOKUP(D191&amp;E191, 'Tab 3 Flex,Strng,Endur(unprot)'!W$10:X$37,2,FALSE)),"HFZ", "NI"), " ")</f>
        <v xml:space="preserve"> </v>
      </c>
      <c r="AB191" s="28" t="str">
        <f t="shared" si="32"/>
        <v xml:space="preserve"> </v>
      </c>
      <c r="AC191" s="33"/>
      <c r="AD191" s="28" t="str">
        <f t="shared" si="33"/>
        <v/>
      </c>
      <c r="AE191" s="96" t="e">
        <v>#N/A</v>
      </c>
      <c r="AF191" s="35"/>
      <c r="AG191" s="72" t="str">
        <f>IFERROR(IF(AE191&gt;=(VLOOKUP(D191&amp;E191, 'Tab 3 Flex,Strng,Endur(unprot)'!R$10:$S$37,2,FALSE)),"HFZ", "NI")," ")</f>
        <v xml:space="preserve"> </v>
      </c>
      <c r="AH191" s="55" t="str">
        <f t="shared" si="34"/>
        <v xml:space="preserve"> </v>
      </c>
      <c r="AI191" s="33"/>
      <c r="AJ191" s="55" t="str">
        <f t="shared" si="40"/>
        <v/>
      </c>
      <c r="AK191" s="97" t="e">
        <v>#N/A</v>
      </c>
      <c r="AL191" s="36"/>
      <c r="AM191" s="73" t="str">
        <f>IFERROR(IF(AK191&gt;=(VLOOKUP(D191&amp;E191,'Tab 3 Flex,Strng,Endur(unprot)'!AB$10:$AC$37,2,FALSE)),"HFZ", "NI")," ")</f>
        <v xml:space="preserve"> </v>
      </c>
      <c r="AN191" s="29" t="str">
        <f t="shared" si="35"/>
        <v xml:space="preserve"> </v>
      </c>
      <c r="AO191" s="55"/>
      <c r="AP191" s="29" t="str">
        <f t="shared" si="36"/>
        <v/>
      </c>
    </row>
    <row r="192" spans="1:42" s="57" customFormat="1" ht="16.5" thickTop="1" thickBot="1" x14ac:dyDescent="0.3">
      <c r="A192" s="32"/>
      <c r="B192" s="25"/>
      <c r="C192" s="25"/>
      <c r="D192" s="25"/>
      <c r="E192" s="46"/>
      <c r="F192" s="91">
        <v>7</v>
      </c>
      <c r="G192" s="98" t="e">
        <v>#N/A</v>
      </c>
      <c r="H192" s="94" t="e">
        <v>#N/A</v>
      </c>
      <c r="I192" s="26"/>
      <c r="J192" s="26"/>
      <c r="K192" s="69" t="str">
        <f>IFERROR(IF(G192&gt;=(VLOOKUP(D192&amp;E192,'Tab 2 Aerobic Capacity (unprot)'!L$10:$M$27,2,FALSE)),"HFZ","NI")," ")</f>
        <v xml:space="preserve"> </v>
      </c>
      <c r="L192" s="69" t="str">
        <f>IFERROR(IF(H192&gt;=(VLOOKUP(D192&amp;E192,'Tab 2 Aerobic Capacity (unprot)'!L$34:$M$51,2,FALSE)),"HFZ","NI")," ")</f>
        <v xml:space="preserve"> </v>
      </c>
      <c r="M192" s="54" t="str">
        <f t="shared" si="30"/>
        <v xml:space="preserve"> </v>
      </c>
      <c r="N192" s="33" t="str">
        <f t="shared" si="37"/>
        <v xml:space="preserve"> </v>
      </c>
      <c r="O192" s="33"/>
      <c r="P192" s="54" t="str">
        <f t="shared" si="38"/>
        <v/>
      </c>
      <c r="Q192" s="33"/>
      <c r="R192" s="54" t="str">
        <f t="shared" si="39"/>
        <v/>
      </c>
      <c r="S192" s="95" t="e">
        <v>#N/A</v>
      </c>
      <c r="T192" s="95" t="e">
        <v>#N/A</v>
      </c>
      <c r="U192" s="99" t="e">
        <v>#N/A</v>
      </c>
      <c r="V192" s="34"/>
      <c r="W192" s="70" t="str">
        <f>IFERROR(IF(S192&gt;=(VLOOKUP(D192&amp;E192, 'Tab 3 Flex,Strng,Endur(unprot)'!AG$10:$AH$37,2,FALSE)),"HFZ", "NI")," ")</f>
        <v xml:space="preserve"> </v>
      </c>
      <c r="X192" s="70" t="str">
        <f>IFERROR(IF(T192&gt;=(VLOOKUP(D192&amp;E192, 'Tab 3 Flex,Strng,Endur(unprot)'!AG$10:$AH$37,2,FALSE)),"HFZ", "NI")," ")</f>
        <v xml:space="preserve"> </v>
      </c>
      <c r="Y192" s="71" t="str">
        <f t="shared" si="41"/>
        <v xml:space="preserve"> </v>
      </c>
      <c r="Z192" s="71" t="str">
        <f t="shared" si="31"/>
        <v xml:space="preserve"> </v>
      </c>
      <c r="AA192" s="65" t="str">
        <f>IFERROR(IF(U192&gt;=(VLOOKUP(D192&amp;E192, 'Tab 3 Flex,Strng,Endur(unprot)'!W$10:X$37,2,FALSE)),"HFZ", "NI"), " ")</f>
        <v xml:space="preserve"> </v>
      </c>
      <c r="AB192" s="28" t="str">
        <f t="shared" si="32"/>
        <v xml:space="preserve"> </v>
      </c>
      <c r="AC192" s="33"/>
      <c r="AD192" s="28" t="str">
        <f t="shared" si="33"/>
        <v/>
      </c>
      <c r="AE192" s="96" t="e">
        <v>#N/A</v>
      </c>
      <c r="AF192" s="35"/>
      <c r="AG192" s="72" t="str">
        <f>IFERROR(IF(AE192&gt;=(VLOOKUP(D192&amp;E192, 'Tab 3 Flex,Strng,Endur(unprot)'!R$10:$S$37,2,FALSE)),"HFZ", "NI")," ")</f>
        <v xml:space="preserve"> </v>
      </c>
      <c r="AH192" s="55" t="str">
        <f t="shared" si="34"/>
        <v xml:space="preserve"> </v>
      </c>
      <c r="AI192" s="33"/>
      <c r="AJ192" s="55" t="str">
        <f t="shared" si="40"/>
        <v/>
      </c>
      <c r="AK192" s="97" t="e">
        <v>#N/A</v>
      </c>
      <c r="AL192" s="36"/>
      <c r="AM192" s="73" t="str">
        <f>IFERROR(IF(AK192&gt;=(VLOOKUP(D192&amp;E192,'Tab 3 Flex,Strng,Endur(unprot)'!AB$10:$AC$37,2,FALSE)),"HFZ", "NI")," ")</f>
        <v xml:space="preserve"> </v>
      </c>
      <c r="AN192" s="29" t="str">
        <f t="shared" si="35"/>
        <v xml:space="preserve"> </v>
      </c>
      <c r="AO192" s="55"/>
      <c r="AP192" s="29" t="str">
        <f t="shared" si="36"/>
        <v/>
      </c>
    </row>
    <row r="193" spans="1:42" s="57" customFormat="1" ht="16.5" thickTop="1" thickBot="1" x14ac:dyDescent="0.3">
      <c r="A193" s="32"/>
      <c r="B193" s="25"/>
      <c r="C193" s="25"/>
      <c r="D193" s="25"/>
      <c r="E193" s="46"/>
      <c r="F193" s="91">
        <v>7</v>
      </c>
      <c r="G193" s="98" t="e">
        <v>#N/A</v>
      </c>
      <c r="H193" s="94" t="e">
        <v>#N/A</v>
      </c>
      <c r="I193" s="26"/>
      <c r="J193" s="26"/>
      <c r="K193" s="69" t="str">
        <f>IFERROR(IF(G193&gt;=(VLOOKUP(D193&amp;E193,'Tab 2 Aerobic Capacity (unprot)'!L$10:$M$27,2,FALSE)),"HFZ","NI")," ")</f>
        <v xml:space="preserve"> </v>
      </c>
      <c r="L193" s="69" t="str">
        <f>IFERROR(IF(H193&gt;=(VLOOKUP(D193&amp;E193,'Tab 2 Aerobic Capacity (unprot)'!L$34:$M$51,2,FALSE)),"HFZ","NI")," ")</f>
        <v xml:space="preserve"> </v>
      </c>
      <c r="M193" s="54" t="str">
        <f t="shared" si="30"/>
        <v xml:space="preserve"> </v>
      </c>
      <c r="N193" s="33" t="str">
        <f t="shared" si="37"/>
        <v xml:space="preserve"> </v>
      </c>
      <c r="O193" s="33"/>
      <c r="P193" s="54" t="str">
        <f t="shared" si="38"/>
        <v/>
      </c>
      <c r="Q193" s="33"/>
      <c r="R193" s="54" t="str">
        <f t="shared" si="39"/>
        <v/>
      </c>
      <c r="S193" s="95" t="e">
        <v>#N/A</v>
      </c>
      <c r="T193" s="95" t="e">
        <v>#N/A</v>
      </c>
      <c r="U193" s="99" t="e">
        <v>#N/A</v>
      </c>
      <c r="V193" s="34"/>
      <c r="W193" s="70" t="str">
        <f>IFERROR(IF(S193&gt;=(VLOOKUP(D193&amp;E193, 'Tab 3 Flex,Strng,Endur(unprot)'!AG$10:$AH$37,2,FALSE)),"HFZ", "NI")," ")</f>
        <v xml:space="preserve"> </v>
      </c>
      <c r="X193" s="70" t="str">
        <f>IFERROR(IF(T193&gt;=(VLOOKUP(D193&amp;E193, 'Tab 3 Flex,Strng,Endur(unprot)'!AG$10:$AH$37,2,FALSE)),"HFZ", "NI")," ")</f>
        <v xml:space="preserve"> </v>
      </c>
      <c r="Y193" s="71" t="str">
        <f t="shared" si="41"/>
        <v xml:space="preserve"> </v>
      </c>
      <c r="Z193" s="71" t="str">
        <f t="shared" si="31"/>
        <v xml:space="preserve"> </v>
      </c>
      <c r="AA193" s="65" t="str">
        <f>IFERROR(IF(U193&gt;=(VLOOKUP(D193&amp;E193, 'Tab 3 Flex,Strng,Endur(unprot)'!W$10:X$37,2,FALSE)),"HFZ", "NI"), " ")</f>
        <v xml:space="preserve"> </v>
      </c>
      <c r="AB193" s="28" t="str">
        <f t="shared" si="32"/>
        <v xml:space="preserve"> </v>
      </c>
      <c r="AC193" s="33"/>
      <c r="AD193" s="28" t="str">
        <f t="shared" si="33"/>
        <v/>
      </c>
      <c r="AE193" s="96" t="e">
        <v>#N/A</v>
      </c>
      <c r="AF193" s="35"/>
      <c r="AG193" s="72" t="str">
        <f>IFERROR(IF(AE193&gt;=(VLOOKUP(D193&amp;E193, 'Tab 3 Flex,Strng,Endur(unprot)'!R$10:$S$37,2,FALSE)),"HFZ", "NI")," ")</f>
        <v xml:space="preserve"> </v>
      </c>
      <c r="AH193" s="55" t="str">
        <f t="shared" si="34"/>
        <v xml:space="preserve"> </v>
      </c>
      <c r="AI193" s="33"/>
      <c r="AJ193" s="55" t="str">
        <f t="shared" si="40"/>
        <v/>
      </c>
      <c r="AK193" s="97" t="e">
        <v>#N/A</v>
      </c>
      <c r="AL193" s="36"/>
      <c r="AM193" s="73" t="str">
        <f>IFERROR(IF(AK193&gt;=(VLOOKUP(D193&amp;E193,'Tab 3 Flex,Strng,Endur(unprot)'!AB$10:$AC$37,2,FALSE)),"HFZ", "NI")," ")</f>
        <v xml:space="preserve"> </v>
      </c>
      <c r="AN193" s="29" t="str">
        <f t="shared" si="35"/>
        <v xml:space="preserve"> </v>
      </c>
      <c r="AO193" s="55"/>
      <c r="AP193" s="29" t="str">
        <f t="shared" si="36"/>
        <v/>
      </c>
    </row>
    <row r="194" spans="1:42" s="57" customFormat="1" ht="16.5" thickTop="1" thickBot="1" x14ac:dyDescent="0.3">
      <c r="A194" s="32"/>
      <c r="B194" s="25"/>
      <c r="C194" s="25"/>
      <c r="D194" s="25"/>
      <c r="E194" s="46"/>
      <c r="F194" s="91">
        <v>7</v>
      </c>
      <c r="G194" s="98" t="e">
        <v>#N/A</v>
      </c>
      <c r="H194" s="94" t="e">
        <v>#N/A</v>
      </c>
      <c r="I194" s="26"/>
      <c r="J194" s="26"/>
      <c r="K194" s="69" t="str">
        <f>IFERROR(IF(G194&gt;=(VLOOKUP(D194&amp;E194,'Tab 2 Aerobic Capacity (unprot)'!L$10:$M$27,2,FALSE)),"HFZ","NI")," ")</f>
        <v xml:space="preserve"> </v>
      </c>
      <c r="L194" s="69" t="str">
        <f>IFERROR(IF(H194&gt;=(VLOOKUP(D194&amp;E194,'Tab 2 Aerobic Capacity (unprot)'!L$34:$M$51,2,FALSE)),"HFZ","NI")," ")</f>
        <v xml:space="preserve"> </v>
      </c>
      <c r="M194" s="54" t="str">
        <f t="shared" si="30"/>
        <v xml:space="preserve"> </v>
      </c>
      <c r="N194" s="33" t="str">
        <f t="shared" si="37"/>
        <v xml:space="preserve"> </v>
      </c>
      <c r="O194" s="33"/>
      <c r="P194" s="54" t="str">
        <f t="shared" si="38"/>
        <v/>
      </c>
      <c r="Q194" s="33"/>
      <c r="R194" s="54" t="str">
        <f t="shared" si="39"/>
        <v/>
      </c>
      <c r="S194" s="95" t="e">
        <v>#N/A</v>
      </c>
      <c r="T194" s="95" t="e">
        <v>#N/A</v>
      </c>
      <c r="U194" s="99" t="e">
        <v>#N/A</v>
      </c>
      <c r="V194" s="34"/>
      <c r="W194" s="70" t="str">
        <f>IFERROR(IF(S194&gt;=(VLOOKUP(D194&amp;E194, 'Tab 3 Flex,Strng,Endur(unprot)'!AG$10:$AH$37,2,FALSE)),"HFZ", "NI")," ")</f>
        <v xml:space="preserve"> </v>
      </c>
      <c r="X194" s="70" t="str">
        <f>IFERROR(IF(T194&gt;=(VLOOKUP(D194&amp;E194, 'Tab 3 Flex,Strng,Endur(unprot)'!AG$10:$AH$37,2,FALSE)),"HFZ", "NI")," ")</f>
        <v xml:space="preserve"> </v>
      </c>
      <c r="Y194" s="71" t="str">
        <f t="shared" si="41"/>
        <v xml:space="preserve"> </v>
      </c>
      <c r="Z194" s="71" t="str">
        <f t="shared" si="31"/>
        <v xml:space="preserve"> </v>
      </c>
      <c r="AA194" s="65" t="str">
        <f>IFERROR(IF(U194&gt;=(VLOOKUP(D194&amp;E194, 'Tab 3 Flex,Strng,Endur(unprot)'!W$10:X$37,2,FALSE)),"HFZ", "NI"), " ")</f>
        <v xml:space="preserve"> </v>
      </c>
      <c r="AB194" s="28" t="str">
        <f t="shared" si="32"/>
        <v xml:space="preserve"> </v>
      </c>
      <c r="AC194" s="33"/>
      <c r="AD194" s="28" t="str">
        <f t="shared" si="33"/>
        <v/>
      </c>
      <c r="AE194" s="96" t="e">
        <v>#N/A</v>
      </c>
      <c r="AF194" s="35"/>
      <c r="AG194" s="72" t="str">
        <f>IFERROR(IF(AE194&gt;=(VLOOKUP(D194&amp;E194, 'Tab 3 Flex,Strng,Endur(unprot)'!R$10:$S$37,2,FALSE)),"HFZ", "NI")," ")</f>
        <v xml:space="preserve"> </v>
      </c>
      <c r="AH194" s="55" t="str">
        <f t="shared" si="34"/>
        <v xml:space="preserve"> </v>
      </c>
      <c r="AI194" s="33"/>
      <c r="AJ194" s="55" t="str">
        <f t="shared" si="40"/>
        <v/>
      </c>
      <c r="AK194" s="97" t="e">
        <v>#N/A</v>
      </c>
      <c r="AL194" s="36"/>
      <c r="AM194" s="73" t="str">
        <f>IFERROR(IF(AK194&gt;=(VLOOKUP(D194&amp;E194,'Tab 3 Flex,Strng,Endur(unprot)'!AB$10:$AC$37,2,FALSE)),"HFZ", "NI")," ")</f>
        <v xml:space="preserve"> </v>
      </c>
      <c r="AN194" s="29" t="str">
        <f t="shared" si="35"/>
        <v xml:space="preserve"> </v>
      </c>
      <c r="AO194" s="55"/>
      <c r="AP194" s="29" t="str">
        <f t="shared" si="36"/>
        <v/>
      </c>
    </row>
    <row r="195" spans="1:42" s="57" customFormat="1" ht="16.5" thickTop="1" thickBot="1" x14ac:dyDescent="0.3">
      <c r="A195" s="32"/>
      <c r="B195" s="25"/>
      <c r="C195" s="25"/>
      <c r="D195" s="25"/>
      <c r="E195" s="46"/>
      <c r="F195" s="91">
        <v>7</v>
      </c>
      <c r="G195" s="98" t="e">
        <v>#N/A</v>
      </c>
      <c r="H195" s="94" t="e">
        <v>#N/A</v>
      </c>
      <c r="I195" s="26"/>
      <c r="J195" s="26"/>
      <c r="K195" s="69" t="str">
        <f>IFERROR(IF(G195&gt;=(VLOOKUP(D195&amp;E195,'Tab 2 Aerobic Capacity (unprot)'!L$10:$M$27,2,FALSE)),"HFZ","NI")," ")</f>
        <v xml:space="preserve"> </v>
      </c>
      <c r="L195" s="69" t="str">
        <f>IFERROR(IF(H195&gt;=(VLOOKUP(D195&amp;E195,'Tab 2 Aerobic Capacity (unprot)'!L$34:$M$51,2,FALSE)),"HFZ","NI")," ")</f>
        <v xml:space="preserve"> </v>
      </c>
      <c r="M195" s="54" t="str">
        <f t="shared" si="30"/>
        <v xml:space="preserve"> </v>
      </c>
      <c r="N195" s="33" t="str">
        <f t="shared" si="37"/>
        <v xml:space="preserve"> </v>
      </c>
      <c r="O195" s="33"/>
      <c r="P195" s="54" t="str">
        <f t="shared" si="38"/>
        <v/>
      </c>
      <c r="Q195" s="33"/>
      <c r="R195" s="54" t="str">
        <f t="shared" si="39"/>
        <v/>
      </c>
      <c r="S195" s="95" t="e">
        <v>#N/A</v>
      </c>
      <c r="T195" s="95" t="e">
        <v>#N/A</v>
      </c>
      <c r="U195" s="99" t="e">
        <v>#N/A</v>
      </c>
      <c r="V195" s="34"/>
      <c r="W195" s="70" t="str">
        <f>IFERROR(IF(S195&gt;=(VLOOKUP(D195&amp;E195, 'Tab 3 Flex,Strng,Endur(unprot)'!AG$10:$AH$37,2,FALSE)),"HFZ", "NI")," ")</f>
        <v xml:space="preserve"> </v>
      </c>
      <c r="X195" s="70" t="str">
        <f>IFERROR(IF(T195&gt;=(VLOOKUP(D195&amp;E195, 'Tab 3 Flex,Strng,Endur(unprot)'!AG$10:$AH$37,2,FALSE)),"HFZ", "NI")," ")</f>
        <v xml:space="preserve"> </v>
      </c>
      <c r="Y195" s="71" t="str">
        <f t="shared" si="41"/>
        <v xml:space="preserve"> </v>
      </c>
      <c r="Z195" s="71" t="str">
        <f t="shared" si="31"/>
        <v xml:space="preserve"> </v>
      </c>
      <c r="AA195" s="65" t="str">
        <f>IFERROR(IF(U195&gt;=(VLOOKUP(D195&amp;E195, 'Tab 3 Flex,Strng,Endur(unprot)'!W$10:X$37,2,FALSE)),"HFZ", "NI"), " ")</f>
        <v xml:space="preserve"> </v>
      </c>
      <c r="AB195" s="28" t="str">
        <f t="shared" si="32"/>
        <v xml:space="preserve"> </v>
      </c>
      <c r="AC195" s="33"/>
      <c r="AD195" s="28" t="str">
        <f t="shared" si="33"/>
        <v/>
      </c>
      <c r="AE195" s="96" t="e">
        <v>#N/A</v>
      </c>
      <c r="AF195" s="35"/>
      <c r="AG195" s="72" t="str">
        <f>IFERROR(IF(AE195&gt;=(VLOOKUP(D195&amp;E195, 'Tab 3 Flex,Strng,Endur(unprot)'!R$10:$S$37,2,FALSE)),"HFZ", "NI")," ")</f>
        <v xml:space="preserve"> </v>
      </c>
      <c r="AH195" s="55" t="str">
        <f t="shared" si="34"/>
        <v xml:space="preserve"> </v>
      </c>
      <c r="AI195" s="33"/>
      <c r="AJ195" s="55" t="str">
        <f t="shared" si="40"/>
        <v/>
      </c>
      <c r="AK195" s="97" t="e">
        <v>#N/A</v>
      </c>
      <c r="AL195" s="36"/>
      <c r="AM195" s="73" t="str">
        <f>IFERROR(IF(AK195&gt;=(VLOOKUP(D195&amp;E195,'Tab 3 Flex,Strng,Endur(unprot)'!AB$10:$AC$37,2,FALSE)),"HFZ", "NI")," ")</f>
        <v xml:space="preserve"> </v>
      </c>
      <c r="AN195" s="29" t="str">
        <f t="shared" si="35"/>
        <v xml:space="preserve"> </v>
      </c>
      <c r="AO195" s="55"/>
      <c r="AP195" s="29" t="str">
        <f t="shared" si="36"/>
        <v/>
      </c>
    </row>
    <row r="196" spans="1:42" s="57" customFormat="1" ht="16.5" thickTop="1" thickBot="1" x14ac:dyDescent="0.3">
      <c r="A196" s="32"/>
      <c r="B196" s="25"/>
      <c r="C196" s="25"/>
      <c r="D196" s="25"/>
      <c r="E196" s="46"/>
      <c r="F196" s="91">
        <v>7</v>
      </c>
      <c r="G196" s="98" t="e">
        <v>#N/A</v>
      </c>
      <c r="H196" s="94" t="e">
        <v>#N/A</v>
      </c>
      <c r="I196" s="26"/>
      <c r="J196" s="26"/>
      <c r="K196" s="69" t="str">
        <f>IFERROR(IF(G196&gt;=(VLOOKUP(D196&amp;E196,'Tab 2 Aerobic Capacity (unprot)'!L$10:$M$27,2,FALSE)),"HFZ","NI")," ")</f>
        <v xml:space="preserve"> </v>
      </c>
      <c r="L196" s="69" t="str">
        <f>IFERROR(IF(H196&gt;=(VLOOKUP(D196&amp;E196,'Tab 2 Aerobic Capacity (unprot)'!L$34:$M$51,2,FALSE)),"HFZ","NI")," ")</f>
        <v xml:space="preserve"> </v>
      </c>
      <c r="M196" s="54" t="str">
        <f t="shared" si="30"/>
        <v xml:space="preserve"> </v>
      </c>
      <c r="N196" s="33" t="str">
        <f t="shared" si="37"/>
        <v xml:space="preserve"> </v>
      </c>
      <c r="O196" s="33"/>
      <c r="P196" s="54" t="str">
        <f t="shared" si="38"/>
        <v/>
      </c>
      <c r="Q196" s="33"/>
      <c r="R196" s="54" t="str">
        <f t="shared" si="39"/>
        <v/>
      </c>
      <c r="S196" s="95" t="e">
        <v>#N/A</v>
      </c>
      <c r="T196" s="95" t="e">
        <v>#N/A</v>
      </c>
      <c r="U196" s="99" t="e">
        <v>#N/A</v>
      </c>
      <c r="V196" s="34"/>
      <c r="W196" s="70" t="str">
        <f>IFERROR(IF(S196&gt;=(VLOOKUP(D196&amp;E196, 'Tab 3 Flex,Strng,Endur(unprot)'!AG$10:$AH$37,2,FALSE)),"HFZ", "NI")," ")</f>
        <v xml:space="preserve"> </v>
      </c>
      <c r="X196" s="70" t="str">
        <f>IFERROR(IF(T196&gt;=(VLOOKUP(D196&amp;E196, 'Tab 3 Flex,Strng,Endur(unprot)'!AG$10:$AH$37,2,FALSE)),"HFZ", "NI")," ")</f>
        <v xml:space="preserve"> </v>
      </c>
      <c r="Y196" s="71" t="str">
        <f t="shared" si="41"/>
        <v xml:space="preserve"> </v>
      </c>
      <c r="Z196" s="71" t="str">
        <f t="shared" si="31"/>
        <v xml:space="preserve"> </v>
      </c>
      <c r="AA196" s="65" t="str">
        <f>IFERROR(IF(U196&gt;=(VLOOKUP(D196&amp;E196, 'Tab 3 Flex,Strng,Endur(unprot)'!W$10:X$37,2,FALSE)),"HFZ", "NI"), " ")</f>
        <v xml:space="preserve"> </v>
      </c>
      <c r="AB196" s="28" t="str">
        <f t="shared" si="32"/>
        <v xml:space="preserve"> </v>
      </c>
      <c r="AC196" s="33"/>
      <c r="AD196" s="28" t="str">
        <f t="shared" si="33"/>
        <v/>
      </c>
      <c r="AE196" s="96" t="e">
        <v>#N/A</v>
      </c>
      <c r="AF196" s="35"/>
      <c r="AG196" s="72" t="str">
        <f>IFERROR(IF(AE196&gt;=(VLOOKUP(D196&amp;E196, 'Tab 3 Flex,Strng,Endur(unprot)'!R$10:$S$37,2,FALSE)),"HFZ", "NI")," ")</f>
        <v xml:space="preserve"> </v>
      </c>
      <c r="AH196" s="55" t="str">
        <f t="shared" si="34"/>
        <v xml:space="preserve"> </v>
      </c>
      <c r="AI196" s="33"/>
      <c r="AJ196" s="55" t="str">
        <f t="shared" si="40"/>
        <v/>
      </c>
      <c r="AK196" s="97" t="e">
        <v>#N/A</v>
      </c>
      <c r="AL196" s="36"/>
      <c r="AM196" s="73" t="str">
        <f>IFERROR(IF(AK196&gt;=(VLOOKUP(D196&amp;E196,'Tab 3 Flex,Strng,Endur(unprot)'!AB$10:$AC$37,2,FALSE)),"HFZ", "NI")," ")</f>
        <v xml:space="preserve"> </v>
      </c>
      <c r="AN196" s="29" t="str">
        <f t="shared" si="35"/>
        <v xml:space="preserve"> </v>
      </c>
      <c r="AO196" s="55"/>
      <c r="AP196" s="29" t="str">
        <f t="shared" si="36"/>
        <v/>
      </c>
    </row>
    <row r="197" spans="1:42" s="57" customFormat="1" ht="16.5" thickTop="1" thickBot="1" x14ac:dyDescent="0.3">
      <c r="A197" s="32"/>
      <c r="B197" s="25"/>
      <c r="C197" s="25"/>
      <c r="D197" s="25"/>
      <c r="E197" s="46"/>
      <c r="F197" s="91">
        <v>7</v>
      </c>
      <c r="G197" s="98" t="e">
        <v>#N/A</v>
      </c>
      <c r="H197" s="94" t="e">
        <v>#N/A</v>
      </c>
      <c r="I197" s="26"/>
      <c r="J197" s="26"/>
      <c r="K197" s="69" t="str">
        <f>IFERROR(IF(G197&gt;=(VLOOKUP(D197&amp;E197,'Tab 2 Aerobic Capacity (unprot)'!L$10:$M$27,2,FALSE)),"HFZ","NI")," ")</f>
        <v xml:space="preserve"> </v>
      </c>
      <c r="L197" s="69" t="str">
        <f>IFERROR(IF(H197&gt;=(VLOOKUP(D197&amp;E197,'Tab 2 Aerobic Capacity (unprot)'!L$34:$M$51,2,FALSE)),"HFZ","NI")," ")</f>
        <v xml:space="preserve"> </v>
      </c>
      <c r="M197" s="54" t="str">
        <f t="shared" si="30"/>
        <v xml:space="preserve"> </v>
      </c>
      <c r="N197" s="33" t="str">
        <f t="shared" si="37"/>
        <v xml:space="preserve"> </v>
      </c>
      <c r="O197" s="33"/>
      <c r="P197" s="54" t="str">
        <f t="shared" si="38"/>
        <v/>
      </c>
      <c r="Q197" s="33"/>
      <c r="R197" s="54" t="str">
        <f t="shared" si="39"/>
        <v/>
      </c>
      <c r="S197" s="95" t="e">
        <v>#N/A</v>
      </c>
      <c r="T197" s="95" t="e">
        <v>#N/A</v>
      </c>
      <c r="U197" s="99" t="e">
        <v>#N/A</v>
      </c>
      <c r="V197" s="34"/>
      <c r="W197" s="70" t="str">
        <f>IFERROR(IF(S197&gt;=(VLOOKUP(D197&amp;E197, 'Tab 3 Flex,Strng,Endur(unprot)'!AG$10:$AH$37,2,FALSE)),"HFZ", "NI")," ")</f>
        <v xml:space="preserve"> </v>
      </c>
      <c r="X197" s="70" t="str">
        <f>IFERROR(IF(T197&gt;=(VLOOKUP(D197&amp;E197, 'Tab 3 Flex,Strng,Endur(unprot)'!AG$10:$AH$37,2,FALSE)),"HFZ", "NI")," ")</f>
        <v xml:space="preserve"> </v>
      </c>
      <c r="Y197" s="71" t="str">
        <f t="shared" si="41"/>
        <v xml:space="preserve"> </v>
      </c>
      <c r="Z197" s="71" t="str">
        <f t="shared" si="31"/>
        <v xml:space="preserve"> </v>
      </c>
      <c r="AA197" s="65" t="str">
        <f>IFERROR(IF(U197&gt;=(VLOOKUP(D197&amp;E197, 'Tab 3 Flex,Strng,Endur(unprot)'!W$10:X$37,2,FALSE)),"HFZ", "NI"), " ")</f>
        <v xml:space="preserve"> </v>
      </c>
      <c r="AB197" s="28" t="str">
        <f t="shared" si="32"/>
        <v xml:space="preserve"> </v>
      </c>
      <c r="AC197" s="33"/>
      <c r="AD197" s="28" t="str">
        <f t="shared" si="33"/>
        <v/>
      </c>
      <c r="AE197" s="96" t="e">
        <v>#N/A</v>
      </c>
      <c r="AF197" s="35"/>
      <c r="AG197" s="72" t="str">
        <f>IFERROR(IF(AE197&gt;=(VLOOKUP(D197&amp;E197, 'Tab 3 Flex,Strng,Endur(unprot)'!R$10:$S$37,2,FALSE)),"HFZ", "NI")," ")</f>
        <v xml:space="preserve"> </v>
      </c>
      <c r="AH197" s="55" t="str">
        <f t="shared" si="34"/>
        <v xml:space="preserve"> </v>
      </c>
      <c r="AI197" s="33"/>
      <c r="AJ197" s="55" t="str">
        <f t="shared" si="40"/>
        <v/>
      </c>
      <c r="AK197" s="97" t="e">
        <v>#N/A</v>
      </c>
      <c r="AL197" s="36"/>
      <c r="AM197" s="73" t="str">
        <f>IFERROR(IF(AK197&gt;=(VLOOKUP(D197&amp;E197,'Tab 3 Flex,Strng,Endur(unprot)'!AB$10:$AC$37,2,FALSE)),"HFZ", "NI")," ")</f>
        <v xml:space="preserve"> </v>
      </c>
      <c r="AN197" s="29" t="str">
        <f t="shared" si="35"/>
        <v xml:space="preserve"> </v>
      </c>
      <c r="AO197" s="55"/>
      <c r="AP197" s="29" t="str">
        <f t="shared" si="36"/>
        <v/>
      </c>
    </row>
    <row r="198" spans="1:42" s="57" customFormat="1" ht="16.5" thickTop="1" thickBot="1" x14ac:dyDescent="0.3">
      <c r="A198" s="32"/>
      <c r="B198" s="25"/>
      <c r="C198" s="25"/>
      <c r="D198" s="25"/>
      <c r="E198" s="46"/>
      <c r="F198" s="91">
        <v>7</v>
      </c>
      <c r="G198" s="98" t="e">
        <v>#N/A</v>
      </c>
      <c r="H198" s="94" t="e">
        <v>#N/A</v>
      </c>
      <c r="I198" s="26"/>
      <c r="J198" s="26"/>
      <c r="K198" s="69" t="str">
        <f>IFERROR(IF(G198&gt;=(VLOOKUP(D198&amp;E198,'Tab 2 Aerobic Capacity (unprot)'!L$10:$M$27,2,FALSE)),"HFZ","NI")," ")</f>
        <v xml:space="preserve"> </v>
      </c>
      <c r="L198" s="69" t="str">
        <f>IFERROR(IF(H198&gt;=(VLOOKUP(D198&amp;E198,'Tab 2 Aerobic Capacity (unprot)'!L$34:$M$51,2,FALSE)),"HFZ","NI")," ")</f>
        <v xml:space="preserve"> </v>
      </c>
      <c r="M198" s="54" t="str">
        <f t="shared" si="30"/>
        <v xml:space="preserve"> </v>
      </c>
      <c r="N198" s="33" t="str">
        <f t="shared" si="37"/>
        <v xml:space="preserve"> </v>
      </c>
      <c r="O198" s="33"/>
      <c r="P198" s="54" t="str">
        <f t="shared" si="38"/>
        <v/>
      </c>
      <c r="Q198" s="33"/>
      <c r="R198" s="54" t="str">
        <f t="shared" si="39"/>
        <v/>
      </c>
      <c r="S198" s="95" t="e">
        <v>#N/A</v>
      </c>
      <c r="T198" s="95" t="e">
        <v>#N/A</v>
      </c>
      <c r="U198" s="99" t="e">
        <v>#N/A</v>
      </c>
      <c r="V198" s="34"/>
      <c r="W198" s="70" t="str">
        <f>IFERROR(IF(S198&gt;=(VLOOKUP(D198&amp;E198, 'Tab 3 Flex,Strng,Endur(unprot)'!AG$10:$AH$37,2,FALSE)),"HFZ", "NI")," ")</f>
        <v xml:space="preserve"> </v>
      </c>
      <c r="X198" s="70" t="str">
        <f>IFERROR(IF(T198&gt;=(VLOOKUP(D198&amp;E198, 'Tab 3 Flex,Strng,Endur(unprot)'!AG$10:$AH$37,2,FALSE)),"HFZ", "NI")," ")</f>
        <v xml:space="preserve"> </v>
      </c>
      <c r="Y198" s="71" t="str">
        <f t="shared" si="41"/>
        <v xml:space="preserve"> </v>
      </c>
      <c r="Z198" s="71" t="str">
        <f t="shared" si="31"/>
        <v xml:space="preserve"> </v>
      </c>
      <c r="AA198" s="65" t="str">
        <f>IFERROR(IF(U198&gt;=(VLOOKUP(D198&amp;E198, 'Tab 3 Flex,Strng,Endur(unprot)'!W$10:X$37,2,FALSE)),"HFZ", "NI"), " ")</f>
        <v xml:space="preserve"> </v>
      </c>
      <c r="AB198" s="28" t="str">
        <f t="shared" si="32"/>
        <v xml:space="preserve"> </v>
      </c>
      <c r="AC198" s="33"/>
      <c r="AD198" s="28" t="str">
        <f t="shared" si="33"/>
        <v/>
      </c>
      <c r="AE198" s="96" t="e">
        <v>#N/A</v>
      </c>
      <c r="AF198" s="35"/>
      <c r="AG198" s="72" t="str">
        <f>IFERROR(IF(AE198&gt;=(VLOOKUP(D198&amp;E198, 'Tab 3 Flex,Strng,Endur(unprot)'!R$10:$S$37,2,FALSE)),"HFZ", "NI")," ")</f>
        <v xml:space="preserve"> </v>
      </c>
      <c r="AH198" s="55" t="str">
        <f t="shared" si="34"/>
        <v xml:space="preserve"> </v>
      </c>
      <c r="AI198" s="33"/>
      <c r="AJ198" s="55" t="str">
        <f t="shared" si="40"/>
        <v/>
      </c>
      <c r="AK198" s="97" t="e">
        <v>#N/A</v>
      </c>
      <c r="AL198" s="36"/>
      <c r="AM198" s="73" t="str">
        <f>IFERROR(IF(AK198&gt;=(VLOOKUP(D198&amp;E198,'Tab 3 Flex,Strng,Endur(unprot)'!AB$10:$AC$37,2,FALSE)),"HFZ", "NI")," ")</f>
        <v xml:space="preserve"> </v>
      </c>
      <c r="AN198" s="29" t="str">
        <f t="shared" si="35"/>
        <v xml:space="preserve"> </v>
      </c>
      <c r="AO198" s="55"/>
      <c r="AP198" s="29" t="str">
        <f t="shared" si="36"/>
        <v/>
      </c>
    </row>
    <row r="199" spans="1:42" s="57" customFormat="1" ht="16.5" thickTop="1" thickBot="1" x14ac:dyDescent="0.3">
      <c r="A199" s="32"/>
      <c r="B199" s="25"/>
      <c r="C199" s="25"/>
      <c r="D199" s="25"/>
      <c r="E199" s="46"/>
      <c r="F199" s="91">
        <v>7</v>
      </c>
      <c r="G199" s="98" t="e">
        <v>#N/A</v>
      </c>
      <c r="H199" s="94" t="e">
        <v>#N/A</v>
      </c>
      <c r="I199" s="26"/>
      <c r="J199" s="26"/>
      <c r="K199" s="69" t="str">
        <f>IFERROR(IF(G199&gt;=(VLOOKUP(D199&amp;E199,'Tab 2 Aerobic Capacity (unprot)'!L$10:$M$27,2,FALSE)),"HFZ","NI")," ")</f>
        <v xml:space="preserve"> </v>
      </c>
      <c r="L199" s="69" t="str">
        <f>IFERROR(IF(H199&gt;=(VLOOKUP(D199&amp;E199,'Tab 2 Aerobic Capacity (unprot)'!L$34:$M$51,2,FALSE)),"HFZ","NI")," ")</f>
        <v xml:space="preserve"> </v>
      </c>
      <c r="M199" s="54" t="str">
        <f t="shared" si="30"/>
        <v xml:space="preserve"> </v>
      </c>
      <c r="N199" s="33" t="str">
        <f t="shared" si="37"/>
        <v xml:space="preserve"> </v>
      </c>
      <c r="O199" s="33"/>
      <c r="P199" s="54" t="str">
        <f t="shared" si="38"/>
        <v/>
      </c>
      <c r="Q199" s="33"/>
      <c r="R199" s="54" t="str">
        <f t="shared" si="39"/>
        <v/>
      </c>
      <c r="S199" s="95" t="e">
        <v>#N/A</v>
      </c>
      <c r="T199" s="95" t="e">
        <v>#N/A</v>
      </c>
      <c r="U199" s="99" t="e">
        <v>#N/A</v>
      </c>
      <c r="V199" s="34"/>
      <c r="W199" s="70" t="str">
        <f>IFERROR(IF(S199&gt;=(VLOOKUP(D199&amp;E199, 'Tab 3 Flex,Strng,Endur(unprot)'!AG$10:$AH$37,2,FALSE)),"HFZ", "NI")," ")</f>
        <v xml:space="preserve"> </v>
      </c>
      <c r="X199" s="70" t="str">
        <f>IFERROR(IF(T199&gt;=(VLOOKUP(D199&amp;E199, 'Tab 3 Flex,Strng,Endur(unprot)'!AG$10:$AH$37,2,FALSE)),"HFZ", "NI")," ")</f>
        <v xml:space="preserve"> </v>
      </c>
      <c r="Y199" s="71" t="str">
        <f t="shared" si="41"/>
        <v xml:space="preserve"> </v>
      </c>
      <c r="Z199" s="71" t="str">
        <f t="shared" si="31"/>
        <v xml:space="preserve"> </v>
      </c>
      <c r="AA199" s="65" t="str">
        <f>IFERROR(IF(U199&gt;=(VLOOKUP(D199&amp;E199, 'Tab 3 Flex,Strng,Endur(unprot)'!W$10:X$37,2,FALSE)),"HFZ", "NI"), " ")</f>
        <v xml:space="preserve"> </v>
      </c>
      <c r="AB199" s="28" t="str">
        <f t="shared" si="32"/>
        <v xml:space="preserve"> </v>
      </c>
      <c r="AC199" s="33"/>
      <c r="AD199" s="28" t="str">
        <f t="shared" si="33"/>
        <v/>
      </c>
      <c r="AE199" s="96" t="e">
        <v>#N/A</v>
      </c>
      <c r="AF199" s="35"/>
      <c r="AG199" s="72" t="str">
        <f>IFERROR(IF(AE199&gt;=(VLOOKUP(D199&amp;E199, 'Tab 3 Flex,Strng,Endur(unprot)'!R$10:$S$37,2,FALSE)),"HFZ", "NI")," ")</f>
        <v xml:space="preserve"> </v>
      </c>
      <c r="AH199" s="55" t="str">
        <f t="shared" si="34"/>
        <v xml:space="preserve"> </v>
      </c>
      <c r="AI199" s="33"/>
      <c r="AJ199" s="55" t="str">
        <f t="shared" si="40"/>
        <v/>
      </c>
      <c r="AK199" s="97" t="e">
        <v>#N/A</v>
      </c>
      <c r="AL199" s="36"/>
      <c r="AM199" s="73" t="str">
        <f>IFERROR(IF(AK199&gt;=(VLOOKUP(D199&amp;E199,'Tab 3 Flex,Strng,Endur(unprot)'!AB$10:$AC$37,2,FALSE)),"HFZ", "NI")," ")</f>
        <v xml:space="preserve"> </v>
      </c>
      <c r="AN199" s="29" t="str">
        <f t="shared" si="35"/>
        <v xml:space="preserve"> </v>
      </c>
      <c r="AO199" s="55"/>
      <c r="AP199" s="29" t="str">
        <f t="shared" si="36"/>
        <v/>
      </c>
    </row>
    <row r="200" spans="1:42" s="57" customFormat="1" ht="16.5" thickTop="1" thickBot="1" x14ac:dyDescent="0.3">
      <c r="A200" s="32"/>
      <c r="B200" s="25"/>
      <c r="C200" s="25"/>
      <c r="D200" s="25"/>
      <c r="E200" s="46"/>
      <c r="F200" s="91">
        <v>7</v>
      </c>
      <c r="G200" s="98" t="e">
        <v>#N/A</v>
      </c>
      <c r="H200" s="94" t="e">
        <v>#N/A</v>
      </c>
      <c r="I200" s="26"/>
      <c r="J200" s="26"/>
      <c r="K200" s="69" t="str">
        <f>IFERROR(IF(G200&gt;=(VLOOKUP(D200&amp;E200,'Tab 2 Aerobic Capacity (unprot)'!L$10:$M$27,2,FALSE)),"HFZ","NI")," ")</f>
        <v xml:space="preserve"> </v>
      </c>
      <c r="L200" s="69" t="str">
        <f>IFERROR(IF(H200&gt;=(VLOOKUP(D200&amp;E200,'Tab 2 Aerobic Capacity (unprot)'!L$34:$M$51,2,FALSE)),"HFZ","NI")," ")</f>
        <v xml:space="preserve"> </v>
      </c>
      <c r="M200" s="54" t="str">
        <f t="shared" si="30"/>
        <v xml:space="preserve"> </v>
      </c>
      <c r="N200" s="33" t="str">
        <f t="shared" si="37"/>
        <v xml:space="preserve"> </v>
      </c>
      <c r="O200" s="33"/>
      <c r="P200" s="54" t="str">
        <f t="shared" si="38"/>
        <v/>
      </c>
      <c r="Q200" s="33"/>
      <c r="R200" s="54" t="str">
        <f t="shared" si="39"/>
        <v/>
      </c>
      <c r="S200" s="95" t="e">
        <v>#N/A</v>
      </c>
      <c r="T200" s="95" t="e">
        <v>#N/A</v>
      </c>
      <c r="U200" s="99" t="e">
        <v>#N/A</v>
      </c>
      <c r="V200" s="34"/>
      <c r="W200" s="70" t="str">
        <f>IFERROR(IF(S200&gt;=(VLOOKUP(D200&amp;E200, 'Tab 3 Flex,Strng,Endur(unprot)'!AG$10:$AH$37,2,FALSE)),"HFZ", "NI")," ")</f>
        <v xml:space="preserve"> </v>
      </c>
      <c r="X200" s="70" t="str">
        <f>IFERROR(IF(T200&gt;=(VLOOKUP(D200&amp;E200, 'Tab 3 Flex,Strng,Endur(unprot)'!AG$10:$AH$37,2,FALSE)),"HFZ", "NI")," ")</f>
        <v xml:space="preserve"> </v>
      </c>
      <c r="Y200" s="71" t="str">
        <f t="shared" si="41"/>
        <v xml:space="preserve"> </v>
      </c>
      <c r="Z200" s="71" t="str">
        <f t="shared" si="31"/>
        <v xml:space="preserve"> </v>
      </c>
      <c r="AA200" s="65" t="str">
        <f>IFERROR(IF(U200&gt;=(VLOOKUP(D200&amp;E200, 'Tab 3 Flex,Strng,Endur(unprot)'!W$10:X$37,2,FALSE)),"HFZ", "NI"), " ")</f>
        <v xml:space="preserve"> </v>
      </c>
      <c r="AB200" s="28" t="str">
        <f t="shared" si="32"/>
        <v xml:space="preserve"> </v>
      </c>
      <c r="AC200" s="33"/>
      <c r="AD200" s="28" t="str">
        <f t="shared" si="33"/>
        <v/>
      </c>
      <c r="AE200" s="96" t="e">
        <v>#N/A</v>
      </c>
      <c r="AF200" s="35"/>
      <c r="AG200" s="72" t="str">
        <f>IFERROR(IF(AE200&gt;=(VLOOKUP(D200&amp;E200, 'Tab 3 Flex,Strng,Endur(unprot)'!R$10:$S$37,2,FALSE)),"HFZ", "NI")," ")</f>
        <v xml:space="preserve"> </v>
      </c>
      <c r="AH200" s="55" t="str">
        <f t="shared" si="34"/>
        <v xml:space="preserve"> </v>
      </c>
      <c r="AI200" s="33"/>
      <c r="AJ200" s="55" t="str">
        <f t="shared" si="40"/>
        <v/>
      </c>
      <c r="AK200" s="97" t="e">
        <v>#N/A</v>
      </c>
      <c r="AL200" s="36"/>
      <c r="AM200" s="73" t="str">
        <f>IFERROR(IF(AK200&gt;=(VLOOKUP(D200&amp;E200,'Tab 3 Flex,Strng,Endur(unprot)'!AB$10:$AC$37,2,FALSE)),"HFZ", "NI")," ")</f>
        <v xml:space="preserve"> </v>
      </c>
      <c r="AN200" s="29" t="str">
        <f t="shared" si="35"/>
        <v xml:space="preserve"> </v>
      </c>
      <c r="AO200" s="55"/>
      <c r="AP200" s="29" t="str">
        <f t="shared" si="36"/>
        <v/>
      </c>
    </row>
    <row r="201" spans="1:42" s="57" customFormat="1" ht="16.5" thickTop="1" thickBot="1" x14ac:dyDescent="0.3">
      <c r="A201" s="32"/>
      <c r="B201" s="25"/>
      <c r="C201" s="25"/>
      <c r="D201" s="25"/>
      <c r="E201" s="46"/>
      <c r="F201" s="91">
        <v>7</v>
      </c>
      <c r="G201" s="98" t="e">
        <v>#N/A</v>
      </c>
      <c r="H201" s="94" t="e">
        <v>#N/A</v>
      </c>
      <c r="I201" s="26"/>
      <c r="J201" s="26"/>
      <c r="K201" s="69" t="str">
        <f>IFERROR(IF(G201&gt;=(VLOOKUP(D201&amp;E201,'Tab 2 Aerobic Capacity (unprot)'!L$10:$M$27,2,FALSE)),"HFZ","NI")," ")</f>
        <v xml:space="preserve"> </v>
      </c>
      <c r="L201" s="69" t="str">
        <f>IFERROR(IF(H201&gt;=(VLOOKUP(D201&amp;E201,'Tab 2 Aerobic Capacity (unprot)'!L$34:$M$51,2,FALSE)),"HFZ","NI")," ")</f>
        <v xml:space="preserve"> </v>
      </c>
      <c r="M201" s="54" t="str">
        <f t="shared" si="30"/>
        <v xml:space="preserve"> </v>
      </c>
      <c r="N201" s="33" t="str">
        <f t="shared" si="37"/>
        <v xml:space="preserve"> </v>
      </c>
      <c r="O201" s="33"/>
      <c r="P201" s="54" t="str">
        <f t="shared" si="38"/>
        <v/>
      </c>
      <c r="Q201" s="33"/>
      <c r="R201" s="54" t="str">
        <f t="shared" si="39"/>
        <v/>
      </c>
      <c r="S201" s="95" t="e">
        <v>#N/A</v>
      </c>
      <c r="T201" s="95" t="e">
        <v>#N/A</v>
      </c>
      <c r="U201" s="99" t="e">
        <v>#N/A</v>
      </c>
      <c r="V201" s="34"/>
      <c r="W201" s="70" t="str">
        <f>IFERROR(IF(S201&gt;=(VLOOKUP(D201&amp;E201, 'Tab 3 Flex,Strng,Endur(unprot)'!AG$10:$AH$37,2,FALSE)),"HFZ", "NI")," ")</f>
        <v xml:space="preserve"> </v>
      </c>
      <c r="X201" s="70" t="str">
        <f>IFERROR(IF(T201&gt;=(VLOOKUP(D201&amp;E201, 'Tab 3 Flex,Strng,Endur(unprot)'!AG$10:$AH$37,2,FALSE)),"HFZ", "NI")," ")</f>
        <v xml:space="preserve"> </v>
      </c>
      <c r="Y201" s="71" t="str">
        <f t="shared" si="41"/>
        <v xml:space="preserve"> </v>
      </c>
      <c r="Z201" s="71" t="str">
        <f t="shared" si="31"/>
        <v xml:space="preserve"> </v>
      </c>
      <c r="AA201" s="65" t="str">
        <f>IFERROR(IF(U201&gt;=(VLOOKUP(D201&amp;E201, 'Tab 3 Flex,Strng,Endur(unprot)'!W$10:X$37,2,FALSE)),"HFZ", "NI"), " ")</f>
        <v xml:space="preserve"> </v>
      </c>
      <c r="AB201" s="28" t="str">
        <f t="shared" si="32"/>
        <v xml:space="preserve"> </v>
      </c>
      <c r="AC201" s="33"/>
      <c r="AD201" s="28" t="str">
        <f t="shared" si="33"/>
        <v/>
      </c>
      <c r="AE201" s="96" t="e">
        <v>#N/A</v>
      </c>
      <c r="AF201" s="35"/>
      <c r="AG201" s="72" t="str">
        <f>IFERROR(IF(AE201&gt;=(VLOOKUP(D201&amp;E201, 'Tab 3 Flex,Strng,Endur(unprot)'!R$10:$S$37,2,FALSE)),"HFZ", "NI")," ")</f>
        <v xml:space="preserve"> </v>
      </c>
      <c r="AH201" s="55" t="str">
        <f t="shared" si="34"/>
        <v xml:space="preserve"> </v>
      </c>
      <c r="AI201" s="33"/>
      <c r="AJ201" s="55" t="str">
        <f t="shared" si="40"/>
        <v/>
      </c>
      <c r="AK201" s="97" t="e">
        <v>#N/A</v>
      </c>
      <c r="AL201" s="36"/>
      <c r="AM201" s="73" t="str">
        <f>IFERROR(IF(AK201&gt;=(VLOOKUP(D201&amp;E201,'Tab 3 Flex,Strng,Endur(unprot)'!AB$10:$AC$37,2,FALSE)),"HFZ", "NI")," ")</f>
        <v xml:space="preserve"> </v>
      </c>
      <c r="AN201" s="29" t="str">
        <f t="shared" si="35"/>
        <v xml:space="preserve"> </v>
      </c>
      <c r="AO201" s="55"/>
      <c r="AP201" s="29" t="str">
        <f t="shared" si="36"/>
        <v/>
      </c>
    </row>
    <row r="202" spans="1:42" s="57" customFormat="1" ht="16.5" thickTop="1" thickBot="1" x14ac:dyDescent="0.3">
      <c r="A202" s="32"/>
      <c r="B202" s="25"/>
      <c r="C202" s="25"/>
      <c r="D202" s="25"/>
      <c r="E202" s="46"/>
      <c r="F202" s="91">
        <v>7</v>
      </c>
      <c r="G202" s="98" t="e">
        <v>#N/A</v>
      </c>
      <c r="H202" s="94" t="e">
        <v>#N/A</v>
      </c>
      <c r="I202" s="26"/>
      <c r="J202" s="26"/>
      <c r="K202" s="69" t="str">
        <f>IFERROR(IF(G202&gt;=(VLOOKUP(D202&amp;E202,'Tab 2 Aerobic Capacity (unprot)'!L$10:$M$27,2,FALSE)),"HFZ","NI")," ")</f>
        <v xml:space="preserve"> </v>
      </c>
      <c r="L202" s="69" t="str">
        <f>IFERROR(IF(H202&gt;=(VLOOKUP(D202&amp;E202,'Tab 2 Aerobic Capacity (unprot)'!L$34:$M$51,2,FALSE)),"HFZ","NI")," ")</f>
        <v xml:space="preserve"> </v>
      </c>
      <c r="M202" s="54" t="str">
        <f t="shared" ref="M202:M265" si="42">D202&amp;K202</f>
        <v xml:space="preserve"> </v>
      </c>
      <c r="N202" s="33" t="str">
        <f t="shared" si="37"/>
        <v xml:space="preserve"> </v>
      </c>
      <c r="O202" s="33"/>
      <c r="P202" s="54" t="str">
        <f t="shared" si="38"/>
        <v/>
      </c>
      <c r="Q202" s="33"/>
      <c r="R202" s="54" t="str">
        <f t="shared" si="39"/>
        <v/>
      </c>
      <c r="S202" s="95" t="e">
        <v>#N/A</v>
      </c>
      <c r="T202" s="95" t="e">
        <v>#N/A</v>
      </c>
      <c r="U202" s="99" t="e">
        <v>#N/A</v>
      </c>
      <c r="V202" s="34"/>
      <c r="W202" s="70" t="str">
        <f>IFERROR(IF(S202&gt;=(VLOOKUP(D202&amp;E202, 'Tab 3 Flex,Strng,Endur(unprot)'!AG$10:$AH$37,2,FALSE)),"HFZ", "NI")," ")</f>
        <v xml:space="preserve"> </v>
      </c>
      <c r="X202" s="70" t="str">
        <f>IFERROR(IF(T202&gt;=(VLOOKUP(D202&amp;E202, 'Tab 3 Flex,Strng,Endur(unprot)'!AG$10:$AH$37,2,FALSE)),"HFZ", "NI")," ")</f>
        <v xml:space="preserve"> </v>
      </c>
      <c r="Y202" s="71" t="str">
        <f t="shared" si="41"/>
        <v xml:space="preserve"> </v>
      </c>
      <c r="Z202" s="71" t="str">
        <f t="shared" ref="Z202:Z265" si="43">D202&amp;Y202</f>
        <v xml:space="preserve"> </v>
      </c>
      <c r="AA202" s="65" t="str">
        <f>IFERROR(IF(U202&gt;=(VLOOKUP(D202&amp;E202, 'Tab 3 Flex,Strng,Endur(unprot)'!W$10:X$37,2,FALSE)),"HFZ", "NI"), " ")</f>
        <v xml:space="preserve"> </v>
      </c>
      <c r="AB202" s="28" t="str">
        <f t="shared" ref="AB202:AB265" si="44">D202&amp;AA202</f>
        <v xml:space="preserve"> </v>
      </c>
      <c r="AC202" s="33"/>
      <c r="AD202" s="28" t="str">
        <f t="shared" ref="AD202:AD265" si="45">D202&amp;AC202</f>
        <v/>
      </c>
      <c r="AE202" s="96" t="e">
        <v>#N/A</v>
      </c>
      <c r="AF202" s="35"/>
      <c r="AG202" s="72" t="str">
        <f>IFERROR(IF(AE202&gt;=(VLOOKUP(D202&amp;E202, 'Tab 3 Flex,Strng,Endur(unprot)'!R$10:$S$37,2,FALSE)),"HFZ", "NI")," ")</f>
        <v xml:space="preserve"> </v>
      </c>
      <c r="AH202" s="55" t="str">
        <f t="shared" ref="AH202:AH265" si="46">D202&amp;AG202</f>
        <v xml:space="preserve"> </v>
      </c>
      <c r="AI202" s="33"/>
      <c r="AJ202" s="55" t="str">
        <f t="shared" si="40"/>
        <v/>
      </c>
      <c r="AK202" s="97" t="e">
        <v>#N/A</v>
      </c>
      <c r="AL202" s="36"/>
      <c r="AM202" s="73" t="str">
        <f>IFERROR(IF(AK202&gt;=(VLOOKUP(D202&amp;E202,'Tab 3 Flex,Strng,Endur(unprot)'!AB$10:$AC$37,2,FALSE)),"HFZ", "NI")," ")</f>
        <v xml:space="preserve"> </v>
      </c>
      <c r="AN202" s="29" t="str">
        <f t="shared" ref="AN202:AN265" si="47">D202&amp;AM202</f>
        <v xml:space="preserve"> </v>
      </c>
      <c r="AO202" s="55"/>
      <c r="AP202" s="29" t="str">
        <f t="shared" ref="AP202:AP265" si="48">D202&amp;AO202</f>
        <v/>
      </c>
    </row>
    <row r="203" spans="1:42" s="57" customFormat="1" ht="16.5" thickTop="1" thickBot="1" x14ac:dyDescent="0.3">
      <c r="A203" s="32"/>
      <c r="B203" s="25"/>
      <c r="C203" s="25"/>
      <c r="D203" s="25"/>
      <c r="E203" s="46"/>
      <c r="F203" s="91">
        <v>7</v>
      </c>
      <c r="G203" s="98" t="e">
        <v>#N/A</v>
      </c>
      <c r="H203" s="94" t="e">
        <v>#N/A</v>
      </c>
      <c r="I203" s="26"/>
      <c r="J203" s="26"/>
      <c r="K203" s="69" t="str">
        <f>IFERROR(IF(G203&gt;=(VLOOKUP(D203&amp;E203,'Tab 2 Aerobic Capacity (unprot)'!L$10:$M$27,2,FALSE)),"HFZ","NI")," ")</f>
        <v xml:space="preserve"> </v>
      </c>
      <c r="L203" s="69" t="str">
        <f>IFERROR(IF(H203&gt;=(VLOOKUP(D203&amp;E203,'Tab 2 Aerobic Capacity (unprot)'!L$34:$M$51,2,FALSE)),"HFZ","NI")," ")</f>
        <v xml:space="preserve"> </v>
      </c>
      <c r="M203" s="54" t="str">
        <f t="shared" si="42"/>
        <v xml:space="preserve"> </v>
      </c>
      <c r="N203" s="33" t="str">
        <f t="shared" ref="N203:N266" si="49">D203&amp;L203</f>
        <v xml:space="preserve"> </v>
      </c>
      <c r="O203" s="33"/>
      <c r="P203" s="54" t="str">
        <f t="shared" ref="P203:P266" si="50">D203&amp;O203</f>
        <v/>
      </c>
      <c r="Q203" s="33"/>
      <c r="R203" s="54" t="str">
        <f t="shared" ref="R203:R266" si="51">D203&amp;Q203</f>
        <v/>
      </c>
      <c r="S203" s="95" t="e">
        <v>#N/A</v>
      </c>
      <c r="T203" s="95" t="e">
        <v>#N/A</v>
      </c>
      <c r="U203" s="99" t="e">
        <v>#N/A</v>
      </c>
      <c r="V203" s="34"/>
      <c r="W203" s="70" t="str">
        <f>IFERROR(IF(S203&gt;=(VLOOKUP(D203&amp;E203, 'Tab 3 Flex,Strng,Endur(unprot)'!AG$10:$AH$37,2,FALSE)),"HFZ", "NI")," ")</f>
        <v xml:space="preserve"> </v>
      </c>
      <c r="X203" s="70" t="str">
        <f>IFERROR(IF(T203&gt;=(VLOOKUP(D203&amp;E203, 'Tab 3 Flex,Strng,Endur(unprot)'!AG$10:$AH$37,2,FALSE)),"HFZ", "NI")," ")</f>
        <v xml:space="preserve"> </v>
      </c>
      <c r="Y203" s="71" t="str">
        <f t="shared" si="41"/>
        <v xml:space="preserve"> </v>
      </c>
      <c r="Z203" s="71" t="str">
        <f t="shared" si="43"/>
        <v xml:space="preserve"> </v>
      </c>
      <c r="AA203" s="65" t="str">
        <f>IFERROR(IF(U203&gt;=(VLOOKUP(D203&amp;E203, 'Tab 3 Flex,Strng,Endur(unprot)'!W$10:X$37,2,FALSE)),"HFZ", "NI"), " ")</f>
        <v xml:space="preserve"> </v>
      </c>
      <c r="AB203" s="28" t="str">
        <f t="shared" si="44"/>
        <v xml:space="preserve"> </v>
      </c>
      <c r="AC203" s="33"/>
      <c r="AD203" s="28" t="str">
        <f t="shared" si="45"/>
        <v/>
      </c>
      <c r="AE203" s="96" t="e">
        <v>#N/A</v>
      </c>
      <c r="AF203" s="35"/>
      <c r="AG203" s="72" t="str">
        <f>IFERROR(IF(AE203&gt;=(VLOOKUP(D203&amp;E203, 'Tab 3 Flex,Strng,Endur(unprot)'!R$10:$S$37,2,FALSE)),"HFZ", "NI")," ")</f>
        <v xml:space="preserve"> </v>
      </c>
      <c r="AH203" s="55" t="str">
        <f t="shared" si="46"/>
        <v xml:space="preserve"> </v>
      </c>
      <c r="AI203" s="33"/>
      <c r="AJ203" s="55" t="str">
        <f t="shared" ref="AJ203:AJ266" si="52">D203&amp;AI203</f>
        <v/>
      </c>
      <c r="AK203" s="97" t="e">
        <v>#N/A</v>
      </c>
      <c r="AL203" s="36"/>
      <c r="AM203" s="73" t="str">
        <f>IFERROR(IF(AK203&gt;=(VLOOKUP(D203&amp;E203,'Tab 3 Flex,Strng,Endur(unprot)'!AB$10:$AC$37,2,FALSE)),"HFZ", "NI")," ")</f>
        <v xml:space="preserve"> </v>
      </c>
      <c r="AN203" s="29" t="str">
        <f t="shared" si="47"/>
        <v xml:space="preserve"> </v>
      </c>
      <c r="AO203" s="55"/>
      <c r="AP203" s="29" t="str">
        <f t="shared" si="48"/>
        <v/>
      </c>
    </row>
    <row r="204" spans="1:42" s="57" customFormat="1" ht="16.5" thickTop="1" thickBot="1" x14ac:dyDescent="0.3">
      <c r="A204" s="32"/>
      <c r="B204" s="25"/>
      <c r="C204" s="25"/>
      <c r="D204" s="25"/>
      <c r="E204" s="46"/>
      <c r="F204" s="91">
        <v>7</v>
      </c>
      <c r="G204" s="98" t="e">
        <v>#N/A</v>
      </c>
      <c r="H204" s="94" t="e">
        <v>#N/A</v>
      </c>
      <c r="I204" s="26"/>
      <c r="J204" s="26"/>
      <c r="K204" s="69" t="str">
        <f>IFERROR(IF(G204&gt;=(VLOOKUP(D204&amp;E204,'Tab 2 Aerobic Capacity (unprot)'!L$10:$M$27,2,FALSE)),"HFZ","NI")," ")</f>
        <v xml:space="preserve"> </v>
      </c>
      <c r="L204" s="69" t="str">
        <f>IFERROR(IF(H204&gt;=(VLOOKUP(D204&amp;E204,'Tab 2 Aerobic Capacity (unprot)'!L$34:$M$51,2,FALSE)),"HFZ","NI")," ")</f>
        <v xml:space="preserve"> </v>
      </c>
      <c r="M204" s="54" t="str">
        <f t="shared" si="42"/>
        <v xml:space="preserve"> </v>
      </c>
      <c r="N204" s="33" t="str">
        <f t="shared" si="49"/>
        <v xml:space="preserve"> </v>
      </c>
      <c r="O204" s="33"/>
      <c r="P204" s="54" t="str">
        <f t="shared" si="50"/>
        <v/>
      </c>
      <c r="Q204" s="33"/>
      <c r="R204" s="54" t="str">
        <f t="shared" si="51"/>
        <v/>
      </c>
      <c r="S204" s="95" t="e">
        <v>#N/A</v>
      </c>
      <c r="T204" s="95" t="e">
        <v>#N/A</v>
      </c>
      <c r="U204" s="99" t="e">
        <v>#N/A</v>
      </c>
      <c r="V204" s="34"/>
      <c r="W204" s="70" t="str">
        <f>IFERROR(IF(S204&gt;=(VLOOKUP(D204&amp;E204, 'Tab 3 Flex,Strng,Endur(unprot)'!AG$10:$AH$37,2,FALSE)),"HFZ", "NI")," ")</f>
        <v xml:space="preserve"> </v>
      </c>
      <c r="X204" s="70" t="str">
        <f>IFERROR(IF(T204&gt;=(VLOOKUP(D204&amp;E204, 'Tab 3 Flex,Strng,Endur(unprot)'!AG$10:$AH$37,2,FALSE)),"HFZ", "NI")," ")</f>
        <v xml:space="preserve"> </v>
      </c>
      <c r="Y204" s="71" t="str">
        <f t="shared" si="41"/>
        <v xml:space="preserve"> </v>
      </c>
      <c r="Z204" s="71" t="str">
        <f t="shared" si="43"/>
        <v xml:space="preserve"> </v>
      </c>
      <c r="AA204" s="65" t="str">
        <f>IFERROR(IF(U204&gt;=(VLOOKUP(D204&amp;E204, 'Tab 3 Flex,Strng,Endur(unprot)'!W$10:X$37,2,FALSE)),"HFZ", "NI"), " ")</f>
        <v xml:space="preserve"> </v>
      </c>
      <c r="AB204" s="28" t="str">
        <f t="shared" si="44"/>
        <v xml:space="preserve"> </v>
      </c>
      <c r="AC204" s="33"/>
      <c r="AD204" s="28" t="str">
        <f t="shared" si="45"/>
        <v/>
      </c>
      <c r="AE204" s="96" t="e">
        <v>#N/A</v>
      </c>
      <c r="AF204" s="35"/>
      <c r="AG204" s="72" t="str">
        <f>IFERROR(IF(AE204&gt;=(VLOOKUP(D204&amp;E204, 'Tab 3 Flex,Strng,Endur(unprot)'!R$10:$S$37,2,FALSE)),"HFZ", "NI")," ")</f>
        <v xml:space="preserve"> </v>
      </c>
      <c r="AH204" s="55" t="str">
        <f t="shared" si="46"/>
        <v xml:space="preserve"> </v>
      </c>
      <c r="AI204" s="33"/>
      <c r="AJ204" s="55" t="str">
        <f t="shared" si="52"/>
        <v/>
      </c>
      <c r="AK204" s="97" t="e">
        <v>#N/A</v>
      </c>
      <c r="AL204" s="36"/>
      <c r="AM204" s="73" t="str">
        <f>IFERROR(IF(AK204&gt;=(VLOOKUP(D204&amp;E204,'Tab 3 Flex,Strng,Endur(unprot)'!AB$10:$AC$37,2,FALSE)),"HFZ", "NI")," ")</f>
        <v xml:space="preserve"> </v>
      </c>
      <c r="AN204" s="29" t="str">
        <f t="shared" si="47"/>
        <v xml:space="preserve"> </v>
      </c>
      <c r="AO204" s="55"/>
      <c r="AP204" s="29" t="str">
        <f t="shared" si="48"/>
        <v/>
      </c>
    </row>
    <row r="205" spans="1:42" s="57" customFormat="1" ht="16.5" thickTop="1" thickBot="1" x14ac:dyDescent="0.3">
      <c r="A205" s="32"/>
      <c r="B205" s="25"/>
      <c r="C205" s="25"/>
      <c r="D205" s="25"/>
      <c r="E205" s="46"/>
      <c r="F205" s="91">
        <v>7</v>
      </c>
      <c r="G205" s="98" t="e">
        <v>#N/A</v>
      </c>
      <c r="H205" s="94" t="e">
        <v>#N/A</v>
      </c>
      <c r="I205" s="26"/>
      <c r="J205" s="26"/>
      <c r="K205" s="69" t="str">
        <f>IFERROR(IF(G205&gt;=(VLOOKUP(D205&amp;E205,'Tab 2 Aerobic Capacity (unprot)'!L$10:$M$27,2,FALSE)),"HFZ","NI")," ")</f>
        <v xml:space="preserve"> </v>
      </c>
      <c r="L205" s="69" t="str">
        <f>IFERROR(IF(H205&gt;=(VLOOKUP(D205&amp;E205,'Tab 2 Aerobic Capacity (unprot)'!L$34:$M$51,2,FALSE)),"HFZ","NI")," ")</f>
        <v xml:space="preserve"> </v>
      </c>
      <c r="M205" s="54" t="str">
        <f t="shared" si="42"/>
        <v xml:space="preserve"> </v>
      </c>
      <c r="N205" s="33" t="str">
        <f t="shared" si="49"/>
        <v xml:space="preserve"> </v>
      </c>
      <c r="O205" s="33"/>
      <c r="P205" s="54" t="str">
        <f t="shared" si="50"/>
        <v/>
      </c>
      <c r="Q205" s="33"/>
      <c r="R205" s="54" t="str">
        <f t="shared" si="51"/>
        <v/>
      </c>
      <c r="S205" s="95" t="e">
        <v>#N/A</v>
      </c>
      <c r="T205" s="95" t="e">
        <v>#N/A</v>
      </c>
      <c r="U205" s="99" t="e">
        <v>#N/A</v>
      </c>
      <c r="V205" s="34"/>
      <c r="W205" s="70" t="str">
        <f>IFERROR(IF(S205&gt;=(VLOOKUP(D205&amp;E205, 'Tab 3 Flex,Strng,Endur(unprot)'!AG$10:$AH$37,2,FALSE)),"HFZ", "NI")," ")</f>
        <v xml:space="preserve"> </v>
      </c>
      <c r="X205" s="70" t="str">
        <f>IFERROR(IF(T205&gt;=(VLOOKUP(D205&amp;E205, 'Tab 3 Flex,Strng,Endur(unprot)'!AG$10:$AH$37,2,FALSE)),"HFZ", "NI")," ")</f>
        <v xml:space="preserve"> </v>
      </c>
      <c r="Y205" s="71" t="str">
        <f t="shared" si="41"/>
        <v xml:space="preserve"> </v>
      </c>
      <c r="Z205" s="71" t="str">
        <f t="shared" si="43"/>
        <v xml:space="preserve"> </v>
      </c>
      <c r="AA205" s="65" t="str">
        <f>IFERROR(IF(U205&gt;=(VLOOKUP(D205&amp;E205, 'Tab 3 Flex,Strng,Endur(unprot)'!W$10:X$37,2,FALSE)),"HFZ", "NI"), " ")</f>
        <v xml:space="preserve"> </v>
      </c>
      <c r="AB205" s="28" t="str">
        <f t="shared" si="44"/>
        <v xml:space="preserve"> </v>
      </c>
      <c r="AC205" s="33"/>
      <c r="AD205" s="28" t="str">
        <f t="shared" si="45"/>
        <v/>
      </c>
      <c r="AE205" s="96" t="e">
        <v>#N/A</v>
      </c>
      <c r="AF205" s="35"/>
      <c r="AG205" s="72" t="str">
        <f>IFERROR(IF(AE205&gt;=(VLOOKUP(D205&amp;E205, 'Tab 3 Flex,Strng,Endur(unprot)'!R$10:$S$37,2,FALSE)),"HFZ", "NI")," ")</f>
        <v xml:space="preserve"> </v>
      </c>
      <c r="AH205" s="55" t="str">
        <f t="shared" si="46"/>
        <v xml:space="preserve"> </v>
      </c>
      <c r="AI205" s="33"/>
      <c r="AJ205" s="55" t="str">
        <f t="shared" si="52"/>
        <v/>
      </c>
      <c r="AK205" s="97" t="e">
        <v>#N/A</v>
      </c>
      <c r="AL205" s="36"/>
      <c r="AM205" s="73" t="str">
        <f>IFERROR(IF(AK205&gt;=(VLOOKUP(D205&amp;E205,'Tab 3 Flex,Strng,Endur(unprot)'!AB$10:$AC$37,2,FALSE)),"HFZ", "NI")," ")</f>
        <v xml:space="preserve"> </v>
      </c>
      <c r="AN205" s="29" t="str">
        <f t="shared" si="47"/>
        <v xml:space="preserve"> </v>
      </c>
      <c r="AO205" s="55"/>
      <c r="AP205" s="29" t="str">
        <f t="shared" si="48"/>
        <v/>
      </c>
    </row>
    <row r="206" spans="1:42" s="57" customFormat="1" ht="16.5" thickTop="1" thickBot="1" x14ac:dyDescent="0.3">
      <c r="A206" s="32"/>
      <c r="B206" s="25"/>
      <c r="C206" s="25"/>
      <c r="D206" s="25"/>
      <c r="E206" s="46"/>
      <c r="F206" s="91">
        <v>7</v>
      </c>
      <c r="G206" s="98" t="e">
        <v>#N/A</v>
      </c>
      <c r="H206" s="94" t="e">
        <v>#N/A</v>
      </c>
      <c r="I206" s="26"/>
      <c r="J206" s="26"/>
      <c r="K206" s="69" t="str">
        <f>IFERROR(IF(G206&gt;=(VLOOKUP(D206&amp;E206,'Tab 2 Aerobic Capacity (unprot)'!L$10:$M$27,2,FALSE)),"HFZ","NI")," ")</f>
        <v xml:space="preserve"> </v>
      </c>
      <c r="L206" s="69" t="str">
        <f>IFERROR(IF(H206&gt;=(VLOOKUP(D206&amp;E206,'Tab 2 Aerobic Capacity (unprot)'!L$34:$M$51,2,FALSE)),"HFZ","NI")," ")</f>
        <v xml:space="preserve"> </v>
      </c>
      <c r="M206" s="54" t="str">
        <f t="shared" si="42"/>
        <v xml:space="preserve"> </v>
      </c>
      <c r="N206" s="33" t="str">
        <f t="shared" si="49"/>
        <v xml:space="preserve"> </v>
      </c>
      <c r="O206" s="33"/>
      <c r="P206" s="54" t="str">
        <f t="shared" si="50"/>
        <v/>
      </c>
      <c r="Q206" s="33"/>
      <c r="R206" s="54" t="str">
        <f t="shared" si="51"/>
        <v/>
      </c>
      <c r="S206" s="95" t="e">
        <v>#N/A</v>
      </c>
      <c r="T206" s="95" t="e">
        <v>#N/A</v>
      </c>
      <c r="U206" s="99" t="e">
        <v>#N/A</v>
      </c>
      <c r="V206" s="34"/>
      <c r="W206" s="70" t="str">
        <f>IFERROR(IF(S206&gt;=(VLOOKUP(D206&amp;E206, 'Tab 3 Flex,Strng,Endur(unprot)'!AG$10:$AH$37,2,FALSE)),"HFZ", "NI")," ")</f>
        <v xml:space="preserve"> </v>
      </c>
      <c r="X206" s="70" t="str">
        <f>IFERROR(IF(T206&gt;=(VLOOKUP(D206&amp;E206, 'Tab 3 Flex,Strng,Endur(unprot)'!AG$10:$AH$37,2,FALSE)),"HFZ", "NI")," ")</f>
        <v xml:space="preserve"> </v>
      </c>
      <c r="Y206" s="71" t="str">
        <f t="shared" ref="Y206:Y269" si="53">IF(AND(W206="HFZ",X206="HFZ"),"HFZ",IF(AND(W206="HFZ",X206="NI"),"NI",IF(AND(W206="NI",X206="HFZ"),"NI",IF(AND(W206="#N/A",X206="#N/A"),"#N/A",IF(AND(W206="NI",X206="NI"),"NI", IF(AND(W206=" ",X206=" ")," ", ))))))</f>
        <v xml:space="preserve"> </v>
      </c>
      <c r="Z206" s="71" t="str">
        <f t="shared" si="43"/>
        <v xml:space="preserve"> </v>
      </c>
      <c r="AA206" s="65" t="str">
        <f>IFERROR(IF(U206&gt;=(VLOOKUP(D206&amp;E206, 'Tab 3 Flex,Strng,Endur(unprot)'!W$10:X$37,2,FALSE)),"HFZ", "NI"), " ")</f>
        <v xml:space="preserve"> </v>
      </c>
      <c r="AB206" s="28" t="str">
        <f t="shared" si="44"/>
        <v xml:space="preserve"> </v>
      </c>
      <c r="AC206" s="33"/>
      <c r="AD206" s="28" t="str">
        <f t="shared" si="45"/>
        <v/>
      </c>
      <c r="AE206" s="96" t="e">
        <v>#N/A</v>
      </c>
      <c r="AF206" s="35"/>
      <c r="AG206" s="72" t="str">
        <f>IFERROR(IF(AE206&gt;=(VLOOKUP(D206&amp;E206, 'Tab 3 Flex,Strng,Endur(unprot)'!R$10:$S$37,2,FALSE)),"HFZ", "NI")," ")</f>
        <v xml:space="preserve"> </v>
      </c>
      <c r="AH206" s="55" t="str">
        <f t="shared" si="46"/>
        <v xml:space="preserve"> </v>
      </c>
      <c r="AI206" s="33"/>
      <c r="AJ206" s="55" t="str">
        <f t="shared" si="52"/>
        <v/>
      </c>
      <c r="AK206" s="97" t="e">
        <v>#N/A</v>
      </c>
      <c r="AL206" s="36"/>
      <c r="AM206" s="73" t="str">
        <f>IFERROR(IF(AK206&gt;=(VLOOKUP(D206&amp;E206,'Tab 3 Flex,Strng,Endur(unprot)'!AB$10:$AC$37,2,FALSE)),"HFZ", "NI")," ")</f>
        <v xml:space="preserve"> </v>
      </c>
      <c r="AN206" s="29" t="str">
        <f t="shared" si="47"/>
        <v xml:space="preserve"> </v>
      </c>
      <c r="AO206" s="55"/>
      <c r="AP206" s="29" t="str">
        <f t="shared" si="48"/>
        <v/>
      </c>
    </row>
    <row r="207" spans="1:42" s="57" customFormat="1" ht="16.5" thickTop="1" thickBot="1" x14ac:dyDescent="0.3">
      <c r="A207" s="32"/>
      <c r="B207" s="25"/>
      <c r="C207" s="25"/>
      <c r="D207" s="25"/>
      <c r="E207" s="46"/>
      <c r="F207" s="91">
        <v>7</v>
      </c>
      <c r="G207" s="98" t="e">
        <v>#N/A</v>
      </c>
      <c r="H207" s="94" t="e">
        <v>#N/A</v>
      </c>
      <c r="I207" s="26"/>
      <c r="J207" s="26"/>
      <c r="K207" s="69" t="str">
        <f>IFERROR(IF(G207&gt;=(VLOOKUP(D207&amp;E207,'Tab 2 Aerobic Capacity (unprot)'!L$10:$M$27,2,FALSE)),"HFZ","NI")," ")</f>
        <v xml:space="preserve"> </v>
      </c>
      <c r="L207" s="69" t="str">
        <f>IFERROR(IF(H207&gt;=(VLOOKUP(D207&amp;E207,'Tab 2 Aerobic Capacity (unprot)'!L$34:$M$51,2,FALSE)),"HFZ","NI")," ")</f>
        <v xml:space="preserve"> </v>
      </c>
      <c r="M207" s="54" t="str">
        <f t="shared" si="42"/>
        <v xml:space="preserve"> </v>
      </c>
      <c r="N207" s="33" t="str">
        <f t="shared" si="49"/>
        <v xml:space="preserve"> </v>
      </c>
      <c r="O207" s="33"/>
      <c r="P207" s="54" t="str">
        <f t="shared" si="50"/>
        <v/>
      </c>
      <c r="Q207" s="33"/>
      <c r="R207" s="54" t="str">
        <f t="shared" si="51"/>
        <v/>
      </c>
      <c r="S207" s="95" t="e">
        <v>#N/A</v>
      </c>
      <c r="T207" s="95" t="e">
        <v>#N/A</v>
      </c>
      <c r="U207" s="99" t="e">
        <v>#N/A</v>
      </c>
      <c r="V207" s="34"/>
      <c r="W207" s="70" t="str">
        <f>IFERROR(IF(S207&gt;=(VLOOKUP(D207&amp;E207, 'Tab 3 Flex,Strng,Endur(unprot)'!AG$10:$AH$37,2,FALSE)),"HFZ", "NI")," ")</f>
        <v xml:space="preserve"> </v>
      </c>
      <c r="X207" s="70" t="str">
        <f>IFERROR(IF(T207&gt;=(VLOOKUP(D207&amp;E207, 'Tab 3 Flex,Strng,Endur(unprot)'!AG$10:$AH$37,2,FALSE)),"HFZ", "NI")," ")</f>
        <v xml:space="preserve"> </v>
      </c>
      <c r="Y207" s="71" t="str">
        <f t="shared" si="53"/>
        <v xml:space="preserve"> </v>
      </c>
      <c r="Z207" s="71" t="str">
        <f t="shared" si="43"/>
        <v xml:space="preserve"> </v>
      </c>
      <c r="AA207" s="65" t="str">
        <f>IFERROR(IF(U207&gt;=(VLOOKUP(D207&amp;E207, 'Tab 3 Flex,Strng,Endur(unprot)'!W$10:X$37,2,FALSE)),"HFZ", "NI"), " ")</f>
        <v xml:space="preserve"> </v>
      </c>
      <c r="AB207" s="28" t="str">
        <f t="shared" si="44"/>
        <v xml:space="preserve"> </v>
      </c>
      <c r="AC207" s="33"/>
      <c r="AD207" s="28" t="str">
        <f t="shared" si="45"/>
        <v/>
      </c>
      <c r="AE207" s="96" t="e">
        <v>#N/A</v>
      </c>
      <c r="AF207" s="35"/>
      <c r="AG207" s="72" t="str">
        <f>IFERROR(IF(AE207&gt;=(VLOOKUP(D207&amp;E207, 'Tab 3 Flex,Strng,Endur(unprot)'!R$10:$S$37,2,FALSE)),"HFZ", "NI")," ")</f>
        <v xml:space="preserve"> </v>
      </c>
      <c r="AH207" s="55" t="str">
        <f t="shared" si="46"/>
        <v xml:space="preserve"> </v>
      </c>
      <c r="AI207" s="33"/>
      <c r="AJ207" s="55" t="str">
        <f t="shared" si="52"/>
        <v/>
      </c>
      <c r="AK207" s="97" t="e">
        <v>#N/A</v>
      </c>
      <c r="AL207" s="36"/>
      <c r="AM207" s="73" t="str">
        <f>IFERROR(IF(AK207&gt;=(VLOOKUP(D207&amp;E207,'Tab 3 Flex,Strng,Endur(unprot)'!AB$10:$AC$37,2,FALSE)),"HFZ", "NI")," ")</f>
        <v xml:space="preserve"> </v>
      </c>
      <c r="AN207" s="29" t="str">
        <f t="shared" si="47"/>
        <v xml:space="preserve"> </v>
      </c>
      <c r="AO207" s="55"/>
      <c r="AP207" s="29" t="str">
        <f t="shared" si="48"/>
        <v/>
      </c>
    </row>
    <row r="208" spans="1:42" s="57" customFormat="1" ht="16.5" thickTop="1" thickBot="1" x14ac:dyDescent="0.3">
      <c r="A208" s="32"/>
      <c r="B208" s="25"/>
      <c r="C208" s="25"/>
      <c r="D208" s="25"/>
      <c r="E208" s="46"/>
      <c r="F208" s="91">
        <v>7</v>
      </c>
      <c r="G208" s="98" t="e">
        <v>#N/A</v>
      </c>
      <c r="H208" s="94" t="e">
        <v>#N/A</v>
      </c>
      <c r="I208" s="26"/>
      <c r="J208" s="26"/>
      <c r="K208" s="69" t="str">
        <f>IFERROR(IF(G208&gt;=(VLOOKUP(D208&amp;E208,'Tab 2 Aerobic Capacity (unprot)'!L$10:$M$27,2,FALSE)),"HFZ","NI")," ")</f>
        <v xml:space="preserve"> </v>
      </c>
      <c r="L208" s="69" t="str">
        <f>IFERROR(IF(H208&gt;=(VLOOKUP(D208&amp;E208,'Tab 2 Aerobic Capacity (unprot)'!L$34:$M$51,2,FALSE)),"HFZ","NI")," ")</f>
        <v xml:space="preserve"> </v>
      </c>
      <c r="M208" s="54" t="str">
        <f t="shared" si="42"/>
        <v xml:space="preserve"> </v>
      </c>
      <c r="N208" s="33" t="str">
        <f t="shared" si="49"/>
        <v xml:space="preserve"> </v>
      </c>
      <c r="O208" s="33"/>
      <c r="P208" s="54" t="str">
        <f t="shared" si="50"/>
        <v/>
      </c>
      <c r="Q208" s="33"/>
      <c r="R208" s="54" t="str">
        <f t="shared" si="51"/>
        <v/>
      </c>
      <c r="S208" s="95" t="e">
        <v>#N/A</v>
      </c>
      <c r="T208" s="95" t="e">
        <v>#N/A</v>
      </c>
      <c r="U208" s="99" t="e">
        <v>#N/A</v>
      </c>
      <c r="V208" s="34"/>
      <c r="W208" s="70" t="str">
        <f>IFERROR(IF(S208&gt;=(VLOOKUP(D208&amp;E208, 'Tab 3 Flex,Strng,Endur(unprot)'!AG$10:$AH$37,2,FALSE)),"HFZ", "NI")," ")</f>
        <v xml:space="preserve"> </v>
      </c>
      <c r="X208" s="70" t="str">
        <f>IFERROR(IF(T208&gt;=(VLOOKUP(D208&amp;E208, 'Tab 3 Flex,Strng,Endur(unprot)'!AG$10:$AH$37,2,FALSE)),"HFZ", "NI")," ")</f>
        <v xml:space="preserve"> </v>
      </c>
      <c r="Y208" s="71" t="str">
        <f t="shared" si="53"/>
        <v xml:space="preserve"> </v>
      </c>
      <c r="Z208" s="71" t="str">
        <f t="shared" si="43"/>
        <v xml:space="preserve"> </v>
      </c>
      <c r="AA208" s="65" t="str">
        <f>IFERROR(IF(U208&gt;=(VLOOKUP(D208&amp;E208, 'Tab 3 Flex,Strng,Endur(unprot)'!W$10:X$37,2,FALSE)),"HFZ", "NI"), " ")</f>
        <v xml:space="preserve"> </v>
      </c>
      <c r="AB208" s="28" t="str">
        <f t="shared" si="44"/>
        <v xml:space="preserve"> </v>
      </c>
      <c r="AC208" s="33"/>
      <c r="AD208" s="28" t="str">
        <f t="shared" si="45"/>
        <v/>
      </c>
      <c r="AE208" s="96" t="e">
        <v>#N/A</v>
      </c>
      <c r="AF208" s="35"/>
      <c r="AG208" s="72" t="str">
        <f>IFERROR(IF(AE208&gt;=(VLOOKUP(D208&amp;E208, 'Tab 3 Flex,Strng,Endur(unprot)'!R$10:$S$37,2,FALSE)),"HFZ", "NI")," ")</f>
        <v xml:space="preserve"> </v>
      </c>
      <c r="AH208" s="55" t="str">
        <f t="shared" si="46"/>
        <v xml:space="preserve"> </v>
      </c>
      <c r="AI208" s="33"/>
      <c r="AJ208" s="55" t="str">
        <f t="shared" si="52"/>
        <v/>
      </c>
      <c r="AK208" s="97" t="e">
        <v>#N/A</v>
      </c>
      <c r="AL208" s="36"/>
      <c r="AM208" s="73" t="str">
        <f>IFERROR(IF(AK208&gt;=(VLOOKUP(D208&amp;E208,'Tab 3 Flex,Strng,Endur(unprot)'!AB$10:$AC$37,2,FALSE)),"HFZ", "NI")," ")</f>
        <v xml:space="preserve"> </v>
      </c>
      <c r="AN208" s="29" t="str">
        <f t="shared" si="47"/>
        <v xml:space="preserve"> </v>
      </c>
      <c r="AO208" s="55"/>
      <c r="AP208" s="29" t="str">
        <f t="shared" si="48"/>
        <v/>
      </c>
    </row>
    <row r="209" spans="1:42" s="57" customFormat="1" ht="16.5" thickTop="1" thickBot="1" x14ac:dyDescent="0.3">
      <c r="A209" s="32"/>
      <c r="B209" s="25"/>
      <c r="C209" s="25"/>
      <c r="D209" s="25"/>
      <c r="E209" s="46"/>
      <c r="F209" s="91">
        <v>7</v>
      </c>
      <c r="G209" s="98" t="e">
        <v>#N/A</v>
      </c>
      <c r="H209" s="94" t="e">
        <v>#N/A</v>
      </c>
      <c r="I209" s="26"/>
      <c r="J209" s="26"/>
      <c r="K209" s="69" t="str">
        <f>IFERROR(IF(G209&gt;=(VLOOKUP(D209&amp;E209,'Tab 2 Aerobic Capacity (unprot)'!L$10:$M$27,2,FALSE)),"HFZ","NI")," ")</f>
        <v xml:space="preserve"> </v>
      </c>
      <c r="L209" s="69" t="str">
        <f>IFERROR(IF(H209&gt;=(VLOOKUP(D209&amp;E209,'Tab 2 Aerobic Capacity (unprot)'!L$34:$M$51,2,FALSE)),"HFZ","NI")," ")</f>
        <v xml:space="preserve"> </v>
      </c>
      <c r="M209" s="54" t="str">
        <f t="shared" si="42"/>
        <v xml:space="preserve"> </v>
      </c>
      <c r="N209" s="33" t="str">
        <f t="shared" si="49"/>
        <v xml:space="preserve"> </v>
      </c>
      <c r="O209" s="33"/>
      <c r="P209" s="54" t="str">
        <f t="shared" si="50"/>
        <v/>
      </c>
      <c r="Q209" s="33"/>
      <c r="R209" s="54" t="str">
        <f t="shared" si="51"/>
        <v/>
      </c>
      <c r="S209" s="95" t="e">
        <v>#N/A</v>
      </c>
      <c r="T209" s="95" t="e">
        <v>#N/A</v>
      </c>
      <c r="U209" s="99" t="e">
        <v>#N/A</v>
      </c>
      <c r="V209" s="34"/>
      <c r="W209" s="70" t="str">
        <f>IFERROR(IF(S209&gt;=(VLOOKUP(D209&amp;E209, 'Tab 3 Flex,Strng,Endur(unprot)'!AG$10:$AH$37,2,FALSE)),"HFZ", "NI")," ")</f>
        <v xml:space="preserve"> </v>
      </c>
      <c r="X209" s="70" t="str">
        <f>IFERROR(IF(T209&gt;=(VLOOKUP(D209&amp;E209, 'Tab 3 Flex,Strng,Endur(unprot)'!AG$10:$AH$37,2,FALSE)),"HFZ", "NI")," ")</f>
        <v xml:space="preserve"> </v>
      </c>
      <c r="Y209" s="71" t="str">
        <f t="shared" si="53"/>
        <v xml:space="preserve"> </v>
      </c>
      <c r="Z209" s="71" t="str">
        <f t="shared" si="43"/>
        <v xml:space="preserve"> </v>
      </c>
      <c r="AA209" s="65" t="str">
        <f>IFERROR(IF(U209&gt;=(VLOOKUP(D209&amp;E209, 'Tab 3 Flex,Strng,Endur(unprot)'!W$10:X$37,2,FALSE)),"HFZ", "NI"), " ")</f>
        <v xml:space="preserve"> </v>
      </c>
      <c r="AB209" s="28" t="str">
        <f t="shared" si="44"/>
        <v xml:space="preserve"> </v>
      </c>
      <c r="AC209" s="33"/>
      <c r="AD209" s="28" t="str">
        <f t="shared" si="45"/>
        <v/>
      </c>
      <c r="AE209" s="96" t="e">
        <v>#N/A</v>
      </c>
      <c r="AF209" s="35"/>
      <c r="AG209" s="72" t="str">
        <f>IFERROR(IF(AE209&gt;=(VLOOKUP(D209&amp;E209, 'Tab 3 Flex,Strng,Endur(unprot)'!R$10:$S$37,2,FALSE)),"HFZ", "NI")," ")</f>
        <v xml:space="preserve"> </v>
      </c>
      <c r="AH209" s="55" t="str">
        <f t="shared" si="46"/>
        <v xml:space="preserve"> </v>
      </c>
      <c r="AI209" s="33"/>
      <c r="AJ209" s="55" t="str">
        <f t="shared" si="52"/>
        <v/>
      </c>
      <c r="AK209" s="97" t="e">
        <v>#N/A</v>
      </c>
      <c r="AL209" s="36"/>
      <c r="AM209" s="73" t="str">
        <f>IFERROR(IF(AK209&gt;=(VLOOKUP(D209&amp;E209,'Tab 3 Flex,Strng,Endur(unprot)'!AB$10:$AC$37,2,FALSE)),"HFZ", "NI")," ")</f>
        <v xml:space="preserve"> </v>
      </c>
      <c r="AN209" s="29" t="str">
        <f t="shared" si="47"/>
        <v xml:space="preserve"> </v>
      </c>
      <c r="AO209" s="55"/>
      <c r="AP209" s="29" t="str">
        <f t="shared" si="48"/>
        <v/>
      </c>
    </row>
    <row r="210" spans="1:42" s="57" customFormat="1" ht="16.5" thickTop="1" thickBot="1" x14ac:dyDescent="0.3">
      <c r="A210" s="32"/>
      <c r="B210" s="25"/>
      <c r="C210" s="25"/>
      <c r="D210" s="25"/>
      <c r="E210" s="46"/>
      <c r="F210" s="91">
        <v>7</v>
      </c>
      <c r="G210" s="98" t="e">
        <v>#N/A</v>
      </c>
      <c r="H210" s="94" t="e">
        <v>#N/A</v>
      </c>
      <c r="I210" s="26"/>
      <c r="J210" s="26"/>
      <c r="K210" s="69" t="str">
        <f>IFERROR(IF(G210&gt;=(VLOOKUP(D210&amp;E210,'Tab 2 Aerobic Capacity (unprot)'!L$10:$M$27,2,FALSE)),"HFZ","NI")," ")</f>
        <v xml:space="preserve"> </v>
      </c>
      <c r="L210" s="69" t="str">
        <f>IFERROR(IF(H210&gt;=(VLOOKUP(D210&amp;E210,'Tab 2 Aerobic Capacity (unprot)'!L$34:$M$51,2,FALSE)),"HFZ","NI")," ")</f>
        <v xml:space="preserve"> </v>
      </c>
      <c r="M210" s="54" t="str">
        <f t="shared" si="42"/>
        <v xml:space="preserve"> </v>
      </c>
      <c r="N210" s="33" t="str">
        <f t="shared" si="49"/>
        <v xml:space="preserve"> </v>
      </c>
      <c r="O210" s="33"/>
      <c r="P210" s="54" t="str">
        <f t="shared" si="50"/>
        <v/>
      </c>
      <c r="Q210" s="33"/>
      <c r="R210" s="54" t="str">
        <f t="shared" si="51"/>
        <v/>
      </c>
      <c r="S210" s="95" t="e">
        <v>#N/A</v>
      </c>
      <c r="T210" s="95" t="e">
        <v>#N/A</v>
      </c>
      <c r="U210" s="99" t="e">
        <v>#N/A</v>
      </c>
      <c r="V210" s="34"/>
      <c r="W210" s="70" t="str">
        <f>IFERROR(IF(S210&gt;=(VLOOKUP(D210&amp;E210, 'Tab 3 Flex,Strng,Endur(unprot)'!AG$10:$AH$37,2,FALSE)),"HFZ", "NI")," ")</f>
        <v xml:space="preserve"> </v>
      </c>
      <c r="X210" s="70" t="str">
        <f>IFERROR(IF(T210&gt;=(VLOOKUP(D210&amp;E210, 'Tab 3 Flex,Strng,Endur(unprot)'!AG$10:$AH$37,2,FALSE)),"HFZ", "NI")," ")</f>
        <v xml:space="preserve"> </v>
      </c>
      <c r="Y210" s="71" t="str">
        <f t="shared" si="53"/>
        <v xml:space="preserve"> </v>
      </c>
      <c r="Z210" s="71" t="str">
        <f t="shared" si="43"/>
        <v xml:space="preserve"> </v>
      </c>
      <c r="AA210" s="65" t="str">
        <f>IFERROR(IF(U210&gt;=(VLOOKUP(D210&amp;E210, 'Tab 3 Flex,Strng,Endur(unprot)'!W$10:X$37,2,FALSE)),"HFZ", "NI"), " ")</f>
        <v xml:space="preserve"> </v>
      </c>
      <c r="AB210" s="28" t="str">
        <f t="shared" si="44"/>
        <v xml:space="preserve"> </v>
      </c>
      <c r="AC210" s="33"/>
      <c r="AD210" s="28" t="str">
        <f t="shared" si="45"/>
        <v/>
      </c>
      <c r="AE210" s="96" t="e">
        <v>#N/A</v>
      </c>
      <c r="AF210" s="35"/>
      <c r="AG210" s="72" t="str">
        <f>IFERROR(IF(AE210&gt;=(VLOOKUP(D210&amp;E210, 'Tab 3 Flex,Strng,Endur(unprot)'!R$10:$S$37,2,FALSE)),"HFZ", "NI")," ")</f>
        <v xml:space="preserve"> </v>
      </c>
      <c r="AH210" s="55" t="str">
        <f t="shared" si="46"/>
        <v xml:space="preserve"> </v>
      </c>
      <c r="AI210" s="33"/>
      <c r="AJ210" s="55" t="str">
        <f t="shared" si="52"/>
        <v/>
      </c>
      <c r="AK210" s="97" t="e">
        <v>#N/A</v>
      </c>
      <c r="AL210" s="36"/>
      <c r="AM210" s="73" t="str">
        <f>IFERROR(IF(AK210&gt;=(VLOOKUP(D210&amp;E210,'Tab 3 Flex,Strng,Endur(unprot)'!AB$10:$AC$37,2,FALSE)),"HFZ", "NI")," ")</f>
        <v xml:space="preserve"> </v>
      </c>
      <c r="AN210" s="29" t="str">
        <f t="shared" si="47"/>
        <v xml:space="preserve"> </v>
      </c>
      <c r="AO210" s="55"/>
      <c r="AP210" s="29" t="str">
        <f t="shared" si="48"/>
        <v/>
      </c>
    </row>
    <row r="211" spans="1:42" s="57" customFormat="1" ht="16.5" thickTop="1" thickBot="1" x14ac:dyDescent="0.3">
      <c r="A211" s="32"/>
      <c r="B211" s="25"/>
      <c r="C211" s="25"/>
      <c r="D211" s="25"/>
      <c r="E211" s="46"/>
      <c r="F211" s="91">
        <v>7</v>
      </c>
      <c r="G211" s="98" t="e">
        <v>#N/A</v>
      </c>
      <c r="H211" s="94" t="e">
        <v>#N/A</v>
      </c>
      <c r="I211" s="26"/>
      <c r="J211" s="26"/>
      <c r="K211" s="69" t="str">
        <f>IFERROR(IF(G211&gt;=(VLOOKUP(D211&amp;E211,'Tab 2 Aerobic Capacity (unprot)'!L$10:$M$27,2,FALSE)),"HFZ","NI")," ")</f>
        <v xml:space="preserve"> </v>
      </c>
      <c r="L211" s="69" t="str">
        <f>IFERROR(IF(H211&gt;=(VLOOKUP(D211&amp;E211,'Tab 2 Aerobic Capacity (unprot)'!L$34:$M$51,2,FALSE)),"HFZ","NI")," ")</f>
        <v xml:space="preserve"> </v>
      </c>
      <c r="M211" s="54" t="str">
        <f t="shared" si="42"/>
        <v xml:space="preserve"> </v>
      </c>
      <c r="N211" s="33" t="str">
        <f t="shared" si="49"/>
        <v xml:space="preserve"> </v>
      </c>
      <c r="O211" s="33"/>
      <c r="P211" s="54" t="str">
        <f t="shared" si="50"/>
        <v/>
      </c>
      <c r="Q211" s="33"/>
      <c r="R211" s="54" t="str">
        <f t="shared" si="51"/>
        <v/>
      </c>
      <c r="S211" s="95" t="e">
        <v>#N/A</v>
      </c>
      <c r="T211" s="95" t="e">
        <v>#N/A</v>
      </c>
      <c r="U211" s="99" t="e">
        <v>#N/A</v>
      </c>
      <c r="V211" s="34"/>
      <c r="W211" s="70" t="str">
        <f>IFERROR(IF(S211&gt;=(VLOOKUP(D211&amp;E211, 'Tab 3 Flex,Strng,Endur(unprot)'!AG$10:$AH$37,2,FALSE)),"HFZ", "NI")," ")</f>
        <v xml:space="preserve"> </v>
      </c>
      <c r="X211" s="70" t="str">
        <f>IFERROR(IF(T211&gt;=(VLOOKUP(D211&amp;E211, 'Tab 3 Flex,Strng,Endur(unprot)'!AG$10:$AH$37,2,FALSE)),"HFZ", "NI")," ")</f>
        <v xml:space="preserve"> </v>
      </c>
      <c r="Y211" s="71" t="str">
        <f t="shared" si="53"/>
        <v xml:space="preserve"> </v>
      </c>
      <c r="Z211" s="71" t="str">
        <f t="shared" si="43"/>
        <v xml:space="preserve"> </v>
      </c>
      <c r="AA211" s="65" t="str">
        <f>IFERROR(IF(U211&gt;=(VLOOKUP(D211&amp;E211, 'Tab 3 Flex,Strng,Endur(unprot)'!W$10:X$37,2,FALSE)),"HFZ", "NI"), " ")</f>
        <v xml:space="preserve"> </v>
      </c>
      <c r="AB211" s="28" t="str">
        <f t="shared" si="44"/>
        <v xml:space="preserve"> </v>
      </c>
      <c r="AC211" s="33"/>
      <c r="AD211" s="28" t="str">
        <f t="shared" si="45"/>
        <v/>
      </c>
      <c r="AE211" s="96" t="e">
        <v>#N/A</v>
      </c>
      <c r="AF211" s="35"/>
      <c r="AG211" s="72" t="str">
        <f>IFERROR(IF(AE211&gt;=(VLOOKUP(D211&amp;E211, 'Tab 3 Flex,Strng,Endur(unprot)'!R$10:$S$37,2,FALSE)),"HFZ", "NI")," ")</f>
        <v xml:space="preserve"> </v>
      </c>
      <c r="AH211" s="55" t="str">
        <f t="shared" si="46"/>
        <v xml:space="preserve"> </v>
      </c>
      <c r="AI211" s="33"/>
      <c r="AJ211" s="55" t="str">
        <f t="shared" si="52"/>
        <v/>
      </c>
      <c r="AK211" s="97" t="e">
        <v>#N/A</v>
      </c>
      <c r="AL211" s="36"/>
      <c r="AM211" s="73" t="str">
        <f>IFERROR(IF(AK211&gt;=(VLOOKUP(D211&amp;E211,'Tab 3 Flex,Strng,Endur(unprot)'!AB$10:$AC$37,2,FALSE)),"HFZ", "NI")," ")</f>
        <v xml:space="preserve"> </v>
      </c>
      <c r="AN211" s="29" t="str">
        <f t="shared" si="47"/>
        <v xml:space="preserve"> </v>
      </c>
      <c r="AO211" s="55"/>
      <c r="AP211" s="29" t="str">
        <f t="shared" si="48"/>
        <v/>
      </c>
    </row>
    <row r="212" spans="1:42" s="57" customFormat="1" ht="16.5" thickTop="1" thickBot="1" x14ac:dyDescent="0.3">
      <c r="A212" s="32"/>
      <c r="B212" s="25"/>
      <c r="C212" s="25"/>
      <c r="D212" s="25"/>
      <c r="E212" s="46"/>
      <c r="F212" s="91">
        <v>7</v>
      </c>
      <c r="G212" s="98" t="e">
        <v>#N/A</v>
      </c>
      <c r="H212" s="94" t="e">
        <v>#N/A</v>
      </c>
      <c r="I212" s="26"/>
      <c r="J212" s="26"/>
      <c r="K212" s="69" t="str">
        <f>IFERROR(IF(G212&gt;=(VLOOKUP(D212&amp;E212,'Tab 2 Aerobic Capacity (unprot)'!L$10:$M$27,2,FALSE)),"HFZ","NI")," ")</f>
        <v xml:space="preserve"> </v>
      </c>
      <c r="L212" s="69" t="str">
        <f>IFERROR(IF(H212&gt;=(VLOOKUP(D212&amp;E212,'Tab 2 Aerobic Capacity (unprot)'!L$34:$M$51,2,FALSE)),"HFZ","NI")," ")</f>
        <v xml:space="preserve"> </v>
      </c>
      <c r="M212" s="54" t="str">
        <f t="shared" si="42"/>
        <v xml:space="preserve"> </v>
      </c>
      <c r="N212" s="33" t="str">
        <f t="shared" si="49"/>
        <v xml:space="preserve"> </v>
      </c>
      <c r="O212" s="33"/>
      <c r="P212" s="54" t="str">
        <f t="shared" si="50"/>
        <v/>
      </c>
      <c r="Q212" s="33"/>
      <c r="R212" s="54" t="str">
        <f t="shared" si="51"/>
        <v/>
      </c>
      <c r="S212" s="95" t="e">
        <v>#N/A</v>
      </c>
      <c r="T212" s="95" t="e">
        <v>#N/A</v>
      </c>
      <c r="U212" s="99" t="e">
        <v>#N/A</v>
      </c>
      <c r="V212" s="34"/>
      <c r="W212" s="70" t="str">
        <f>IFERROR(IF(S212&gt;=(VLOOKUP(D212&amp;E212, 'Tab 3 Flex,Strng,Endur(unprot)'!AG$10:$AH$37,2,FALSE)),"HFZ", "NI")," ")</f>
        <v xml:space="preserve"> </v>
      </c>
      <c r="X212" s="70" t="str">
        <f>IFERROR(IF(T212&gt;=(VLOOKUP(D212&amp;E212, 'Tab 3 Flex,Strng,Endur(unprot)'!AG$10:$AH$37,2,FALSE)),"HFZ", "NI")," ")</f>
        <v xml:space="preserve"> </v>
      </c>
      <c r="Y212" s="71" t="str">
        <f t="shared" si="53"/>
        <v xml:space="preserve"> </v>
      </c>
      <c r="Z212" s="71" t="str">
        <f t="shared" si="43"/>
        <v xml:space="preserve"> </v>
      </c>
      <c r="AA212" s="65" t="str">
        <f>IFERROR(IF(U212&gt;=(VLOOKUP(D212&amp;E212, 'Tab 3 Flex,Strng,Endur(unprot)'!W$10:X$37,2,FALSE)),"HFZ", "NI"), " ")</f>
        <v xml:space="preserve"> </v>
      </c>
      <c r="AB212" s="28" t="str">
        <f t="shared" si="44"/>
        <v xml:space="preserve"> </v>
      </c>
      <c r="AC212" s="33"/>
      <c r="AD212" s="28" t="str">
        <f t="shared" si="45"/>
        <v/>
      </c>
      <c r="AE212" s="96" t="e">
        <v>#N/A</v>
      </c>
      <c r="AF212" s="35"/>
      <c r="AG212" s="72" t="str">
        <f>IFERROR(IF(AE212&gt;=(VLOOKUP(D212&amp;E212, 'Tab 3 Flex,Strng,Endur(unprot)'!R$10:$S$37,2,FALSE)),"HFZ", "NI")," ")</f>
        <v xml:space="preserve"> </v>
      </c>
      <c r="AH212" s="55" t="str">
        <f t="shared" si="46"/>
        <v xml:space="preserve"> </v>
      </c>
      <c r="AI212" s="33"/>
      <c r="AJ212" s="55" t="str">
        <f t="shared" si="52"/>
        <v/>
      </c>
      <c r="AK212" s="97" t="e">
        <v>#N/A</v>
      </c>
      <c r="AL212" s="36"/>
      <c r="AM212" s="73" t="str">
        <f>IFERROR(IF(AK212&gt;=(VLOOKUP(D212&amp;E212,'Tab 3 Flex,Strng,Endur(unprot)'!AB$10:$AC$37,2,FALSE)),"HFZ", "NI")," ")</f>
        <v xml:space="preserve"> </v>
      </c>
      <c r="AN212" s="29" t="str">
        <f t="shared" si="47"/>
        <v xml:space="preserve"> </v>
      </c>
      <c r="AO212" s="55"/>
      <c r="AP212" s="29" t="str">
        <f t="shared" si="48"/>
        <v/>
      </c>
    </row>
    <row r="213" spans="1:42" s="57" customFormat="1" ht="16.5" thickTop="1" thickBot="1" x14ac:dyDescent="0.3">
      <c r="A213" s="32"/>
      <c r="B213" s="25"/>
      <c r="C213" s="25"/>
      <c r="D213" s="25"/>
      <c r="E213" s="46"/>
      <c r="F213" s="91">
        <v>7</v>
      </c>
      <c r="G213" s="98" t="e">
        <v>#N/A</v>
      </c>
      <c r="H213" s="94" t="e">
        <v>#N/A</v>
      </c>
      <c r="I213" s="26"/>
      <c r="J213" s="26"/>
      <c r="K213" s="69" t="str">
        <f>IFERROR(IF(G213&gt;=(VLOOKUP(D213&amp;E213,'Tab 2 Aerobic Capacity (unprot)'!L$10:$M$27,2,FALSE)),"HFZ","NI")," ")</f>
        <v xml:space="preserve"> </v>
      </c>
      <c r="L213" s="69" t="str">
        <f>IFERROR(IF(H213&gt;=(VLOOKUP(D213&amp;E213,'Tab 2 Aerobic Capacity (unprot)'!L$34:$M$51,2,FALSE)),"HFZ","NI")," ")</f>
        <v xml:space="preserve"> </v>
      </c>
      <c r="M213" s="54" t="str">
        <f t="shared" si="42"/>
        <v xml:space="preserve"> </v>
      </c>
      <c r="N213" s="33" t="str">
        <f t="shared" si="49"/>
        <v xml:space="preserve"> </v>
      </c>
      <c r="O213" s="33"/>
      <c r="P213" s="54" t="str">
        <f t="shared" si="50"/>
        <v/>
      </c>
      <c r="Q213" s="33"/>
      <c r="R213" s="54" t="str">
        <f t="shared" si="51"/>
        <v/>
      </c>
      <c r="S213" s="95" t="e">
        <v>#N/A</v>
      </c>
      <c r="T213" s="95" t="e">
        <v>#N/A</v>
      </c>
      <c r="U213" s="99" t="e">
        <v>#N/A</v>
      </c>
      <c r="V213" s="34"/>
      <c r="W213" s="70" t="str">
        <f>IFERROR(IF(S213&gt;=(VLOOKUP(D213&amp;E213, 'Tab 3 Flex,Strng,Endur(unprot)'!AG$10:$AH$37,2,FALSE)),"HFZ", "NI")," ")</f>
        <v xml:space="preserve"> </v>
      </c>
      <c r="X213" s="70" t="str">
        <f>IFERROR(IF(T213&gt;=(VLOOKUP(D213&amp;E213, 'Tab 3 Flex,Strng,Endur(unprot)'!AG$10:$AH$37,2,FALSE)),"HFZ", "NI")," ")</f>
        <v xml:space="preserve"> </v>
      </c>
      <c r="Y213" s="71" t="str">
        <f t="shared" si="53"/>
        <v xml:space="preserve"> </v>
      </c>
      <c r="Z213" s="71" t="str">
        <f t="shared" si="43"/>
        <v xml:space="preserve"> </v>
      </c>
      <c r="AA213" s="65" t="str">
        <f>IFERROR(IF(U213&gt;=(VLOOKUP(D213&amp;E213, 'Tab 3 Flex,Strng,Endur(unprot)'!W$10:X$37,2,FALSE)),"HFZ", "NI"), " ")</f>
        <v xml:space="preserve"> </v>
      </c>
      <c r="AB213" s="28" t="str">
        <f t="shared" si="44"/>
        <v xml:space="preserve"> </v>
      </c>
      <c r="AC213" s="33"/>
      <c r="AD213" s="28" t="str">
        <f t="shared" si="45"/>
        <v/>
      </c>
      <c r="AE213" s="96" t="e">
        <v>#N/A</v>
      </c>
      <c r="AF213" s="35"/>
      <c r="AG213" s="72" t="str">
        <f>IFERROR(IF(AE213&gt;=(VLOOKUP(D213&amp;E213, 'Tab 3 Flex,Strng,Endur(unprot)'!R$10:$S$37,2,FALSE)),"HFZ", "NI")," ")</f>
        <v xml:space="preserve"> </v>
      </c>
      <c r="AH213" s="55" t="str">
        <f t="shared" si="46"/>
        <v xml:space="preserve"> </v>
      </c>
      <c r="AI213" s="33"/>
      <c r="AJ213" s="55" t="str">
        <f t="shared" si="52"/>
        <v/>
      </c>
      <c r="AK213" s="97" t="e">
        <v>#N/A</v>
      </c>
      <c r="AL213" s="36"/>
      <c r="AM213" s="73" t="str">
        <f>IFERROR(IF(AK213&gt;=(VLOOKUP(D213&amp;E213,'Tab 3 Flex,Strng,Endur(unprot)'!AB$10:$AC$37,2,FALSE)),"HFZ", "NI")," ")</f>
        <v xml:space="preserve"> </v>
      </c>
      <c r="AN213" s="29" t="str">
        <f t="shared" si="47"/>
        <v xml:space="preserve"> </v>
      </c>
      <c r="AO213" s="55"/>
      <c r="AP213" s="29" t="str">
        <f t="shared" si="48"/>
        <v/>
      </c>
    </row>
    <row r="214" spans="1:42" s="57" customFormat="1" ht="16.5" thickTop="1" thickBot="1" x14ac:dyDescent="0.3">
      <c r="A214" s="32"/>
      <c r="B214" s="25"/>
      <c r="C214" s="25"/>
      <c r="D214" s="25"/>
      <c r="E214" s="46"/>
      <c r="F214" s="91">
        <v>7</v>
      </c>
      <c r="G214" s="98" t="e">
        <v>#N/A</v>
      </c>
      <c r="H214" s="94" t="e">
        <v>#N/A</v>
      </c>
      <c r="I214" s="26"/>
      <c r="J214" s="26"/>
      <c r="K214" s="69" t="str">
        <f>IFERROR(IF(G214&gt;=(VLOOKUP(D214&amp;E214,'Tab 2 Aerobic Capacity (unprot)'!L$10:$M$27,2,FALSE)),"HFZ","NI")," ")</f>
        <v xml:space="preserve"> </v>
      </c>
      <c r="L214" s="69" t="str">
        <f>IFERROR(IF(H214&gt;=(VLOOKUP(D214&amp;E214,'Tab 2 Aerobic Capacity (unprot)'!L$34:$M$51,2,FALSE)),"HFZ","NI")," ")</f>
        <v xml:space="preserve"> </v>
      </c>
      <c r="M214" s="54" t="str">
        <f t="shared" si="42"/>
        <v xml:space="preserve"> </v>
      </c>
      <c r="N214" s="33" t="str">
        <f t="shared" si="49"/>
        <v xml:space="preserve"> </v>
      </c>
      <c r="O214" s="33"/>
      <c r="P214" s="54" t="str">
        <f t="shared" si="50"/>
        <v/>
      </c>
      <c r="Q214" s="33"/>
      <c r="R214" s="54" t="str">
        <f t="shared" si="51"/>
        <v/>
      </c>
      <c r="S214" s="95" t="e">
        <v>#N/A</v>
      </c>
      <c r="T214" s="95" t="e">
        <v>#N/A</v>
      </c>
      <c r="U214" s="99" t="e">
        <v>#N/A</v>
      </c>
      <c r="V214" s="34"/>
      <c r="W214" s="70" t="str">
        <f>IFERROR(IF(S214&gt;=(VLOOKUP(D214&amp;E214, 'Tab 3 Flex,Strng,Endur(unprot)'!AG$10:$AH$37,2,FALSE)),"HFZ", "NI")," ")</f>
        <v xml:space="preserve"> </v>
      </c>
      <c r="X214" s="70" t="str">
        <f>IFERROR(IF(T214&gt;=(VLOOKUP(D214&amp;E214, 'Tab 3 Flex,Strng,Endur(unprot)'!AG$10:$AH$37,2,FALSE)),"HFZ", "NI")," ")</f>
        <v xml:space="preserve"> </v>
      </c>
      <c r="Y214" s="71" t="str">
        <f t="shared" si="53"/>
        <v xml:space="preserve"> </v>
      </c>
      <c r="Z214" s="71" t="str">
        <f t="shared" si="43"/>
        <v xml:space="preserve"> </v>
      </c>
      <c r="AA214" s="65" t="str">
        <f>IFERROR(IF(U214&gt;=(VLOOKUP(D214&amp;E214, 'Tab 3 Flex,Strng,Endur(unprot)'!W$10:X$37,2,FALSE)),"HFZ", "NI"), " ")</f>
        <v xml:space="preserve"> </v>
      </c>
      <c r="AB214" s="28" t="str">
        <f t="shared" si="44"/>
        <v xml:space="preserve"> </v>
      </c>
      <c r="AC214" s="33"/>
      <c r="AD214" s="28" t="str">
        <f t="shared" si="45"/>
        <v/>
      </c>
      <c r="AE214" s="96" t="e">
        <v>#N/A</v>
      </c>
      <c r="AF214" s="35"/>
      <c r="AG214" s="72" t="str">
        <f>IFERROR(IF(AE214&gt;=(VLOOKUP(D214&amp;E214, 'Tab 3 Flex,Strng,Endur(unprot)'!R$10:$S$37,2,FALSE)),"HFZ", "NI")," ")</f>
        <v xml:space="preserve"> </v>
      </c>
      <c r="AH214" s="55" t="str">
        <f t="shared" si="46"/>
        <v xml:space="preserve"> </v>
      </c>
      <c r="AI214" s="33"/>
      <c r="AJ214" s="55" t="str">
        <f t="shared" si="52"/>
        <v/>
      </c>
      <c r="AK214" s="97" t="e">
        <v>#N/A</v>
      </c>
      <c r="AL214" s="36"/>
      <c r="AM214" s="73" t="str">
        <f>IFERROR(IF(AK214&gt;=(VLOOKUP(D214&amp;E214,'Tab 3 Flex,Strng,Endur(unprot)'!AB$10:$AC$37,2,FALSE)),"HFZ", "NI")," ")</f>
        <v xml:space="preserve"> </v>
      </c>
      <c r="AN214" s="29" t="str">
        <f t="shared" si="47"/>
        <v xml:space="preserve"> </v>
      </c>
      <c r="AO214" s="55"/>
      <c r="AP214" s="29" t="str">
        <f t="shared" si="48"/>
        <v/>
      </c>
    </row>
    <row r="215" spans="1:42" s="57" customFormat="1" ht="16.5" thickTop="1" thickBot="1" x14ac:dyDescent="0.3">
      <c r="A215" s="32"/>
      <c r="B215" s="25"/>
      <c r="C215" s="25"/>
      <c r="D215" s="25"/>
      <c r="E215" s="46"/>
      <c r="F215" s="91">
        <v>7</v>
      </c>
      <c r="G215" s="98" t="e">
        <v>#N/A</v>
      </c>
      <c r="H215" s="94" t="e">
        <v>#N/A</v>
      </c>
      <c r="I215" s="26"/>
      <c r="J215" s="26"/>
      <c r="K215" s="69" t="str">
        <f>IFERROR(IF(G215&gt;=(VLOOKUP(D215&amp;E215,'Tab 2 Aerobic Capacity (unprot)'!L$10:$M$27,2,FALSE)),"HFZ","NI")," ")</f>
        <v xml:space="preserve"> </v>
      </c>
      <c r="L215" s="69" t="str">
        <f>IFERROR(IF(H215&gt;=(VLOOKUP(D215&amp;E215,'Tab 2 Aerobic Capacity (unprot)'!L$34:$M$51,2,FALSE)),"HFZ","NI")," ")</f>
        <v xml:space="preserve"> </v>
      </c>
      <c r="M215" s="54" t="str">
        <f t="shared" si="42"/>
        <v xml:space="preserve"> </v>
      </c>
      <c r="N215" s="33" t="str">
        <f t="shared" si="49"/>
        <v xml:space="preserve"> </v>
      </c>
      <c r="O215" s="33"/>
      <c r="P215" s="54" t="str">
        <f t="shared" si="50"/>
        <v/>
      </c>
      <c r="Q215" s="33"/>
      <c r="R215" s="54" t="str">
        <f t="shared" si="51"/>
        <v/>
      </c>
      <c r="S215" s="95" t="e">
        <v>#N/A</v>
      </c>
      <c r="T215" s="95" t="e">
        <v>#N/A</v>
      </c>
      <c r="U215" s="99" t="e">
        <v>#N/A</v>
      </c>
      <c r="V215" s="34"/>
      <c r="W215" s="70" t="str">
        <f>IFERROR(IF(S215&gt;=(VLOOKUP(D215&amp;E215, 'Tab 3 Flex,Strng,Endur(unprot)'!AG$10:$AH$37,2,FALSE)),"HFZ", "NI")," ")</f>
        <v xml:space="preserve"> </v>
      </c>
      <c r="X215" s="70" t="str">
        <f>IFERROR(IF(T215&gt;=(VLOOKUP(D215&amp;E215, 'Tab 3 Flex,Strng,Endur(unprot)'!AG$10:$AH$37,2,FALSE)),"HFZ", "NI")," ")</f>
        <v xml:space="preserve"> </v>
      </c>
      <c r="Y215" s="71" t="str">
        <f t="shared" si="53"/>
        <v xml:space="preserve"> </v>
      </c>
      <c r="Z215" s="71" t="str">
        <f t="shared" si="43"/>
        <v xml:space="preserve"> </v>
      </c>
      <c r="AA215" s="65" t="str">
        <f>IFERROR(IF(U215&gt;=(VLOOKUP(D215&amp;E215, 'Tab 3 Flex,Strng,Endur(unprot)'!W$10:X$37,2,FALSE)),"HFZ", "NI"), " ")</f>
        <v xml:space="preserve"> </v>
      </c>
      <c r="AB215" s="28" t="str">
        <f t="shared" si="44"/>
        <v xml:space="preserve"> </v>
      </c>
      <c r="AC215" s="33"/>
      <c r="AD215" s="28" t="str">
        <f t="shared" si="45"/>
        <v/>
      </c>
      <c r="AE215" s="96" t="e">
        <v>#N/A</v>
      </c>
      <c r="AF215" s="35"/>
      <c r="AG215" s="72" t="str">
        <f>IFERROR(IF(AE215&gt;=(VLOOKUP(D215&amp;E215, 'Tab 3 Flex,Strng,Endur(unprot)'!R$10:$S$37,2,FALSE)),"HFZ", "NI")," ")</f>
        <v xml:space="preserve"> </v>
      </c>
      <c r="AH215" s="55" t="str">
        <f t="shared" si="46"/>
        <v xml:space="preserve"> </v>
      </c>
      <c r="AI215" s="33"/>
      <c r="AJ215" s="55" t="str">
        <f t="shared" si="52"/>
        <v/>
      </c>
      <c r="AK215" s="97" t="e">
        <v>#N/A</v>
      </c>
      <c r="AL215" s="36"/>
      <c r="AM215" s="73" t="str">
        <f>IFERROR(IF(AK215&gt;=(VLOOKUP(D215&amp;E215,'Tab 3 Flex,Strng,Endur(unprot)'!AB$10:$AC$37,2,FALSE)),"HFZ", "NI")," ")</f>
        <v xml:space="preserve"> </v>
      </c>
      <c r="AN215" s="29" t="str">
        <f t="shared" si="47"/>
        <v xml:space="preserve"> </v>
      </c>
      <c r="AO215" s="55"/>
      <c r="AP215" s="29" t="str">
        <f t="shared" si="48"/>
        <v/>
      </c>
    </row>
    <row r="216" spans="1:42" s="57" customFormat="1" ht="16.5" thickTop="1" thickBot="1" x14ac:dyDescent="0.3">
      <c r="A216" s="32"/>
      <c r="B216" s="25"/>
      <c r="C216" s="25"/>
      <c r="D216" s="25"/>
      <c r="E216" s="46"/>
      <c r="F216" s="91">
        <v>7</v>
      </c>
      <c r="G216" s="98" t="e">
        <v>#N/A</v>
      </c>
      <c r="H216" s="94" t="e">
        <v>#N/A</v>
      </c>
      <c r="I216" s="26"/>
      <c r="J216" s="26"/>
      <c r="K216" s="69" t="str">
        <f>IFERROR(IF(G216&gt;=(VLOOKUP(D216&amp;E216,'Tab 2 Aerobic Capacity (unprot)'!L$10:$M$27,2,FALSE)),"HFZ","NI")," ")</f>
        <v xml:space="preserve"> </v>
      </c>
      <c r="L216" s="69" t="str">
        <f>IFERROR(IF(H216&gt;=(VLOOKUP(D216&amp;E216,'Tab 2 Aerobic Capacity (unprot)'!L$34:$M$51,2,FALSE)),"HFZ","NI")," ")</f>
        <v xml:space="preserve"> </v>
      </c>
      <c r="M216" s="54" t="str">
        <f t="shared" si="42"/>
        <v xml:space="preserve"> </v>
      </c>
      <c r="N216" s="33" t="str">
        <f t="shared" si="49"/>
        <v xml:space="preserve"> </v>
      </c>
      <c r="O216" s="33"/>
      <c r="P216" s="54" t="str">
        <f t="shared" si="50"/>
        <v/>
      </c>
      <c r="Q216" s="33"/>
      <c r="R216" s="54" t="str">
        <f t="shared" si="51"/>
        <v/>
      </c>
      <c r="S216" s="95" t="e">
        <v>#N/A</v>
      </c>
      <c r="T216" s="95" t="e">
        <v>#N/A</v>
      </c>
      <c r="U216" s="99" t="e">
        <v>#N/A</v>
      </c>
      <c r="V216" s="34"/>
      <c r="W216" s="70" t="str">
        <f>IFERROR(IF(S216&gt;=(VLOOKUP(D216&amp;E216, 'Tab 3 Flex,Strng,Endur(unprot)'!AG$10:$AH$37,2,FALSE)),"HFZ", "NI")," ")</f>
        <v xml:space="preserve"> </v>
      </c>
      <c r="X216" s="70" t="str">
        <f>IFERROR(IF(T216&gt;=(VLOOKUP(D216&amp;E216, 'Tab 3 Flex,Strng,Endur(unprot)'!AG$10:$AH$37,2,FALSE)),"HFZ", "NI")," ")</f>
        <v xml:space="preserve"> </v>
      </c>
      <c r="Y216" s="71" t="str">
        <f t="shared" si="53"/>
        <v xml:space="preserve"> </v>
      </c>
      <c r="Z216" s="71" t="str">
        <f t="shared" si="43"/>
        <v xml:space="preserve"> </v>
      </c>
      <c r="AA216" s="65" t="str">
        <f>IFERROR(IF(U216&gt;=(VLOOKUP(D216&amp;E216, 'Tab 3 Flex,Strng,Endur(unprot)'!W$10:X$37,2,FALSE)),"HFZ", "NI"), " ")</f>
        <v xml:space="preserve"> </v>
      </c>
      <c r="AB216" s="28" t="str">
        <f t="shared" si="44"/>
        <v xml:space="preserve"> </v>
      </c>
      <c r="AC216" s="33"/>
      <c r="AD216" s="28" t="str">
        <f t="shared" si="45"/>
        <v/>
      </c>
      <c r="AE216" s="96" t="e">
        <v>#N/A</v>
      </c>
      <c r="AF216" s="35"/>
      <c r="AG216" s="72" t="str">
        <f>IFERROR(IF(AE216&gt;=(VLOOKUP(D216&amp;E216, 'Tab 3 Flex,Strng,Endur(unprot)'!R$10:$S$37,2,FALSE)),"HFZ", "NI")," ")</f>
        <v xml:space="preserve"> </v>
      </c>
      <c r="AH216" s="55" t="str">
        <f t="shared" si="46"/>
        <v xml:space="preserve"> </v>
      </c>
      <c r="AI216" s="33"/>
      <c r="AJ216" s="55" t="str">
        <f t="shared" si="52"/>
        <v/>
      </c>
      <c r="AK216" s="97" t="e">
        <v>#N/A</v>
      </c>
      <c r="AL216" s="36"/>
      <c r="AM216" s="73" t="str">
        <f>IFERROR(IF(AK216&gt;=(VLOOKUP(D216&amp;E216,'Tab 3 Flex,Strng,Endur(unprot)'!AB$10:$AC$37,2,FALSE)),"HFZ", "NI")," ")</f>
        <v xml:space="preserve"> </v>
      </c>
      <c r="AN216" s="29" t="str">
        <f t="shared" si="47"/>
        <v xml:space="preserve"> </v>
      </c>
      <c r="AO216" s="55"/>
      <c r="AP216" s="29" t="str">
        <f t="shared" si="48"/>
        <v/>
      </c>
    </row>
    <row r="217" spans="1:42" s="57" customFormat="1" ht="16.5" thickTop="1" thickBot="1" x14ac:dyDescent="0.3">
      <c r="A217" s="32"/>
      <c r="B217" s="25"/>
      <c r="C217" s="25"/>
      <c r="D217" s="25"/>
      <c r="E217" s="46"/>
      <c r="F217" s="91">
        <v>7</v>
      </c>
      <c r="G217" s="98" t="e">
        <v>#N/A</v>
      </c>
      <c r="H217" s="94" t="e">
        <v>#N/A</v>
      </c>
      <c r="I217" s="26"/>
      <c r="J217" s="26"/>
      <c r="K217" s="69" t="str">
        <f>IFERROR(IF(G217&gt;=(VLOOKUP(D217&amp;E217,'Tab 2 Aerobic Capacity (unprot)'!L$10:$M$27,2,FALSE)),"HFZ","NI")," ")</f>
        <v xml:space="preserve"> </v>
      </c>
      <c r="L217" s="69" t="str">
        <f>IFERROR(IF(H217&gt;=(VLOOKUP(D217&amp;E217,'Tab 2 Aerobic Capacity (unprot)'!L$34:$M$51,2,FALSE)),"HFZ","NI")," ")</f>
        <v xml:space="preserve"> </v>
      </c>
      <c r="M217" s="54" t="str">
        <f t="shared" si="42"/>
        <v xml:space="preserve"> </v>
      </c>
      <c r="N217" s="33" t="str">
        <f t="shared" si="49"/>
        <v xml:space="preserve"> </v>
      </c>
      <c r="O217" s="33"/>
      <c r="P217" s="54" t="str">
        <f t="shared" si="50"/>
        <v/>
      </c>
      <c r="Q217" s="33"/>
      <c r="R217" s="54" t="str">
        <f t="shared" si="51"/>
        <v/>
      </c>
      <c r="S217" s="95" t="e">
        <v>#N/A</v>
      </c>
      <c r="T217" s="95" t="e">
        <v>#N/A</v>
      </c>
      <c r="U217" s="99" t="e">
        <v>#N/A</v>
      </c>
      <c r="V217" s="34"/>
      <c r="W217" s="70" t="str">
        <f>IFERROR(IF(S217&gt;=(VLOOKUP(D217&amp;E217, 'Tab 3 Flex,Strng,Endur(unprot)'!AG$10:$AH$37,2,FALSE)),"HFZ", "NI")," ")</f>
        <v xml:space="preserve"> </v>
      </c>
      <c r="X217" s="70" t="str">
        <f>IFERROR(IF(T217&gt;=(VLOOKUP(D217&amp;E217, 'Tab 3 Flex,Strng,Endur(unprot)'!AG$10:$AH$37,2,FALSE)),"HFZ", "NI")," ")</f>
        <v xml:space="preserve"> </v>
      </c>
      <c r="Y217" s="71" t="str">
        <f t="shared" si="53"/>
        <v xml:space="preserve"> </v>
      </c>
      <c r="Z217" s="71" t="str">
        <f t="shared" si="43"/>
        <v xml:space="preserve"> </v>
      </c>
      <c r="AA217" s="65" t="str">
        <f>IFERROR(IF(U217&gt;=(VLOOKUP(D217&amp;E217, 'Tab 3 Flex,Strng,Endur(unprot)'!W$10:X$37,2,FALSE)),"HFZ", "NI"), " ")</f>
        <v xml:space="preserve"> </v>
      </c>
      <c r="AB217" s="28" t="str">
        <f t="shared" si="44"/>
        <v xml:space="preserve"> </v>
      </c>
      <c r="AC217" s="33"/>
      <c r="AD217" s="28" t="str">
        <f t="shared" si="45"/>
        <v/>
      </c>
      <c r="AE217" s="96" t="e">
        <v>#N/A</v>
      </c>
      <c r="AF217" s="35"/>
      <c r="AG217" s="72" t="str">
        <f>IFERROR(IF(AE217&gt;=(VLOOKUP(D217&amp;E217, 'Tab 3 Flex,Strng,Endur(unprot)'!R$10:$S$37,2,FALSE)),"HFZ", "NI")," ")</f>
        <v xml:space="preserve"> </v>
      </c>
      <c r="AH217" s="55" t="str">
        <f t="shared" si="46"/>
        <v xml:space="preserve"> </v>
      </c>
      <c r="AI217" s="33"/>
      <c r="AJ217" s="55" t="str">
        <f t="shared" si="52"/>
        <v/>
      </c>
      <c r="AK217" s="97" t="e">
        <v>#N/A</v>
      </c>
      <c r="AL217" s="36"/>
      <c r="AM217" s="73" t="str">
        <f>IFERROR(IF(AK217&gt;=(VLOOKUP(D217&amp;E217,'Tab 3 Flex,Strng,Endur(unprot)'!AB$10:$AC$37,2,FALSE)),"HFZ", "NI")," ")</f>
        <v xml:space="preserve"> </v>
      </c>
      <c r="AN217" s="29" t="str">
        <f t="shared" si="47"/>
        <v xml:space="preserve"> </v>
      </c>
      <c r="AO217" s="55"/>
      <c r="AP217" s="29" t="str">
        <f t="shared" si="48"/>
        <v/>
      </c>
    </row>
    <row r="218" spans="1:42" s="57" customFormat="1" ht="16.5" thickTop="1" thickBot="1" x14ac:dyDescent="0.3">
      <c r="A218" s="32"/>
      <c r="B218" s="25"/>
      <c r="C218" s="25"/>
      <c r="D218" s="25"/>
      <c r="E218" s="46"/>
      <c r="F218" s="91">
        <v>7</v>
      </c>
      <c r="G218" s="98" t="e">
        <v>#N/A</v>
      </c>
      <c r="H218" s="94" t="e">
        <v>#N/A</v>
      </c>
      <c r="I218" s="26"/>
      <c r="J218" s="26"/>
      <c r="K218" s="69" t="str">
        <f>IFERROR(IF(G218&gt;=(VLOOKUP(D218&amp;E218,'Tab 2 Aerobic Capacity (unprot)'!L$10:$M$27,2,FALSE)),"HFZ","NI")," ")</f>
        <v xml:space="preserve"> </v>
      </c>
      <c r="L218" s="69" t="str">
        <f>IFERROR(IF(H218&gt;=(VLOOKUP(D218&amp;E218,'Tab 2 Aerobic Capacity (unprot)'!L$34:$M$51,2,FALSE)),"HFZ","NI")," ")</f>
        <v xml:space="preserve"> </v>
      </c>
      <c r="M218" s="54" t="str">
        <f t="shared" si="42"/>
        <v xml:space="preserve"> </v>
      </c>
      <c r="N218" s="33" t="str">
        <f t="shared" si="49"/>
        <v xml:space="preserve"> </v>
      </c>
      <c r="O218" s="33"/>
      <c r="P218" s="54" t="str">
        <f t="shared" si="50"/>
        <v/>
      </c>
      <c r="Q218" s="33"/>
      <c r="R218" s="54" t="str">
        <f t="shared" si="51"/>
        <v/>
      </c>
      <c r="S218" s="95" t="e">
        <v>#N/A</v>
      </c>
      <c r="T218" s="95" t="e">
        <v>#N/A</v>
      </c>
      <c r="U218" s="99" t="e">
        <v>#N/A</v>
      </c>
      <c r="V218" s="34"/>
      <c r="W218" s="70" t="str">
        <f>IFERROR(IF(S218&gt;=(VLOOKUP(D218&amp;E218, 'Tab 3 Flex,Strng,Endur(unprot)'!AG$10:$AH$37,2,FALSE)),"HFZ", "NI")," ")</f>
        <v xml:space="preserve"> </v>
      </c>
      <c r="X218" s="70" t="str">
        <f>IFERROR(IF(T218&gt;=(VLOOKUP(D218&amp;E218, 'Tab 3 Flex,Strng,Endur(unprot)'!AG$10:$AH$37,2,FALSE)),"HFZ", "NI")," ")</f>
        <v xml:space="preserve"> </v>
      </c>
      <c r="Y218" s="71" t="str">
        <f t="shared" si="53"/>
        <v xml:space="preserve"> </v>
      </c>
      <c r="Z218" s="71" t="str">
        <f t="shared" si="43"/>
        <v xml:space="preserve"> </v>
      </c>
      <c r="AA218" s="65" t="str">
        <f>IFERROR(IF(U218&gt;=(VLOOKUP(D218&amp;E218, 'Tab 3 Flex,Strng,Endur(unprot)'!W$10:X$37,2,FALSE)),"HFZ", "NI"), " ")</f>
        <v xml:space="preserve"> </v>
      </c>
      <c r="AB218" s="28" t="str">
        <f t="shared" si="44"/>
        <v xml:space="preserve"> </v>
      </c>
      <c r="AC218" s="33"/>
      <c r="AD218" s="28" t="str">
        <f t="shared" si="45"/>
        <v/>
      </c>
      <c r="AE218" s="96" t="e">
        <v>#N/A</v>
      </c>
      <c r="AF218" s="35"/>
      <c r="AG218" s="72" t="str">
        <f>IFERROR(IF(AE218&gt;=(VLOOKUP(D218&amp;E218, 'Tab 3 Flex,Strng,Endur(unprot)'!R$10:$S$37,2,FALSE)),"HFZ", "NI")," ")</f>
        <v xml:space="preserve"> </v>
      </c>
      <c r="AH218" s="55" t="str">
        <f t="shared" si="46"/>
        <v xml:space="preserve"> </v>
      </c>
      <c r="AI218" s="33"/>
      <c r="AJ218" s="55" t="str">
        <f t="shared" si="52"/>
        <v/>
      </c>
      <c r="AK218" s="97" t="e">
        <v>#N/A</v>
      </c>
      <c r="AL218" s="36"/>
      <c r="AM218" s="73" t="str">
        <f>IFERROR(IF(AK218&gt;=(VLOOKUP(D218&amp;E218,'Tab 3 Flex,Strng,Endur(unprot)'!AB$10:$AC$37,2,FALSE)),"HFZ", "NI")," ")</f>
        <v xml:space="preserve"> </v>
      </c>
      <c r="AN218" s="29" t="str">
        <f t="shared" si="47"/>
        <v xml:space="preserve"> </v>
      </c>
      <c r="AO218" s="55"/>
      <c r="AP218" s="29" t="str">
        <f t="shared" si="48"/>
        <v/>
      </c>
    </row>
    <row r="219" spans="1:42" s="57" customFormat="1" ht="16.5" thickTop="1" thickBot="1" x14ac:dyDescent="0.3">
      <c r="A219" s="32"/>
      <c r="B219" s="25"/>
      <c r="C219" s="25"/>
      <c r="D219" s="25"/>
      <c r="E219" s="46"/>
      <c r="F219" s="91">
        <v>7</v>
      </c>
      <c r="G219" s="98" t="e">
        <v>#N/A</v>
      </c>
      <c r="H219" s="94" t="e">
        <v>#N/A</v>
      </c>
      <c r="I219" s="26"/>
      <c r="J219" s="26"/>
      <c r="K219" s="69" t="str">
        <f>IFERROR(IF(G219&gt;=(VLOOKUP(D219&amp;E219,'Tab 2 Aerobic Capacity (unprot)'!L$10:$M$27,2,FALSE)),"HFZ","NI")," ")</f>
        <v xml:space="preserve"> </v>
      </c>
      <c r="L219" s="69" t="str">
        <f>IFERROR(IF(H219&gt;=(VLOOKUP(D219&amp;E219,'Tab 2 Aerobic Capacity (unprot)'!L$34:$M$51,2,FALSE)),"HFZ","NI")," ")</f>
        <v xml:space="preserve"> </v>
      </c>
      <c r="M219" s="54" t="str">
        <f t="shared" si="42"/>
        <v xml:space="preserve"> </v>
      </c>
      <c r="N219" s="33" t="str">
        <f t="shared" si="49"/>
        <v xml:space="preserve"> </v>
      </c>
      <c r="O219" s="33"/>
      <c r="P219" s="54" t="str">
        <f t="shared" si="50"/>
        <v/>
      </c>
      <c r="Q219" s="33"/>
      <c r="R219" s="54" t="str">
        <f t="shared" si="51"/>
        <v/>
      </c>
      <c r="S219" s="95" t="e">
        <v>#N/A</v>
      </c>
      <c r="T219" s="95" t="e">
        <v>#N/A</v>
      </c>
      <c r="U219" s="99" t="e">
        <v>#N/A</v>
      </c>
      <c r="V219" s="34"/>
      <c r="W219" s="70" t="str">
        <f>IFERROR(IF(S219&gt;=(VLOOKUP(D219&amp;E219, 'Tab 3 Flex,Strng,Endur(unprot)'!AG$10:$AH$37,2,FALSE)),"HFZ", "NI")," ")</f>
        <v xml:space="preserve"> </v>
      </c>
      <c r="X219" s="70" t="str">
        <f>IFERROR(IF(T219&gt;=(VLOOKUP(D219&amp;E219, 'Tab 3 Flex,Strng,Endur(unprot)'!AG$10:$AH$37,2,FALSE)),"HFZ", "NI")," ")</f>
        <v xml:space="preserve"> </v>
      </c>
      <c r="Y219" s="71" t="str">
        <f t="shared" si="53"/>
        <v xml:space="preserve"> </v>
      </c>
      <c r="Z219" s="71" t="str">
        <f t="shared" si="43"/>
        <v xml:space="preserve"> </v>
      </c>
      <c r="AA219" s="65" t="str">
        <f>IFERROR(IF(U219&gt;=(VLOOKUP(D219&amp;E219, 'Tab 3 Flex,Strng,Endur(unprot)'!W$10:X$37,2,FALSE)),"HFZ", "NI"), " ")</f>
        <v xml:space="preserve"> </v>
      </c>
      <c r="AB219" s="28" t="str">
        <f t="shared" si="44"/>
        <v xml:space="preserve"> </v>
      </c>
      <c r="AC219" s="33"/>
      <c r="AD219" s="28" t="str">
        <f t="shared" si="45"/>
        <v/>
      </c>
      <c r="AE219" s="96" t="e">
        <v>#N/A</v>
      </c>
      <c r="AF219" s="35"/>
      <c r="AG219" s="72" t="str">
        <f>IFERROR(IF(AE219&gt;=(VLOOKUP(D219&amp;E219, 'Tab 3 Flex,Strng,Endur(unprot)'!R$10:$S$37,2,FALSE)),"HFZ", "NI")," ")</f>
        <v xml:space="preserve"> </v>
      </c>
      <c r="AH219" s="55" t="str">
        <f t="shared" si="46"/>
        <v xml:space="preserve"> </v>
      </c>
      <c r="AI219" s="33"/>
      <c r="AJ219" s="55" t="str">
        <f t="shared" si="52"/>
        <v/>
      </c>
      <c r="AK219" s="97" t="e">
        <v>#N/A</v>
      </c>
      <c r="AL219" s="36"/>
      <c r="AM219" s="73" t="str">
        <f>IFERROR(IF(AK219&gt;=(VLOOKUP(D219&amp;E219,'Tab 3 Flex,Strng,Endur(unprot)'!AB$10:$AC$37,2,FALSE)),"HFZ", "NI")," ")</f>
        <v xml:space="preserve"> </v>
      </c>
      <c r="AN219" s="29" t="str">
        <f t="shared" si="47"/>
        <v xml:space="preserve"> </v>
      </c>
      <c r="AO219" s="55"/>
      <c r="AP219" s="29" t="str">
        <f t="shared" si="48"/>
        <v/>
      </c>
    </row>
    <row r="220" spans="1:42" s="57" customFormat="1" ht="16.5" thickTop="1" thickBot="1" x14ac:dyDescent="0.3">
      <c r="A220" s="32"/>
      <c r="B220" s="25"/>
      <c r="C220" s="25"/>
      <c r="D220" s="25"/>
      <c r="E220" s="46"/>
      <c r="F220" s="91">
        <v>7</v>
      </c>
      <c r="G220" s="98" t="e">
        <v>#N/A</v>
      </c>
      <c r="H220" s="94" t="e">
        <v>#N/A</v>
      </c>
      <c r="I220" s="26"/>
      <c r="J220" s="26"/>
      <c r="K220" s="69" t="str">
        <f>IFERROR(IF(G220&gt;=(VLOOKUP(D220&amp;E220,'Tab 2 Aerobic Capacity (unprot)'!L$10:$M$27,2,FALSE)),"HFZ","NI")," ")</f>
        <v xml:space="preserve"> </v>
      </c>
      <c r="L220" s="69" t="str">
        <f>IFERROR(IF(H220&gt;=(VLOOKUP(D220&amp;E220,'Tab 2 Aerobic Capacity (unprot)'!L$34:$M$51,2,FALSE)),"HFZ","NI")," ")</f>
        <v xml:space="preserve"> </v>
      </c>
      <c r="M220" s="54" t="str">
        <f t="shared" si="42"/>
        <v xml:space="preserve"> </v>
      </c>
      <c r="N220" s="33" t="str">
        <f t="shared" si="49"/>
        <v xml:space="preserve"> </v>
      </c>
      <c r="O220" s="33"/>
      <c r="P220" s="54" t="str">
        <f t="shared" si="50"/>
        <v/>
      </c>
      <c r="Q220" s="33"/>
      <c r="R220" s="54" t="str">
        <f t="shared" si="51"/>
        <v/>
      </c>
      <c r="S220" s="95" t="e">
        <v>#N/A</v>
      </c>
      <c r="T220" s="95" t="e">
        <v>#N/A</v>
      </c>
      <c r="U220" s="99" t="e">
        <v>#N/A</v>
      </c>
      <c r="V220" s="34"/>
      <c r="W220" s="70" t="str">
        <f>IFERROR(IF(S220&gt;=(VLOOKUP(D220&amp;E220, 'Tab 3 Flex,Strng,Endur(unprot)'!AG$10:$AH$37,2,FALSE)),"HFZ", "NI")," ")</f>
        <v xml:space="preserve"> </v>
      </c>
      <c r="X220" s="70" t="str">
        <f>IFERROR(IF(T220&gt;=(VLOOKUP(D220&amp;E220, 'Tab 3 Flex,Strng,Endur(unprot)'!AG$10:$AH$37,2,FALSE)),"HFZ", "NI")," ")</f>
        <v xml:space="preserve"> </v>
      </c>
      <c r="Y220" s="71" t="str">
        <f t="shared" si="53"/>
        <v xml:space="preserve"> </v>
      </c>
      <c r="Z220" s="71" t="str">
        <f t="shared" si="43"/>
        <v xml:space="preserve"> </v>
      </c>
      <c r="AA220" s="65" t="str">
        <f>IFERROR(IF(U220&gt;=(VLOOKUP(D220&amp;E220, 'Tab 3 Flex,Strng,Endur(unprot)'!W$10:X$37,2,FALSE)),"HFZ", "NI"), " ")</f>
        <v xml:space="preserve"> </v>
      </c>
      <c r="AB220" s="28" t="str">
        <f t="shared" si="44"/>
        <v xml:space="preserve"> </v>
      </c>
      <c r="AC220" s="33"/>
      <c r="AD220" s="28" t="str">
        <f t="shared" si="45"/>
        <v/>
      </c>
      <c r="AE220" s="96" t="e">
        <v>#N/A</v>
      </c>
      <c r="AF220" s="35"/>
      <c r="AG220" s="72" t="str">
        <f>IFERROR(IF(AE220&gt;=(VLOOKUP(D220&amp;E220, 'Tab 3 Flex,Strng,Endur(unprot)'!R$10:$S$37,2,FALSE)),"HFZ", "NI")," ")</f>
        <v xml:space="preserve"> </v>
      </c>
      <c r="AH220" s="55" t="str">
        <f t="shared" si="46"/>
        <v xml:space="preserve"> </v>
      </c>
      <c r="AI220" s="33"/>
      <c r="AJ220" s="55" t="str">
        <f t="shared" si="52"/>
        <v/>
      </c>
      <c r="AK220" s="97" t="e">
        <v>#N/A</v>
      </c>
      <c r="AL220" s="36"/>
      <c r="AM220" s="73" t="str">
        <f>IFERROR(IF(AK220&gt;=(VLOOKUP(D220&amp;E220,'Tab 3 Flex,Strng,Endur(unprot)'!AB$10:$AC$37,2,FALSE)),"HFZ", "NI")," ")</f>
        <v xml:space="preserve"> </v>
      </c>
      <c r="AN220" s="29" t="str">
        <f t="shared" si="47"/>
        <v xml:space="preserve"> </v>
      </c>
      <c r="AO220" s="55"/>
      <c r="AP220" s="29" t="str">
        <f t="shared" si="48"/>
        <v/>
      </c>
    </row>
    <row r="221" spans="1:42" s="57" customFormat="1" ht="16.5" thickTop="1" thickBot="1" x14ac:dyDescent="0.3">
      <c r="A221" s="32"/>
      <c r="B221" s="25"/>
      <c r="C221" s="25"/>
      <c r="D221" s="25"/>
      <c r="E221" s="46"/>
      <c r="F221" s="91">
        <v>7</v>
      </c>
      <c r="G221" s="98" t="e">
        <v>#N/A</v>
      </c>
      <c r="H221" s="94" t="e">
        <v>#N/A</v>
      </c>
      <c r="I221" s="26"/>
      <c r="J221" s="26"/>
      <c r="K221" s="69" t="str">
        <f>IFERROR(IF(G221&gt;=(VLOOKUP(D221&amp;E221,'Tab 2 Aerobic Capacity (unprot)'!L$10:$M$27,2,FALSE)),"HFZ","NI")," ")</f>
        <v xml:space="preserve"> </v>
      </c>
      <c r="L221" s="69" t="str">
        <f>IFERROR(IF(H221&gt;=(VLOOKUP(D221&amp;E221,'Tab 2 Aerobic Capacity (unprot)'!L$34:$M$51,2,FALSE)),"HFZ","NI")," ")</f>
        <v xml:space="preserve"> </v>
      </c>
      <c r="M221" s="54" t="str">
        <f t="shared" si="42"/>
        <v xml:space="preserve"> </v>
      </c>
      <c r="N221" s="33" t="str">
        <f t="shared" si="49"/>
        <v xml:space="preserve"> </v>
      </c>
      <c r="O221" s="33"/>
      <c r="P221" s="54" t="str">
        <f t="shared" si="50"/>
        <v/>
      </c>
      <c r="Q221" s="33"/>
      <c r="R221" s="54" t="str">
        <f t="shared" si="51"/>
        <v/>
      </c>
      <c r="S221" s="95" t="e">
        <v>#N/A</v>
      </c>
      <c r="T221" s="95" t="e">
        <v>#N/A</v>
      </c>
      <c r="U221" s="99" t="e">
        <v>#N/A</v>
      </c>
      <c r="V221" s="34"/>
      <c r="W221" s="70" t="str">
        <f>IFERROR(IF(S221&gt;=(VLOOKUP(D221&amp;E221, 'Tab 3 Flex,Strng,Endur(unprot)'!AG$10:$AH$37,2,FALSE)),"HFZ", "NI")," ")</f>
        <v xml:space="preserve"> </v>
      </c>
      <c r="X221" s="70" t="str">
        <f>IFERROR(IF(T221&gt;=(VLOOKUP(D221&amp;E221, 'Tab 3 Flex,Strng,Endur(unprot)'!AG$10:$AH$37,2,FALSE)),"HFZ", "NI")," ")</f>
        <v xml:space="preserve"> </v>
      </c>
      <c r="Y221" s="71" t="str">
        <f t="shared" si="53"/>
        <v xml:space="preserve"> </v>
      </c>
      <c r="Z221" s="71" t="str">
        <f t="shared" si="43"/>
        <v xml:space="preserve"> </v>
      </c>
      <c r="AA221" s="65" t="str">
        <f>IFERROR(IF(U221&gt;=(VLOOKUP(D221&amp;E221, 'Tab 3 Flex,Strng,Endur(unprot)'!W$10:X$37,2,FALSE)),"HFZ", "NI"), " ")</f>
        <v xml:space="preserve"> </v>
      </c>
      <c r="AB221" s="28" t="str">
        <f t="shared" si="44"/>
        <v xml:space="preserve"> </v>
      </c>
      <c r="AC221" s="33"/>
      <c r="AD221" s="28" t="str">
        <f t="shared" si="45"/>
        <v/>
      </c>
      <c r="AE221" s="96" t="e">
        <v>#N/A</v>
      </c>
      <c r="AF221" s="35"/>
      <c r="AG221" s="72" t="str">
        <f>IFERROR(IF(AE221&gt;=(VLOOKUP(D221&amp;E221, 'Tab 3 Flex,Strng,Endur(unprot)'!R$10:$S$37,2,FALSE)),"HFZ", "NI")," ")</f>
        <v xml:space="preserve"> </v>
      </c>
      <c r="AH221" s="55" t="str">
        <f t="shared" si="46"/>
        <v xml:space="preserve"> </v>
      </c>
      <c r="AI221" s="33"/>
      <c r="AJ221" s="55" t="str">
        <f t="shared" si="52"/>
        <v/>
      </c>
      <c r="AK221" s="97" t="e">
        <v>#N/A</v>
      </c>
      <c r="AL221" s="36"/>
      <c r="AM221" s="73" t="str">
        <f>IFERROR(IF(AK221&gt;=(VLOOKUP(D221&amp;E221,'Tab 3 Flex,Strng,Endur(unprot)'!AB$10:$AC$37,2,FALSE)),"HFZ", "NI")," ")</f>
        <v xml:space="preserve"> </v>
      </c>
      <c r="AN221" s="29" t="str">
        <f t="shared" si="47"/>
        <v xml:space="preserve"> </v>
      </c>
      <c r="AO221" s="55"/>
      <c r="AP221" s="29" t="str">
        <f t="shared" si="48"/>
        <v/>
      </c>
    </row>
    <row r="222" spans="1:42" s="57" customFormat="1" ht="16.5" thickTop="1" thickBot="1" x14ac:dyDescent="0.3">
      <c r="A222" s="32"/>
      <c r="B222" s="25"/>
      <c r="C222" s="25"/>
      <c r="D222" s="25"/>
      <c r="E222" s="46"/>
      <c r="F222" s="91">
        <v>7</v>
      </c>
      <c r="G222" s="98" t="e">
        <v>#N/A</v>
      </c>
      <c r="H222" s="94" t="e">
        <v>#N/A</v>
      </c>
      <c r="I222" s="26"/>
      <c r="J222" s="26"/>
      <c r="K222" s="69" t="str">
        <f>IFERROR(IF(G222&gt;=(VLOOKUP(D222&amp;E222,'Tab 2 Aerobic Capacity (unprot)'!L$10:$M$27,2,FALSE)),"HFZ","NI")," ")</f>
        <v xml:space="preserve"> </v>
      </c>
      <c r="L222" s="69" t="str">
        <f>IFERROR(IF(H222&gt;=(VLOOKUP(D222&amp;E222,'Tab 2 Aerobic Capacity (unprot)'!L$34:$M$51,2,FALSE)),"HFZ","NI")," ")</f>
        <v xml:space="preserve"> </v>
      </c>
      <c r="M222" s="54" t="str">
        <f t="shared" si="42"/>
        <v xml:space="preserve"> </v>
      </c>
      <c r="N222" s="33" t="str">
        <f t="shared" si="49"/>
        <v xml:space="preserve"> </v>
      </c>
      <c r="O222" s="33"/>
      <c r="P222" s="54" t="str">
        <f t="shared" si="50"/>
        <v/>
      </c>
      <c r="Q222" s="33"/>
      <c r="R222" s="54" t="str">
        <f t="shared" si="51"/>
        <v/>
      </c>
      <c r="S222" s="95" t="e">
        <v>#N/A</v>
      </c>
      <c r="T222" s="95" t="e">
        <v>#N/A</v>
      </c>
      <c r="U222" s="99" t="e">
        <v>#N/A</v>
      </c>
      <c r="V222" s="34"/>
      <c r="W222" s="70" t="str">
        <f>IFERROR(IF(S222&gt;=(VLOOKUP(D222&amp;E222, 'Tab 3 Flex,Strng,Endur(unprot)'!AG$10:$AH$37,2,FALSE)),"HFZ", "NI")," ")</f>
        <v xml:space="preserve"> </v>
      </c>
      <c r="X222" s="70" t="str">
        <f>IFERROR(IF(T222&gt;=(VLOOKUP(D222&amp;E222, 'Tab 3 Flex,Strng,Endur(unprot)'!AG$10:$AH$37,2,FALSE)),"HFZ", "NI")," ")</f>
        <v xml:space="preserve"> </v>
      </c>
      <c r="Y222" s="71" t="str">
        <f t="shared" si="53"/>
        <v xml:space="preserve"> </v>
      </c>
      <c r="Z222" s="71" t="str">
        <f t="shared" si="43"/>
        <v xml:space="preserve"> </v>
      </c>
      <c r="AA222" s="65" t="str">
        <f>IFERROR(IF(U222&gt;=(VLOOKUP(D222&amp;E222, 'Tab 3 Flex,Strng,Endur(unprot)'!W$10:X$37,2,FALSE)),"HFZ", "NI"), " ")</f>
        <v xml:space="preserve"> </v>
      </c>
      <c r="AB222" s="28" t="str">
        <f t="shared" si="44"/>
        <v xml:space="preserve"> </v>
      </c>
      <c r="AC222" s="33"/>
      <c r="AD222" s="28" t="str">
        <f t="shared" si="45"/>
        <v/>
      </c>
      <c r="AE222" s="96" t="e">
        <v>#N/A</v>
      </c>
      <c r="AF222" s="35"/>
      <c r="AG222" s="72" t="str">
        <f>IFERROR(IF(AE222&gt;=(VLOOKUP(D222&amp;E222, 'Tab 3 Flex,Strng,Endur(unprot)'!R$10:$S$37,2,FALSE)),"HFZ", "NI")," ")</f>
        <v xml:space="preserve"> </v>
      </c>
      <c r="AH222" s="55" t="str">
        <f t="shared" si="46"/>
        <v xml:space="preserve"> </v>
      </c>
      <c r="AI222" s="33"/>
      <c r="AJ222" s="55" t="str">
        <f t="shared" si="52"/>
        <v/>
      </c>
      <c r="AK222" s="97" t="e">
        <v>#N/A</v>
      </c>
      <c r="AL222" s="36"/>
      <c r="AM222" s="73" t="str">
        <f>IFERROR(IF(AK222&gt;=(VLOOKUP(D222&amp;E222,'Tab 3 Flex,Strng,Endur(unprot)'!AB$10:$AC$37,2,FALSE)),"HFZ", "NI")," ")</f>
        <v xml:space="preserve"> </v>
      </c>
      <c r="AN222" s="29" t="str">
        <f t="shared" si="47"/>
        <v xml:space="preserve"> </v>
      </c>
      <c r="AO222" s="55"/>
      <c r="AP222" s="29" t="str">
        <f t="shared" si="48"/>
        <v/>
      </c>
    </row>
    <row r="223" spans="1:42" s="57" customFormat="1" ht="16.5" thickTop="1" thickBot="1" x14ac:dyDescent="0.3">
      <c r="A223" s="32"/>
      <c r="B223" s="25"/>
      <c r="C223" s="25"/>
      <c r="D223" s="25"/>
      <c r="E223" s="46"/>
      <c r="F223" s="91">
        <v>7</v>
      </c>
      <c r="G223" s="98" t="e">
        <v>#N/A</v>
      </c>
      <c r="H223" s="94" t="e">
        <v>#N/A</v>
      </c>
      <c r="I223" s="26"/>
      <c r="J223" s="26"/>
      <c r="K223" s="69" t="str">
        <f>IFERROR(IF(G223&gt;=(VLOOKUP(D223&amp;E223,'Tab 2 Aerobic Capacity (unprot)'!L$10:$M$27,2,FALSE)),"HFZ","NI")," ")</f>
        <v xml:space="preserve"> </v>
      </c>
      <c r="L223" s="69" t="str">
        <f>IFERROR(IF(H223&gt;=(VLOOKUP(D223&amp;E223,'Tab 2 Aerobic Capacity (unprot)'!L$34:$M$51,2,FALSE)),"HFZ","NI")," ")</f>
        <v xml:space="preserve"> </v>
      </c>
      <c r="M223" s="54" t="str">
        <f t="shared" si="42"/>
        <v xml:space="preserve"> </v>
      </c>
      <c r="N223" s="33" t="str">
        <f t="shared" si="49"/>
        <v xml:space="preserve"> </v>
      </c>
      <c r="O223" s="33"/>
      <c r="P223" s="54" t="str">
        <f t="shared" si="50"/>
        <v/>
      </c>
      <c r="Q223" s="33"/>
      <c r="R223" s="54" t="str">
        <f t="shared" si="51"/>
        <v/>
      </c>
      <c r="S223" s="95" t="e">
        <v>#N/A</v>
      </c>
      <c r="T223" s="95" t="e">
        <v>#N/A</v>
      </c>
      <c r="U223" s="99" t="e">
        <v>#N/A</v>
      </c>
      <c r="V223" s="34"/>
      <c r="W223" s="70" t="str">
        <f>IFERROR(IF(S223&gt;=(VLOOKUP(D223&amp;E223, 'Tab 3 Flex,Strng,Endur(unprot)'!AG$10:$AH$37,2,FALSE)),"HFZ", "NI")," ")</f>
        <v xml:space="preserve"> </v>
      </c>
      <c r="X223" s="70" t="str">
        <f>IFERROR(IF(T223&gt;=(VLOOKUP(D223&amp;E223, 'Tab 3 Flex,Strng,Endur(unprot)'!AG$10:$AH$37,2,FALSE)),"HFZ", "NI")," ")</f>
        <v xml:space="preserve"> </v>
      </c>
      <c r="Y223" s="71" t="str">
        <f t="shared" si="53"/>
        <v xml:space="preserve"> </v>
      </c>
      <c r="Z223" s="71" t="str">
        <f t="shared" si="43"/>
        <v xml:space="preserve"> </v>
      </c>
      <c r="AA223" s="65" t="str">
        <f>IFERROR(IF(U223&gt;=(VLOOKUP(D223&amp;E223, 'Tab 3 Flex,Strng,Endur(unprot)'!W$10:X$37,2,FALSE)),"HFZ", "NI"), " ")</f>
        <v xml:space="preserve"> </v>
      </c>
      <c r="AB223" s="28" t="str">
        <f t="shared" si="44"/>
        <v xml:space="preserve"> </v>
      </c>
      <c r="AC223" s="33"/>
      <c r="AD223" s="28" t="str">
        <f t="shared" si="45"/>
        <v/>
      </c>
      <c r="AE223" s="96" t="e">
        <v>#N/A</v>
      </c>
      <c r="AF223" s="35"/>
      <c r="AG223" s="72" t="str">
        <f>IFERROR(IF(AE223&gt;=(VLOOKUP(D223&amp;E223, 'Tab 3 Flex,Strng,Endur(unprot)'!R$10:$S$37,2,FALSE)),"HFZ", "NI")," ")</f>
        <v xml:space="preserve"> </v>
      </c>
      <c r="AH223" s="55" t="str">
        <f t="shared" si="46"/>
        <v xml:space="preserve"> </v>
      </c>
      <c r="AI223" s="33"/>
      <c r="AJ223" s="55" t="str">
        <f t="shared" si="52"/>
        <v/>
      </c>
      <c r="AK223" s="97" t="e">
        <v>#N/A</v>
      </c>
      <c r="AL223" s="36"/>
      <c r="AM223" s="73" t="str">
        <f>IFERROR(IF(AK223&gt;=(VLOOKUP(D223&amp;E223,'Tab 3 Flex,Strng,Endur(unprot)'!AB$10:$AC$37,2,FALSE)),"HFZ", "NI")," ")</f>
        <v xml:space="preserve"> </v>
      </c>
      <c r="AN223" s="29" t="str">
        <f t="shared" si="47"/>
        <v xml:space="preserve"> </v>
      </c>
      <c r="AO223" s="55"/>
      <c r="AP223" s="29" t="str">
        <f t="shared" si="48"/>
        <v/>
      </c>
    </row>
    <row r="224" spans="1:42" s="57" customFormat="1" ht="16.5" thickTop="1" thickBot="1" x14ac:dyDescent="0.3">
      <c r="A224" s="32"/>
      <c r="B224" s="25"/>
      <c r="C224" s="25"/>
      <c r="D224" s="25"/>
      <c r="E224" s="46"/>
      <c r="F224" s="91">
        <v>7</v>
      </c>
      <c r="G224" s="98" t="e">
        <v>#N/A</v>
      </c>
      <c r="H224" s="94" t="e">
        <v>#N/A</v>
      </c>
      <c r="I224" s="26"/>
      <c r="J224" s="26"/>
      <c r="K224" s="69" t="str">
        <f>IFERROR(IF(G224&gt;=(VLOOKUP(D224&amp;E224,'Tab 2 Aerobic Capacity (unprot)'!L$10:$M$27,2,FALSE)),"HFZ","NI")," ")</f>
        <v xml:space="preserve"> </v>
      </c>
      <c r="L224" s="69" t="str">
        <f>IFERROR(IF(H224&gt;=(VLOOKUP(D224&amp;E224,'Tab 2 Aerobic Capacity (unprot)'!L$34:$M$51,2,FALSE)),"HFZ","NI")," ")</f>
        <v xml:space="preserve"> </v>
      </c>
      <c r="M224" s="54" t="str">
        <f t="shared" si="42"/>
        <v xml:space="preserve"> </v>
      </c>
      <c r="N224" s="33" t="str">
        <f t="shared" si="49"/>
        <v xml:space="preserve"> </v>
      </c>
      <c r="O224" s="33"/>
      <c r="P224" s="54" t="str">
        <f t="shared" si="50"/>
        <v/>
      </c>
      <c r="Q224" s="33"/>
      <c r="R224" s="54" t="str">
        <f t="shared" si="51"/>
        <v/>
      </c>
      <c r="S224" s="95" t="e">
        <v>#N/A</v>
      </c>
      <c r="T224" s="95" t="e">
        <v>#N/A</v>
      </c>
      <c r="U224" s="99" t="e">
        <v>#N/A</v>
      </c>
      <c r="V224" s="34"/>
      <c r="W224" s="70" t="str">
        <f>IFERROR(IF(S224&gt;=(VLOOKUP(D224&amp;E224, 'Tab 3 Flex,Strng,Endur(unprot)'!AG$10:$AH$37,2,FALSE)),"HFZ", "NI")," ")</f>
        <v xml:space="preserve"> </v>
      </c>
      <c r="X224" s="70" t="str">
        <f>IFERROR(IF(T224&gt;=(VLOOKUP(D224&amp;E224, 'Tab 3 Flex,Strng,Endur(unprot)'!AG$10:$AH$37,2,FALSE)),"HFZ", "NI")," ")</f>
        <v xml:space="preserve"> </v>
      </c>
      <c r="Y224" s="71" t="str">
        <f t="shared" si="53"/>
        <v xml:space="preserve"> </v>
      </c>
      <c r="Z224" s="71" t="str">
        <f t="shared" si="43"/>
        <v xml:space="preserve"> </v>
      </c>
      <c r="AA224" s="65" t="str">
        <f>IFERROR(IF(U224&gt;=(VLOOKUP(D224&amp;E224, 'Tab 3 Flex,Strng,Endur(unprot)'!W$10:X$37,2,FALSE)),"HFZ", "NI"), " ")</f>
        <v xml:space="preserve"> </v>
      </c>
      <c r="AB224" s="28" t="str">
        <f t="shared" si="44"/>
        <v xml:space="preserve"> </v>
      </c>
      <c r="AC224" s="33"/>
      <c r="AD224" s="28" t="str">
        <f t="shared" si="45"/>
        <v/>
      </c>
      <c r="AE224" s="96" t="e">
        <v>#N/A</v>
      </c>
      <c r="AF224" s="35"/>
      <c r="AG224" s="72" t="str">
        <f>IFERROR(IF(AE224&gt;=(VLOOKUP(D224&amp;E224, 'Tab 3 Flex,Strng,Endur(unprot)'!R$10:$S$37,2,FALSE)),"HFZ", "NI")," ")</f>
        <v xml:space="preserve"> </v>
      </c>
      <c r="AH224" s="55" t="str">
        <f t="shared" si="46"/>
        <v xml:space="preserve"> </v>
      </c>
      <c r="AI224" s="33"/>
      <c r="AJ224" s="55" t="str">
        <f t="shared" si="52"/>
        <v/>
      </c>
      <c r="AK224" s="97" t="e">
        <v>#N/A</v>
      </c>
      <c r="AL224" s="36"/>
      <c r="AM224" s="73" t="str">
        <f>IFERROR(IF(AK224&gt;=(VLOOKUP(D224&amp;E224,'Tab 3 Flex,Strng,Endur(unprot)'!AB$10:$AC$37,2,FALSE)),"HFZ", "NI")," ")</f>
        <v xml:space="preserve"> </v>
      </c>
      <c r="AN224" s="29" t="str">
        <f t="shared" si="47"/>
        <v xml:space="preserve"> </v>
      </c>
      <c r="AO224" s="55"/>
      <c r="AP224" s="29" t="str">
        <f t="shared" si="48"/>
        <v/>
      </c>
    </row>
    <row r="225" spans="1:42" s="57" customFormat="1" ht="16.5" thickTop="1" thickBot="1" x14ac:dyDescent="0.3">
      <c r="A225" s="32"/>
      <c r="B225" s="25"/>
      <c r="C225" s="25"/>
      <c r="D225" s="25"/>
      <c r="E225" s="46"/>
      <c r="F225" s="91">
        <v>7</v>
      </c>
      <c r="G225" s="98" t="e">
        <v>#N/A</v>
      </c>
      <c r="H225" s="94" t="e">
        <v>#N/A</v>
      </c>
      <c r="I225" s="26"/>
      <c r="J225" s="26"/>
      <c r="K225" s="69" t="str">
        <f>IFERROR(IF(G225&gt;=(VLOOKUP(D225&amp;E225,'Tab 2 Aerobic Capacity (unprot)'!L$10:$M$27,2,FALSE)),"HFZ","NI")," ")</f>
        <v xml:space="preserve"> </v>
      </c>
      <c r="L225" s="69" t="str">
        <f>IFERROR(IF(H225&gt;=(VLOOKUP(D225&amp;E225,'Tab 2 Aerobic Capacity (unprot)'!L$34:$M$51,2,FALSE)),"HFZ","NI")," ")</f>
        <v xml:space="preserve"> </v>
      </c>
      <c r="M225" s="54" t="str">
        <f t="shared" si="42"/>
        <v xml:space="preserve"> </v>
      </c>
      <c r="N225" s="33" t="str">
        <f t="shared" si="49"/>
        <v xml:space="preserve"> </v>
      </c>
      <c r="O225" s="33"/>
      <c r="P225" s="54" t="str">
        <f t="shared" si="50"/>
        <v/>
      </c>
      <c r="Q225" s="33"/>
      <c r="R225" s="54" t="str">
        <f t="shared" si="51"/>
        <v/>
      </c>
      <c r="S225" s="95" t="e">
        <v>#N/A</v>
      </c>
      <c r="T225" s="95" t="e">
        <v>#N/A</v>
      </c>
      <c r="U225" s="99" t="e">
        <v>#N/A</v>
      </c>
      <c r="V225" s="34"/>
      <c r="W225" s="70" t="str">
        <f>IFERROR(IF(S225&gt;=(VLOOKUP(D225&amp;E225, 'Tab 3 Flex,Strng,Endur(unprot)'!AG$10:$AH$37,2,FALSE)),"HFZ", "NI")," ")</f>
        <v xml:space="preserve"> </v>
      </c>
      <c r="X225" s="70" t="str">
        <f>IFERROR(IF(T225&gt;=(VLOOKUP(D225&amp;E225, 'Tab 3 Flex,Strng,Endur(unprot)'!AG$10:$AH$37,2,FALSE)),"HFZ", "NI")," ")</f>
        <v xml:space="preserve"> </v>
      </c>
      <c r="Y225" s="71" t="str">
        <f t="shared" si="53"/>
        <v xml:space="preserve"> </v>
      </c>
      <c r="Z225" s="71" t="str">
        <f t="shared" si="43"/>
        <v xml:space="preserve"> </v>
      </c>
      <c r="AA225" s="65" t="str">
        <f>IFERROR(IF(U225&gt;=(VLOOKUP(D225&amp;E225, 'Tab 3 Flex,Strng,Endur(unprot)'!W$10:X$37,2,FALSE)),"HFZ", "NI"), " ")</f>
        <v xml:space="preserve"> </v>
      </c>
      <c r="AB225" s="28" t="str">
        <f t="shared" si="44"/>
        <v xml:space="preserve"> </v>
      </c>
      <c r="AC225" s="33"/>
      <c r="AD225" s="28" t="str">
        <f t="shared" si="45"/>
        <v/>
      </c>
      <c r="AE225" s="96" t="e">
        <v>#N/A</v>
      </c>
      <c r="AF225" s="35"/>
      <c r="AG225" s="72" t="str">
        <f>IFERROR(IF(AE225&gt;=(VLOOKUP(D225&amp;E225, 'Tab 3 Flex,Strng,Endur(unprot)'!R$10:$S$37,2,FALSE)),"HFZ", "NI")," ")</f>
        <v xml:space="preserve"> </v>
      </c>
      <c r="AH225" s="55" t="str">
        <f t="shared" si="46"/>
        <v xml:space="preserve"> </v>
      </c>
      <c r="AI225" s="33"/>
      <c r="AJ225" s="55" t="str">
        <f t="shared" si="52"/>
        <v/>
      </c>
      <c r="AK225" s="97" t="e">
        <v>#N/A</v>
      </c>
      <c r="AL225" s="36"/>
      <c r="AM225" s="73" t="str">
        <f>IFERROR(IF(AK225&gt;=(VLOOKUP(D225&amp;E225,'Tab 3 Flex,Strng,Endur(unprot)'!AB$10:$AC$37,2,FALSE)),"HFZ", "NI")," ")</f>
        <v xml:space="preserve"> </v>
      </c>
      <c r="AN225" s="29" t="str">
        <f t="shared" si="47"/>
        <v xml:space="preserve"> </v>
      </c>
      <c r="AO225" s="55"/>
      <c r="AP225" s="29" t="str">
        <f t="shared" si="48"/>
        <v/>
      </c>
    </row>
    <row r="226" spans="1:42" s="57" customFormat="1" ht="16.5" thickTop="1" thickBot="1" x14ac:dyDescent="0.3">
      <c r="A226" s="32"/>
      <c r="B226" s="25"/>
      <c r="C226" s="25"/>
      <c r="D226" s="25"/>
      <c r="E226" s="46"/>
      <c r="F226" s="91">
        <v>7</v>
      </c>
      <c r="G226" s="98" t="e">
        <v>#N/A</v>
      </c>
      <c r="H226" s="94" t="e">
        <v>#N/A</v>
      </c>
      <c r="I226" s="26"/>
      <c r="J226" s="26"/>
      <c r="K226" s="69" t="str">
        <f>IFERROR(IF(G226&gt;=(VLOOKUP(D226&amp;E226,'Tab 2 Aerobic Capacity (unprot)'!L$10:$M$27,2,FALSE)),"HFZ","NI")," ")</f>
        <v xml:space="preserve"> </v>
      </c>
      <c r="L226" s="69" t="str">
        <f>IFERROR(IF(H226&gt;=(VLOOKUP(D226&amp;E226,'Tab 2 Aerobic Capacity (unprot)'!L$34:$M$51,2,FALSE)),"HFZ","NI")," ")</f>
        <v xml:space="preserve"> </v>
      </c>
      <c r="M226" s="54" t="str">
        <f t="shared" si="42"/>
        <v xml:space="preserve"> </v>
      </c>
      <c r="N226" s="33" t="str">
        <f t="shared" si="49"/>
        <v xml:space="preserve"> </v>
      </c>
      <c r="O226" s="33"/>
      <c r="P226" s="54" t="str">
        <f t="shared" si="50"/>
        <v/>
      </c>
      <c r="Q226" s="33"/>
      <c r="R226" s="54" t="str">
        <f t="shared" si="51"/>
        <v/>
      </c>
      <c r="S226" s="95" t="e">
        <v>#N/A</v>
      </c>
      <c r="T226" s="95" t="e">
        <v>#N/A</v>
      </c>
      <c r="U226" s="99" t="e">
        <v>#N/A</v>
      </c>
      <c r="V226" s="34"/>
      <c r="W226" s="70" t="str">
        <f>IFERROR(IF(S226&gt;=(VLOOKUP(D226&amp;E226, 'Tab 3 Flex,Strng,Endur(unprot)'!AG$10:$AH$37,2,FALSE)),"HFZ", "NI")," ")</f>
        <v xml:space="preserve"> </v>
      </c>
      <c r="X226" s="70" t="str">
        <f>IFERROR(IF(T226&gt;=(VLOOKUP(D226&amp;E226, 'Tab 3 Flex,Strng,Endur(unprot)'!AG$10:$AH$37,2,FALSE)),"HFZ", "NI")," ")</f>
        <v xml:space="preserve"> </v>
      </c>
      <c r="Y226" s="71" t="str">
        <f t="shared" si="53"/>
        <v xml:space="preserve"> </v>
      </c>
      <c r="Z226" s="71" t="str">
        <f t="shared" si="43"/>
        <v xml:space="preserve"> </v>
      </c>
      <c r="AA226" s="65" t="str">
        <f>IFERROR(IF(U226&gt;=(VLOOKUP(D226&amp;E226, 'Tab 3 Flex,Strng,Endur(unprot)'!W$10:X$37,2,FALSE)),"HFZ", "NI"), " ")</f>
        <v xml:space="preserve"> </v>
      </c>
      <c r="AB226" s="28" t="str">
        <f t="shared" si="44"/>
        <v xml:space="preserve"> </v>
      </c>
      <c r="AC226" s="33"/>
      <c r="AD226" s="28" t="str">
        <f t="shared" si="45"/>
        <v/>
      </c>
      <c r="AE226" s="96" t="e">
        <v>#N/A</v>
      </c>
      <c r="AF226" s="35"/>
      <c r="AG226" s="72" t="str">
        <f>IFERROR(IF(AE226&gt;=(VLOOKUP(D226&amp;E226, 'Tab 3 Flex,Strng,Endur(unprot)'!R$10:$S$37,2,FALSE)),"HFZ", "NI")," ")</f>
        <v xml:space="preserve"> </v>
      </c>
      <c r="AH226" s="55" t="str">
        <f t="shared" si="46"/>
        <v xml:space="preserve"> </v>
      </c>
      <c r="AI226" s="33"/>
      <c r="AJ226" s="55" t="str">
        <f t="shared" si="52"/>
        <v/>
      </c>
      <c r="AK226" s="97" t="e">
        <v>#N/A</v>
      </c>
      <c r="AL226" s="36"/>
      <c r="AM226" s="73" t="str">
        <f>IFERROR(IF(AK226&gt;=(VLOOKUP(D226&amp;E226,'Tab 3 Flex,Strng,Endur(unprot)'!AB$10:$AC$37,2,FALSE)),"HFZ", "NI")," ")</f>
        <v xml:space="preserve"> </v>
      </c>
      <c r="AN226" s="29" t="str">
        <f t="shared" si="47"/>
        <v xml:space="preserve"> </v>
      </c>
      <c r="AO226" s="55"/>
      <c r="AP226" s="29" t="str">
        <f t="shared" si="48"/>
        <v/>
      </c>
    </row>
    <row r="227" spans="1:42" s="57" customFormat="1" ht="16.5" thickTop="1" thickBot="1" x14ac:dyDescent="0.3">
      <c r="A227" s="32"/>
      <c r="B227" s="25"/>
      <c r="C227" s="25"/>
      <c r="D227" s="25"/>
      <c r="E227" s="46"/>
      <c r="F227" s="91">
        <v>7</v>
      </c>
      <c r="G227" s="98" t="e">
        <v>#N/A</v>
      </c>
      <c r="H227" s="94" t="e">
        <v>#N/A</v>
      </c>
      <c r="I227" s="26"/>
      <c r="J227" s="26"/>
      <c r="K227" s="69" t="str">
        <f>IFERROR(IF(G227&gt;=(VLOOKUP(D227&amp;E227,'Tab 2 Aerobic Capacity (unprot)'!L$10:$M$27,2,FALSE)),"HFZ","NI")," ")</f>
        <v xml:space="preserve"> </v>
      </c>
      <c r="L227" s="69" t="str">
        <f>IFERROR(IF(H227&gt;=(VLOOKUP(D227&amp;E227,'Tab 2 Aerobic Capacity (unprot)'!L$34:$M$51,2,FALSE)),"HFZ","NI")," ")</f>
        <v xml:space="preserve"> </v>
      </c>
      <c r="M227" s="54" t="str">
        <f t="shared" si="42"/>
        <v xml:space="preserve"> </v>
      </c>
      <c r="N227" s="33" t="str">
        <f t="shared" si="49"/>
        <v xml:space="preserve"> </v>
      </c>
      <c r="O227" s="33"/>
      <c r="P227" s="54" t="str">
        <f t="shared" si="50"/>
        <v/>
      </c>
      <c r="Q227" s="33"/>
      <c r="R227" s="54" t="str">
        <f t="shared" si="51"/>
        <v/>
      </c>
      <c r="S227" s="95" t="e">
        <v>#N/A</v>
      </c>
      <c r="T227" s="95" t="e">
        <v>#N/A</v>
      </c>
      <c r="U227" s="99" t="e">
        <v>#N/A</v>
      </c>
      <c r="V227" s="34"/>
      <c r="W227" s="70" t="str">
        <f>IFERROR(IF(S227&gt;=(VLOOKUP(D227&amp;E227, 'Tab 3 Flex,Strng,Endur(unprot)'!AG$10:$AH$37,2,FALSE)),"HFZ", "NI")," ")</f>
        <v xml:space="preserve"> </v>
      </c>
      <c r="X227" s="70" t="str">
        <f>IFERROR(IF(T227&gt;=(VLOOKUP(D227&amp;E227, 'Tab 3 Flex,Strng,Endur(unprot)'!AG$10:$AH$37,2,FALSE)),"HFZ", "NI")," ")</f>
        <v xml:space="preserve"> </v>
      </c>
      <c r="Y227" s="71" t="str">
        <f t="shared" si="53"/>
        <v xml:space="preserve"> </v>
      </c>
      <c r="Z227" s="71" t="str">
        <f t="shared" si="43"/>
        <v xml:space="preserve"> </v>
      </c>
      <c r="AA227" s="65" t="str">
        <f>IFERROR(IF(U227&gt;=(VLOOKUP(D227&amp;E227, 'Tab 3 Flex,Strng,Endur(unprot)'!W$10:X$37,2,FALSE)),"HFZ", "NI"), " ")</f>
        <v xml:space="preserve"> </v>
      </c>
      <c r="AB227" s="28" t="str">
        <f t="shared" si="44"/>
        <v xml:space="preserve"> </v>
      </c>
      <c r="AC227" s="33"/>
      <c r="AD227" s="28" t="str">
        <f t="shared" si="45"/>
        <v/>
      </c>
      <c r="AE227" s="96" t="e">
        <v>#N/A</v>
      </c>
      <c r="AF227" s="35"/>
      <c r="AG227" s="72" t="str">
        <f>IFERROR(IF(AE227&gt;=(VLOOKUP(D227&amp;E227, 'Tab 3 Flex,Strng,Endur(unprot)'!R$10:$S$37,2,FALSE)),"HFZ", "NI")," ")</f>
        <v xml:space="preserve"> </v>
      </c>
      <c r="AH227" s="55" t="str">
        <f t="shared" si="46"/>
        <v xml:space="preserve"> </v>
      </c>
      <c r="AI227" s="33"/>
      <c r="AJ227" s="55" t="str">
        <f t="shared" si="52"/>
        <v/>
      </c>
      <c r="AK227" s="97" t="e">
        <v>#N/A</v>
      </c>
      <c r="AL227" s="36"/>
      <c r="AM227" s="73" t="str">
        <f>IFERROR(IF(AK227&gt;=(VLOOKUP(D227&amp;E227,'Tab 3 Flex,Strng,Endur(unprot)'!AB$10:$AC$37,2,FALSE)),"HFZ", "NI")," ")</f>
        <v xml:space="preserve"> </v>
      </c>
      <c r="AN227" s="29" t="str">
        <f t="shared" si="47"/>
        <v xml:space="preserve"> </v>
      </c>
      <c r="AO227" s="55"/>
      <c r="AP227" s="29" t="str">
        <f t="shared" si="48"/>
        <v/>
      </c>
    </row>
    <row r="228" spans="1:42" s="57" customFormat="1" ht="16.5" thickTop="1" thickBot="1" x14ac:dyDescent="0.3">
      <c r="A228" s="32"/>
      <c r="B228" s="25"/>
      <c r="C228" s="25"/>
      <c r="D228" s="25"/>
      <c r="E228" s="46"/>
      <c r="F228" s="91">
        <v>7</v>
      </c>
      <c r="G228" s="98" t="e">
        <v>#N/A</v>
      </c>
      <c r="H228" s="94" t="e">
        <v>#N/A</v>
      </c>
      <c r="I228" s="26"/>
      <c r="J228" s="26"/>
      <c r="K228" s="69" t="str">
        <f>IFERROR(IF(G228&gt;=(VLOOKUP(D228&amp;E228,'Tab 2 Aerobic Capacity (unprot)'!L$10:$M$27,2,FALSE)),"HFZ","NI")," ")</f>
        <v xml:space="preserve"> </v>
      </c>
      <c r="L228" s="69" t="str">
        <f>IFERROR(IF(H228&gt;=(VLOOKUP(D228&amp;E228,'Tab 2 Aerobic Capacity (unprot)'!L$34:$M$51,2,FALSE)),"HFZ","NI")," ")</f>
        <v xml:space="preserve"> </v>
      </c>
      <c r="M228" s="54" t="str">
        <f t="shared" si="42"/>
        <v xml:space="preserve"> </v>
      </c>
      <c r="N228" s="33" t="str">
        <f t="shared" si="49"/>
        <v xml:space="preserve"> </v>
      </c>
      <c r="O228" s="33"/>
      <c r="P228" s="54" t="str">
        <f t="shared" si="50"/>
        <v/>
      </c>
      <c r="Q228" s="33"/>
      <c r="R228" s="54" t="str">
        <f t="shared" si="51"/>
        <v/>
      </c>
      <c r="S228" s="95" t="e">
        <v>#N/A</v>
      </c>
      <c r="T228" s="95" t="e">
        <v>#N/A</v>
      </c>
      <c r="U228" s="99" t="e">
        <v>#N/A</v>
      </c>
      <c r="V228" s="34"/>
      <c r="W228" s="70" t="str">
        <f>IFERROR(IF(S228&gt;=(VLOOKUP(D228&amp;E228, 'Tab 3 Flex,Strng,Endur(unprot)'!AG$10:$AH$37,2,FALSE)),"HFZ", "NI")," ")</f>
        <v xml:space="preserve"> </v>
      </c>
      <c r="X228" s="70" t="str">
        <f>IFERROR(IF(T228&gt;=(VLOOKUP(D228&amp;E228, 'Tab 3 Flex,Strng,Endur(unprot)'!AG$10:$AH$37,2,FALSE)),"HFZ", "NI")," ")</f>
        <v xml:space="preserve"> </v>
      </c>
      <c r="Y228" s="71" t="str">
        <f t="shared" si="53"/>
        <v xml:space="preserve"> </v>
      </c>
      <c r="Z228" s="71" t="str">
        <f t="shared" si="43"/>
        <v xml:space="preserve"> </v>
      </c>
      <c r="AA228" s="65" t="str">
        <f>IFERROR(IF(U228&gt;=(VLOOKUP(D228&amp;E228, 'Tab 3 Flex,Strng,Endur(unprot)'!W$10:X$37,2,FALSE)),"HFZ", "NI"), " ")</f>
        <v xml:space="preserve"> </v>
      </c>
      <c r="AB228" s="28" t="str">
        <f t="shared" si="44"/>
        <v xml:space="preserve"> </v>
      </c>
      <c r="AC228" s="33"/>
      <c r="AD228" s="28" t="str">
        <f t="shared" si="45"/>
        <v/>
      </c>
      <c r="AE228" s="96" t="e">
        <v>#N/A</v>
      </c>
      <c r="AF228" s="35"/>
      <c r="AG228" s="72" t="str">
        <f>IFERROR(IF(AE228&gt;=(VLOOKUP(D228&amp;E228, 'Tab 3 Flex,Strng,Endur(unprot)'!R$10:$S$37,2,FALSE)),"HFZ", "NI")," ")</f>
        <v xml:space="preserve"> </v>
      </c>
      <c r="AH228" s="55" t="str">
        <f t="shared" si="46"/>
        <v xml:space="preserve"> </v>
      </c>
      <c r="AI228" s="33"/>
      <c r="AJ228" s="55" t="str">
        <f t="shared" si="52"/>
        <v/>
      </c>
      <c r="AK228" s="97" t="e">
        <v>#N/A</v>
      </c>
      <c r="AL228" s="36"/>
      <c r="AM228" s="73" t="str">
        <f>IFERROR(IF(AK228&gt;=(VLOOKUP(D228&amp;E228,'Tab 3 Flex,Strng,Endur(unprot)'!AB$10:$AC$37,2,FALSE)),"HFZ", "NI")," ")</f>
        <v xml:space="preserve"> </v>
      </c>
      <c r="AN228" s="29" t="str">
        <f t="shared" si="47"/>
        <v xml:space="preserve"> </v>
      </c>
      <c r="AO228" s="55"/>
      <c r="AP228" s="29" t="str">
        <f t="shared" si="48"/>
        <v/>
      </c>
    </row>
    <row r="229" spans="1:42" s="57" customFormat="1" ht="16.5" thickTop="1" thickBot="1" x14ac:dyDescent="0.3">
      <c r="A229" s="32"/>
      <c r="B229" s="25"/>
      <c r="C229" s="25"/>
      <c r="D229" s="25"/>
      <c r="E229" s="46"/>
      <c r="F229" s="91">
        <v>7</v>
      </c>
      <c r="G229" s="98" t="e">
        <v>#N/A</v>
      </c>
      <c r="H229" s="94" t="e">
        <v>#N/A</v>
      </c>
      <c r="I229" s="26"/>
      <c r="J229" s="26"/>
      <c r="K229" s="69" t="str">
        <f>IFERROR(IF(G229&gt;=(VLOOKUP(D229&amp;E229,'Tab 2 Aerobic Capacity (unprot)'!L$10:$M$27,2,FALSE)),"HFZ","NI")," ")</f>
        <v xml:space="preserve"> </v>
      </c>
      <c r="L229" s="69" t="str">
        <f>IFERROR(IF(H229&gt;=(VLOOKUP(D229&amp;E229,'Tab 2 Aerobic Capacity (unprot)'!L$34:$M$51,2,FALSE)),"HFZ","NI")," ")</f>
        <v xml:space="preserve"> </v>
      </c>
      <c r="M229" s="54" t="str">
        <f t="shared" si="42"/>
        <v xml:space="preserve"> </v>
      </c>
      <c r="N229" s="33" t="str">
        <f t="shared" si="49"/>
        <v xml:space="preserve"> </v>
      </c>
      <c r="O229" s="33"/>
      <c r="P229" s="54" t="str">
        <f t="shared" si="50"/>
        <v/>
      </c>
      <c r="Q229" s="33"/>
      <c r="R229" s="54" t="str">
        <f t="shared" si="51"/>
        <v/>
      </c>
      <c r="S229" s="95" t="e">
        <v>#N/A</v>
      </c>
      <c r="T229" s="95" t="e">
        <v>#N/A</v>
      </c>
      <c r="U229" s="99" t="e">
        <v>#N/A</v>
      </c>
      <c r="V229" s="34"/>
      <c r="W229" s="70" t="str">
        <f>IFERROR(IF(S229&gt;=(VLOOKUP(D229&amp;E229, 'Tab 3 Flex,Strng,Endur(unprot)'!AG$10:$AH$37,2,FALSE)),"HFZ", "NI")," ")</f>
        <v xml:space="preserve"> </v>
      </c>
      <c r="X229" s="70" t="str">
        <f>IFERROR(IF(T229&gt;=(VLOOKUP(D229&amp;E229, 'Tab 3 Flex,Strng,Endur(unprot)'!AG$10:$AH$37,2,FALSE)),"HFZ", "NI")," ")</f>
        <v xml:space="preserve"> </v>
      </c>
      <c r="Y229" s="71" t="str">
        <f t="shared" si="53"/>
        <v xml:space="preserve"> </v>
      </c>
      <c r="Z229" s="71" t="str">
        <f t="shared" si="43"/>
        <v xml:space="preserve"> </v>
      </c>
      <c r="AA229" s="65" t="str">
        <f>IFERROR(IF(U229&gt;=(VLOOKUP(D229&amp;E229, 'Tab 3 Flex,Strng,Endur(unprot)'!W$10:X$37,2,FALSE)),"HFZ", "NI"), " ")</f>
        <v xml:space="preserve"> </v>
      </c>
      <c r="AB229" s="28" t="str">
        <f t="shared" si="44"/>
        <v xml:space="preserve"> </v>
      </c>
      <c r="AC229" s="33"/>
      <c r="AD229" s="28" t="str">
        <f t="shared" si="45"/>
        <v/>
      </c>
      <c r="AE229" s="96" t="e">
        <v>#N/A</v>
      </c>
      <c r="AF229" s="35"/>
      <c r="AG229" s="72" t="str">
        <f>IFERROR(IF(AE229&gt;=(VLOOKUP(D229&amp;E229, 'Tab 3 Flex,Strng,Endur(unprot)'!R$10:$S$37,2,FALSE)),"HFZ", "NI")," ")</f>
        <v xml:space="preserve"> </v>
      </c>
      <c r="AH229" s="55" t="str">
        <f t="shared" si="46"/>
        <v xml:space="preserve"> </v>
      </c>
      <c r="AI229" s="33"/>
      <c r="AJ229" s="55" t="str">
        <f t="shared" si="52"/>
        <v/>
      </c>
      <c r="AK229" s="97" t="e">
        <v>#N/A</v>
      </c>
      <c r="AL229" s="36"/>
      <c r="AM229" s="73" t="str">
        <f>IFERROR(IF(AK229&gt;=(VLOOKUP(D229&amp;E229,'Tab 3 Flex,Strng,Endur(unprot)'!AB$10:$AC$37,2,FALSE)),"HFZ", "NI")," ")</f>
        <v xml:space="preserve"> </v>
      </c>
      <c r="AN229" s="29" t="str">
        <f t="shared" si="47"/>
        <v xml:space="preserve"> </v>
      </c>
      <c r="AO229" s="55"/>
      <c r="AP229" s="29" t="str">
        <f t="shared" si="48"/>
        <v/>
      </c>
    </row>
    <row r="230" spans="1:42" s="57" customFormat="1" ht="16.5" thickTop="1" thickBot="1" x14ac:dyDescent="0.3">
      <c r="A230" s="32"/>
      <c r="B230" s="25"/>
      <c r="C230" s="25"/>
      <c r="D230" s="25"/>
      <c r="E230" s="46"/>
      <c r="F230" s="91">
        <v>7</v>
      </c>
      <c r="G230" s="98" t="e">
        <v>#N/A</v>
      </c>
      <c r="H230" s="94" t="e">
        <v>#N/A</v>
      </c>
      <c r="I230" s="26"/>
      <c r="J230" s="26"/>
      <c r="K230" s="69" t="str">
        <f>IFERROR(IF(G230&gt;=(VLOOKUP(D230&amp;E230,'Tab 2 Aerobic Capacity (unprot)'!L$10:$M$27,2,FALSE)),"HFZ","NI")," ")</f>
        <v xml:space="preserve"> </v>
      </c>
      <c r="L230" s="69" t="str">
        <f>IFERROR(IF(H230&gt;=(VLOOKUP(D230&amp;E230,'Tab 2 Aerobic Capacity (unprot)'!L$34:$M$51,2,FALSE)),"HFZ","NI")," ")</f>
        <v xml:space="preserve"> </v>
      </c>
      <c r="M230" s="54" t="str">
        <f t="shared" si="42"/>
        <v xml:space="preserve"> </v>
      </c>
      <c r="N230" s="33" t="str">
        <f t="shared" si="49"/>
        <v xml:space="preserve"> </v>
      </c>
      <c r="O230" s="33"/>
      <c r="P230" s="54" t="str">
        <f t="shared" si="50"/>
        <v/>
      </c>
      <c r="Q230" s="33"/>
      <c r="R230" s="54" t="str">
        <f t="shared" si="51"/>
        <v/>
      </c>
      <c r="S230" s="95" t="e">
        <v>#N/A</v>
      </c>
      <c r="T230" s="95" t="e">
        <v>#N/A</v>
      </c>
      <c r="U230" s="99" t="e">
        <v>#N/A</v>
      </c>
      <c r="V230" s="34"/>
      <c r="W230" s="70" t="str">
        <f>IFERROR(IF(S230&gt;=(VLOOKUP(D230&amp;E230, 'Tab 3 Flex,Strng,Endur(unprot)'!AG$10:$AH$37,2,FALSE)),"HFZ", "NI")," ")</f>
        <v xml:space="preserve"> </v>
      </c>
      <c r="X230" s="70" t="str">
        <f>IFERROR(IF(T230&gt;=(VLOOKUP(D230&amp;E230, 'Tab 3 Flex,Strng,Endur(unprot)'!AG$10:$AH$37,2,FALSE)),"HFZ", "NI")," ")</f>
        <v xml:space="preserve"> </v>
      </c>
      <c r="Y230" s="71" t="str">
        <f t="shared" si="53"/>
        <v xml:space="preserve"> </v>
      </c>
      <c r="Z230" s="71" t="str">
        <f t="shared" si="43"/>
        <v xml:space="preserve"> </v>
      </c>
      <c r="AA230" s="65" t="str">
        <f>IFERROR(IF(U230&gt;=(VLOOKUP(D230&amp;E230, 'Tab 3 Flex,Strng,Endur(unprot)'!W$10:X$37,2,FALSE)),"HFZ", "NI"), " ")</f>
        <v xml:space="preserve"> </v>
      </c>
      <c r="AB230" s="28" t="str">
        <f t="shared" si="44"/>
        <v xml:space="preserve"> </v>
      </c>
      <c r="AC230" s="33"/>
      <c r="AD230" s="28" t="str">
        <f t="shared" si="45"/>
        <v/>
      </c>
      <c r="AE230" s="96" t="e">
        <v>#N/A</v>
      </c>
      <c r="AF230" s="35"/>
      <c r="AG230" s="72" t="str">
        <f>IFERROR(IF(AE230&gt;=(VLOOKUP(D230&amp;E230, 'Tab 3 Flex,Strng,Endur(unprot)'!R$10:$S$37,2,FALSE)),"HFZ", "NI")," ")</f>
        <v xml:space="preserve"> </v>
      </c>
      <c r="AH230" s="55" t="str">
        <f t="shared" si="46"/>
        <v xml:space="preserve"> </v>
      </c>
      <c r="AI230" s="33"/>
      <c r="AJ230" s="55" t="str">
        <f t="shared" si="52"/>
        <v/>
      </c>
      <c r="AK230" s="97" t="e">
        <v>#N/A</v>
      </c>
      <c r="AL230" s="36"/>
      <c r="AM230" s="73" t="str">
        <f>IFERROR(IF(AK230&gt;=(VLOOKUP(D230&amp;E230,'Tab 3 Flex,Strng,Endur(unprot)'!AB$10:$AC$37,2,FALSE)),"HFZ", "NI")," ")</f>
        <v xml:space="preserve"> </v>
      </c>
      <c r="AN230" s="29" t="str">
        <f t="shared" si="47"/>
        <v xml:space="preserve"> </v>
      </c>
      <c r="AO230" s="55"/>
      <c r="AP230" s="29" t="str">
        <f t="shared" si="48"/>
        <v/>
      </c>
    </row>
    <row r="231" spans="1:42" s="57" customFormat="1" ht="16.5" thickTop="1" thickBot="1" x14ac:dyDescent="0.3">
      <c r="A231" s="32"/>
      <c r="B231" s="25"/>
      <c r="C231" s="25"/>
      <c r="D231" s="25"/>
      <c r="E231" s="46"/>
      <c r="F231" s="91">
        <v>7</v>
      </c>
      <c r="G231" s="98" t="e">
        <v>#N/A</v>
      </c>
      <c r="H231" s="94" t="e">
        <v>#N/A</v>
      </c>
      <c r="I231" s="26"/>
      <c r="J231" s="26"/>
      <c r="K231" s="69" t="str">
        <f>IFERROR(IF(G231&gt;=(VLOOKUP(D231&amp;E231,'Tab 2 Aerobic Capacity (unprot)'!L$10:$M$27,2,FALSE)),"HFZ","NI")," ")</f>
        <v xml:space="preserve"> </v>
      </c>
      <c r="L231" s="69" t="str">
        <f>IFERROR(IF(H231&gt;=(VLOOKUP(D231&amp;E231,'Tab 2 Aerobic Capacity (unprot)'!L$34:$M$51,2,FALSE)),"HFZ","NI")," ")</f>
        <v xml:space="preserve"> </v>
      </c>
      <c r="M231" s="54" t="str">
        <f t="shared" si="42"/>
        <v xml:space="preserve"> </v>
      </c>
      <c r="N231" s="33" t="str">
        <f t="shared" si="49"/>
        <v xml:space="preserve"> </v>
      </c>
      <c r="O231" s="33"/>
      <c r="P231" s="54" t="str">
        <f t="shared" si="50"/>
        <v/>
      </c>
      <c r="Q231" s="33"/>
      <c r="R231" s="54" t="str">
        <f t="shared" si="51"/>
        <v/>
      </c>
      <c r="S231" s="95" t="e">
        <v>#N/A</v>
      </c>
      <c r="T231" s="95" t="e">
        <v>#N/A</v>
      </c>
      <c r="U231" s="99" t="e">
        <v>#N/A</v>
      </c>
      <c r="V231" s="34"/>
      <c r="W231" s="70" t="str">
        <f>IFERROR(IF(S231&gt;=(VLOOKUP(D231&amp;E231, 'Tab 3 Flex,Strng,Endur(unprot)'!AG$10:$AH$37,2,FALSE)),"HFZ", "NI")," ")</f>
        <v xml:space="preserve"> </v>
      </c>
      <c r="X231" s="70" t="str">
        <f>IFERROR(IF(T231&gt;=(VLOOKUP(D231&amp;E231, 'Tab 3 Flex,Strng,Endur(unprot)'!AG$10:$AH$37,2,FALSE)),"HFZ", "NI")," ")</f>
        <v xml:space="preserve"> </v>
      </c>
      <c r="Y231" s="71" t="str">
        <f t="shared" si="53"/>
        <v xml:space="preserve"> </v>
      </c>
      <c r="Z231" s="71" t="str">
        <f t="shared" si="43"/>
        <v xml:space="preserve"> </v>
      </c>
      <c r="AA231" s="65" t="str">
        <f>IFERROR(IF(U231&gt;=(VLOOKUP(D231&amp;E231, 'Tab 3 Flex,Strng,Endur(unprot)'!W$10:X$37,2,FALSE)),"HFZ", "NI"), " ")</f>
        <v xml:space="preserve"> </v>
      </c>
      <c r="AB231" s="28" t="str">
        <f t="shared" si="44"/>
        <v xml:space="preserve"> </v>
      </c>
      <c r="AC231" s="33"/>
      <c r="AD231" s="28" t="str">
        <f t="shared" si="45"/>
        <v/>
      </c>
      <c r="AE231" s="96" t="e">
        <v>#N/A</v>
      </c>
      <c r="AF231" s="35"/>
      <c r="AG231" s="72" t="str">
        <f>IFERROR(IF(AE231&gt;=(VLOOKUP(D231&amp;E231, 'Tab 3 Flex,Strng,Endur(unprot)'!R$10:$S$37,2,FALSE)),"HFZ", "NI")," ")</f>
        <v xml:space="preserve"> </v>
      </c>
      <c r="AH231" s="55" t="str">
        <f t="shared" si="46"/>
        <v xml:space="preserve"> </v>
      </c>
      <c r="AI231" s="33"/>
      <c r="AJ231" s="55" t="str">
        <f t="shared" si="52"/>
        <v/>
      </c>
      <c r="AK231" s="97" t="e">
        <v>#N/A</v>
      </c>
      <c r="AL231" s="36"/>
      <c r="AM231" s="73" t="str">
        <f>IFERROR(IF(AK231&gt;=(VLOOKUP(D231&amp;E231,'Tab 3 Flex,Strng,Endur(unprot)'!AB$10:$AC$37,2,FALSE)),"HFZ", "NI")," ")</f>
        <v xml:space="preserve"> </v>
      </c>
      <c r="AN231" s="29" t="str">
        <f t="shared" si="47"/>
        <v xml:space="preserve"> </v>
      </c>
      <c r="AO231" s="55"/>
      <c r="AP231" s="29" t="str">
        <f t="shared" si="48"/>
        <v/>
      </c>
    </row>
    <row r="232" spans="1:42" s="57" customFormat="1" ht="16.5" thickTop="1" thickBot="1" x14ac:dyDescent="0.3">
      <c r="A232" s="32"/>
      <c r="B232" s="25"/>
      <c r="C232" s="25"/>
      <c r="D232" s="25"/>
      <c r="E232" s="46"/>
      <c r="F232" s="91">
        <v>7</v>
      </c>
      <c r="G232" s="98" t="e">
        <v>#N/A</v>
      </c>
      <c r="H232" s="94" t="e">
        <v>#N/A</v>
      </c>
      <c r="I232" s="26"/>
      <c r="J232" s="26"/>
      <c r="K232" s="69" t="str">
        <f>IFERROR(IF(G232&gt;=(VLOOKUP(D232&amp;E232,'Tab 2 Aerobic Capacity (unprot)'!L$10:$M$27,2,FALSE)),"HFZ","NI")," ")</f>
        <v xml:space="preserve"> </v>
      </c>
      <c r="L232" s="69" t="str">
        <f>IFERROR(IF(H232&gt;=(VLOOKUP(D232&amp;E232,'Tab 2 Aerobic Capacity (unprot)'!L$34:$M$51,2,FALSE)),"HFZ","NI")," ")</f>
        <v xml:space="preserve"> </v>
      </c>
      <c r="M232" s="54" t="str">
        <f t="shared" si="42"/>
        <v xml:space="preserve"> </v>
      </c>
      <c r="N232" s="33" t="str">
        <f t="shared" si="49"/>
        <v xml:space="preserve"> </v>
      </c>
      <c r="O232" s="33"/>
      <c r="P232" s="54" t="str">
        <f t="shared" si="50"/>
        <v/>
      </c>
      <c r="Q232" s="33"/>
      <c r="R232" s="54" t="str">
        <f t="shared" si="51"/>
        <v/>
      </c>
      <c r="S232" s="95" t="e">
        <v>#N/A</v>
      </c>
      <c r="T232" s="95" t="e">
        <v>#N/A</v>
      </c>
      <c r="U232" s="99" t="e">
        <v>#N/A</v>
      </c>
      <c r="V232" s="34"/>
      <c r="W232" s="70" t="str">
        <f>IFERROR(IF(S232&gt;=(VLOOKUP(D232&amp;E232, 'Tab 3 Flex,Strng,Endur(unprot)'!AG$10:$AH$37,2,FALSE)),"HFZ", "NI")," ")</f>
        <v xml:space="preserve"> </v>
      </c>
      <c r="X232" s="70" t="str">
        <f>IFERROR(IF(T232&gt;=(VLOOKUP(D232&amp;E232, 'Tab 3 Flex,Strng,Endur(unprot)'!AG$10:$AH$37,2,FALSE)),"HFZ", "NI")," ")</f>
        <v xml:space="preserve"> </v>
      </c>
      <c r="Y232" s="71" t="str">
        <f t="shared" si="53"/>
        <v xml:space="preserve"> </v>
      </c>
      <c r="Z232" s="71" t="str">
        <f t="shared" si="43"/>
        <v xml:space="preserve"> </v>
      </c>
      <c r="AA232" s="65" t="str">
        <f>IFERROR(IF(U232&gt;=(VLOOKUP(D232&amp;E232, 'Tab 3 Flex,Strng,Endur(unprot)'!W$10:X$37,2,FALSE)),"HFZ", "NI"), " ")</f>
        <v xml:space="preserve"> </v>
      </c>
      <c r="AB232" s="28" t="str">
        <f t="shared" si="44"/>
        <v xml:space="preserve"> </v>
      </c>
      <c r="AC232" s="33"/>
      <c r="AD232" s="28" t="str">
        <f t="shared" si="45"/>
        <v/>
      </c>
      <c r="AE232" s="96" t="e">
        <v>#N/A</v>
      </c>
      <c r="AF232" s="35"/>
      <c r="AG232" s="72" t="str">
        <f>IFERROR(IF(AE232&gt;=(VLOOKUP(D232&amp;E232, 'Tab 3 Flex,Strng,Endur(unprot)'!R$10:$S$37,2,FALSE)),"HFZ", "NI")," ")</f>
        <v xml:space="preserve"> </v>
      </c>
      <c r="AH232" s="55" t="str">
        <f t="shared" si="46"/>
        <v xml:space="preserve"> </v>
      </c>
      <c r="AI232" s="33"/>
      <c r="AJ232" s="55" t="str">
        <f t="shared" si="52"/>
        <v/>
      </c>
      <c r="AK232" s="97" t="e">
        <v>#N/A</v>
      </c>
      <c r="AL232" s="36"/>
      <c r="AM232" s="73" t="str">
        <f>IFERROR(IF(AK232&gt;=(VLOOKUP(D232&amp;E232,'Tab 3 Flex,Strng,Endur(unprot)'!AB$10:$AC$37,2,FALSE)),"HFZ", "NI")," ")</f>
        <v xml:space="preserve"> </v>
      </c>
      <c r="AN232" s="29" t="str">
        <f t="shared" si="47"/>
        <v xml:space="preserve"> </v>
      </c>
      <c r="AO232" s="55"/>
      <c r="AP232" s="29" t="str">
        <f t="shared" si="48"/>
        <v/>
      </c>
    </row>
    <row r="233" spans="1:42" s="57" customFormat="1" ht="16.5" thickTop="1" thickBot="1" x14ac:dyDescent="0.3">
      <c r="A233" s="32"/>
      <c r="B233" s="25"/>
      <c r="C233" s="25"/>
      <c r="D233" s="25"/>
      <c r="E233" s="46"/>
      <c r="F233" s="91">
        <v>7</v>
      </c>
      <c r="G233" s="98" t="e">
        <v>#N/A</v>
      </c>
      <c r="H233" s="94" t="e">
        <v>#N/A</v>
      </c>
      <c r="I233" s="26"/>
      <c r="J233" s="26"/>
      <c r="K233" s="69" t="str">
        <f>IFERROR(IF(G233&gt;=(VLOOKUP(D233&amp;E233,'Tab 2 Aerobic Capacity (unprot)'!L$10:$M$27,2,FALSE)),"HFZ","NI")," ")</f>
        <v xml:space="preserve"> </v>
      </c>
      <c r="L233" s="69" t="str">
        <f>IFERROR(IF(H233&gt;=(VLOOKUP(D233&amp;E233,'Tab 2 Aerobic Capacity (unprot)'!L$34:$M$51,2,FALSE)),"HFZ","NI")," ")</f>
        <v xml:space="preserve"> </v>
      </c>
      <c r="M233" s="54" t="str">
        <f t="shared" si="42"/>
        <v xml:space="preserve"> </v>
      </c>
      <c r="N233" s="33" t="str">
        <f t="shared" si="49"/>
        <v xml:space="preserve"> </v>
      </c>
      <c r="O233" s="33"/>
      <c r="P233" s="54" t="str">
        <f t="shared" si="50"/>
        <v/>
      </c>
      <c r="Q233" s="33"/>
      <c r="R233" s="54" t="str">
        <f t="shared" si="51"/>
        <v/>
      </c>
      <c r="S233" s="95" t="e">
        <v>#N/A</v>
      </c>
      <c r="T233" s="95" t="e">
        <v>#N/A</v>
      </c>
      <c r="U233" s="99" t="e">
        <v>#N/A</v>
      </c>
      <c r="V233" s="34"/>
      <c r="W233" s="70" t="str">
        <f>IFERROR(IF(S233&gt;=(VLOOKUP(D233&amp;E233, 'Tab 3 Flex,Strng,Endur(unprot)'!AG$10:$AH$37,2,FALSE)),"HFZ", "NI")," ")</f>
        <v xml:space="preserve"> </v>
      </c>
      <c r="X233" s="70" t="str">
        <f>IFERROR(IF(T233&gt;=(VLOOKUP(D233&amp;E233, 'Tab 3 Flex,Strng,Endur(unprot)'!AG$10:$AH$37,2,FALSE)),"HFZ", "NI")," ")</f>
        <v xml:space="preserve"> </v>
      </c>
      <c r="Y233" s="71" t="str">
        <f t="shared" si="53"/>
        <v xml:space="preserve"> </v>
      </c>
      <c r="Z233" s="71" t="str">
        <f t="shared" si="43"/>
        <v xml:space="preserve"> </v>
      </c>
      <c r="AA233" s="65" t="str">
        <f>IFERROR(IF(U233&gt;=(VLOOKUP(D233&amp;E233, 'Tab 3 Flex,Strng,Endur(unprot)'!W$10:X$37,2,FALSE)),"HFZ", "NI"), " ")</f>
        <v xml:space="preserve"> </v>
      </c>
      <c r="AB233" s="28" t="str">
        <f t="shared" si="44"/>
        <v xml:space="preserve"> </v>
      </c>
      <c r="AC233" s="33"/>
      <c r="AD233" s="28" t="str">
        <f t="shared" si="45"/>
        <v/>
      </c>
      <c r="AE233" s="96" t="e">
        <v>#N/A</v>
      </c>
      <c r="AF233" s="35"/>
      <c r="AG233" s="72" t="str">
        <f>IFERROR(IF(AE233&gt;=(VLOOKUP(D233&amp;E233, 'Tab 3 Flex,Strng,Endur(unprot)'!R$10:$S$37,2,FALSE)),"HFZ", "NI")," ")</f>
        <v xml:space="preserve"> </v>
      </c>
      <c r="AH233" s="55" t="str">
        <f t="shared" si="46"/>
        <v xml:space="preserve"> </v>
      </c>
      <c r="AI233" s="33"/>
      <c r="AJ233" s="55" t="str">
        <f t="shared" si="52"/>
        <v/>
      </c>
      <c r="AK233" s="97" t="e">
        <v>#N/A</v>
      </c>
      <c r="AL233" s="36"/>
      <c r="AM233" s="73" t="str">
        <f>IFERROR(IF(AK233&gt;=(VLOOKUP(D233&amp;E233,'Tab 3 Flex,Strng,Endur(unprot)'!AB$10:$AC$37,2,FALSE)),"HFZ", "NI")," ")</f>
        <v xml:space="preserve"> </v>
      </c>
      <c r="AN233" s="29" t="str">
        <f t="shared" si="47"/>
        <v xml:space="preserve"> </v>
      </c>
      <c r="AO233" s="55"/>
      <c r="AP233" s="29" t="str">
        <f t="shared" si="48"/>
        <v/>
      </c>
    </row>
    <row r="234" spans="1:42" s="57" customFormat="1" ht="16.5" thickTop="1" thickBot="1" x14ac:dyDescent="0.3">
      <c r="A234" s="32"/>
      <c r="B234" s="25"/>
      <c r="C234" s="25"/>
      <c r="D234" s="25"/>
      <c r="E234" s="46"/>
      <c r="F234" s="91">
        <v>7</v>
      </c>
      <c r="G234" s="98" t="e">
        <v>#N/A</v>
      </c>
      <c r="H234" s="94" t="e">
        <v>#N/A</v>
      </c>
      <c r="I234" s="26"/>
      <c r="J234" s="26"/>
      <c r="K234" s="69" t="str">
        <f>IFERROR(IF(G234&gt;=(VLOOKUP(D234&amp;E234,'Tab 2 Aerobic Capacity (unprot)'!L$10:$M$27,2,FALSE)),"HFZ","NI")," ")</f>
        <v xml:space="preserve"> </v>
      </c>
      <c r="L234" s="69" t="str">
        <f>IFERROR(IF(H234&gt;=(VLOOKUP(D234&amp;E234,'Tab 2 Aerobic Capacity (unprot)'!L$34:$M$51,2,FALSE)),"HFZ","NI")," ")</f>
        <v xml:space="preserve"> </v>
      </c>
      <c r="M234" s="54" t="str">
        <f t="shared" si="42"/>
        <v xml:space="preserve"> </v>
      </c>
      <c r="N234" s="33" t="str">
        <f t="shared" si="49"/>
        <v xml:space="preserve"> </v>
      </c>
      <c r="O234" s="33"/>
      <c r="P234" s="54" t="str">
        <f t="shared" si="50"/>
        <v/>
      </c>
      <c r="Q234" s="33"/>
      <c r="R234" s="54" t="str">
        <f t="shared" si="51"/>
        <v/>
      </c>
      <c r="S234" s="95" t="e">
        <v>#N/A</v>
      </c>
      <c r="T234" s="95" t="e">
        <v>#N/A</v>
      </c>
      <c r="U234" s="99" t="e">
        <v>#N/A</v>
      </c>
      <c r="V234" s="34"/>
      <c r="W234" s="70" t="str">
        <f>IFERROR(IF(S234&gt;=(VLOOKUP(D234&amp;E234, 'Tab 3 Flex,Strng,Endur(unprot)'!AG$10:$AH$37,2,FALSE)),"HFZ", "NI")," ")</f>
        <v xml:space="preserve"> </v>
      </c>
      <c r="X234" s="70" t="str">
        <f>IFERROR(IF(T234&gt;=(VLOOKUP(D234&amp;E234, 'Tab 3 Flex,Strng,Endur(unprot)'!AG$10:$AH$37,2,FALSE)),"HFZ", "NI")," ")</f>
        <v xml:space="preserve"> </v>
      </c>
      <c r="Y234" s="71" t="str">
        <f t="shared" si="53"/>
        <v xml:space="preserve"> </v>
      </c>
      <c r="Z234" s="71" t="str">
        <f t="shared" si="43"/>
        <v xml:space="preserve"> </v>
      </c>
      <c r="AA234" s="65" t="str">
        <f>IFERROR(IF(U234&gt;=(VLOOKUP(D234&amp;E234, 'Tab 3 Flex,Strng,Endur(unprot)'!W$10:X$37,2,FALSE)),"HFZ", "NI"), " ")</f>
        <v xml:space="preserve"> </v>
      </c>
      <c r="AB234" s="28" t="str">
        <f t="shared" si="44"/>
        <v xml:space="preserve"> </v>
      </c>
      <c r="AC234" s="33"/>
      <c r="AD234" s="28" t="str">
        <f t="shared" si="45"/>
        <v/>
      </c>
      <c r="AE234" s="96" t="e">
        <v>#N/A</v>
      </c>
      <c r="AF234" s="35"/>
      <c r="AG234" s="72" t="str">
        <f>IFERROR(IF(AE234&gt;=(VLOOKUP(D234&amp;E234, 'Tab 3 Flex,Strng,Endur(unprot)'!R$10:$S$37,2,FALSE)),"HFZ", "NI")," ")</f>
        <v xml:space="preserve"> </v>
      </c>
      <c r="AH234" s="55" t="str">
        <f t="shared" si="46"/>
        <v xml:space="preserve"> </v>
      </c>
      <c r="AI234" s="33"/>
      <c r="AJ234" s="55" t="str">
        <f t="shared" si="52"/>
        <v/>
      </c>
      <c r="AK234" s="97" t="e">
        <v>#N/A</v>
      </c>
      <c r="AL234" s="36"/>
      <c r="AM234" s="73" t="str">
        <f>IFERROR(IF(AK234&gt;=(VLOOKUP(D234&amp;E234,'Tab 3 Flex,Strng,Endur(unprot)'!AB$10:$AC$37,2,FALSE)),"HFZ", "NI")," ")</f>
        <v xml:space="preserve"> </v>
      </c>
      <c r="AN234" s="29" t="str">
        <f t="shared" si="47"/>
        <v xml:space="preserve"> </v>
      </c>
      <c r="AO234" s="55"/>
      <c r="AP234" s="29" t="str">
        <f t="shared" si="48"/>
        <v/>
      </c>
    </row>
    <row r="235" spans="1:42" s="57" customFormat="1" ht="16.5" thickTop="1" thickBot="1" x14ac:dyDescent="0.3">
      <c r="A235" s="32"/>
      <c r="B235" s="25"/>
      <c r="C235" s="25"/>
      <c r="D235" s="25"/>
      <c r="E235" s="46"/>
      <c r="F235" s="91">
        <v>7</v>
      </c>
      <c r="G235" s="98" t="e">
        <v>#N/A</v>
      </c>
      <c r="H235" s="94" t="e">
        <v>#N/A</v>
      </c>
      <c r="I235" s="26"/>
      <c r="J235" s="26"/>
      <c r="K235" s="69" t="str">
        <f>IFERROR(IF(G235&gt;=(VLOOKUP(D235&amp;E235,'Tab 2 Aerobic Capacity (unprot)'!L$10:$M$27,2,FALSE)),"HFZ","NI")," ")</f>
        <v xml:space="preserve"> </v>
      </c>
      <c r="L235" s="69" t="str">
        <f>IFERROR(IF(H235&gt;=(VLOOKUP(D235&amp;E235,'Tab 2 Aerobic Capacity (unprot)'!L$34:$M$51,2,FALSE)),"HFZ","NI")," ")</f>
        <v xml:space="preserve"> </v>
      </c>
      <c r="M235" s="54" t="str">
        <f t="shared" si="42"/>
        <v xml:space="preserve"> </v>
      </c>
      <c r="N235" s="33" t="str">
        <f t="shared" si="49"/>
        <v xml:space="preserve"> </v>
      </c>
      <c r="O235" s="33"/>
      <c r="P235" s="54" t="str">
        <f t="shared" si="50"/>
        <v/>
      </c>
      <c r="Q235" s="33"/>
      <c r="R235" s="54" t="str">
        <f t="shared" si="51"/>
        <v/>
      </c>
      <c r="S235" s="95" t="e">
        <v>#N/A</v>
      </c>
      <c r="T235" s="95" t="e">
        <v>#N/A</v>
      </c>
      <c r="U235" s="99" t="e">
        <v>#N/A</v>
      </c>
      <c r="V235" s="34"/>
      <c r="W235" s="70" t="str">
        <f>IFERROR(IF(S235&gt;=(VLOOKUP(D235&amp;E235, 'Tab 3 Flex,Strng,Endur(unprot)'!AG$10:$AH$37,2,FALSE)),"HFZ", "NI")," ")</f>
        <v xml:space="preserve"> </v>
      </c>
      <c r="X235" s="70" t="str">
        <f>IFERROR(IF(T235&gt;=(VLOOKUP(D235&amp;E235, 'Tab 3 Flex,Strng,Endur(unprot)'!AG$10:$AH$37,2,FALSE)),"HFZ", "NI")," ")</f>
        <v xml:space="preserve"> </v>
      </c>
      <c r="Y235" s="71" t="str">
        <f t="shared" si="53"/>
        <v xml:space="preserve"> </v>
      </c>
      <c r="Z235" s="71" t="str">
        <f t="shared" si="43"/>
        <v xml:space="preserve"> </v>
      </c>
      <c r="AA235" s="65" t="str">
        <f>IFERROR(IF(U235&gt;=(VLOOKUP(D235&amp;E235, 'Tab 3 Flex,Strng,Endur(unprot)'!W$10:X$37,2,FALSE)),"HFZ", "NI"), " ")</f>
        <v xml:space="preserve"> </v>
      </c>
      <c r="AB235" s="28" t="str">
        <f t="shared" si="44"/>
        <v xml:space="preserve"> </v>
      </c>
      <c r="AC235" s="33"/>
      <c r="AD235" s="28" t="str">
        <f t="shared" si="45"/>
        <v/>
      </c>
      <c r="AE235" s="96" t="e">
        <v>#N/A</v>
      </c>
      <c r="AF235" s="35"/>
      <c r="AG235" s="72" t="str">
        <f>IFERROR(IF(AE235&gt;=(VLOOKUP(D235&amp;E235, 'Tab 3 Flex,Strng,Endur(unprot)'!R$10:$S$37,2,FALSE)),"HFZ", "NI")," ")</f>
        <v xml:space="preserve"> </v>
      </c>
      <c r="AH235" s="55" t="str">
        <f t="shared" si="46"/>
        <v xml:space="preserve"> </v>
      </c>
      <c r="AI235" s="33"/>
      <c r="AJ235" s="55" t="str">
        <f t="shared" si="52"/>
        <v/>
      </c>
      <c r="AK235" s="97" t="e">
        <v>#N/A</v>
      </c>
      <c r="AL235" s="36"/>
      <c r="AM235" s="73" t="str">
        <f>IFERROR(IF(AK235&gt;=(VLOOKUP(D235&amp;E235,'Tab 3 Flex,Strng,Endur(unprot)'!AB$10:$AC$37,2,FALSE)),"HFZ", "NI")," ")</f>
        <v xml:space="preserve"> </v>
      </c>
      <c r="AN235" s="29" t="str">
        <f t="shared" si="47"/>
        <v xml:space="preserve"> </v>
      </c>
      <c r="AO235" s="55"/>
      <c r="AP235" s="29" t="str">
        <f t="shared" si="48"/>
        <v/>
      </c>
    </row>
    <row r="236" spans="1:42" s="57" customFormat="1" ht="16.5" thickTop="1" thickBot="1" x14ac:dyDescent="0.3">
      <c r="A236" s="32"/>
      <c r="B236" s="25"/>
      <c r="C236" s="25"/>
      <c r="D236" s="25"/>
      <c r="E236" s="46"/>
      <c r="F236" s="91">
        <v>7</v>
      </c>
      <c r="G236" s="98" t="e">
        <v>#N/A</v>
      </c>
      <c r="H236" s="94" t="e">
        <v>#N/A</v>
      </c>
      <c r="I236" s="26"/>
      <c r="J236" s="26"/>
      <c r="K236" s="69" t="str">
        <f>IFERROR(IF(G236&gt;=(VLOOKUP(D236&amp;E236,'Tab 2 Aerobic Capacity (unprot)'!L$10:$M$27,2,FALSE)),"HFZ","NI")," ")</f>
        <v xml:space="preserve"> </v>
      </c>
      <c r="L236" s="69" t="str">
        <f>IFERROR(IF(H236&gt;=(VLOOKUP(D236&amp;E236,'Tab 2 Aerobic Capacity (unprot)'!L$34:$M$51,2,FALSE)),"HFZ","NI")," ")</f>
        <v xml:space="preserve"> </v>
      </c>
      <c r="M236" s="54" t="str">
        <f t="shared" si="42"/>
        <v xml:space="preserve"> </v>
      </c>
      <c r="N236" s="33" t="str">
        <f t="shared" si="49"/>
        <v xml:space="preserve"> </v>
      </c>
      <c r="O236" s="33"/>
      <c r="P236" s="54" t="str">
        <f t="shared" si="50"/>
        <v/>
      </c>
      <c r="Q236" s="33"/>
      <c r="R236" s="54" t="str">
        <f t="shared" si="51"/>
        <v/>
      </c>
      <c r="S236" s="95" t="e">
        <v>#N/A</v>
      </c>
      <c r="T236" s="95" t="e">
        <v>#N/A</v>
      </c>
      <c r="U236" s="99" t="e">
        <v>#N/A</v>
      </c>
      <c r="V236" s="34"/>
      <c r="W236" s="70" t="str">
        <f>IFERROR(IF(S236&gt;=(VLOOKUP(D236&amp;E236, 'Tab 3 Flex,Strng,Endur(unprot)'!AG$10:$AH$37,2,FALSE)),"HFZ", "NI")," ")</f>
        <v xml:space="preserve"> </v>
      </c>
      <c r="X236" s="70" t="str">
        <f>IFERROR(IF(T236&gt;=(VLOOKUP(D236&amp;E236, 'Tab 3 Flex,Strng,Endur(unprot)'!AG$10:$AH$37,2,FALSE)),"HFZ", "NI")," ")</f>
        <v xml:space="preserve"> </v>
      </c>
      <c r="Y236" s="71" t="str">
        <f t="shared" si="53"/>
        <v xml:space="preserve"> </v>
      </c>
      <c r="Z236" s="71" t="str">
        <f t="shared" si="43"/>
        <v xml:space="preserve"> </v>
      </c>
      <c r="AA236" s="65" t="str">
        <f>IFERROR(IF(U236&gt;=(VLOOKUP(D236&amp;E236, 'Tab 3 Flex,Strng,Endur(unprot)'!W$10:X$37,2,FALSE)),"HFZ", "NI"), " ")</f>
        <v xml:space="preserve"> </v>
      </c>
      <c r="AB236" s="28" t="str">
        <f t="shared" si="44"/>
        <v xml:space="preserve"> </v>
      </c>
      <c r="AC236" s="33"/>
      <c r="AD236" s="28" t="str">
        <f t="shared" si="45"/>
        <v/>
      </c>
      <c r="AE236" s="96" t="e">
        <v>#N/A</v>
      </c>
      <c r="AF236" s="35"/>
      <c r="AG236" s="72" t="str">
        <f>IFERROR(IF(AE236&gt;=(VLOOKUP(D236&amp;E236, 'Tab 3 Flex,Strng,Endur(unprot)'!R$10:$S$37,2,FALSE)),"HFZ", "NI")," ")</f>
        <v xml:space="preserve"> </v>
      </c>
      <c r="AH236" s="55" t="str">
        <f t="shared" si="46"/>
        <v xml:space="preserve"> </v>
      </c>
      <c r="AI236" s="33"/>
      <c r="AJ236" s="55" t="str">
        <f t="shared" si="52"/>
        <v/>
      </c>
      <c r="AK236" s="97" t="e">
        <v>#N/A</v>
      </c>
      <c r="AL236" s="36"/>
      <c r="AM236" s="73" t="str">
        <f>IFERROR(IF(AK236&gt;=(VLOOKUP(D236&amp;E236,'Tab 3 Flex,Strng,Endur(unprot)'!AB$10:$AC$37,2,FALSE)),"HFZ", "NI")," ")</f>
        <v xml:space="preserve"> </v>
      </c>
      <c r="AN236" s="29" t="str">
        <f t="shared" si="47"/>
        <v xml:space="preserve"> </v>
      </c>
      <c r="AO236" s="55"/>
      <c r="AP236" s="29" t="str">
        <f t="shared" si="48"/>
        <v/>
      </c>
    </row>
    <row r="237" spans="1:42" s="57" customFormat="1" ht="16.5" thickTop="1" thickBot="1" x14ac:dyDescent="0.3">
      <c r="A237" s="32"/>
      <c r="B237" s="25"/>
      <c r="C237" s="25"/>
      <c r="D237" s="25"/>
      <c r="E237" s="46"/>
      <c r="F237" s="91">
        <v>7</v>
      </c>
      <c r="G237" s="98" t="e">
        <v>#N/A</v>
      </c>
      <c r="H237" s="94" t="e">
        <v>#N/A</v>
      </c>
      <c r="I237" s="26"/>
      <c r="J237" s="26"/>
      <c r="K237" s="69" t="str">
        <f>IFERROR(IF(G237&gt;=(VLOOKUP(D237&amp;E237,'Tab 2 Aerobic Capacity (unprot)'!L$10:$M$27,2,FALSE)),"HFZ","NI")," ")</f>
        <v xml:space="preserve"> </v>
      </c>
      <c r="L237" s="69" t="str">
        <f>IFERROR(IF(H237&gt;=(VLOOKUP(D237&amp;E237,'Tab 2 Aerobic Capacity (unprot)'!L$34:$M$51,2,FALSE)),"HFZ","NI")," ")</f>
        <v xml:space="preserve"> </v>
      </c>
      <c r="M237" s="54" t="str">
        <f t="shared" si="42"/>
        <v xml:space="preserve"> </v>
      </c>
      <c r="N237" s="33" t="str">
        <f t="shared" si="49"/>
        <v xml:space="preserve"> </v>
      </c>
      <c r="O237" s="33"/>
      <c r="P237" s="54" t="str">
        <f t="shared" si="50"/>
        <v/>
      </c>
      <c r="Q237" s="33"/>
      <c r="R237" s="54" t="str">
        <f t="shared" si="51"/>
        <v/>
      </c>
      <c r="S237" s="95" t="e">
        <v>#N/A</v>
      </c>
      <c r="T237" s="95" t="e">
        <v>#N/A</v>
      </c>
      <c r="U237" s="99" t="e">
        <v>#N/A</v>
      </c>
      <c r="V237" s="34"/>
      <c r="W237" s="70" t="str">
        <f>IFERROR(IF(S237&gt;=(VLOOKUP(D237&amp;E237, 'Tab 3 Flex,Strng,Endur(unprot)'!AG$10:$AH$37,2,FALSE)),"HFZ", "NI")," ")</f>
        <v xml:space="preserve"> </v>
      </c>
      <c r="X237" s="70" t="str">
        <f>IFERROR(IF(T237&gt;=(VLOOKUP(D237&amp;E237, 'Tab 3 Flex,Strng,Endur(unprot)'!AG$10:$AH$37,2,FALSE)),"HFZ", "NI")," ")</f>
        <v xml:space="preserve"> </v>
      </c>
      <c r="Y237" s="71" t="str">
        <f t="shared" si="53"/>
        <v xml:space="preserve"> </v>
      </c>
      <c r="Z237" s="71" t="str">
        <f t="shared" si="43"/>
        <v xml:space="preserve"> </v>
      </c>
      <c r="AA237" s="65" t="str">
        <f>IFERROR(IF(U237&gt;=(VLOOKUP(D237&amp;E237, 'Tab 3 Flex,Strng,Endur(unprot)'!W$10:X$37,2,FALSE)),"HFZ", "NI"), " ")</f>
        <v xml:space="preserve"> </v>
      </c>
      <c r="AB237" s="28" t="str">
        <f t="shared" si="44"/>
        <v xml:space="preserve"> </v>
      </c>
      <c r="AC237" s="33"/>
      <c r="AD237" s="28" t="str">
        <f t="shared" si="45"/>
        <v/>
      </c>
      <c r="AE237" s="96" t="e">
        <v>#N/A</v>
      </c>
      <c r="AF237" s="35"/>
      <c r="AG237" s="72" t="str">
        <f>IFERROR(IF(AE237&gt;=(VLOOKUP(D237&amp;E237, 'Tab 3 Flex,Strng,Endur(unprot)'!R$10:$S$37,2,FALSE)),"HFZ", "NI")," ")</f>
        <v xml:space="preserve"> </v>
      </c>
      <c r="AH237" s="55" t="str">
        <f t="shared" si="46"/>
        <v xml:space="preserve"> </v>
      </c>
      <c r="AI237" s="33"/>
      <c r="AJ237" s="55" t="str">
        <f t="shared" si="52"/>
        <v/>
      </c>
      <c r="AK237" s="97" t="e">
        <v>#N/A</v>
      </c>
      <c r="AL237" s="36"/>
      <c r="AM237" s="73" t="str">
        <f>IFERROR(IF(AK237&gt;=(VLOOKUP(D237&amp;E237,'Tab 3 Flex,Strng,Endur(unprot)'!AB$10:$AC$37,2,FALSE)),"HFZ", "NI")," ")</f>
        <v xml:space="preserve"> </v>
      </c>
      <c r="AN237" s="29" t="str">
        <f t="shared" si="47"/>
        <v xml:space="preserve"> </v>
      </c>
      <c r="AO237" s="55"/>
      <c r="AP237" s="29" t="str">
        <f t="shared" si="48"/>
        <v/>
      </c>
    </row>
    <row r="238" spans="1:42" s="57" customFormat="1" ht="16.5" thickTop="1" thickBot="1" x14ac:dyDescent="0.3">
      <c r="A238" s="32"/>
      <c r="B238" s="25"/>
      <c r="C238" s="25"/>
      <c r="D238" s="25"/>
      <c r="E238" s="46"/>
      <c r="F238" s="91">
        <v>7</v>
      </c>
      <c r="G238" s="98" t="e">
        <v>#N/A</v>
      </c>
      <c r="H238" s="94" t="e">
        <v>#N/A</v>
      </c>
      <c r="I238" s="26"/>
      <c r="J238" s="26"/>
      <c r="K238" s="69" t="str">
        <f>IFERROR(IF(G238&gt;=(VLOOKUP(D238&amp;E238,'Tab 2 Aerobic Capacity (unprot)'!L$10:$M$27,2,FALSE)),"HFZ","NI")," ")</f>
        <v xml:space="preserve"> </v>
      </c>
      <c r="L238" s="69" t="str">
        <f>IFERROR(IF(H238&gt;=(VLOOKUP(D238&amp;E238,'Tab 2 Aerobic Capacity (unprot)'!L$34:$M$51,2,FALSE)),"HFZ","NI")," ")</f>
        <v xml:space="preserve"> </v>
      </c>
      <c r="M238" s="54" t="str">
        <f t="shared" si="42"/>
        <v xml:space="preserve"> </v>
      </c>
      <c r="N238" s="33" t="str">
        <f t="shared" si="49"/>
        <v xml:space="preserve"> </v>
      </c>
      <c r="O238" s="33"/>
      <c r="P238" s="54" t="str">
        <f t="shared" si="50"/>
        <v/>
      </c>
      <c r="Q238" s="33"/>
      <c r="R238" s="54" t="str">
        <f t="shared" si="51"/>
        <v/>
      </c>
      <c r="S238" s="95" t="e">
        <v>#N/A</v>
      </c>
      <c r="T238" s="95" t="e">
        <v>#N/A</v>
      </c>
      <c r="U238" s="99" t="e">
        <v>#N/A</v>
      </c>
      <c r="V238" s="34"/>
      <c r="W238" s="70" t="str">
        <f>IFERROR(IF(S238&gt;=(VLOOKUP(D238&amp;E238, 'Tab 3 Flex,Strng,Endur(unprot)'!AG$10:$AH$37,2,FALSE)),"HFZ", "NI")," ")</f>
        <v xml:space="preserve"> </v>
      </c>
      <c r="X238" s="70" t="str">
        <f>IFERROR(IF(T238&gt;=(VLOOKUP(D238&amp;E238, 'Tab 3 Flex,Strng,Endur(unprot)'!AG$10:$AH$37,2,FALSE)),"HFZ", "NI")," ")</f>
        <v xml:space="preserve"> </v>
      </c>
      <c r="Y238" s="71" t="str">
        <f t="shared" si="53"/>
        <v xml:space="preserve"> </v>
      </c>
      <c r="Z238" s="71" t="str">
        <f t="shared" si="43"/>
        <v xml:space="preserve"> </v>
      </c>
      <c r="AA238" s="65" t="str">
        <f>IFERROR(IF(U238&gt;=(VLOOKUP(D238&amp;E238, 'Tab 3 Flex,Strng,Endur(unprot)'!W$10:X$37,2,FALSE)),"HFZ", "NI"), " ")</f>
        <v xml:space="preserve"> </v>
      </c>
      <c r="AB238" s="28" t="str">
        <f t="shared" si="44"/>
        <v xml:space="preserve"> </v>
      </c>
      <c r="AC238" s="33"/>
      <c r="AD238" s="28" t="str">
        <f t="shared" si="45"/>
        <v/>
      </c>
      <c r="AE238" s="96" t="e">
        <v>#N/A</v>
      </c>
      <c r="AF238" s="35"/>
      <c r="AG238" s="72" t="str">
        <f>IFERROR(IF(AE238&gt;=(VLOOKUP(D238&amp;E238, 'Tab 3 Flex,Strng,Endur(unprot)'!R$10:$S$37,2,FALSE)),"HFZ", "NI")," ")</f>
        <v xml:space="preserve"> </v>
      </c>
      <c r="AH238" s="55" t="str">
        <f t="shared" si="46"/>
        <v xml:space="preserve"> </v>
      </c>
      <c r="AI238" s="33"/>
      <c r="AJ238" s="55" t="str">
        <f t="shared" si="52"/>
        <v/>
      </c>
      <c r="AK238" s="97" t="e">
        <v>#N/A</v>
      </c>
      <c r="AL238" s="36"/>
      <c r="AM238" s="73" t="str">
        <f>IFERROR(IF(AK238&gt;=(VLOOKUP(D238&amp;E238,'Tab 3 Flex,Strng,Endur(unprot)'!AB$10:$AC$37,2,FALSE)),"HFZ", "NI")," ")</f>
        <v xml:space="preserve"> </v>
      </c>
      <c r="AN238" s="29" t="str">
        <f t="shared" si="47"/>
        <v xml:space="preserve"> </v>
      </c>
      <c r="AO238" s="55"/>
      <c r="AP238" s="29" t="str">
        <f t="shared" si="48"/>
        <v/>
      </c>
    </row>
    <row r="239" spans="1:42" s="57" customFormat="1" ht="16.5" thickTop="1" thickBot="1" x14ac:dyDescent="0.3">
      <c r="A239" s="32"/>
      <c r="B239" s="25"/>
      <c r="C239" s="25"/>
      <c r="D239" s="25"/>
      <c r="E239" s="46"/>
      <c r="F239" s="91">
        <v>7</v>
      </c>
      <c r="G239" s="98" t="e">
        <v>#N/A</v>
      </c>
      <c r="H239" s="94" t="e">
        <v>#N/A</v>
      </c>
      <c r="I239" s="26"/>
      <c r="J239" s="26"/>
      <c r="K239" s="69" t="str">
        <f>IFERROR(IF(G239&gt;=(VLOOKUP(D239&amp;E239,'Tab 2 Aerobic Capacity (unprot)'!L$10:$M$27,2,FALSE)),"HFZ","NI")," ")</f>
        <v xml:space="preserve"> </v>
      </c>
      <c r="L239" s="69" t="str">
        <f>IFERROR(IF(H239&gt;=(VLOOKUP(D239&amp;E239,'Tab 2 Aerobic Capacity (unprot)'!L$34:$M$51,2,FALSE)),"HFZ","NI")," ")</f>
        <v xml:space="preserve"> </v>
      </c>
      <c r="M239" s="54" t="str">
        <f t="shared" si="42"/>
        <v xml:space="preserve"> </v>
      </c>
      <c r="N239" s="33" t="str">
        <f t="shared" si="49"/>
        <v xml:space="preserve"> </v>
      </c>
      <c r="O239" s="33"/>
      <c r="P239" s="54" t="str">
        <f t="shared" si="50"/>
        <v/>
      </c>
      <c r="Q239" s="33"/>
      <c r="R239" s="54" t="str">
        <f t="shared" si="51"/>
        <v/>
      </c>
      <c r="S239" s="95" t="e">
        <v>#N/A</v>
      </c>
      <c r="T239" s="95" t="e">
        <v>#N/A</v>
      </c>
      <c r="U239" s="99" t="e">
        <v>#N/A</v>
      </c>
      <c r="V239" s="34"/>
      <c r="W239" s="70" t="str">
        <f>IFERROR(IF(S239&gt;=(VLOOKUP(D239&amp;E239, 'Tab 3 Flex,Strng,Endur(unprot)'!AG$10:$AH$37,2,FALSE)),"HFZ", "NI")," ")</f>
        <v xml:space="preserve"> </v>
      </c>
      <c r="X239" s="70" t="str">
        <f>IFERROR(IF(T239&gt;=(VLOOKUP(D239&amp;E239, 'Tab 3 Flex,Strng,Endur(unprot)'!AG$10:$AH$37,2,FALSE)),"HFZ", "NI")," ")</f>
        <v xml:space="preserve"> </v>
      </c>
      <c r="Y239" s="71" t="str">
        <f t="shared" si="53"/>
        <v xml:space="preserve"> </v>
      </c>
      <c r="Z239" s="71" t="str">
        <f t="shared" si="43"/>
        <v xml:space="preserve"> </v>
      </c>
      <c r="AA239" s="65" t="str">
        <f>IFERROR(IF(U239&gt;=(VLOOKUP(D239&amp;E239, 'Tab 3 Flex,Strng,Endur(unprot)'!W$10:X$37,2,FALSE)),"HFZ", "NI"), " ")</f>
        <v xml:space="preserve"> </v>
      </c>
      <c r="AB239" s="28" t="str">
        <f t="shared" si="44"/>
        <v xml:space="preserve"> </v>
      </c>
      <c r="AC239" s="33"/>
      <c r="AD239" s="28" t="str">
        <f t="shared" si="45"/>
        <v/>
      </c>
      <c r="AE239" s="96" t="e">
        <v>#N/A</v>
      </c>
      <c r="AF239" s="35"/>
      <c r="AG239" s="72" t="str">
        <f>IFERROR(IF(AE239&gt;=(VLOOKUP(D239&amp;E239, 'Tab 3 Flex,Strng,Endur(unprot)'!R$10:$S$37,2,FALSE)),"HFZ", "NI")," ")</f>
        <v xml:space="preserve"> </v>
      </c>
      <c r="AH239" s="55" t="str">
        <f t="shared" si="46"/>
        <v xml:space="preserve"> </v>
      </c>
      <c r="AI239" s="33"/>
      <c r="AJ239" s="55" t="str">
        <f t="shared" si="52"/>
        <v/>
      </c>
      <c r="AK239" s="97" t="e">
        <v>#N/A</v>
      </c>
      <c r="AL239" s="36"/>
      <c r="AM239" s="73" t="str">
        <f>IFERROR(IF(AK239&gt;=(VLOOKUP(D239&amp;E239,'Tab 3 Flex,Strng,Endur(unprot)'!AB$10:$AC$37,2,FALSE)),"HFZ", "NI")," ")</f>
        <v xml:space="preserve"> </v>
      </c>
      <c r="AN239" s="29" t="str">
        <f t="shared" si="47"/>
        <v xml:space="preserve"> </v>
      </c>
      <c r="AO239" s="55"/>
      <c r="AP239" s="29" t="str">
        <f t="shared" si="48"/>
        <v/>
      </c>
    </row>
    <row r="240" spans="1:42" s="57" customFormat="1" ht="16.5" thickTop="1" thickBot="1" x14ac:dyDescent="0.3">
      <c r="A240" s="32"/>
      <c r="B240" s="25"/>
      <c r="C240" s="25"/>
      <c r="D240" s="25"/>
      <c r="E240" s="46"/>
      <c r="F240" s="91">
        <v>7</v>
      </c>
      <c r="G240" s="98" t="e">
        <v>#N/A</v>
      </c>
      <c r="H240" s="94" t="e">
        <v>#N/A</v>
      </c>
      <c r="I240" s="26"/>
      <c r="J240" s="26"/>
      <c r="K240" s="69" t="str">
        <f>IFERROR(IF(G240&gt;=(VLOOKUP(D240&amp;E240,'Tab 2 Aerobic Capacity (unprot)'!L$10:$M$27,2,FALSE)),"HFZ","NI")," ")</f>
        <v xml:space="preserve"> </v>
      </c>
      <c r="L240" s="69" t="str">
        <f>IFERROR(IF(H240&gt;=(VLOOKUP(D240&amp;E240,'Tab 2 Aerobic Capacity (unprot)'!L$34:$M$51,2,FALSE)),"HFZ","NI")," ")</f>
        <v xml:space="preserve"> </v>
      </c>
      <c r="M240" s="54" t="str">
        <f t="shared" si="42"/>
        <v xml:space="preserve"> </v>
      </c>
      <c r="N240" s="33" t="str">
        <f t="shared" si="49"/>
        <v xml:space="preserve"> </v>
      </c>
      <c r="O240" s="33"/>
      <c r="P240" s="54" t="str">
        <f t="shared" si="50"/>
        <v/>
      </c>
      <c r="Q240" s="33"/>
      <c r="R240" s="54" t="str">
        <f t="shared" si="51"/>
        <v/>
      </c>
      <c r="S240" s="95" t="e">
        <v>#N/A</v>
      </c>
      <c r="T240" s="95" t="e">
        <v>#N/A</v>
      </c>
      <c r="U240" s="99" t="e">
        <v>#N/A</v>
      </c>
      <c r="V240" s="34"/>
      <c r="W240" s="70" t="str">
        <f>IFERROR(IF(S240&gt;=(VLOOKUP(D240&amp;E240, 'Tab 3 Flex,Strng,Endur(unprot)'!AG$10:$AH$37,2,FALSE)),"HFZ", "NI")," ")</f>
        <v xml:space="preserve"> </v>
      </c>
      <c r="X240" s="70" t="str">
        <f>IFERROR(IF(T240&gt;=(VLOOKUP(D240&amp;E240, 'Tab 3 Flex,Strng,Endur(unprot)'!AG$10:$AH$37,2,FALSE)),"HFZ", "NI")," ")</f>
        <v xml:space="preserve"> </v>
      </c>
      <c r="Y240" s="71" t="str">
        <f t="shared" si="53"/>
        <v xml:space="preserve"> </v>
      </c>
      <c r="Z240" s="71" t="str">
        <f t="shared" si="43"/>
        <v xml:space="preserve"> </v>
      </c>
      <c r="AA240" s="65" t="str">
        <f>IFERROR(IF(U240&gt;=(VLOOKUP(D240&amp;E240, 'Tab 3 Flex,Strng,Endur(unprot)'!W$10:X$37,2,FALSE)),"HFZ", "NI"), " ")</f>
        <v xml:space="preserve"> </v>
      </c>
      <c r="AB240" s="28" t="str">
        <f t="shared" si="44"/>
        <v xml:space="preserve"> </v>
      </c>
      <c r="AC240" s="33"/>
      <c r="AD240" s="28" t="str">
        <f t="shared" si="45"/>
        <v/>
      </c>
      <c r="AE240" s="96" t="e">
        <v>#N/A</v>
      </c>
      <c r="AF240" s="35"/>
      <c r="AG240" s="72" t="str">
        <f>IFERROR(IF(AE240&gt;=(VLOOKUP(D240&amp;E240, 'Tab 3 Flex,Strng,Endur(unprot)'!R$10:$S$37,2,FALSE)),"HFZ", "NI")," ")</f>
        <v xml:space="preserve"> </v>
      </c>
      <c r="AH240" s="55" t="str">
        <f t="shared" si="46"/>
        <v xml:space="preserve"> </v>
      </c>
      <c r="AI240" s="33"/>
      <c r="AJ240" s="55" t="str">
        <f t="shared" si="52"/>
        <v/>
      </c>
      <c r="AK240" s="97" t="e">
        <v>#N/A</v>
      </c>
      <c r="AL240" s="36"/>
      <c r="AM240" s="73" t="str">
        <f>IFERROR(IF(AK240&gt;=(VLOOKUP(D240&amp;E240,'Tab 3 Flex,Strng,Endur(unprot)'!AB$10:$AC$37,2,FALSE)),"HFZ", "NI")," ")</f>
        <v xml:space="preserve"> </v>
      </c>
      <c r="AN240" s="29" t="str">
        <f t="shared" si="47"/>
        <v xml:space="preserve"> </v>
      </c>
      <c r="AO240" s="55"/>
      <c r="AP240" s="29" t="str">
        <f t="shared" si="48"/>
        <v/>
      </c>
    </row>
    <row r="241" spans="1:42" s="57" customFormat="1" ht="16.5" thickTop="1" thickBot="1" x14ac:dyDescent="0.3">
      <c r="A241" s="32"/>
      <c r="B241" s="25"/>
      <c r="C241" s="25"/>
      <c r="D241" s="25"/>
      <c r="E241" s="46"/>
      <c r="F241" s="91">
        <v>7</v>
      </c>
      <c r="G241" s="98" t="e">
        <v>#N/A</v>
      </c>
      <c r="H241" s="94" t="e">
        <v>#N/A</v>
      </c>
      <c r="I241" s="26"/>
      <c r="J241" s="26"/>
      <c r="K241" s="69" t="str">
        <f>IFERROR(IF(G241&gt;=(VLOOKUP(D241&amp;E241,'Tab 2 Aerobic Capacity (unprot)'!L$10:$M$27,2,FALSE)),"HFZ","NI")," ")</f>
        <v xml:space="preserve"> </v>
      </c>
      <c r="L241" s="69" t="str">
        <f>IFERROR(IF(H241&gt;=(VLOOKUP(D241&amp;E241,'Tab 2 Aerobic Capacity (unprot)'!L$34:$M$51,2,FALSE)),"HFZ","NI")," ")</f>
        <v xml:space="preserve"> </v>
      </c>
      <c r="M241" s="54" t="str">
        <f t="shared" si="42"/>
        <v xml:space="preserve"> </v>
      </c>
      <c r="N241" s="33" t="str">
        <f t="shared" si="49"/>
        <v xml:space="preserve"> </v>
      </c>
      <c r="O241" s="33"/>
      <c r="P241" s="54" t="str">
        <f t="shared" si="50"/>
        <v/>
      </c>
      <c r="Q241" s="33"/>
      <c r="R241" s="54" t="str">
        <f t="shared" si="51"/>
        <v/>
      </c>
      <c r="S241" s="95" t="e">
        <v>#N/A</v>
      </c>
      <c r="T241" s="95" t="e">
        <v>#N/A</v>
      </c>
      <c r="U241" s="99" t="e">
        <v>#N/A</v>
      </c>
      <c r="V241" s="34"/>
      <c r="W241" s="70" t="str">
        <f>IFERROR(IF(S241&gt;=(VLOOKUP(D241&amp;E241, 'Tab 3 Flex,Strng,Endur(unprot)'!AG$10:$AH$37,2,FALSE)),"HFZ", "NI")," ")</f>
        <v xml:space="preserve"> </v>
      </c>
      <c r="X241" s="70" t="str">
        <f>IFERROR(IF(T241&gt;=(VLOOKUP(D241&amp;E241, 'Tab 3 Flex,Strng,Endur(unprot)'!AG$10:$AH$37,2,FALSE)),"HFZ", "NI")," ")</f>
        <v xml:space="preserve"> </v>
      </c>
      <c r="Y241" s="71" t="str">
        <f t="shared" si="53"/>
        <v xml:space="preserve"> </v>
      </c>
      <c r="Z241" s="71" t="str">
        <f t="shared" si="43"/>
        <v xml:space="preserve"> </v>
      </c>
      <c r="AA241" s="65" t="str">
        <f>IFERROR(IF(U241&gt;=(VLOOKUP(D241&amp;E241, 'Tab 3 Flex,Strng,Endur(unprot)'!W$10:X$37,2,FALSE)),"HFZ", "NI"), " ")</f>
        <v xml:space="preserve"> </v>
      </c>
      <c r="AB241" s="28" t="str">
        <f t="shared" si="44"/>
        <v xml:space="preserve"> </v>
      </c>
      <c r="AC241" s="33"/>
      <c r="AD241" s="28" t="str">
        <f t="shared" si="45"/>
        <v/>
      </c>
      <c r="AE241" s="96" t="e">
        <v>#N/A</v>
      </c>
      <c r="AF241" s="35"/>
      <c r="AG241" s="72" t="str">
        <f>IFERROR(IF(AE241&gt;=(VLOOKUP(D241&amp;E241, 'Tab 3 Flex,Strng,Endur(unprot)'!R$10:$S$37,2,FALSE)),"HFZ", "NI")," ")</f>
        <v xml:space="preserve"> </v>
      </c>
      <c r="AH241" s="55" t="str">
        <f t="shared" si="46"/>
        <v xml:space="preserve"> </v>
      </c>
      <c r="AI241" s="33"/>
      <c r="AJ241" s="55" t="str">
        <f t="shared" si="52"/>
        <v/>
      </c>
      <c r="AK241" s="97" t="e">
        <v>#N/A</v>
      </c>
      <c r="AL241" s="36"/>
      <c r="AM241" s="73" t="str">
        <f>IFERROR(IF(AK241&gt;=(VLOOKUP(D241&amp;E241,'Tab 3 Flex,Strng,Endur(unprot)'!AB$10:$AC$37,2,FALSE)),"HFZ", "NI")," ")</f>
        <v xml:space="preserve"> </v>
      </c>
      <c r="AN241" s="29" t="str">
        <f t="shared" si="47"/>
        <v xml:space="preserve"> </v>
      </c>
      <c r="AO241" s="55"/>
      <c r="AP241" s="29" t="str">
        <f t="shared" si="48"/>
        <v/>
      </c>
    </row>
    <row r="242" spans="1:42" s="57" customFormat="1" ht="16.5" thickTop="1" thickBot="1" x14ac:dyDescent="0.3">
      <c r="A242" s="32"/>
      <c r="B242" s="25"/>
      <c r="C242" s="25"/>
      <c r="D242" s="25"/>
      <c r="E242" s="46"/>
      <c r="F242" s="91">
        <v>7</v>
      </c>
      <c r="G242" s="98" t="e">
        <v>#N/A</v>
      </c>
      <c r="H242" s="94" t="e">
        <v>#N/A</v>
      </c>
      <c r="I242" s="26"/>
      <c r="J242" s="26"/>
      <c r="K242" s="69" t="str">
        <f>IFERROR(IF(G242&gt;=(VLOOKUP(D242&amp;E242,'Tab 2 Aerobic Capacity (unprot)'!L$10:$M$27,2,FALSE)),"HFZ","NI")," ")</f>
        <v xml:space="preserve"> </v>
      </c>
      <c r="L242" s="69" t="str">
        <f>IFERROR(IF(H242&gt;=(VLOOKUP(D242&amp;E242,'Tab 2 Aerobic Capacity (unprot)'!L$34:$M$51,2,FALSE)),"HFZ","NI")," ")</f>
        <v xml:space="preserve"> </v>
      </c>
      <c r="M242" s="54" t="str">
        <f t="shared" si="42"/>
        <v xml:space="preserve"> </v>
      </c>
      <c r="N242" s="33" t="str">
        <f t="shared" si="49"/>
        <v xml:space="preserve"> </v>
      </c>
      <c r="O242" s="33"/>
      <c r="P242" s="54" t="str">
        <f t="shared" si="50"/>
        <v/>
      </c>
      <c r="Q242" s="33"/>
      <c r="R242" s="54" t="str">
        <f t="shared" si="51"/>
        <v/>
      </c>
      <c r="S242" s="95" t="e">
        <v>#N/A</v>
      </c>
      <c r="T242" s="95" t="e">
        <v>#N/A</v>
      </c>
      <c r="U242" s="99" t="e">
        <v>#N/A</v>
      </c>
      <c r="V242" s="34"/>
      <c r="W242" s="70" t="str">
        <f>IFERROR(IF(S242&gt;=(VLOOKUP(D242&amp;E242, 'Tab 3 Flex,Strng,Endur(unprot)'!AG$10:$AH$37,2,FALSE)),"HFZ", "NI")," ")</f>
        <v xml:space="preserve"> </v>
      </c>
      <c r="X242" s="70" t="str">
        <f>IFERROR(IF(T242&gt;=(VLOOKUP(D242&amp;E242, 'Tab 3 Flex,Strng,Endur(unprot)'!AG$10:$AH$37,2,FALSE)),"HFZ", "NI")," ")</f>
        <v xml:space="preserve"> </v>
      </c>
      <c r="Y242" s="71" t="str">
        <f t="shared" si="53"/>
        <v xml:space="preserve"> </v>
      </c>
      <c r="Z242" s="71" t="str">
        <f t="shared" si="43"/>
        <v xml:space="preserve"> </v>
      </c>
      <c r="AA242" s="65" t="str">
        <f>IFERROR(IF(U242&gt;=(VLOOKUP(D242&amp;E242, 'Tab 3 Flex,Strng,Endur(unprot)'!W$10:X$37,2,FALSE)),"HFZ", "NI"), " ")</f>
        <v xml:space="preserve"> </v>
      </c>
      <c r="AB242" s="28" t="str">
        <f t="shared" si="44"/>
        <v xml:space="preserve"> </v>
      </c>
      <c r="AC242" s="33"/>
      <c r="AD242" s="28" t="str">
        <f t="shared" si="45"/>
        <v/>
      </c>
      <c r="AE242" s="96" t="e">
        <v>#N/A</v>
      </c>
      <c r="AF242" s="35"/>
      <c r="AG242" s="72" t="str">
        <f>IFERROR(IF(AE242&gt;=(VLOOKUP(D242&amp;E242, 'Tab 3 Flex,Strng,Endur(unprot)'!R$10:$S$37,2,FALSE)),"HFZ", "NI")," ")</f>
        <v xml:space="preserve"> </v>
      </c>
      <c r="AH242" s="55" t="str">
        <f t="shared" si="46"/>
        <v xml:space="preserve"> </v>
      </c>
      <c r="AI242" s="33"/>
      <c r="AJ242" s="55" t="str">
        <f t="shared" si="52"/>
        <v/>
      </c>
      <c r="AK242" s="97" t="e">
        <v>#N/A</v>
      </c>
      <c r="AL242" s="36"/>
      <c r="AM242" s="73" t="str">
        <f>IFERROR(IF(AK242&gt;=(VLOOKUP(D242&amp;E242,'Tab 3 Flex,Strng,Endur(unprot)'!AB$10:$AC$37,2,FALSE)),"HFZ", "NI")," ")</f>
        <v xml:space="preserve"> </v>
      </c>
      <c r="AN242" s="29" t="str">
        <f t="shared" si="47"/>
        <v xml:space="preserve"> </v>
      </c>
      <c r="AO242" s="55"/>
      <c r="AP242" s="29" t="str">
        <f t="shared" si="48"/>
        <v/>
      </c>
    </row>
    <row r="243" spans="1:42" s="57" customFormat="1" ht="16.5" thickTop="1" thickBot="1" x14ac:dyDescent="0.3">
      <c r="A243" s="32"/>
      <c r="B243" s="25"/>
      <c r="C243" s="25"/>
      <c r="D243" s="25"/>
      <c r="E243" s="46"/>
      <c r="F243" s="91">
        <v>7</v>
      </c>
      <c r="G243" s="98" t="e">
        <v>#N/A</v>
      </c>
      <c r="H243" s="94" t="e">
        <v>#N/A</v>
      </c>
      <c r="I243" s="26"/>
      <c r="J243" s="26"/>
      <c r="K243" s="69" t="str">
        <f>IFERROR(IF(G243&gt;=(VLOOKUP(D243&amp;E243,'Tab 2 Aerobic Capacity (unprot)'!L$10:$M$27,2,FALSE)),"HFZ","NI")," ")</f>
        <v xml:space="preserve"> </v>
      </c>
      <c r="L243" s="69" t="str">
        <f>IFERROR(IF(H243&gt;=(VLOOKUP(D243&amp;E243,'Tab 2 Aerobic Capacity (unprot)'!L$34:$M$51,2,FALSE)),"HFZ","NI")," ")</f>
        <v xml:space="preserve"> </v>
      </c>
      <c r="M243" s="54" t="str">
        <f t="shared" si="42"/>
        <v xml:space="preserve"> </v>
      </c>
      <c r="N243" s="33" t="str">
        <f t="shared" si="49"/>
        <v xml:space="preserve"> </v>
      </c>
      <c r="O243" s="33"/>
      <c r="P243" s="54" t="str">
        <f t="shared" si="50"/>
        <v/>
      </c>
      <c r="Q243" s="33"/>
      <c r="R243" s="54" t="str">
        <f t="shared" si="51"/>
        <v/>
      </c>
      <c r="S243" s="95" t="e">
        <v>#N/A</v>
      </c>
      <c r="T243" s="95" t="e">
        <v>#N/A</v>
      </c>
      <c r="U243" s="99" t="e">
        <v>#N/A</v>
      </c>
      <c r="V243" s="34"/>
      <c r="W243" s="70" t="str">
        <f>IFERROR(IF(S243&gt;=(VLOOKUP(D243&amp;E243, 'Tab 3 Flex,Strng,Endur(unprot)'!AG$10:$AH$37,2,FALSE)),"HFZ", "NI")," ")</f>
        <v xml:space="preserve"> </v>
      </c>
      <c r="X243" s="70" t="str">
        <f>IFERROR(IF(T243&gt;=(VLOOKUP(D243&amp;E243, 'Tab 3 Flex,Strng,Endur(unprot)'!AG$10:$AH$37,2,FALSE)),"HFZ", "NI")," ")</f>
        <v xml:space="preserve"> </v>
      </c>
      <c r="Y243" s="71" t="str">
        <f t="shared" si="53"/>
        <v xml:space="preserve"> </v>
      </c>
      <c r="Z243" s="71" t="str">
        <f t="shared" si="43"/>
        <v xml:space="preserve"> </v>
      </c>
      <c r="AA243" s="65" t="str">
        <f>IFERROR(IF(U243&gt;=(VLOOKUP(D243&amp;E243, 'Tab 3 Flex,Strng,Endur(unprot)'!W$10:X$37,2,FALSE)),"HFZ", "NI"), " ")</f>
        <v xml:space="preserve"> </v>
      </c>
      <c r="AB243" s="28" t="str">
        <f t="shared" si="44"/>
        <v xml:space="preserve"> </v>
      </c>
      <c r="AC243" s="33"/>
      <c r="AD243" s="28" t="str">
        <f t="shared" si="45"/>
        <v/>
      </c>
      <c r="AE243" s="96" t="e">
        <v>#N/A</v>
      </c>
      <c r="AF243" s="35"/>
      <c r="AG243" s="72" t="str">
        <f>IFERROR(IF(AE243&gt;=(VLOOKUP(D243&amp;E243, 'Tab 3 Flex,Strng,Endur(unprot)'!R$10:$S$37,2,FALSE)),"HFZ", "NI")," ")</f>
        <v xml:space="preserve"> </v>
      </c>
      <c r="AH243" s="55" t="str">
        <f t="shared" si="46"/>
        <v xml:space="preserve"> </v>
      </c>
      <c r="AI243" s="33"/>
      <c r="AJ243" s="55" t="str">
        <f t="shared" si="52"/>
        <v/>
      </c>
      <c r="AK243" s="97" t="e">
        <v>#N/A</v>
      </c>
      <c r="AL243" s="36"/>
      <c r="AM243" s="73" t="str">
        <f>IFERROR(IF(AK243&gt;=(VLOOKUP(D243&amp;E243,'Tab 3 Flex,Strng,Endur(unprot)'!AB$10:$AC$37,2,FALSE)),"HFZ", "NI")," ")</f>
        <v xml:space="preserve"> </v>
      </c>
      <c r="AN243" s="29" t="str">
        <f t="shared" si="47"/>
        <v xml:space="preserve"> </v>
      </c>
      <c r="AO243" s="55"/>
      <c r="AP243" s="29" t="str">
        <f t="shared" si="48"/>
        <v/>
      </c>
    </row>
    <row r="244" spans="1:42" s="57" customFormat="1" ht="16.5" thickTop="1" thickBot="1" x14ac:dyDescent="0.3">
      <c r="A244" s="32"/>
      <c r="B244" s="25"/>
      <c r="C244" s="25"/>
      <c r="D244" s="25"/>
      <c r="E244" s="46"/>
      <c r="F244" s="91">
        <v>7</v>
      </c>
      <c r="G244" s="98" t="e">
        <v>#N/A</v>
      </c>
      <c r="H244" s="94" t="e">
        <v>#N/A</v>
      </c>
      <c r="I244" s="26"/>
      <c r="J244" s="26"/>
      <c r="K244" s="69" t="str">
        <f>IFERROR(IF(G244&gt;=(VLOOKUP(D244&amp;E244,'Tab 2 Aerobic Capacity (unprot)'!L$10:$M$27,2,FALSE)),"HFZ","NI")," ")</f>
        <v xml:space="preserve"> </v>
      </c>
      <c r="L244" s="69" t="str">
        <f>IFERROR(IF(H244&gt;=(VLOOKUP(D244&amp;E244,'Tab 2 Aerobic Capacity (unprot)'!L$34:$M$51,2,FALSE)),"HFZ","NI")," ")</f>
        <v xml:space="preserve"> </v>
      </c>
      <c r="M244" s="54" t="str">
        <f t="shared" si="42"/>
        <v xml:space="preserve"> </v>
      </c>
      <c r="N244" s="33" t="str">
        <f t="shared" si="49"/>
        <v xml:space="preserve"> </v>
      </c>
      <c r="O244" s="33"/>
      <c r="P244" s="54" t="str">
        <f t="shared" si="50"/>
        <v/>
      </c>
      <c r="Q244" s="33"/>
      <c r="R244" s="54" t="str">
        <f t="shared" si="51"/>
        <v/>
      </c>
      <c r="S244" s="95" t="e">
        <v>#N/A</v>
      </c>
      <c r="T244" s="95" t="e">
        <v>#N/A</v>
      </c>
      <c r="U244" s="99" t="e">
        <v>#N/A</v>
      </c>
      <c r="V244" s="34"/>
      <c r="W244" s="70" t="str">
        <f>IFERROR(IF(S244&gt;=(VLOOKUP(D244&amp;E244, 'Tab 3 Flex,Strng,Endur(unprot)'!AG$10:$AH$37,2,FALSE)),"HFZ", "NI")," ")</f>
        <v xml:space="preserve"> </v>
      </c>
      <c r="X244" s="70" t="str">
        <f>IFERROR(IF(T244&gt;=(VLOOKUP(D244&amp;E244, 'Tab 3 Flex,Strng,Endur(unprot)'!AG$10:$AH$37,2,FALSE)),"HFZ", "NI")," ")</f>
        <v xml:space="preserve"> </v>
      </c>
      <c r="Y244" s="71" t="str">
        <f t="shared" si="53"/>
        <v xml:space="preserve"> </v>
      </c>
      <c r="Z244" s="71" t="str">
        <f t="shared" si="43"/>
        <v xml:space="preserve"> </v>
      </c>
      <c r="AA244" s="65" t="str">
        <f>IFERROR(IF(U244&gt;=(VLOOKUP(D244&amp;E244, 'Tab 3 Flex,Strng,Endur(unprot)'!W$10:X$37,2,FALSE)),"HFZ", "NI"), " ")</f>
        <v xml:space="preserve"> </v>
      </c>
      <c r="AB244" s="28" t="str">
        <f t="shared" si="44"/>
        <v xml:space="preserve"> </v>
      </c>
      <c r="AC244" s="33"/>
      <c r="AD244" s="28" t="str">
        <f t="shared" si="45"/>
        <v/>
      </c>
      <c r="AE244" s="96" t="e">
        <v>#N/A</v>
      </c>
      <c r="AF244" s="35"/>
      <c r="AG244" s="72" t="str">
        <f>IFERROR(IF(AE244&gt;=(VLOOKUP(D244&amp;E244, 'Tab 3 Flex,Strng,Endur(unprot)'!R$10:$S$37,2,FALSE)),"HFZ", "NI")," ")</f>
        <v xml:space="preserve"> </v>
      </c>
      <c r="AH244" s="55" t="str">
        <f t="shared" si="46"/>
        <v xml:space="preserve"> </v>
      </c>
      <c r="AI244" s="33"/>
      <c r="AJ244" s="55" t="str">
        <f t="shared" si="52"/>
        <v/>
      </c>
      <c r="AK244" s="97" t="e">
        <v>#N/A</v>
      </c>
      <c r="AL244" s="36"/>
      <c r="AM244" s="73" t="str">
        <f>IFERROR(IF(AK244&gt;=(VLOOKUP(D244&amp;E244,'Tab 3 Flex,Strng,Endur(unprot)'!AB$10:$AC$37,2,FALSE)),"HFZ", "NI")," ")</f>
        <v xml:space="preserve"> </v>
      </c>
      <c r="AN244" s="29" t="str">
        <f t="shared" si="47"/>
        <v xml:space="preserve"> </v>
      </c>
      <c r="AO244" s="55"/>
      <c r="AP244" s="29" t="str">
        <f t="shared" si="48"/>
        <v/>
      </c>
    </row>
    <row r="245" spans="1:42" s="57" customFormat="1" ht="16.5" thickTop="1" thickBot="1" x14ac:dyDescent="0.3">
      <c r="A245" s="32"/>
      <c r="B245" s="25"/>
      <c r="C245" s="25"/>
      <c r="D245" s="25"/>
      <c r="E245" s="46"/>
      <c r="F245" s="91">
        <v>7</v>
      </c>
      <c r="G245" s="98" t="e">
        <v>#N/A</v>
      </c>
      <c r="H245" s="94" t="e">
        <v>#N/A</v>
      </c>
      <c r="I245" s="26"/>
      <c r="J245" s="26"/>
      <c r="K245" s="69" t="str">
        <f>IFERROR(IF(G245&gt;=(VLOOKUP(D245&amp;E245,'Tab 2 Aerobic Capacity (unprot)'!L$10:$M$27,2,FALSE)),"HFZ","NI")," ")</f>
        <v xml:space="preserve"> </v>
      </c>
      <c r="L245" s="69" t="str">
        <f>IFERROR(IF(H245&gt;=(VLOOKUP(D245&amp;E245,'Tab 2 Aerobic Capacity (unprot)'!L$34:$M$51,2,FALSE)),"HFZ","NI")," ")</f>
        <v xml:space="preserve"> </v>
      </c>
      <c r="M245" s="54" t="str">
        <f t="shared" si="42"/>
        <v xml:space="preserve"> </v>
      </c>
      <c r="N245" s="33" t="str">
        <f t="shared" si="49"/>
        <v xml:space="preserve"> </v>
      </c>
      <c r="O245" s="33"/>
      <c r="P245" s="54" t="str">
        <f t="shared" si="50"/>
        <v/>
      </c>
      <c r="Q245" s="33"/>
      <c r="R245" s="54" t="str">
        <f t="shared" si="51"/>
        <v/>
      </c>
      <c r="S245" s="95" t="e">
        <v>#N/A</v>
      </c>
      <c r="T245" s="95" t="e">
        <v>#N/A</v>
      </c>
      <c r="U245" s="99" t="e">
        <v>#N/A</v>
      </c>
      <c r="V245" s="34"/>
      <c r="W245" s="70" t="str">
        <f>IFERROR(IF(S245&gt;=(VLOOKUP(D245&amp;E245, 'Tab 3 Flex,Strng,Endur(unprot)'!AG$10:$AH$37,2,FALSE)),"HFZ", "NI")," ")</f>
        <v xml:space="preserve"> </v>
      </c>
      <c r="X245" s="70" t="str">
        <f>IFERROR(IF(T245&gt;=(VLOOKUP(D245&amp;E245, 'Tab 3 Flex,Strng,Endur(unprot)'!AG$10:$AH$37,2,FALSE)),"HFZ", "NI")," ")</f>
        <v xml:space="preserve"> </v>
      </c>
      <c r="Y245" s="71" t="str">
        <f t="shared" si="53"/>
        <v xml:space="preserve"> </v>
      </c>
      <c r="Z245" s="71" t="str">
        <f t="shared" si="43"/>
        <v xml:space="preserve"> </v>
      </c>
      <c r="AA245" s="65" t="str">
        <f>IFERROR(IF(U245&gt;=(VLOOKUP(D245&amp;E245, 'Tab 3 Flex,Strng,Endur(unprot)'!W$10:X$37,2,FALSE)),"HFZ", "NI"), " ")</f>
        <v xml:space="preserve"> </v>
      </c>
      <c r="AB245" s="28" t="str">
        <f t="shared" si="44"/>
        <v xml:space="preserve"> </v>
      </c>
      <c r="AC245" s="33"/>
      <c r="AD245" s="28" t="str">
        <f t="shared" si="45"/>
        <v/>
      </c>
      <c r="AE245" s="96" t="e">
        <v>#N/A</v>
      </c>
      <c r="AF245" s="35"/>
      <c r="AG245" s="72" t="str">
        <f>IFERROR(IF(AE245&gt;=(VLOOKUP(D245&amp;E245, 'Tab 3 Flex,Strng,Endur(unprot)'!R$10:$S$37,2,FALSE)),"HFZ", "NI")," ")</f>
        <v xml:space="preserve"> </v>
      </c>
      <c r="AH245" s="55" t="str">
        <f t="shared" si="46"/>
        <v xml:space="preserve"> </v>
      </c>
      <c r="AI245" s="33"/>
      <c r="AJ245" s="55" t="str">
        <f t="shared" si="52"/>
        <v/>
      </c>
      <c r="AK245" s="97" t="e">
        <v>#N/A</v>
      </c>
      <c r="AL245" s="36"/>
      <c r="AM245" s="73" t="str">
        <f>IFERROR(IF(AK245&gt;=(VLOOKUP(D245&amp;E245,'Tab 3 Flex,Strng,Endur(unprot)'!AB$10:$AC$37,2,FALSE)),"HFZ", "NI")," ")</f>
        <v xml:space="preserve"> </v>
      </c>
      <c r="AN245" s="29" t="str">
        <f t="shared" si="47"/>
        <v xml:space="preserve"> </v>
      </c>
      <c r="AO245" s="55"/>
      <c r="AP245" s="29" t="str">
        <f t="shared" si="48"/>
        <v/>
      </c>
    </row>
    <row r="246" spans="1:42" s="57" customFormat="1" ht="16.5" thickTop="1" thickBot="1" x14ac:dyDescent="0.3">
      <c r="A246" s="32"/>
      <c r="B246" s="25"/>
      <c r="C246" s="25"/>
      <c r="D246" s="25"/>
      <c r="E246" s="46"/>
      <c r="F246" s="91">
        <v>7</v>
      </c>
      <c r="G246" s="98" t="e">
        <v>#N/A</v>
      </c>
      <c r="H246" s="94" t="e">
        <v>#N/A</v>
      </c>
      <c r="I246" s="26"/>
      <c r="J246" s="26"/>
      <c r="K246" s="69" t="str">
        <f>IFERROR(IF(G246&gt;=(VLOOKUP(D246&amp;E246,'Tab 2 Aerobic Capacity (unprot)'!L$10:$M$27,2,FALSE)),"HFZ","NI")," ")</f>
        <v xml:space="preserve"> </v>
      </c>
      <c r="L246" s="69" t="str">
        <f>IFERROR(IF(H246&gt;=(VLOOKUP(D246&amp;E246,'Tab 2 Aerobic Capacity (unprot)'!L$34:$M$51,2,FALSE)),"HFZ","NI")," ")</f>
        <v xml:space="preserve"> </v>
      </c>
      <c r="M246" s="54" t="str">
        <f t="shared" si="42"/>
        <v xml:space="preserve"> </v>
      </c>
      <c r="N246" s="33" t="str">
        <f t="shared" si="49"/>
        <v xml:space="preserve"> </v>
      </c>
      <c r="O246" s="33"/>
      <c r="P246" s="54" t="str">
        <f t="shared" si="50"/>
        <v/>
      </c>
      <c r="Q246" s="33"/>
      <c r="R246" s="54" t="str">
        <f t="shared" si="51"/>
        <v/>
      </c>
      <c r="S246" s="95" t="e">
        <v>#N/A</v>
      </c>
      <c r="T246" s="95" t="e">
        <v>#N/A</v>
      </c>
      <c r="U246" s="99" t="e">
        <v>#N/A</v>
      </c>
      <c r="V246" s="34"/>
      <c r="W246" s="70" t="str">
        <f>IFERROR(IF(S246&gt;=(VLOOKUP(D246&amp;E246, 'Tab 3 Flex,Strng,Endur(unprot)'!AG$10:$AH$37,2,FALSE)),"HFZ", "NI")," ")</f>
        <v xml:space="preserve"> </v>
      </c>
      <c r="X246" s="70" t="str">
        <f>IFERROR(IF(T246&gt;=(VLOOKUP(D246&amp;E246, 'Tab 3 Flex,Strng,Endur(unprot)'!AG$10:$AH$37,2,FALSE)),"HFZ", "NI")," ")</f>
        <v xml:space="preserve"> </v>
      </c>
      <c r="Y246" s="71" t="str">
        <f t="shared" si="53"/>
        <v xml:space="preserve"> </v>
      </c>
      <c r="Z246" s="71" t="str">
        <f t="shared" si="43"/>
        <v xml:space="preserve"> </v>
      </c>
      <c r="AA246" s="65" t="str">
        <f>IFERROR(IF(U246&gt;=(VLOOKUP(D246&amp;E246, 'Tab 3 Flex,Strng,Endur(unprot)'!W$10:X$37,2,FALSE)),"HFZ", "NI"), " ")</f>
        <v xml:space="preserve"> </v>
      </c>
      <c r="AB246" s="28" t="str">
        <f t="shared" si="44"/>
        <v xml:space="preserve"> </v>
      </c>
      <c r="AC246" s="33"/>
      <c r="AD246" s="28" t="str">
        <f t="shared" si="45"/>
        <v/>
      </c>
      <c r="AE246" s="96" t="e">
        <v>#N/A</v>
      </c>
      <c r="AF246" s="35"/>
      <c r="AG246" s="72" t="str">
        <f>IFERROR(IF(AE246&gt;=(VLOOKUP(D246&amp;E246, 'Tab 3 Flex,Strng,Endur(unprot)'!R$10:$S$37,2,FALSE)),"HFZ", "NI")," ")</f>
        <v xml:space="preserve"> </v>
      </c>
      <c r="AH246" s="55" t="str">
        <f t="shared" si="46"/>
        <v xml:space="preserve"> </v>
      </c>
      <c r="AI246" s="33"/>
      <c r="AJ246" s="55" t="str">
        <f t="shared" si="52"/>
        <v/>
      </c>
      <c r="AK246" s="97" t="e">
        <v>#N/A</v>
      </c>
      <c r="AL246" s="36"/>
      <c r="AM246" s="73" t="str">
        <f>IFERROR(IF(AK246&gt;=(VLOOKUP(D246&amp;E246,'Tab 3 Flex,Strng,Endur(unprot)'!AB$10:$AC$37,2,FALSE)),"HFZ", "NI")," ")</f>
        <v xml:space="preserve"> </v>
      </c>
      <c r="AN246" s="29" t="str">
        <f t="shared" si="47"/>
        <v xml:space="preserve"> </v>
      </c>
      <c r="AO246" s="55"/>
      <c r="AP246" s="29" t="str">
        <f t="shared" si="48"/>
        <v/>
      </c>
    </row>
    <row r="247" spans="1:42" s="57" customFormat="1" ht="16.5" thickTop="1" thickBot="1" x14ac:dyDescent="0.3">
      <c r="A247" s="32"/>
      <c r="B247" s="25"/>
      <c r="C247" s="25"/>
      <c r="D247" s="25"/>
      <c r="E247" s="46"/>
      <c r="F247" s="91">
        <v>7</v>
      </c>
      <c r="G247" s="98" t="e">
        <v>#N/A</v>
      </c>
      <c r="H247" s="94" t="e">
        <v>#N/A</v>
      </c>
      <c r="I247" s="26"/>
      <c r="J247" s="26"/>
      <c r="K247" s="69" t="str">
        <f>IFERROR(IF(G247&gt;=(VLOOKUP(D247&amp;E247,'Tab 2 Aerobic Capacity (unprot)'!L$10:$M$27,2,FALSE)),"HFZ","NI")," ")</f>
        <v xml:space="preserve"> </v>
      </c>
      <c r="L247" s="69" t="str">
        <f>IFERROR(IF(H247&gt;=(VLOOKUP(D247&amp;E247,'Tab 2 Aerobic Capacity (unprot)'!L$34:$M$51,2,FALSE)),"HFZ","NI")," ")</f>
        <v xml:space="preserve"> </v>
      </c>
      <c r="M247" s="54" t="str">
        <f t="shared" si="42"/>
        <v xml:space="preserve"> </v>
      </c>
      <c r="N247" s="33" t="str">
        <f t="shared" si="49"/>
        <v xml:space="preserve"> </v>
      </c>
      <c r="O247" s="33"/>
      <c r="P247" s="54" t="str">
        <f t="shared" si="50"/>
        <v/>
      </c>
      <c r="Q247" s="33"/>
      <c r="R247" s="54" t="str">
        <f t="shared" si="51"/>
        <v/>
      </c>
      <c r="S247" s="95" t="e">
        <v>#N/A</v>
      </c>
      <c r="T247" s="95" t="e">
        <v>#N/A</v>
      </c>
      <c r="U247" s="99" t="e">
        <v>#N/A</v>
      </c>
      <c r="V247" s="34"/>
      <c r="W247" s="70" t="str">
        <f>IFERROR(IF(S247&gt;=(VLOOKUP(D247&amp;E247, 'Tab 3 Flex,Strng,Endur(unprot)'!AG$10:$AH$37,2,FALSE)),"HFZ", "NI")," ")</f>
        <v xml:space="preserve"> </v>
      </c>
      <c r="X247" s="70" t="str">
        <f>IFERROR(IF(T247&gt;=(VLOOKUP(D247&amp;E247, 'Tab 3 Flex,Strng,Endur(unprot)'!AG$10:$AH$37,2,FALSE)),"HFZ", "NI")," ")</f>
        <v xml:space="preserve"> </v>
      </c>
      <c r="Y247" s="71" t="str">
        <f t="shared" si="53"/>
        <v xml:space="preserve"> </v>
      </c>
      <c r="Z247" s="71" t="str">
        <f t="shared" si="43"/>
        <v xml:space="preserve"> </v>
      </c>
      <c r="AA247" s="65" t="str">
        <f>IFERROR(IF(U247&gt;=(VLOOKUP(D247&amp;E247, 'Tab 3 Flex,Strng,Endur(unprot)'!W$10:X$37,2,FALSE)),"HFZ", "NI"), " ")</f>
        <v xml:space="preserve"> </v>
      </c>
      <c r="AB247" s="28" t="str">
        <f t="shared" si="44"/>
        <v xml:space="preserve"> </v>
      </c>
      <c r="AC247" s="33"/>
      <c r="AD247" s="28" t="str">
        <f t="shared" si="45"/>
        <v/>
      </c>
      <c r="AE247" s="96" t="e">
        <v>#N/A</v>
      </c>
      <c r="AF247" s="35"/>
      <c r="AG247" s="72" t="str">
        <f>IFERROR(IF(AE247&gt;=(VLOOKUP(D247&amp;E247, 'Tab 3 Flex,Strng,Endur(unprot)'!R$10:$S$37,2,FALSE)),"HFZ", "NI")," ")</f>
        <v xml:space="preserve"> </v>
      </c>
      <c r="AH247" s="55" t="str">
        <f t="shared" si="46"/>
        <v xml:space="preserve"> </v>
      </c>
      <c r="AI247" s="33"/>
      <c r="AJ247" s="55" t="str">
        <f t="shared" si="52"/>
        <v/>
      </c>
      <c r="AK247" s="97" t="e">
        <v>#N/A</v>
      </c>
      <c r="AL247" s="36"/>
      <c r="AM247" s="73" t="str">
        <f>IFERROR(IF(AK247&gt;=(VLOOKUP(D247&amp;E247,'Tab 3 Flex,Strng,Endur(unprot)'!AB$10:$AC$37,2,FALSE)),"HFZ", "NI")," ")</f>
        <v xml:space="preserve"> </v>
      </c>
      <c r="AN247" s="29" t="str">
        <f t="shared" si="47"/>
        <v xml:space="preserve"> </v>
      </c>
      <c r="AO247" s="55"/>
      <c r="AP247" s="29" t="str">
        <f t="shared" si="48"/>
        <v/>
      </c>
    </row>
    <row r="248" spans="1:42" s="57" customFormat="1" ht="16.5" thickTop="1" thickBot="1" x14ac:dyDescent="0.3">
      <c r="A248" s="32"/>
      <c r="B248" s="25"/>
      <c r="C248" s="25"/>
      <c r="D248" s="25"/>
      <c r="E248" s="46"/>
      <c r="F248" s="91">
        <v>7</v>
      </c>
      <c r="G248" s="98" t="e">
        <v>#N/A</v>
      </c>
      <c r="H248" s="94" t="e">
        <v>#N/A</v>
      </c>
      <c r="I248" s="26"/>
      <c r="J248" s="26"/>
      <c r="K248" s="69" t="str">
        <f>IFERROR(IF(G248&gt;=(VLOOKUP(D248&amp;E248,'Tab 2 Aerobic Capacity (unprot)'!L$10:$M$27,2,FALSE)),"HFZ","NI")," ")</f>
        <v xml:space="preserve"> </v>
      </c>
      <c r="L248" s="69" t="str">
        <f>IFERROR(IF(H248&gt;=(VLOOKUP(D248&amp;E248,'Tab 2 Aerobic Capacity (unprot)'!L$34:$M$51,2,FALSE)),"HFZ","NI")," ")</f>
        <v xml:space="preserve"> </v>
      </c>
      <c r="M248" s="54" t="str">
        <f t="shared" si="42"/>
        <v xml:space="preserve"> </v>
      </c>
      <c r="N248" s="33" t="str">
        <f t="shared" si="49"/>
        <v xml:space="preserve"> </v>
      </c>
      <c r="O248" s="33"/>
      <c r="P248" s="54" t="str">
        <f t="shared" si="50"/>
        <v/>
      </c>
      <c r="Q248" s="33"/>
      <c r="R248" s="54" t="str">
        <f t="shared" si="51"/>
        <v/>
      </c>
      <c r="S248" s="95" t="e">
        <v>#N/A</v>
      </c>
      <c r="T248" s="95" t="e">
        <v>#N/A</v>
      </c>
      <c r="U248" s="99" t="e">
        <v>#N/A</v>
      </c>
      <c r="V248" s="34"/>
      <c r="W248" s="70" t="str">
        <f>IFERROR(IF(S248&gt;=(VLOOKUP(D248&amp;E248, 'Tab 3 Flex,Strng,Endur(unprot)'!AG$10:$AH$37,2,FALSE)),"HFZ", "NI")," ")</f>
        <v xml:space="preserve"> </v>
      </c>
      <c r="X248" s="70" t="str">
        <f>IFERROR(IF(T248&gt;=(VLOOKUP(D248&amp;E248, 'Tab 3 Flex,Strng,Endur(unprot)'!AG$10:$AH$37,2,FALSE)),"HFZ", "NI")," ")</f>
        <v xml:space="preserve"> </v>
      </c>
      <c r="Y248" s="71" t="str">
        <f t="shared" si="53"/>
        <v xml:space="preserve"> </v>
      </c>
      <c r="Z248" s="71" t="str">
        <f t="shared" si="43"/>
        <v xml:space="preserve"> </v>
      </c>
      <c r="AA248" s="65" t="str">
        <f>IFERROR(IF(U248&gt;=(VLOOKUP(D248&amp;E248, 'Tab 3 Flex,Strng,Endur(unprot)'!W$10:X$37,2,FALSE)),"HFZ", "NI"), " ")</f>
        <v xml:space="preserve"> </v>
      </c>
      <c r="AB248" s="28" t="str">
        <f t="shared" si="44"/>
        <v xml:space="preserve"> </v>
      </c>
      <c r="AC248" s="33"/>
      <c r="AD248" s="28" t="str">
        <f t="shared" si="45"/>
        <v/>
      </c>
      <c r="AE248" s="96" t="e">
        <v>#N/A</v>
      </c>
      <c r="AF248" s="35"/>
      <c r="AG248" s="72" t="str">
        <f>IFERROR(IF(AE248&gt;=(VLOOKUP(D248&amp;E248, 'Tab 3 Flex,Strng,Endur(unprot)'!R$10:$S$37,2,FALSE)),"HFZ", "NI")," ")</f>
        <v xml:space="preserve"> </v>
      </c>
      <c r="AH248" s="55" t="str">
        <f t="shared" si="46"/>
        <v xml:space="preserve"> </v>
      </c>
      <c r="AI248" s="33"/>
      <c r="AJ248" s="55" t="str">
        <f t="shared" si="52"/>
        <v/>
      </c>
      <c r="AK248" s="97" t="e">
        <v>#N/A</v>
      </c>
      <c r="AL248" s="36"/>
      <c r="AM248" s="73" t="str">
        <f>IFERROR(IF(AK248&gt;=(VLOOKUP(D248&amp;E248,'Tab 3 Flex,Strng,Endur(unprot)'!AB$10:$AC$37,2,FALSE)),"HFZ", "NI")," ")</f>
        <v xml:space="preserve"> </v>
      </c>
      <c r="AN248" s="29" t="str">
        <f t="shared" si="47"/>
        <v xml:space="preserve"> </v>
      </c>
      <c r="AO248" s="55"/>
      <c r="AP248" s="29" t="str">
        <f t="shared" si="48"/>
        <v/>
      </c>
    </row>
    <row r="249" spans="1:42" s="57" customFormat="1" ht="16.5" thickTop="1" thickBot="1" x14ac:dyDescent="0.3">
      <c r="A249" s="32"/>
      <c r="B249" s="25"/>
      <c r="C249" s="25"/>
      <c r="D249" s="25"/>
      <c r="E249" s="46"/>
      <c r="F249" s="91">
        <v>7</v>
      </c>
      <c r="G249" s="98" t="e">
        <v>#N/A</v>
      </c>
      <c r="H249" s="94" t="e">
        <v>#N/A</v>
      </c>
      <c r="I249" s="26"/>
      <c r="J249" s="26"/>
      <c r="K249" s="69" t="str">
        <f>IFERROR(IF(G249&gt;=(VLOOKUP(D249&amp;E249,'Tab 2 Aerobic Capacity (unprot)'!L$10:$M$27,2,FALSE)),"HFZ","NI")," ")</f>
        <v xml:space="preserve"> </v>
      </c>
      <c r="L249" s="69" t="str">
        <f>IFERROR(IF(H249&gt;=(VLOOKUP(D249&amp;E249,'Tab 2 Aerobic Capacity (unprot)'!L$34:$M$51,2,FALSE)),"HFZ","NI")," ")</f>
        <v xml:space="preserve"> </v>
      </c>
      <c r="M249" s="54" t="str">
        <f t="shared" si="42"/>
        <v xml:space="preserve"> </v>
      </c>
      <c r="N249" s="33" t="str">
        <f t="shared" si="49"/>
        <v xml:space="preserve"> </v>
      </c>
      <c r="O249" s="33"/>
      <c r="P249" s="54" t="str">
        <f t="shared" si="50"/>
        <v/>
      </c>
      <c r="Q249" s="33"/>
      <c r="R249" s="54" t="str">
        <f t="shared" si="51"/>
        <v/>
      </c>
      <c r="S249" s="95" t="e">
        <v>#N/A</v>
      </c>
      <c r="T249" s="95" t="e">
        <v>#N/A</v>
      </c>
      <c r="U249" s="99" t="e">
        <v>#N/A</v>
      </c>
      <c r="V249" s="34"/>
      <c r="W249" s="70" t="str">
        <f>IFERROR(IF(S249&gt;=(VLOOKUP(D249&amp;E249, 'Tab 3 Flex,Strng,Endur(unprot)'!AG$10:$AH$37,2,FALSE)),"HFZ", "NI")," ")</f>
        <v xml:space="preserve"> </v>
      </c>
      <c r="X249" s="70" t="str">
        <f>IFERROR(IF(T249&gt;=(VLOOKUP(D249&amp;E249, 'Tab 3 Flex,Strng,Endur(unprot)'!AG$10:$AH$37,2,FALSE)),"HFZ", "NI")," ")</f>
        <v xml:space="preserve"> </v>
      </c>
      <c r="Y249" s="71" t="str">
        <f t="shared" si="53"/>
        <v xml:space="preserve"> </v>
      </c>
      <c r="Z249" s="71" t="str">
        <f t="shared" si="43"/>
        <v xml:space="preserve"> </v>
      </c>
      <c r="AA249" s="65" t="str">
        <f>IFERROR(IF(U249&gt;=(VLOOKUP(D249&amp;E249, 'Tab 3 Flex,Strng,Endur(unprot)'!W$10:X$37,2,FALSE)),"HFZ", "NI"), " ")</f>
        <v xml:space="preserve"> </v>
      </c>
      <c r="AB249" s="28" t="str">
        <f t="shared" si="44"/>
        <v xml:space="preserve"> </v>
      </c>
      <c r="AC249" s="33"/>
      <c r="AD249" s="28" t="str">
        <f t="shared" si="45"/>
        <v/>
      </c>
      <c r="AE249" s="96" t="e">
        <v>#N/A</v>
      </c>
      <c r="AF249" s="35"/>
      <c r="AG249" s="72" t="str">
        <f>IFERROR(IF(AE249&gt;=(VLOOKUP(D249&amp;E249, 'Tab 3 Flex,Strng,Endur(unprot)'!R$10:$S$37,2,FALSE)),"HFZ", "NI")," ")</f>
        <v xml:space="preserve"> </v>
      </c>
      <c r="AH249" s="55" t="str">
        <f t="shared" si="46"/>
        <v xml:space="preserve"> </v>
      </c>
      <c r="AI249" s="33"/>
      <c r="AJ249" s="55" t="str">
        <f t="shared" si="52"/>
        <v/>
      </c>
      <c r="AK249" s="97" t="e">
        <v>#N/A</v>
      </c>
      <c r="AL249" s="36"/>
      <c r="AM249" s="73" t="str">
        <f>IFERROR(IF(AK249&gt;=(VLOOKUP(D249&amp;E249,'Tab 3 Flex,Strng,Endur(unprot)'!AB$10:$AC$37,2,FALSE)),"HFZ", "NI")," ")</f>
        <v xml:space="preserve"> </v>
      </c>
      <c r="AN249" s="29" t="str">
        <f t="shared" si="47"/>
        <v xml:space="preserve"> </v>
      </c>
      <c r="AO249" s="55"/>
      <c r="AP249" s="29" t="str">
        <f t="shared" si="48"/>
        <v/>
      </c>
    </row>
    <row r="250" spans="1:42" s="57" customFormat="1" ht="16.5" thickTop="1" thickBot="1" x14ac:dyDescent="0.3">
      <c r="A250" s="32"/>
      <c r="B250" s="25"/>
      <c r="C250" s="25"/>
      <c r="D250" s="25"/>
      <c r="E250" s="46"/>
      <c r="F250" s="91">
        <v>7</v>
      </c>
      <c r="G250" s="98" t="e">
        <v>#N/A</v>
      </c>
      <c r="H250" s="94" t="e">
        <v>#N/A</v>
      </c>
      <c r="I250" s="26"/>
      <c r="J250" s="26"/>
      <c r="K250" s="69" t="str">
        <f>IFERROR(IF(G250&gt;=(VLOOKUP(D250&amp;E250,'Tab 2 Aerobic Capacity (unprot)'!L$10:$M$27,2,FALSE)),"HFZ","NI")," ")</f>
        <v xml:space="preserve"> </v>
      </c>
      <c r="L250" s="69" t="str">
        <f>IFERROR(IF(H250&gt;=(VLOOKUP(D250&amp;E250,'Tab 2 Aerobic Capacity (unprot)'!L$34:$M$51,2,FALSE)),"HFZ","NI")," ")</f>
        <v xml:space="preserve"> </v>
      </c>
      <c r="M250" s="54" t="str">
        <f t="shared" si="42"/>
        <v xml:space="preserve"> </v>
      </c>
      <c r="N250" s="33" t="str">
        <f t="shared" si="49"/>
        <v xml:space="preserve"> </v>
      </c>
      <c r="O250" s="33"/>
      <c r="P250" s="54" t="str">
        <f t="shared" si="50"/>
        <v/>
      </c>
      <c r="Q250" s="33"/>
      <c r="R250" s="54" t="str">
        <f t="shared" si="51"/>
        <v/>
      </c>
      <c r="S250" s="95" t="e">
        <v>#N/A</v>
      </c>
      <c r="T250" s="95" t="e">
        <v>#N/A</v>
      </c>
      <c r="U250" s="99" t="e">
        <v>#N/A</v>
      </c>
      <c r="V250" s="34"/>
      <c r="W250" s="70" t="str">
        <f>IFERROR(IF(S250&gt;=(VLOOKUP(D250&amp;E250, 'Tab 3 Flex,Strng,Endur(unprot)'!AG$10:$AH$37,2,FALSE)),"HFZ", "NI")," ")</f>
        <v xml:space="preserve"> </v>
      </c>
      <c r="X250" s="70" t="str">
        <f>IFERROR(IF(T250&gt;=(VLOOKUP(D250&amp;E250, 'Tab 3 Flex,Strng,Endur(unprot)'!AG$10:$AH$37,2,FALSE)),"HFZ", "NI")," ")</f>
        <v xml:space="preserve"> </v>
      </c>
      <c r="Y250" s="71" t="str">
        <f t="shared" si="53"/>
        <v xml:space="preserve"> </v>
      </c>
      <c r="Z250" s="71" t="str">
        <f t="shared" si="43"/>
        <v xml:space="preserve"> </v>
      </c>
      <c r="AA250" s="65" t="str">
        <f>IFERROR(IF(U250&gt;=(VLOOKUP(D250&amp;E250, 'Tab 3 Flex,Strng,Endur(unprot)'!W$10:X$37,2,FALSE)),"HFZ", "NI"), " ")</f>
        <v xml:space="preserve"> </v>
      </c>
      <c r="AB250" s="28" t="str">
        <f t="shared" si="44"/>
        <v xml:space="preserve"> </v>
      </c>
      <c r="AC250" s="33"/>
      <c r="AD250" s="28" t="str">
        <f t="shared" si="45"/>
        <v/>
      </c>
      <c r="AE250" s="96" t="e">
        <v>#N/A</v>
      </c>
      <c r="AF250" s="35"/>
      <c r="AG250" s="72" t="str">
        <f>IFERROR(IF(AE250&gt;=(VLOOKUP(D250&amp;E250, 'Tab 3 Flex,Strng,Endur(unprot)'!R$10:$S$37,2,FALSE)),"HFZ", "NI")," ")</f>
        <v xml:space="preserve"> </v>
      </c>
      <c r="AH250" s="55" t="str">
        <f t="shared" si="46"/>
        <v xml:space="preserve"> </v>
      </c>
      <c r="AI250" s="33"/>
      <c r="AJ250" s="55" t="str">
        <f t="shared" si="52"/>
        <v/>
      </c>
      <c r="AK250" s="97" t="e">
        <v>#N/A</v>
      </c>
      <c r="AL250" s="36"/>
      <c r="AM250" s="73" t="str">
        <f>IFERROR(IF(AK250&gt;=(VLOOKUP(D250&amp;E250,'Tab 3 Flex,Strng,Endur(unprot)'!AB$10:$AC$37,2,FALSE)),"HFZ", "NI")," ")</f>
        <v xml:space="preserve"> </v>
      </c>
      <c r="AN250" s="29" t="str">
        <f t="shared" si="47"/>
        <v xml:space="preserve"> </v>
      </c>
      <c r="AO250" s="55"/>
      <c r="AP250" s="29" t="str">
        <f t="shared" si="48"/>
        <v/>
      </c>
    </row>
    <row r="251" spans="1:42" s="57" customFormat="1" ht="16.5" thickTop="1" thickBot="1" x14ac:dyDescent="0.3">
      <c r="A251" s="32"/>
      <c r="B251" s="25"/>
      <c r="C251" s="25"/>
      <c r="D251" s="25"/>
      <c r="E251" s="46"/>
      <c r="F251" s="91">
        <v>7</v>
      </c>
      <c r="G251" s="98" t="e">
        <v>#N/A</v>
      </c>
      <c r="H251" s="94" t="e">
        <v>#N/A</v>
      </c>
      <c r="I251" s="26"/>
      <c r="J251" s="26"/>
      <c r="K251" s="69" t="str">
        <f>IFERROR(IF(G251&gt;=(VLOOKUP(D251&amp;E251,'Tab 2 Aerobic Capacity (unprot)'!L$10:$M$27,2,FALSE)),"HFZ","NI")," ")</f>
        <v xml:space="preserve"> </v>
      </c>
      <c r="L251" s="69" t="str">
        <f>IFERROR(IF(H251&gt;=(VLOOKUP(D251&amp;E251,'Tab 2 Aerobic Capacity (unprot)'!L$34:$M$51,2,FALSE)),"HFZ","NI")," ")</f>
        <v xml:space="preserve"> </v>
      </c>
      <c r="M251" s="54" t="str">
        <f t="shared" si="42"/>
        <v xml:space="preserve"> </v>
      </c>
      <c r="N251" s="33" t="str">
        <f t="shared" si="49"/>
        <v xml:space="preserve"> </v>
      </c>
      <c r="O251" s="33"/>
      <c r="P251" s="54" t="str">
        <f t="shared" si="50"/>
        <v/>
      </c>
      <c r="Q251" s="33"/>
      <c r="R251" s="54" t="str">
        <f t="shared" si="51"/>
        <v/>
      </c>
      <c r="S251" s="95" t="e">
        <v>#N/A</v>
      </c>
      <c r="T251" s="95" t="e">
        <v>#N/A</v>
      </c>
      <c r="U251" s="99" t="e">
        <v>#N/A</v>
      </c>
      <c r="V251" s="34"/>
      <c r="W251" s="70" t="str">
        <f>IFERROR(IF(S251&gt;=(VLOOKUP(D251&amp;E251, 'Tab 3 Flex,Strng,Endur(unprot)'!AG$10:$AH$37,2,FALSE)),"HFZ", "NI")," ")</f>
        <v xml:space="preserve"> </v>
      </c>
      <c r="X251" s="70" t="str">
        <f>IFERROR(IF(T251&gt;=(VLOOKUP(D251&amp;E251, 'Tab 3 Flex,Strng,Endur(unprot)'!AG$10:$AH$37,2,FALSE)),"HFZ", "NI")," ")</f>
        <v xml:space="preserve"> </v>
      </c>
      <c r="Y251" s="71" t="str">
        <f t="shared" si="53"/>
        <v xml:space="preserve"> </v>
      </c>
      <c r="Z251" s="71" t="str">
        <f t="shared" si="43"/>
        <v xml:space="preserve"> </v>
      </c>
      <c r="AA251" s="65" t="str">
        <f>IFERROR(IF(U251&gt;=(VLOOKUP(D251&amp;E251, 'Tab 3 Flex,Strng,Endur(unprot)'!W$10:X$37,2,FALSE)),"HFZ", "NI"), " ")</f>
        <v xml:space="preserve"> </v>
      </c>
      <c r="AB251" s="28" t="str">
        <f t="shared" si="44"/>
        <v xml:space="preserve"> </v>
      </c>
      <c r="AC251" s="33"/>
      <c r="AD251" s="28" t="str">
        <f t="shared" si="45"/>
        <v/>
      </c>
      <c r="AE251" s="96" t="e">
        <v>#N/A</v>
      </c>
      <c r="AF251" s="35"/>
      <c r="AG251" s="72" t="str">
        <f>IFERROR(IF(AE251&gt;=(VLOOKUP(D251&amp;E251, 'Tab 3 Flex,Strng,Endur(unprot)'!R$10:$S$37,2,FALSE)),"HFZ", "NI")," ")</f>
        <v xml:space="preserve"> </v>
      </c>
      <c r="AH251" s="55" t="str">
        <f t="shared" si="46"/>
        <v xml:space="preserve"> </v>
      </c>
      <c r="AI251" s="33"/>
      <c r="AJ251" s="55" t="str">
        <f t="shared" si="52"/>
        <v/>
      </c>
      <c r="AK251" s="97" t="e">
        <v>#N/A</v>
      </c>
      <c r="AL251" s="36"/>
      <c r="AM251" s="73" t="str">
        <f>IFERROR(IF(AK251&gt;=(VLOOKUP(D251&amp;E251,'Tab 3 Flex,Strng,Endur(unprot)'!AB$10:$AC$37,2,FALSE)),"HFZ", "NI")," ")</f>
        <v xml:space="preserve"> </v>
      </c>
      <c r="AN251" s="29" t="str">
        <f t="shared" si="47"/>
        <v xml:space="preserve"> </v>
      </c>
      <c r="AO251" s="55"/>
      <c r="AP251" s="29" t="str">
        <f t="shared" si="48"/>
        <v/>
      </c>
    </row>
    <row r="252" spans="1:42" s="57" customFormat="1" ht="16.5" thickTop="1" thickBot="1" x14ac:dyDescent="0.3">
      <c r="A252" s="32"/>
      <c r="B252" s="25"/>
      <c r="C252" s="25"/>
      <c r="D252" s="25"/>
      <c r="E252" s="46"/>
      <c r="F252" s="91">
        <v>7</v>
      </c>
      <c r="G252" s="98" t="e">
        <v>#N/A</v>
      </c>
      <c r="H252" s="94" t="e">
        <v>#N/A</v>
      </c>
      <c r="I252" s="26"/>
      <c r="J252" s="26"/>
      <c r="K252" s="69" t="str">
        <f>IFERROR(IF(G252&gt;=(VLOOKUP(D252&amp;E252,'Tab 2 Aerobic Capacity (unprot)'!L$10:$M$27,2,FALSE)),"HFZ","NI")," ")</f>
        <v xml:space="preserve"> </v>
      </c>
      <c r="L252" s="69" t="str">
        <f>IFERROR(IF(H252&gt;=(VLOOKUP(D252&amp;E252,'Tab 2 Aerobic Capacity (unprot)'!L$34:$M$51,2,FALSE)),"HFZ","NI")," ")</f>
        <v xml:space="preserve"> </v>
      </c>
      <c r="M252" s="54" t="str">
        <f t="shared" si="42"/>
        <v xml:space="preserve"> </v>
      </c>
      <c r="N252" s="33" t="str">
        <f t="shared" si="49"/>
        <v xml:space="preserve"> </v>
      </c>
      <c r="O252" s="33"/>
      <c r="P252" s="54" t="str">
        <f t="shared" si="50"/>
        <v/>
      </c>
      <c r="Q252" s="33"/>
      <c r="R252" s="54" t="str">
        <f t="shared" si="51"/>
        <v/>
      </c>
      <c r="S252" s="95" t="e">
        <v>#N/A</v>
      </c>
      <c r="T252" s="95" t="e">
        <v>#N/A</v>
      </c>
      <c r="U252" s="99" t="e">
        <v>#N/A</v>
      </c>
      <c r="V252" s="34"/>
      <c r="W252" s="70" t="str">
        <f>IFERROR(IF(S252&gt;=(VLOOKUP(D252&amp;E252, 'Tab 3 Flex,Strng,Endur(unprot)'!AG$10:$AH$37,2,FALSE)),"HFZ", "NI")," ")</f>
        <v xml:space="preserve"> </v>
      </c>
      <c r="X252" s="70" t="str">
        <f>IFERROR(IF(T252&gt;=(VLOOKUP(D252&amp;E252, 'Tab 3 Flex,Strng,Endur(unprot)'!AG$10:$AH$37,2,FALSE)),"HFZ", "NI")," ")</f>
        <v xml:space="preserve"> </v>
      </c>
      <c r="Y252" s="71" t="str">
        <f t="shared" si="53"/>
        <v xml:space="preserve"> </v>
      </c>
      <c r="Z252" s="71" t="str">
        <f t="shared" si="43"/>
        <v xml:space="preserve"> </v>
      </c>
      <c r="AA252" s="65" t="str">
        <f>IFERROR(IF(U252&gt;=(VLOOKUP(D252&amp;E252, 'Tab 3 Flex,Strng,Endur(unprot)'!W$10:X$37,2,FALSE)),"HFZ", "NI"), " ")</f>
        <v xml:space="preserve"> </v>
      </c>
      <c r="AB252" s="28" t="str">
        <f t="shared" si="44"/>
        <v xml:space="preserve"> </v>
      </c>
      <c r="AC252" s="33"/>
      <c r="AD252" s="28" t="str">
        <f t="shared" si="45"/>
        <v/>
      </c>
      <c r="AE252" s="96" t="e">
        <v>#N/A</v>
      </c>
      <c r="AF252" s="35"/>
      <c r="AG252" s="72" t="str">
        <f>IFERROR(IF(AE252&gt;=(VLOOKUP(D252&amp;E252, 'Tab 3 Flex,Strng,Endur(unprot)'!R$10:$S$37,2,FALSE)),"HFZ", "NI")," ")</f>
        <v xml:space="preserve"> </v>
      </c>
      <c r="AH252" s="55" t="str">
        <f t="shared" si="46"/>
        <v xml:space="preserve"> </v>
      </c>
      <c r="AI252" s="33"/>
      <c r="AJ252" s="55" t="str">
        <f t="shared" si="52"/>
        <v/>
      </c>
      <c r="AK252" s="97" t="e">
        <v>#N/A</v>
      </c>
      <c r="AL252" s="36"/>
      <c r="AM252" s="73" t="str">
        <f>IFERROR(IF(AK252&gt;=(VLOOKUP(D252&amp;E252,'Tab 3 Flex,Strng,Endur(unprot)'!AB$10:$AC$37,2,FALSE)),"HFZ", "NI")," ")</f>
        <v xml:space="preserve"> </v>
      </c>
      <c r="AN252" s="29" t="str">
        <f t="shared" si="47"/>
        <v xml:space="preserve"> </v>
      </c>
      <c r="AO252" s="55"/>
      <c r="AP252" s="29" t="str">
        <f t="shared" si="48"/>
        <v/>
      </c>
    </row>
    <row r="253" spans="1:42" s="57" customFormat="1" ht="16.5" thickTop="1" thickBot="1" x14ac:dyDescent="0.3">
      <c r="A253" s="32"/>
      <c r="B253" s="25"/>
      <c r="C253" s="25"/>
      <c r="D253" s="25"/>
      <c r="E253" s="46"/>
      <c r="F253" s="91">
        <v>7</v>
      </c>
      <c r="G253" s="98" t="e">
        <v>#N/A</v>
      </c>
      <c r="H253" s="94" t="e">
        <v>#N/A</v>
      </c>
      <c r="I253" s="26"/>
      <c r="J253" s="26"/>
      <c r="K253" s="69" t="str">
        <f>IFERROR(IF(G253&gt;=(VLOOKUP(D253&amp;E253,'Tab 2 Aerobic Capacity (unprot)'!L$10:$M$27,2,FALSE)),"HFZ","NI")," ")</f>
        <v xml:space="preserve"> </v>
      </c>
      <c r="L253" s="69" t="str">
        <f>IFERROR(IF(H253&gt;=(VLOOKUP(D253&amp;E253,'Tab 2 Aerobic Capacity (unprot)'!L$34:$M$51,2,FALSE)),"HFZ","NI")," ")</f>
        <v xml:space="preserve"> </v>
      </c>
      <c r="M253" s="54" t="str">
        <f t="shared" si="42"/>
        <v xml:space="preserve"> </v>
      </c>
      <c r="N253" s="33" t="str">
        <f t="shared" si="49"/>
        <v xml:space="preserve"> </v>
      </c>
      <c r="O253" s="33"/>
      <c r="P253" s="54" t="str">
        <f t="shared" si="50"/>
        <v/>
      </c>
      <c r="Q253" s="33"/>
      <c r="R253" s="54" t="str">
        <f t="shared" si="51"/>
        <v/>
      </c>
      <c r="S253" s="95" t="e">
        <v>#N/A</v>
      </c>
      <c r="T253" s="95" t="e">
        <v>#N/A</v>
      </c>
      <c r="U253" s="99" t="e">
        <v>#N/A</v>
      </c>
      <c r="V253" s="34"/>
      <c r="W253" s="70" t="str">
        <f>IFERROR(IF(S253&gt;=(VLOOKUP(D253&amp;E253, 'Tab 3 Flex,Strng,Endur(unprot)'!AG$10:$AH$37,2,FALSE)),"HFZ", "NI")," ")</f>
        <v xml:space="preserve"> </v>
      </c>
      <c r="X253" s="70" t="str">
        <f>IFERROR(IF(T253&gt;=(VLOOKUP(D253&amp;E253, 'Tab 3 Flex,Strng,Endur(unprot)'!AG$10:$AH$37,2,FALSE)),"HFZ", "NI")," ")</f>
        <v xml:space="preserve"> </v>
      </c>
      <c r="Y253" s="71" t="str">
        <f t="shared" si="53"/>
        <v xml:space="preserve"> </v>
      </c>
      <c r="Z253" s="71" t="str">
        <f t="shared" si="43"/>
        <v xml:space="preserve"> </v>
      </c>
      <c r="AA253" s="65" t="str">
        <f>IFERROR(IF(U253&gt;=(VLOOKUP(D253&amp;E253, 'Tab 3 Flex,Strng,Endur(unprot)'!W$10:X$37,2,FALSE)),"HFZ", "NI"), " ")</f>
        <v xml:space="preserve"> </v>
      </c>
      <c r="AB253" s="28" t="str">
        <f t="shared" si="44"/>
        <v xml:space="preserve"> </v>
      </c>
      <c r="AC253" s="33"/>
      <c r="AD253" s="28" t="str">
        <f t="shared" si="45"/>
        <v/>
      </c>
      <c r="AE253" s="96" t="e">
        <v>#N/A</v>
      </c>
      <c r="AF253" s="35"/>
      <c r="AG253" s="72" t="str">
        <f>IFERROR(IF(AE253&gt;=(VLOOKUP(D253&amp;E253, 'Tab 3 Flex,Strng,Endur(unprot)'!R$10:$S$37,2,FALSE)),"HFZ", "NI")," ")</f>
        <v xml:space="preserve"> </v>
      </c>
      <c r="AH253" s="55" t="str">
        <f t="shared" si="46"/>
        <v xml:space="preserve"> </v>
      </c>
      <c r="AI253" s="33"/>
      <c r="AJ253" s="55" t="str">
        <f t="shared" si="52"/>
        <v/>
      </c>
      <c r="AK253" s="97" t="e">
        <v>#N/A</v>
      </c>
      <c r="AL253" s="36"/>
      <c r="AM253" s="73" t="str">
        <f>IFERROR(IF(AK253&gt;=(VLOOKUP(D253&amp;E253,'Tab 3 Flex,Strng,Endur(unprot)'!AB$10:$AC$37,2,FALSE)),"HFZ", "NI")," ")</f>
        <v xml:space="preserve"> </v>
      </c>
      <c r="AN253" s="29" t="str">
        <f t="shared" si="47"/>
        <v xml:space="preserve"> </v>
      </c>
      <c r="AO253" s="55"/>
      <c r="AP253" s="29" t="str">
        <f t="shared" si="48"/>
        <v/>
      </c>
    </row>
    <row r="254" spans="1:42" s="57" customFormat="1" ht="16.5" thickTop="1" thickBot="1" x14ac:dyDescent="0.3">
      <c r="A254" s="32"/>
      <c r="B254" s="25"/>
      <c r="C254" s="25"/>
      <c r="D254" s="25"/>
      <c r="E254" s="46"/>
      <c r="F254" s="91">
        <v>7</v>
      </c>
      <c r="G254" s="98" t="e">
        <v>#N/A</v>
      </c>
      <c r="H254" s="94" t="e">
        <v>#N/A</v>
      </c>
      <c r="I254" s="26"/>
      <c r="J254" s="26"/>
      <c r="K254" s="69" t="str">
        <f>IFERROR(IF(G254&gt;=(VLOOKUP(D254&amp;E254,'Tab 2 Aerobic Capacity (unprot)'!L$10:$M$27,2,FALSE)),"HFZ","NI")," ")</f>
        <v xml:space="preserve"> </v>
      </c>
      <c r="L254" s="69" t="str">
        <f>IFERROR(IF(H254&gt;=(VLOOKUP(D254&amp;E254,'Tab 2 Aerobic Capacity (unprot)'!L$34:$M$51,2,FALSE)),"HFZ","NI")," ")</f>
        <v xml:space="preserve"> </v>
      </c>
      <c r="M254" s="54" t="str">
        <f t="shared" si="42"/>
        <v xml:space="preserve"> </v>
      </c>
      <c r="N254" s="33" t="str">
        <f t="shared" si="49"/>
        <v xml:space="preserve"> </v>
      </c>
      <c r="O254" s="33"/>
      <c r="P254" s="54" t="str">
        <f t="shared" si="50"/>
        <v/>
      </c>
      <c r="Q254" s="33"/>
      <c r="R254" s="54" t="str">
        <f t="shared" si="51"/>
        <v/>
      </c>
      <c r="S254" s="95" t="e">
        <v>#N/A</v>
      </c>
      <c r="T254" s="95" t="e">
        <v>#N/A</v>
      </c>
      <c r="U254" s="99" t="e">
        <v>#N/A</v>
      </c>
      <c r="V254" s="34"/>
      <c r="W254" s="70" t="str">
        <f>IFERROR(IF(S254&gt;=(VLOOKUP(D254&amp;E254, 'Tab 3 Flex,Strng,Endur(unprot)'!AG$10:$AH$37,2,FALSE)),"HFZ", "NI")," ")</f>
        <v xml:space="preserve"> </v>
      </c>
      <c r="X254" s="70" t="str">
        <f>IFERROR(IF(T254&gt;=(VLOOKUP(D254&amp;E254, 'Tab 3 Flex,Strng,Endur(unprot)'!AG$10:$AH$37,2,FALSE)),"HFZ", "NI")," ")</f>
        <v xml:space="preserve"> </v>
      </c>
      <c r="Y254" s="71" t="str">
        <f t="shared" si="53"/>
        <v xml:space="preserve"> </v>
      </c>
      <c r="Z254" s="71" t="str">
        <f t="shared" si="43"/>
        <v xml:space="preserve"> </v>
      </c>
      <c r="AA254" s="65" t="str">
        <f>IFERROR(IF(U254&gt;=(VLOOKUP(D254&amp;E254, 'Tab 3 Flex,Strng,Endur(unprot)'!W$10:X$37,2,FALSE)),"HFZ", "NI"), " ")</f>
        <v xml:space="preserve"> </v>
      </c>
      <c r="AB254" s="28" t="str">
        <f t="shared" si="44"/>
        <v xml:space="preserve"> </v>
      </c>
      <c r="AC254" s="33"/>
      <c r="AD254" s="28" t="str">
        <f t="shared" si="45"/>
        <v/>
      </c>
      <c r="AE254" s="96" t="e">
        <v>#N/A</v>
      </c>
      <c r="AF254" s="35"/>
      <c r="AG254" s="72" t="str">
        <f>IFERROR(IF(AE254&gt;=(VLOOKUP(D254&amp;E254, 'Tab 3 Flex,Strng,Endur(unprot)'!R$10:$S$37,2,FALSE)),"HFZ", "NI")," ")</f>
        <v xml:space="preserve"> </v>
      </c>
      <c r="AH254" s="55" t="str">
        <f t="shared" si="46"/>
        <v xml:space="preserve"> </v>
      </c>
      <c r="AI254" s="33"/>
      <c r="AJ254" s="55" t="str">
        <f t="shared" si="52"/>
        <v/>
      </c>
      <c r="AK254" s="97" t="e">
        <v>#N/A</v>
      </c>
      <c r="AL254" s="36"/>
      <c r="AM254" s="73" t="str">
        <f>IFERROR(IF(AK254&gt;=(VLOOKUP(D254&amp;E254,'Tab 3 Flex,Strng,Endur(unprot)'!AB$10:$AC$37,2,FALSE)),"HFZ", "NI")," ")</f>
        <v xml:space="preserve"> </v>
      </c>
      <c r="AN254" s="29" t="str">
        <f t="shared" si="47"/>
        <v xml:space="preserve"> </v>
      </c>
      <c r="AO254" s="55"/>
      <c r="AP254" s="29" t="str">
        <f t="shared" si="48"/>
        <v/>
      </c>
    </row>
    <row r="255" spans="1:42" s="57" customFormat="1" ht="16.5" thickTop="1" thickBot="1" x14ac:dyDescent="0.3">
      <c r="A255" s="32"/>
      <c r="B255" s="25"/>
      <c r="C255" s="25"/>
      <c r="D255" s="25"/>
      <c r="E255" s="46"/>
      <c r="F255" s="91">
        <v>7</v>
      </c>
      <c r="G255" s="98" t="e">
        <v>#N/A</v>
      </c>
      <c r="H255" s="94" t="e">
        <v>#N/A</v>
      </c>
      <c r="I255" s="26"/>
      <c r="J255" s="26"/>
      <c r="K255" s="69" t="str">
        <f>IFERROR(IF(G255&gt;=(VLOOKUP(D255&amp;E255,'Tab 2 Aerobic Capacity (unprot)'!L$10:$M$27,2,FALSE)),"HFZ","NI")," ")</f>
        <v xml:space="preserve"> </v>
      </c>
      <c r="L255" s="69" t="str">
        <f>IFERROR(IF(H255&gt;=(VLOOKUP(D255&amp;E255,'Tab 2 Aerobic Capacity (unprot)'!L$34:$M$51,2,FALSE)),"HFZ","NI")," ")</f>
        <v xml:space="preserve"> </v>
      </c>
      <c r="M255" s="54" t="str">
        <f t="shared" si="42"/>
        <v xml:space="preserve"> </v>
      </c>
      <c r="N255" s="33" t="str">
        <f t="shared" si="49"/>
        <v xml:space="preserve"> </v>
      </c>
      <c r="O255" s="33"/>
      <c r="P255" s="54" t="str">
        <f t="shared" si="50"/>
        <v/>
      </c>
      <c r="Q255" s="33"/>
      <c r="R255" s="54" t="str">
        <f t="shared" si="51"/>
        <v/>
      </c>
      <c r="S255" s="95" t="e">
        <v>#N/A</v>
      </c>
      <c r="T255" s="95" t="e">
        <v>#N/A</v>
      </c>
      <c r="U255" s="99" t="e">
        <v>#N/A</v>
      </c>
      <c r="V255" s="34"/>
      <c r="W255" s="70" t="str">
        <f>IFERROR(IF(S255&gt;=(VLOOKUP(D255&amp;E255, 'Tab 3 Flex,Strng,Endur(unprot)'!AG$10:$AH$37,2,FALSE)),"HFZ", "NI")," ")</f>
        <v xml:space="preserve"> </v>
      </c>
      <c r="X255" s="70" t="str">
        <f>IFERROR(IF(T255&gt;=(VLOOKUP(D255&amp;E255, 'Tab 3 Flex,Strng,Endur(unprot)'!AG$10:$AH$37,2,FALSE)),"HFZ", "NI")," ")</f>
        <v xml:space="preserve"> </v>
      </c>
      <c r="Y255" s="71" t="str">
        <f t="shared" si="53"/>
        <v xml:space="preserve"> </v>
      </c>
      <c r="Z255" s="71" t="str">
        <f t="shared" si="43"/>
        <v xml:space="preserve"> </v>
      </c>
      <c r="AA255" s="65" t="str">
        <f>IFERROR(IF(U255&gt;=(VLOOKUP(D255&amp;E255, 'Tab 3 Flex,Strng,Endur(unprot)'!W$10:X$37,2,FALSE)),"HFZ", "NI"), " ")</f>
        <v xml:space="preserve"> </v>
      </c>
      <c r="AB255" s="28" t="str">
        <f t="shared" si="44"/>
        <v xml:space="preserve"> </v>
      </c>
      <c r="AC255" s="33"/>
      <c r="AD255" s="28" t="str">
        <f t="shared" si="45"/>
        <v/>
      </c>
      <c r="AE255" s="96" t="e">
        <v>#N/A</v>
      </c>
      <c r="AF255" s="35"/>
      <c r="AG255" s="72" t="str">
        <f>IFERROR(IF(AE255&gt;=(VLOOKUP(D255&amp;E255, 'Tab 3 Flex,Strng,Endur(unprot)'!R$10:$S$37,2,FALSE)),"HFZ", "NI")," ")</f>
        <v xml:space="preserve"> </v>
      </c>
      <c r="AH255" s="55" t="str">
        <f t="shared" si="46"/>
        <v xml:space="preserve"> </v>
      </c>
      <c r="AI255" s="33"/>
      <c r="AJ255" s="55" t="str">
        <f t="shared" si="52"/>
        <v/>
      </c>
      <c r="AK255" s="97" t="e">
        <v>#N/A</v>
      </c>
      <c r="AL255" s="36"/>
      <c r="AM255" s="73" t="str">
        <f>IFERROR(IF(AK255&gt;=(VLOOKUP(D255&amp;E255,'Tab 3 Flex,Strng,Endur(unprot)'!AB$10:$AC$37,2,FALSE)),"HFZ", "NI")," ")</f>
        <v xml:space="preserve"> </v>
      </c>
      <c r="AN255" s="29" t="str">
        <f t="shared" si="47"/>
        <v xml:space="preserve"> </v>
      </c>
      <c r="AO255" s="55"/>
      <c r="AP255" s="29" t="str">
        <f t="shared" si="48"/>
        <v/>
      </c>
    </row>
    <row r="256" spans="1:42" s="57" customFormat="1" ht="16.5" thickTop="1" thickBot="1" x14ac:dyDescent="0.3">
      <c r="A256" s="32"/>
      <c r="B256" s="25"/>
      <c r="C256" s="25"/>
      <c r="D256" s="25"/>
      <c r="E256" s="46"/>
      <c r="F256" s="91">
        <v>7</v>
      </c>
      <c r="G256" s="98" t="e">
        <v>#N/A</v>
      </c>
      <c r="H256" s="94" t="e">
        <v>#N/A</v>
      </c>
      <c r="I256" s="26"/>
      <c r="J256" s="26"/>
      <c r="K256" s="69" t="str">
        <f>IFERROR(IF(G256&gt;=(VLOOKUP(D256&amp;E256,'Tab 2 Aerobic Capacity (unprot)'!L$10:$M$27,2,FALSE)),"HFZ","NI")," ")</f>
        <v xml:space="preserve"> </v>
      </c>
      <c r="L256" s="69" t="str">
        <f>IFERROR(IF(H256&gt;=(VLOOKUP(D256&amp;E256,'Tab 2 Aerobic Capacity (unprot)'!L$34:$M$51,2,FALSE)),"HFZ","NI")," ")</f>
        <v xml:space="preserve"> </v>
      </c>
      <c r="M256" s="54" t="str">
        <f t="shared" si="42"/>
        <v xml:space="preserve"> </v>
      </c>
      <c r="N256" s="33" t="str">
        <f t="shared" si="49"/>
        <v xml:space="preserve"> </v>
      </c>
      <c r="O256" s="33"/>
      <c r="P256" s="54" t="str">
        <f t="shared" si="50"/>
        <v/>
      </c>
      <c r="Q256" s="33"/>
      <c r="R256" s="54" t="str">
        <f t="shared" si="51"/>
        <v/>
      </c>
      <c r="S256" s="95" t="e">
        <v>#N/A</v>
      </c>
      <c r="T256" s="95" t="e">
        <v>#N/A</v>
      </c>
      <c r="U256" s="99" t="e">
        <v>#N/A</v>
      </c>
      <c r="V256" s="34"/>
      <c r="W256" s="70" t="str">
        <f>IFERROR(IF(S256&gt;=(VLOOKUP(D256&amp;E256, 'Tab 3 Flex,Strng,Endur(unprot)'!AG$10:$AH$37,2,FALSE)),"HFZ", "NI")," ")</f>
        <v xml:space="preserve"> </v>
      </c>
      <c r="X256" s="70" t="str">
        <f>IFERROR(IF(T256&gt;=(VLOOKUP(D256&amp;E256, 'Tab 3 Flex,Strng,Endur(unprot)'!AG$10:$AH$37,2,FALSE)),"HFZ", "NI")," ")</f>
        <v xml:space="preserve"> </v>
      </c>
      <c r="Y256" s="71" t="str">
        <f t="shared" si="53"/>
        <v xml:space="preserve"> </v>
      </c>
      <c r="Z256" s="71" t="str">
        <f t="shared" si="43"/>
        <v xml:space="preserve"> </v>
      </c>
      <c r="AA256" s="65" t="str">
        <f>IFERROR(IF(U256&gt;=(VLOOKUP(D256&amp;E256, 'Tab 3 Flex,Strng,Endur(unprot)'!W$10:X$37,2,FALSE)),"HFZ", "NI"), " ")</f>
        <v xml:space="preserve"> </v>
      </c>
      <c r="AB256" s="28" t="str">
        <f t="shared" si="44"/>
        <v xml:space="preserve"> </v>
      </c>
      <c r="AC256" s="33"/>
      <c r="AD256" s="28" t="str">
        <f t="shared" si="45"/>
        <v/>
      </c>
      <c r="AE256" s="96" t="e">
        <v>#N/A</v>
      </c>
      <c r="AF256" s="35"/>
      <c r="AG256" s="72" t="str">
        <f>IFERROR(IF(AE256&gt;=(VLOOKUP(D256&amp;E256, 'Tab 3 Flex,Strng,Endur(unprot)'!R$10:$S$37,2,FALSE)),"HFZ", "NI")," ")</f>
        <v xml:space="preserve"> </v>
      </c>
      <c r="AH256" s="55" t="str">
        <f t="shared" si="46"/>
        <v xml:space="preserve"> </v>
      </c>
      <c r="AI256" s="33"/>
      <c r="AJ256" s="55" t="str">
        <f t="shared" si="52"/>
        <v/>
      </c>
      <c r="AK256" s="97" t="e">
        <v>#N/A</v>
      </c>
      <c r="AL256" s="36"/>
      <c r="AM256" s="73" t="str">
        <f>IFERROR(IF(AK256&gt;=(VLOOKUP(D256&amp;E256,'Tab 3 Flex,Strng,Endur(unprot)'!AB$10:$AC$37,2,FALSE)),"HFZ", "NI")," ")</f>
        <v xml:space="preserve"> </v>
      </c>
      <c r="AN256" s="29" t="str">
        <f t="shared" si="47"/>
        <v xml:space="preserve"> </v>
      </c>
      <c r="AO256" s="55"/>
      <c r="AP256" s="29" t="str">
        <f t="shared" si="48"/>
        <v/>
      </c>
    </row>
    <row r="257" spans="1:42" s="57" customFormat="1" ht="16.5" thickTop="1" thickBot="1" x14ac:dyDescent="0.3">
      <c r="A257" s="32"/>
      <c r="B257" s="25"/>
      <c r="C257" s="25"/>
      <c r="D257" s="25"/>
      <c r="E257" s="46"/>
      <c r="F257" s="91">
        <v>7</v>
      </c>
      <c r="G257" s="98" t="e">
        <v>#N/A</v>
      </c>
      <c r="H257" s="94" t="e">
        <v>#N/A</v>
      </c>
      <c r="I257" s="26"/>
      <c r="J257" s="26"/>
      <c r="K257" s="69" t="str">
        <f>IFERROR(IF(G257&gt;=(VLOOKUP(D257&amp;E257,'Tab 2 Aerobic Capacity (unprot)'!L$10:$M$27,2,FALSE)),"HFZ","NI")," ")</f>
        <v xml:space="preserve"> </v>
      </c>
      <c r="L257" s="69" t="str">
        <f>IFERROR(IF(H257&gt;=(VLOOKUP(D257&amp;E257,'Tab 2 Aerobic Capacity (unprot)'!L$34:$M$51,2,FALSE)),"HFZ","NI")," ")</f>
        <v xml:space="preserve"> </v>
      </c>
      <c r="M257" s="54" t="str">
        <f t="shared" si="42"/>
        <v xml:space="preserve"> </v>
      </c>
      <c r="N257" s="33" t="str">
        <f t="shared" si="49"/>
        <v xml:space="preserve"> </v>
      </c>
      <c r="O257" s="33"/>
      <c r="P257" s="54" t="str">
        <f t="shared" si="50"/>
        <v/>
      </c>
      <c r="Q257" s="33"/>
      <c r="R257" s="54" t="str">
        <f t="shared" si="51"/>
        <v/>
      </c>
      <c r="S257" s="95" t="e">
        <v>#N/A</v>
      </c>
      <c r="T257" s="95" t="e">
        <v>#N/A</v>
      </c>
      <c r="U257" s="99" t="e">
        <v>#N/A</v>
      </c>
      <c r="V257" s="34"/>
      <c r="W257" s="70" t="str">
        <f>IFERROR(IF(S257&gt;=(VLOOKUP(D257&amp;E257, 'Tab 3 Flex,Strng,Endur(unprot)'!AG$10:$AH$37,2,FALSE)),"HFZ", "NI")," ")</f>
        <v xml:space="preserve"> </v>
      </c>
      <c r="X257" s="70" t="str">
        <f>IFERROR(IF(T257&gt;=(VLOOKUP(D257&amp;E257, 'Tab 3 Flex,Strng,Endur(unprot)'!AG$10:$AH$37,2,FALSE)),"HFZ", "NI")," ")</f>
        <v xml:space="preserve"> </v>
      </c>
      <c r="Y257" s="71" t="str">
        <f t="shared" si="53"/>
        <v xml:space="preserve"> </v>
      </c>
      <c r="Z257" s="71" t="str">
        <f t="shared" si="43"/>
        <v xml:space="preserve"> </v>
      </c>
      <c r="AA257" s="65" t="str">
        <f>IFERROR(IF(U257&gt;=(VLOOKUP(D257&amp;E257, 'Tab 3 Flex,Strng,Endur(unprot)'!W$10:X$37,2,FALSE)),"HFZ", "NI"), " ")</f>
        <v xml:space="preserve"> </v>
      </c>
      <c r="AB257" s="28" t="str">
        <f t="shared" si="44"/>
        <v xml:space="preserve"> </v>
      </c>
      <c r="AC257" s="33"/>
      <c r="AD257" s="28" t="str">
        <f t="shared" si="45"/>
        <v/>
      </c>
      <c r="AE257" s="96" t="e">
        <v>#N/A</v>
      </c>
      <c r="AF257" s="35"/>
      <c r="AG257" s="72" t="str">
        <f>IFERROR(IF(AE257&gt;=(VLOOKUP(D257&amp;E257, 'Tab 3 Flex,Strng,Endur(unprot)'!R$10:$S$37,2,FALSE)),"HFZ", "NI")," ")</f>
        <v xml:space="preserve"> </v>
      </c>
      <c r="AH257" s="55" t="str">
        <f t="shared" si="46"/>
        <v xml:space="preserve"> </v>
      </c>
      <c r="AI257" s="33"/>
      <c r="AJ257" s="55" t="str">
        <f t="shared" si="52"/>
        <v/>
      </c>
      <c r="AK257" s="97" t="e">
        <v>#N/A</v>
      </c>
      <c r="AL257" s="36"/>
      <c r="AM257" s="73" t="str">
        <f>IFERROR(IF(AK257&gt;=(VLOOKUP(D257&amp;E257,'Tab 3 Flex,Strng,Endur(unprot)'!AB$10:$AC$37,2,FALSE)),"HFZ", "NI")," ")</f>
        <v xml:space="preserve"> </v>
      </c>
      <c r="AN257" s="29" t="str">
        <f t="shared" si="47"/>
        <v xml:space="preserve"> </v>
      </c>
      <c r="AO257" s="55"/>
      <c r="AP257" s="29" t="str">
        <f t="shared" si="48"/>
        <v/>
      </c>
    </row>
    <row r="258" spans="1:42" s="57" customFormat="1" ht="16.5" thickTop="1" thickBot="1" x14ac:dyDescent="0.3">
      <c r="A258" s="32"/>
      <c r="B258" s="25"/>
      <c r="C258" s="25"/>
      <c r="D258" s="25"/>
      <c r="E258" s="46"/>
      <c r="F258" s="91">
        <v>7</v>
      </c>
      <c r="G258" s="98" t="e">
        <v>#N/A</v>
      </c>
      <c r="H258" s="94" t="e">
        <v>#N/A</v>
      </c>
      <c r="I258" s="26"/>
      <c r="J258" s="26"/>
      <c r="K258" s="69" t="str">
        <f>IFERROR(IF(G258&gt;=(VLOOKUP(D258&amp;E258,'Tab 2 Aerobic Capacity (unprot)'!L$10:$M$27,2,FALSE)),"HFZ","NI")," ")</f>
        <v xml:space="preserve"> </v>
      </c>
      <c r="L258" s="69" t="str">
        <f>IFERROR(IF(H258&gt;=(VLOOKUP(D258&amp;E258,'Tab 2 Aerobic Capacity (unprot)'!L$34:$M$51,2,FALSE)),"HFZ","NI")," ")</f>
        <v xml:space="preserve"> </v>
      </c>
      <c r="M258" s="54" t="str">
        <f t="shared" si="42"/>
        <v xml:space="preserve"> </v>
      </c>
      <c r="N258" s="33" t="str">
        <f t="shared" si="49"/>
        <v xml:space="preserve"> </v>
      </c>
      <c r="O258" s="33"/>
      <c r="P258" s="54" t="str">
        <f t="shared" si="50"/>
        <v/>
      </c>
      <c r="Q258" s="33"/>
      <c r="R258" s="54" t="str">
        <f t="shared" si="51"/>
        <v/>
      </c>
      <c r="S258" s="95" t="e">
        <v>#N/A</v>
      </c>
      <c r="T258" s="95" t="e">
        <v>#N/A</v>
      </c>
      <c r="U258" s="99" t="e">
        <v>#N/A</v>
      </c>
      <c r="V258" s="34"/>
      <c r="W258" s="70" t="str">
        <f>IFERROR(IF(S258&gt;=(VLOOKUP(D258&amp;E258, 'Tab 3 Flex,Strng,Endur(unprot)'!AG$10:$AH$37,2,FALSE)),"HFZ", "NI")," ")</f>
        <v xml:space="preserve"> </v>
      </c>
      <c r="X258" s="70" t="str">
        <f>IFERROR(IF(T258&gt;=(VLOOKUP(D258&amp;E258, 'Tab 3 Flex,Strng,Endur(unprot)'!AG$10:$AH$37,2,FALSE)),"HFZ", "NI")," ")</f>
        <v xml:space="preserve"> </v>
      </c>
      <c r="Y258" s="71" t="str">
        <f t="shared" si="53"/>
        <v xml:space="preserve"> </v>
      </c>
      <c r="Z258" s="71" t="str">
        <f t="shared" si="43"/>
        <v xml:space="preserve"> </v>
      </c>
      <c r="AA258" s="65" t="str">
        <f>IFERROR(IF(U258&gt;=(VLOOKUP(D258&amp;E258, 'Tab 3 Flex,Strng,Endur(unprot)'!W$10:X$37,2,FALSE)),"HFZ", "NI"), " ")</f>
        <v xml:space="preserve"> </v>
      </c>
      <c r="AB258" s="28" t="str">
        <f t="shared" si="44"/>
        <v xml:space="preserve"> </v>
      </c>
      <c r="AC258" s="33"/>
      <c r="AD258" s="28" t="str">
        <f t="shared" si="45"/>
        <v/>
      </c>
      <c r="AE258" s="96" t="e">
        <v>#N/A</v>
      </c>
      <c r="AF258" s="35"/>
      <c r="AG258" s="72" t="str">
        <f>IFERROR(IF(AE258&gt;=(VLOOKUP(D258&amp;E258, 'Tab 3 Flex,Strng,Endur(unprot)'!R$10:$S$37,2,FALSE)),"HFZ", "NI")," ")</f>
        <v xml:space="preserve"> </v>
      </c>
      <c r="AH258" s="55" t="str">
        <f t="shared" si="46"/>
        <v xml:space="preserve"> </v>
      </c>
      <c r="AI258" s="33"/>
      <c r="AJ258" s="55" t="str">
        <f t="shared" si="52"/>
        <v/>
      </c>
      <c r="AK258" s="97" t="e">
        <v>#N/A</v>
      </c>
      <c r="AL258" s="36"/>
      <c r="AM258" s="73" t="str">
        <f>IFERROR(IF(AK258&gt;=(VLOOKUP(D258&amp;E258,'Tab 3 Flex,Strng,Endur(unprot)'!AB$10:$AC$37,2,FALSE)),"HFZ", "NI")," ")</f>
        <v xml:space="preserve"> </v>
      </c>
      <c r="AN258" s="29" t="str">
        <f t="shared" si="47"/>
        <v xml:space="preserve"> </v>
      </c>
      <c r="AO258" s="55"/>
      <c r="AP258" s="29" t="str">
        <f t="shared" si="48"/>
        <v/>
      </c>
    </row>
    <row r="259" spans="1:42" s="57" customFormat="1" ht="16.5" thickTop="1" thickBot="1" x14ac:dyDescent="0.3">
      <c r="A259" s="32"/>
      <c r="B259" s="25"/>
      <c r="C259" s="25"/>
      <c r="D259" s="25"/>
      <c r="E259" s="46"/>
      <c r="F259" s="91">
        <v>7</v>
      </c>
      <c r="G259" s="98" t="e">
        <v>#N/A</v>
      </c>
      <c r="H259" s="94" t="e">
        <v>#N/A</v>
      </c>
      <c r="I259" s="26"/>
      <c r="J259" s="26"/>
      <c r="K259" s="69" t="str">
        <f>IFERROR(IF(G259&gt;=(VLOOKUP(D259&amp;E259,'Tab 2 Aerobic Capacity (unprot)'!L$10:$M$27,2,FALSE)),"HFZ","NI")," ")</f>
        <v xml:space="preserve"> </v>
      </c>
      <c r="L259" s="69" t="str">
        <f>IFERROR(IF(H259&gt;=(VLOOKUP(D259&amp;E259,'Tab 2 Aerobic Capacity (unprot)'!L$34:$M$51,2,FALSE)),"HFZ","NI")," ")</f>
        <v xml:space="preserve"> </v>
      </c>
      <c r="M259" s="54" t="str">
        <f t="shared" si="42"/>
        <v xml:space="preserve"> </v>
      </c>
      <c r="N259" s="33" t="str">
        <f t="shared" si="49"/>
        <v xml:space="preserve"> </v>
      </c>
      <c r="O259" s="33"/>
      <c r="P259" s="54" t="str">
        <f t="shared" si="50"/>
        <v/>
      </c>
      <c r="Q259" s="33"/>
      <c r="R259" s="54" t="str">
        <f t="shared" si="51"/>
        <v/>
      </c>
      <c r="S259" s="95" t="e">
        <v>#N/A</v>
      </c>
      <c r="T259" s="95" t="e">
        <v>#N/A</v>
      </c>
      <c r="U259" s="99" t="e">
        <v>#N/A</v>
      </c>
      <c r="V259" s="34"/>
      <c r="W259" s="70" t="str">
        <f>IFERROR(IF(S259&gt;=(VLOOKUP(D259&amp;E259, 'Tab 3 Flex,Strng,Endur(unprot)'!AG$10:$AH$37,2,FALSE)),"HFZ", "NI")," ")</f>
        <v xml:space="preserve"> </v>
      </c>
      <c r="X259" s="70" t="str">
        <f>IFERROR(IF(T259&gt;=(VLOOKUP(D259&amp;E259, 'Tab 3 Flex,Strng,Endur(unprot)'!AG$10:$AH$37,2,FALSE)),"HFZ", "NI")," ")</f>
        <v xml:space="preserve"> </v>
      </c>
      <c r="Y259" s="71" t="str">
        <f t="shared" si="53"/>
        <v xml:space="preserve"> </v>
      </c>
      <c r="Z259" s="71" t="str">
        <f t="shared" si="43"/>
        <v xml:space="preserve"> </v>
      </c>
      <c r="AA259" s="65" t="str">
        <f>IFERROR(IF(U259&gt;=(VLOOKUP(D259&amp;E259, 'Tab 3 Flex,Strng,Endur(unprot)'!W$10:X$37,2,FALSE)),"HFZ", "NI"), " ")</f>
        <v xml:space="preserve"> </v>
      </c>
      <c r="AB259" s="28" t="str">
        <f t="shared" si="44"/>
        <v xml:space="preserve"> </v>
      </c>
      <c r="AC259" s="33"/>
      <c r="AD259" s="28" t="str">
        <f>D259&amp;AC259</f>
        <v/>
      </c>
      <c r="AE259" s="96" t="e">
        <v>#N/A</v>
      </c>
      <c r="AF259" s="35"/>
      <c r="AG259" s="72" t="str">
        <f>IFERROR(IF(AE259&gt;=(VLOOKUP(D259&amp;E259, 'Tab 3 Flex,Strng,Endur(unprot)'!R$10:$S$37,2,FALSE)),"HFZ", "NI")," ")</f>
        <v xml:space="preserve"> </v>
      </c>
      <c r="AH259" s="55" t="str">
        <f t="shared" si="46"/>
        <v xml:space="preserve"> </v>
      </c>
      <c r="AI259" s="33"/>
      <c r="AJ259" s="55" t="str">
        <f t="shared" si="52"/>
        <v/>
      </c>
      <c r="AK259" s="97" t="e">
        <v>#N/A</v>
      </c>
      <c r="AL259" s="36"/>
      <c r="AM259" s="73" t="str">
        <f>IFERROR(IF(AK259&gt;=(VLOOKUP(D259&amp;E259,'Tab 3 Flex,Strng,Endur(unprot)'!AB$10:$AC$37,2,FALSE)),"HFZ", "NI")," ")</f>
        <v xml:space="preserve"> </v>
      </c>
      <c r="AN259" s="29" t="str">
        <f t="shared" si="47"/>
        <v xml:space="preserve"> </v>
      </c>
      <c r="AO259" s="55"/>
      <c r="AP259" s="29" t="str">
        <f t="shared" si="48"/>
        <v/>
      </c>
    </row>
    <row r="260" spans="1:42" s="57" customFormat="1" ht="16.5" thickTop="1" thickBot="1" x14ac:dyDescent="0.3">
      <c r="A260" s="32"/>
      <c r="B260" s="25"/>
      <c r="C260" s="25"/>
      <c r="D260" s="25"/>
      <c r="E260" s="46"/>
      <c r="F260" s="91">
        <v>7</v>
      </c>
      <c r="G260" s="98" t="e">
        <v>#N/A</v>
      </c>
      <c r="H260" s="94" t="e">
        <v>#N/A</v>
      </c>
      <c r="I260" s="26"/>
      <c r="J260" s="26"/>
      <c r="K260" s="69" t="str">
        <f>IFERROR(IF(G260&gt;=(VLOOKUP(D260&amp;E260,'Tab 2 Aerobic Capacity (unprot)'!L$10:$M$27,2,FALSE)),"HFZ","NI")," ")</f>
        <v xml:space="preserve"> </v>
      </c>
      <c r="L260" s="69" t="str">
        <f>IFERROR(IF(H260&gt;=(VLOOKUP(D260&amp;E260,'Tab 2 Aerobic Capacity (unprot)'!L$34:$M$51,2,FALSE)),"HFZ","NI")," ")</f>
        <v xml:space="preserve"> </v>
      </c>
      <c r="M260" s="54" t="str">
        <f t="shared" si="42"/>
        <v xml:space="preserve"> </v>
      </c>
      <c r="N260" s="33" t="str">
        <f t="shared" si="49"/>
        <v xml:space="preserve"> </v>
      </c>
      <c r="O260" s="33"/>
      <c r="P260" s="54" t="str">
        <f t="shared" si="50"/>
        <v/>
      </c>
      <c r="Q260" s="33"/>
      <c r="R260" s="54" t="str">
        <f t="shared" si="51"/>
        <v/>
      </c>
      <c r="S260" s="95" t="e">
        <v>#N/A</v>
      </c>
      <c r="T260" s="95" t="e">
        <v>#N/A</v>
      </c>
      <c r="U260" s="99" t="e">
        <v>#N/A</v>
      </c>
      <c r="V260" s="34"/>
      <c r="W260" s="70" t="str">
        <f>IFERROR(IF(S260&gt;=(VLOOKUP(D260&amp;E260, 'Tab 3 Flex,Strng,Endur(unprot)'!AG$10:$AH$37,2,FALSE)),"HFZ", "NI")," ")</f>
        <v xml:space="preserve"> </v>
      </c>
      <c r="X260" s="70" t="str">
        <f>IFERROR(IF(T260&gt;=(VLOOKUP(D260&amp;E260, 'Tab 3 Flex,Strng,Endur(unprot)'!AG$10:$AH$37,2,FALSE)),"HFZ", "NI")," ")</f>
        <v xml:space="preserve"> </v>
      </c>
      <c r="Y260" s="71" t="str">
        <f t="shared" si="53"/>
        <v xml:space="preserve"> </v>
      </c>
      <c r="Z260" s="71" t="str">
        <f t="shared" si="43"/>
        <v xml:space="preserve"> </v>
      </c>
      <c r="AA260" s="65" t="str">
        <f>IFERROR(IF(U260&gt;=(VLOOKUP(D260&amp;E260, 'Tab 3 Flex,Strng,Endur(unprot)'!W$10:X$37,2,FALSE)),"HFZ", "NI"), " ")</f>
        <v xml:space="preserve"> </v>
      </c>
      <c r="AB260" s="28" t="str">
        <f t="shared" si="44"/>
        <v xml:space="preserve"> </v>
      </c>
      <c r="AC260" s="33"/>
      <c r="AD260" s="28" t="str">
        <f t="shared" si="45"/>
        <v/>
      </c>
      <c r="AE260" s="96" t="e">
        <v>#N/A</v>
      </c>
      <c r="AF260" s="35"/>
      <c r="AG260" s="72" t="str">
        <f>IFERROR(IF(AE260&gt;=(VLOOKUP(D260&amp;E260, 'Tab 3 Flex,Strng,Endur(unprot)'!R$10:$S$37,2,FALSE)),"HFZ", "NI")," ")</f>
        <v xml:space="preserve"> </v>
      </c>
      <c r="AH260" s="55" t="str">
        <f t="shared" si="46"/>
        <v xml:space="preserve"> </v>
      </c>
      <c r="AI260" s="33"/>
      <c r="AJ260" s="55" t="str">
        <f t="shared" si="52"/>
        <v/>
      </c>
      <c r="AK260" s="97" t="e">
        <v>#N/A</v>
      </c>
      <c r="AL260" s="36"/>
      <c r="AM260" s="73" t="str">
        <f>IFERROR(IF(AK260&gt;=(VLOOKUP(D260&amp;E260,'Tab 3 Flex,Strng,Endur(unprot)'!AB$10:$AC$37,2,FALSE)),"HFZ", "NI")," ")</f>
        <v xml:space="preserve"> </v>
      </c>
      <c r="AN260" s="29" t="str">
        <f t="shared" si="47"/>
        <v xml:space="preserve"> </v>
      </c>
      <c r="AO260" s="55"/>
      <c r="AP260" s="29" t="str">
        <f t="shared" si="48"/>
        <v/>
      </c>
    </row>
    <row r="261" spans="1:42" s="57" customFormat="1" ht="16.5" thickTop="1" thickBot="1" x14ac:dyDescent="0.3">
      <c r="A261" s="32"/>
      <c r="B261" s="25"/>
      <c r="C261" s="25"/>
      <c r="D261" s="25"/>
      <c r="E261" s="46"/>
      <c r="F261" s="91">
        <v>7</v>
      </c>
      <c r="G261" s="98" t="e">
        <v>#N/A</v>
      </c>
      <c r="H261" s="94" t="e">
        <v>#N/A</v>
      </c>
      <c r="I261" s="26"/>
      <c r="J261" s="26"/>
      <c r="K261" s="69" t="str">
        <f>IFERROR(IF(G261&gt;=(VLOOKUP(D261&amp;E261,'Tab 2 Aerobic Capacity (unprot)'!L$10:$M$27,2,FALSE)),"HFZ","NI")," ")</f>
        <v xml:space="preserve"> </v>
      </c>
      <c r="L261" s="69" t="str">
        <f>IFERROR(IF(H261&gt;=(VLOOKUP(D261&amp;E261,'Tab 2 Aerobic Capacity (unprot)'!L$34:$M$51,2,FALSE)),"HFZ","NI")," ")</f>
        <v xml:space="preserve"> </v>
      </c>
      <c r="M261" s="54" t="str">
        <f t="shared" si="42"/>
        <v xml:space="preserve"> </v>
      </c>
      <c r="N261" s="33" t="str">
        <f t="shared" si="49"/>
        <v xml:space="preserve"> </v>
      </c>
      <c r="O261" s="33"/>
      <c r="P261" s="54" t="str">
        <f t="shared" si="50"/>
        <v/>
      </c>
      <c r="Q261" s="33"/>
      <c r="R261" s="54" t="str">
        <f t="shared" si="51"/>
        <v/>
      </c>
      <c r="S261" s="95" t="e">
        <v>#N/A</v>
      </c>
      <c r="T261" s="95" t="e">
        <v>#N/A</v>
      </c>
      <c r="U261" s="99" t="e">
        <v>#N/A</v>
      </c>
      <c r="V261" s="34"/>
      <c r="W261" s="70" t="str">
        <f>IFERROR(IF(S261&gt;=(VLOOKUP(D261&amp;E261, 'Tab 3 Flex,Strng,Endur(unprot)'!AG$10:$AH$37,2,FALSE)),"HFZ", "NI")," ")</f>
        <v xml:space="preserve"> </v>
      </c>
      <c r="X261" s="70" t="str">
        <f>IFERROR(IF(T261&gt;=(VLOOKUP(D261&amp;E261, 'Tab 3 Flex,Strng,Endur(unprot)'!AG$10:$AH$37,2,FALSE)),"HFZ", "NI")," ")</f>
        <v xml:space="preserve"> </v>
      </c>
      <c r="Y261" s="71" t="str">
        <f t="shared" si="53"/>
        <v xml:space="preserve"> </v>
      </c>
      <c r="Z261" s="71" t="str">
        <f t="shared" si="43"/>
        <v xml:space="preserve"> </v>
      </c>
      <c r="AA261" s="65" t="str">
        <f>IFERROR(IF(U261&gt;=(VLOOKUP(D261&amp;E261, 'Tab 3 Flex,Strng,Endur(unprot)'!W$10:X$37,2,FALSE)),"HFZ", "NI"), " ")</f>
        <v xml:space="preserve"> </v>
      </c>
      <c r="AB261" s="28" t="str">
        <f t="shared" si="44"/>
        <v xml:space="preserve"> </v>
      </c>
      <c r="AC261" s="33"/>
      <c r="AD261" s="28" t="str">
        <f t="shared" si="45"/>
        <v/>
      </c>
      <c r="AE261" s="96" t="e">
        <v>#N/A</v>
      </c>
      <c r="AF261" s="35"/>
      <c r="AG261" s="72" t="str">
        <f>IFERROR(IF(AE261&gt;=(VLOOKUP(D261&amp;E261, 'Tab 3 Flex,Strng,Endur(unprot)'!R$10:$S$37,2,FALSE)),"HFZ", "NI")," ")</f>
        <v xml:space="preserve"> </v>
      </c>
      <c r="AH261" s="55" t="str">
        <f t="shared" si="46"/>
        <v xml:space="preserve"> </v>
      </c>
      <c r="AI261" s="33"/>
      <c r="AJ261" s="55" t="str">
        <f t="shared" si="52"/>
        <v/>
      </c>
      <c r="AK261" s="97" t="e">
        <v>#N/A</v>
      </c>
      <c r="AL261" s="36"/>
      <c r="AM261" s="73" t="str">
        <f>IFERROR(IF(AK261&gt;=(VLOOKUP(D261&amp;E261,'Tab 3 Flex,Strng,Endur(unprot)'!AB$10:$AC$37,2,FALSE)),"HFZ", "NI")," ")</f>
        <v xml:space="preserve"> </v>
      </c>
      <c r="AN261" s="29" t="str">
        <f t="shared" si="47"/>
        <v xml:space="preserve"> </v>
      </c>
      <c r="AO261" s="55"/>
      <c r="AP261" s="29" t="str">
        <f t="shared" si="48"/>
        <v/>
      </c>
    </row>
    <row r="262" spans="1:42" s="57" customFormat="1" ht="16.5" thickTop="1" thickBot="1" x14ac:dyDescent="0.3">
      <c r="A262" s="32"/>
      <c r="B262" s="25"/>
      <c r="C262" s="25"/>
      <c r="D262" s="25"/>
      <c r="E262" s="46"/>
      <c r="F262" s="91">
        <v>7</v>
      </c>
      <c r="G262" s="98" t="e">
        <v>#N/A</v>
      </c>
      <c r="H262" s="94" t="e">
        <v>#N/A</v>
      </c>
      <c r="I262" s="26"/>
      <c r="J262" s="26"/>
      <c r="K262" s="69" t="str">
        <f>IFERROR(IF(G262&gt;=(VLOOKUP(D262&amp;E262,'Tab 2 Aerobic Capacity (unprot)'!L$10:$M$27,2,FALSE)),"HFZ","NI")," ")</f>
        <v xml:space="preserve"> </v>
      </c>
      <c r="L262" s="69" t="str">
        <f>IFERROR(IF(H262&gt;=(VLOOKUP(D262&amp;E262,'Tab 2 Aerobic Capacity (unprot)'!L$34:$M$51,2,FALSE)),"HFZ","NI")," ")</f>
        <v xml:space="preserve"> </v>
      </c>
      <c r="M262" s="54" t="str">
        <f t="shared" si="42"/>
        <v xml:space="preserve"> </v>
      </c>
      <c r="N262" s="33" t="str">
        <f t="shared" si="49"/>
        <v xml:space="preserve"> </v>
      </c>
      <c r="O262" s="33"/>
      <c r="P262" s="54" t="str">
        <f t="shared" si="50"/>
        <v/>
      </c>
      <c r="Q262" s="33"/>
      <c r="R262" s="54" t="str">
        <f t="shared" si="51"/>
        <v/>
      </c>
      <c r="S262" s="95" t="e">
        <v>#N/A</v>
      </c>
      <c r="T262" s="95" t="e">
        <v>#N/A</v>
      </c>
      <c r="U262" s="99" t="e">
        <v>#N/A</v>
      </c>
      <c r="V262" s="34"/>
      <c r="W262" s="70" t="str">
        <f>IFERROR(IF(S262&gt;=(VLOOKUP(D262&amp;E262, 'Tab 3 Flex,Strng,Endur(unprot)'!AG$10:$AH$37,2,FALSE)),"HFZ", "NI")," ")</f>
        <v xml:space="preserve"> </v>
      </c>
      <c r="X262" s="70" t="str">
        <f>IFERROR(IF(T262&gt;=(VLOOKUP(D262&amp;E262, 'Tab 3 Flex,Strng,Endur(unprot)'!AG$10:$AH$37,2,FALSE)),"HFZ", "NI")," ")</f>
        <v xml:space="preserve"> </v>
      </c>
      <c r="Y262" s="71" t="str">
        <f t="shared" si="53"/>
        <v xml:space="preserve"> </v>
      </c>
      <c r="Z262" s="71" t="str">
        <f t="shared" si="43"/>
        <v xml:space="preserve"> </v>
      </c>
      <c r="AA262" s="65" t="str">
        <f>IFERROR(IF(U262&gt;=(VLOOKUP(D262&amp;E262, 'Tab 3 Flex,Strng,Endur(unprot)'!W$10:X$37,2,FALSE)),"HFZ", "NI"), " ")</f>
        <v xml:space="preserve"> </v>
      </c>
      <c r="AB262" s="28" t="str">
        <f t="shared" si="44"/>
        <v xml:space="preserve"> </v>
      </c>
      <c r="AC262" s="33"/>
      <c r="AD262" s="28" t="str">
        <f t="shared" si="45"/>
        <v/>
      </c>
      <c r="AE262" s="96" t="e">
        <v>#N/A</v>
      </c>
      <c r="AF262" s="35"/>
      <c r="AG262" s="72" t="str">
        <f>IFERROR(IF(AE262&gt;=(VLOOKUP(D262&amp;E262, 'Tab 3 Flex,Strng,Endur(unprot)'!R$10:$S$37,2,FALSE)),"HFZ", "NI")," ")</f>
        <v xml:space="preserve"> </v>
      </c>
      <c r="AH262" s="55" t="str">
        <f t="shared" si="46"/>
        <v xml:space="preserve"> </v>
      </c>
      <c r="AI262" s="33"/>
      <c r="AJ262" s="55" t="str">
        <f t="shared" si="52"/>
        <v/>
      </c>
      <c r="AK262" s="97" t="e">
        <v>#N/A</v>
      </c>
      <c r="AL262" s="36"/>
      <c r="AM262" s="73" t="str">
        <f>IFERROR(IF(AK262&gt;=(VLOOKUP(D262&amp;E262,'Tab 3 Flex,Strng,Endur(unprot)'!AB$10:$AC$37,2,FALSE)),"HFZ", "NI")," ")</f>
        <v xml:space="preserve"> </v>
      </c>
      <c r="AN262" s="29" t="str">
        <f t="shared" si="47"/>
        <v xml:space="preserve"> </v>
      </c>
      <c r="AO262" s="55"/>
      <c r="AP262" s="29" t="str">
        <f t="shared" si="48"/>
        <v/>
      </c>
    </row>
    <row r="263" spans="1:42" s="57" customFormat="1" ht="16.5" thickTop="1" thickBot="1" x14ac:dyDescent="0.3">
      <c r="A263" s="32"/>
      <c r="B263" s="25"/>
      <c r="C263" s="25"/>
      <c r="D263" s="25"/>
      <c r="E263" s="46"/>
      <c r="F263" s="91">
        <v>7</v>
      </c>
      <c r="G263" s="98" t="e">
        <v>#N/A</v>
      </c>
      <c r="H263" s="94" t="e">
        <v>#N/A</v>
      </c>
      <c r="I263" s="26"/>
      <c r="J263" s="26"/>
      <c r="K263" s="69" t="str">
        <f>IFERROR(IF(G263&gt;=(VLOOKUP(D263&amp;E263,'Tab 2 Aerobic Capacity (unprot)'!L$10:$M$27,2,FALSE)),"HFZ","NI")," ")</f>
        <v xml:space="preserve"> </v>
      </c>
      <c r="L263" s="69" t="str">
        <f>IFERROR(IF(H263&gt;=(VLOOKUP(D263&amp;E263,'Tab 2 Aerobic Capacity (unprot)'!L$34:$M$51,2,FALSE)),"HFZ","NI")," ")</f>
        <v xml:space="preserve"> </v>
      </c>
      <c r="M263" s="54" t="str">
        <f t="shared" si="42"/>
        <v xml:space="preserve"> </v>
      </c>
      <c r="N263" s="33" t="str">
        <f t="shared" si="49"/>
        <v xml:space="preserve"> </v>
      </c>
      <c r="O263" s="33"/>
      <c r="P263" s="54" t="str">
        <f t="shared" si="50"/>
        <v/>
      </c>
      <c r="Q263" s="33"/>
      <c r="R263" s="54" t="str">
        <f t="shared" si="51"/>
        <v/>
      </c>
      <c r="S263" s="95" t="e">
        <v>#N/A</v>
      </c>
      <c r="T263" s="95" t="e">
        <v>#N/A</v>
      </c>
      <c r="U263" s="99" t="e">
        <v>#N/A</v>
      </c>
      <c r="V263" s="34"/>
      <c r="W263" s="70" t="str">
        <f>IFERROR(IF(S263&gt;=(VLOOKUP(D263&amp;E263, 'Tab 3 Flex,Strng,Endur(unprot)'!AG$10:$AH$37,2,FALSE)),"HFZ", "NI")," ")</f>
        <v xml:space="preserve"> </v>
      </c>
      <c r="X263" s="70" t="str">
        <f>IFERROR(IF(T263&gt;=(VLOOKUP(D263&amp;E263, 'Tab 3 Flex,Strng,Endur(unprot)'!AG$10:$AH$37,2,FALSE)),"HFZ", "NI")," ")</f>
        <v xml:space="preserve"> </v>
      </c>
      <c r="Y263" s="71" t="str">
        <f t="shared" si="53"/>
        <v xml:space="preserve"> </v>
      </c>
      <c r="Z263" s="71" t="str">
        <f t="shared" si="43"/>
        <v xml:space="preserve"> </v>
      </c>
      <c r="AA263" s="65" t="str">
        <f>IFERROR(IF(U263&gt;=(VLOOKUP(D263&amp;E263, 'Tab 3 Flex,Strng,Endur(unprot)'!W$10:X$37,2,FALSE)),"HFZ", "NI"), " ")</f>
        <v xml:space="preserve"> </v>
      </c>
      <c r="AB263" s="28" t="str">
        <f t="shared" si="44"/>
        <v xml:space="preserve"> </v>
      </c>
      <c r="AC263" s="33"/>
      <c r="AD263" s="28" t="str">
        <f t="shared" si="45"/>
        <v/>
      </c>
      <c r="AE263" s="96" t="e">
        <v>#N/A</v>
      </c>
      <c r="AF263" s="35"/>
      <c r="AG263" s="72" t="str">
        <f>IFERROR(IF(AE263&gt;=(VLOOKUP(D263&amp;E263, 'Tab 3 Flex,Strng,Endur(unprot)'!R$10:$S$37,2,FALSE)),"HFZ", "NI")," ")</f>
        <v xml:space="preserve"> </v>
      </c>
      <c r="AH263" s="55" t="str">
        <f t="shared" si="46"/>
        <v xml:space="preserve"> </v>
      </c>
      <c r="AI263" s="33"/>
      <c r="AJ263" s="55" t="str">
        <f t="shared" si="52"/>
        <v/>
      </c>
      <c r="AK263" s="97" t="e">
        <v>#N/A</v>
      </c>
      <c r="AL263" s="36"/>
      <c r="AM263" s="73" t="str">
        <f>IFERROR(IF(AK263&gt;=(VLOOKUP(D263&amp;E263,'Tab 3 Flex,Strng,Endur(unprot)'!AB$10:$AC$37,2,FALSE)),"HFZ", "NI")," ")</f>
        <v xml:space="preserve"> </v>
      </c>
      <c r="AN263" s="29" t="str">
        <f t="shared" si="47"/>
        <v xml:space="preserve"> </v>
      </c>
      <c r="AO263" s="55"/>
      <c r="AP263" s="29" t="str">
        <f t="shared" si="48"/>
        <v/>
      </c>
    </row>
    <row r="264" spans="1:42" s="57" customFormat="1" ht="16.5" thickTop="1" thickBot="1" x14ac:dyDescent="0.3">
      <c r="A264" s="32"/>
      <c r="B264" s="25"/>
      <c r="C264" s="25"/>
      <c r="D264" s="25"/>
      <c r="E264" s="46"/>
      <c r="F264" s="91">
        <v>7</v>
      </c>
      <c r="G264" s="98" t="e">
        <v>#N/A</v>
      </c>
      <c r="H264" s="94" t="e">
        <v>#N/A</v>
      </c>
      <c r="I264" s="26"/>
      <c r="J264" s="26"/>
      <c r="K264" s="69" t="str">
        <f>IFERROR(IF(G264&gt;=(VLOOKUP(D264&amp;E264,'Tab 2 Aerobic Capacity (unprot)'!L$10:$M$27,2,FALSE)),"HFZ","NI")," ")</f>
        <v xml:space="preserve"> </v>
      </c>
      <c r="L264" s="69" t="str">
        <f>IFERROR(IF(H264&gt;=(VLOOKUP(D264&amp;E264,'Tab 2 Aerobic Capacity (unprot)'!L$34:$M$51,2,FALSE)),"HFZ","NI")," ")</f>
        <v xml:space="preserve"> </v>
      </c>
      <c r="M264" s="54" t="str">
        <f t="shared" si="42"/>
        <v xml:space="preserve"> </v>
      </c>
      <c r="N264" s="33" t="str">
        <f t="shared" si="49"/>
        <v xml:space="preserve"> </v>
      </c>
      <c r="O264" s="33"/>
      <c r="P264" s="54" t="str">
        <f t="shared" si="50"/>
        <v/>
      </c>
      <c r="Q264" s="33"/>
      <c r="R264" s="54" t="str">
        <f t="shared" si="51"/>
        <v/>
      </c>
      <c r="S264" s="95" t="e">
        <v>#N/A</v>
      </c>
      <c r="T264" s="95" t="e">
        <v>#N/A</v>
      </c>
      <c r="U264" s="99" t="e">
        <v>#N/A</v>
      </c>
      <c r="V264" s="34"/>
      <c r="W264" s="70" t="str">
        <f>IFERROR(IF(S264&gt;=(VLOOKUP(D264&amp;E264, 'Tab 3 Flex,Strng,Endur(unprot)'!AG$10:$AH$37,2,FALSE)),"HFZ", "NI")," ")</f>
        <v xml:space="preserve"> </v>
      </c>
      <c r="X264" s="70" t="str">
        <f>IFERROR(IF(T264&gt;=(VLOOKUP(D264&amp;E264, 'Tab 3 Flex,Strng,Endur(unprot)'!AG$10:$AH$37,2,FALSE)),"HFZ", "NI")," ")</f>
        <v xml:space="preserve"> </v>
      </c>
      <c r="Y264" s="71" t="str">
        <f t="shared" si="53"/>
        <v xml:space="preserve"> </v>
      </c>
      <c r="Z264" s="71" t="str">
        <f t="shared" si="43"/>
        <v xml:space="preserve"> </v>
      </c>
      <c r="AA264" s="65" t="str">
        <f>IFERROR(IF(U264&gt;=(VLOOKUP(D264&amp;E264, 'Tab 3 Flex,Strng,Endur(unprot)'!W$10:X$37,2,FALSE)),"HFZ", "NI"), " ")</f>
        <v xml:space="preserve"> </v>
      </c>
      <c r="AB264" s="28" t="str">
        <f t="shared" si="44"/>
        <v xml:space="preserve"> </v>
      </c>
      <c r="AC264" s="33"/>
      <c r="AD264" s="28" t="str">
        <f t="shared" si="45"/>
        <v/>
      </c>
      <c r="AE264" s="96" t="e">
        <v>#N/A</v>
      </c>
      <c r="AF264" s="35"/>
      <c r="AG264" s="72" t="str">
        <f>IFERROR(IF(AE264&gt;=(VLOOKUP(D264&amp;E264, 'Tab 3 Flex,Strng,Endur(unprot)'!R$10:$S$37,2,FALSE)),"HFZ", "NI")," ")</f>
        <v xml:space="preserve"> </v>
      </c>
      <c r="AH264" s="55" t="str">
        <f t="shared" si="46"/>
        <v xml:space="preserve"> </v>
      </c>
      <c r="AI264" s="33"/>
      <c r="AJ264" s="55" t="str">
        <f t="shared" si="52"/>
        <v/>
      </c>
      <c r="AK264" s="97" t="e">
        <v>#N/A</v>
      </c>
      <c r="AL264" s="36"/>
      <c r="AM264" s="73" t="str">
        <f>IFERROR(IF(AK264&gt;=(VLOOKUP(D264&amp;E264,'Tab 3 Flex,Strng,Endur(unprot)'!AB$10:$AC$37,2,FALSE)),"HFZ", "NI")," ")</f>
        <v xml:space="preserve"> </v>
      </c>
      <c r="AN264" s="29" t="str">
        <f t="shared" si="47"/>
        <v xml:space="preserve"> </v>
      </c>
      <c r="AO264" s="55"/>
      <c r="AP264" s="29" t="str">
        <f t="shared" si="48"/>
        <v/>
      </c>
    </row>
    <row r="265" spans="1:42" s="57" customFormat="1" ht="16.5" thickTop="1" thickBot="1" x14ac:dyDescent="0.3">
      <c r="A265" s="32"/>
      <c r="B265" s="25"/>
      <c r="C265" s="25"/>
      <c r="D265" s="25"/>
      <c r="E265" s="46"/>
      <c r="F265" s="91">
        <v>7</v>
      </c>
      <c r="G265" s="98" t="e">
        <v>#N/A</v>
      </c>
      <c r="H265" s="94" t="e">
        <v>#N/A</v>
      </c>
      <c r="I265" s="26"/>
      <c r="J265" s="26"/>
      <c r="K265" s="69" t="str">
        <f>IFERROR(IF(G265&gt;=(VLOOKUP(D265&amp;E265,'Tab 2 Aerobic Capacity (unprot)'!L$10:$M$27,2,FALSE)),"HFZ","NI")," ")</f>
        <v xml:space="preserve"> </v>
      </c>
      <c r="L265" s="69" t="str">
        <f>IFERROR(IF(H265&gt;=(VLOOKUP(D265&amp;E265,'Tab 2 Aerobic Capacity (unprot)'!L$34:$M$51,2,FALSE)),"HFZ","NI")," ")</f>
        <v xml:space="preserve"> </v>
      </c>
      <c r="M265" s="54" t="str">
        <f t="shared" si="42"/>
        <v xml:space="preserve"> </v>
      </c>
      <c r="N265" s="33" t="str">
        <f t="shared" si="49"/>
        <v xml:space="preserve"> </v>
      </c>
      <c r="O265" s="33"/>
      <c r="P265" s="54" t="str">
        <f t="shared" si="50"/>
        <v/>
      </c>
      <c r="Q265" s="33"/>
      <c r="R265" s="54" t="str">
        <f t="shared" si="51"/>
        <v/>
      </c>
      <c r="S265" s="95" t="e">
        <v>#N/A</v>
      </c>
      <c r="T265" s="95" t="e">
        <v>#N/A</v>
      </c>
      <c r="U265" s="99" t="e">
        <v>#N/A</v>
      </c>
      <c r="V265" s="34"/>
      <c r="W265" s="70" t="str">
        <f>IFERROR(IF(S265&gt;=(VLOOKUP(D265&amp;E265, 'Tab 3 Flex,Strng,Endur(unprot)'!AG$10:$AH$37,2,FALSE)),"HFZ", "NI")," ")</f>
        <v xml:space="preserve"> </v>
      </c>
      <c r="X265" s="70" t="str">
        <f>IFERROR(IF(T265&gt;=(VLOOKUP(D265&amp;E265, 'Tab 3 Flex,Strng,Endur(unprot)'!AG$10:$AH$37,2,FALSE)),"HFZ", "NI")," ")</f>
        <v xml:space="preserve"> </v>
      </c>
      <c r="Y265" s="71" t="str">
        <f t="shared" si="53"/>
        <v xml:space="preserve"> </v>
      </c>
      <c r="Z265" s="71" t="str">
        <f t="shared" si="43"/>
        <v xml:space="preserve"> </v>
      </c>
      <c r="AA265" s="65" t="str">
        <f>IFERROR(IF(U265&gt;=(VLOOKUP(D265&amp;E265, 'Tab 3 Flex,Strng,Endur(unprot)'!W$10:X$37,2,FALSE)),"HFZ", "NI"), " ")</f>
        <v xml:space="preserve"> </v>
      </c>
      <c r="AB265" s="28" t="str">
        <f t="shared" si="44"/>
        <v xml:space="preserve"> </v>
      </c>
      <c r="AC265" s="33"/>
      <c r="AD265" s="28" t="str">
        <f t="shared" si="45"/>
        <v/>
      </c>
      <c r="AE265" s="96" t="e">
        <v>#N/A</v>
      </c>
      <c r="AF265" s="35"/>
      <c r="AG265" s="72" t="str">
        <f>IFERROR(IF(AE265&gt;=(VLOOKUP(D265&amp;E265, 'Tab 3 Flex,Strng,Endur(unprot)'!R$10:$S$37,2,FALSE)),"HFZ", "NI")," ")</f>
        <v xml:space="preserve"> </v>
      </c>
      <c r="AH265" s="55" t="str">
        <f t="shared" si="46"/>
        <v xml:space="preserve"> </v>
      </c>
      <c r="AI265" s="33"/>
      <c r="AJ265" s="55" t="str">
        <f t="shared" si="52"/>
        <v/>
      </c>
      <c r="AK265" s="97" t="e">
        <v>#N/A</v>
      </c>
      <c r="AL265" s="36"/>
      <c r="AM265" s="73" t="str">
        <f>IFERROR(IF(AK265&gt;=(VLOOKUP(D265&amp;E265,'Tab 3 Flex,Strng,Endur(unprot)'!AB$10:$AC$37,2,FALSE)),"HFZ", "NI")," ")</f>
        <v xml:space="preserve"> </v>
      </c>
      <c r="AN265" s="29" t="str">
        <f t="shared" si="47"/>
        <v xml:space="preserve"> </v>
      </c>
      <c r="AO265" s="55"/>
      <c r="AP265" s="29" t="str">
        <f t="shared" si="48"/>
        <v/>
      </c>
    </row>
    <row r="266" spans="1:42" s="57" customFormat="1" ht="16.5" thickTop="1" thickBot="1" x14ac:dyDescent="0.3">
      <c r="A266" s="32"/>
      <c r="B266" s="25"/>
      <c r="C266" s="25"/>
      <c r="D266" s="25"/>
      <c r="E266" s="46"/>
      <c r="F266" s="91">
        <v>7</v>
      </c>
      <c r="G266" s="98" t="e">
        <v>#N/A</v>
      </c>
      <c r="H266" s="94" t="e">
        <v>#N/A</v>
      </c>
      <c r="I266" s="26"/>
      <c r="J266" s="26"/>
      <c r="K266" s="69" t="str">
        <f>IFERROR(IF(G266&gt;=(VLOOKUP(D266&amp;E266,'Tab 2 Aerobic Capacity (unprot)'!L$10:$M$27,2,FALSE)),"HFZ","NI")," ")</f>
        <v xml:space="preserve"> </v>
      </c>
      <c r="L266" s="69" t="str">
        <f>IFERROR(IF(H266&gt;=(VLOOKUP(D266&amp;E266,'Tab 2 Aerobic Capacity (unprot)'!L$34:$M$51,2,FALSE)),"HFZ","NI")," ")</f>
        <v xml:space="preserve"> </v>
      </c>
      <c r="M266" s="54" t="str">
        <f t="shared" ref="M266:M329" si="54">D266&amp;K266</f>
        <v xml:space="preserve"> </v>
      </c>
      <c r="N266" s="33" t="str">
        <f t="shared" si="49"/>
        <v xml:space="preserve"> </v>
      </c>
      <c r="O266" s="33"/>
      <c r="P266" s="54" t="str">
        <f t="shared" si="50"/>
        <v/>
      </c>
      <c r="Q266" s="33"/>
      <c r="R266" s="54" t="str">
        <f t="shared" si="51"/>
        <v/>
      </c>
      <c r="S266" s="95" t="e">
        <v>#N/A</v>
      </c>
      <c r="T266" s="95" t="e">
        <v>#N/A</v>
      </c>
      <c r="U266" s="99" t="e">
        <v>#N/A</v>
      </c>
      <c r="V266" s="34"/>
      <c r="W266" s="70" t="str">
        <f>IFERROR(IF(S266&gt;=(VLOOKUP(D266&amp;E266, 'Tab 3 Flex,Strng,Endur(unprot)'!AG$10:$AH$37,2,FALSE)),"HFZ", "NI")," ")</f>
        <v xml:space="preserve"> </v>
      </c>
      <c r="X266" s="70" t="str">
        <f>IFERROR(IF(T266&gt;=(VLOOKUP(D266&amp;E266, 'Tab 3 Flex,Strng,Endur(unprot)'!AG$10:$AH$37,2,FALSE)),"HFZ", "NI")," ")</f>
        <v xml:space="preserve"> </v>
      </c>
      <c r="Y266" s="71" t="str">
        <f t="shared" si="53"/>
        <v xml:space="preserve"> </v>
      </c>
      <c r="Z266" s="71" t="str">
        <f t="shared" ref="Z266:Z329" si="55">D266&amp;Y266</f>
        <v xml:space="preserve"> </v>
      </c>
      <c r="AA266" s="65" t="str">
        <f>IFERROR(IF(U266&gt;=(VLOOKUP(D266&amp;E266, 'Tab 3 Flex,Strng,Endur(unprot)'!W$10:X$37,2,FALSE)),"HFZ", "NI"), " ")</f>
        <v xml:space="preserve"> </v>
      </c>
      <c r="AB266" s="28" t="str">
        <f t="shared" ref="AB266:AB329" si="56">D266&amp;AA266</f>
        <v xml:space="preserve"> </v>
      </c>
      <c r="AC266" s="33"/>
      <c r="AD266" s="28" t="str">
        <f t="shared" ref="AD266:AD329" si="57">D266&amp;AC266</f>
        <v/>
      </c>
      <c r="AE266" s="96" t="e">
        <v>#N/A</v>
      </c>
      <c r="AF266" s="35"/>
      <c r="AG266" s="72" t="str">
        <f>IFERROR(IF(AE266&gt;=(VLOOKUP(D266&amp;E266, 'Tab 3 Flex,Strng,Endur(unprot)'!R$10:$S$37,2,FALSE)),"HFZ", "NI")," ")</f>
        <v xml:space="preserve"> </v>
      </c>
      <c r="AH266" s="55" t="str">
        <f t="shared" ref="AH266:AH329" si="58">D266&amp;AG266</f>
        <v xml:space="preserve"> </v>
      </c>
      <c r="AI266" s="33"/>
      <c r="AJ266" s="55" t="str">
        <f t="shared" si="52"/>
        <v/>
      </c>
      <c r="AK266" s="97" t="e">
        <v>#N/A</v>
      </c>
      <c r="AL266" s="36"/>
      <c r="AM266" s="73" t="str">
        <f>IFERROR(IF(AK266&gt;=(VLOOKUP(D266&amp;E266,'Tab 3 Flex,Strng,Endur(unprot)'!AB$10:$AC$37,2,FALSE)),"HFZ", "NI")," ")</f>
        <v xml:space="preserve"> </v>
      </c>
      <c r="AN266" s="29" t="str">
        <f t="shared" ref="AN266:AN329" si="59">D266&amp;AM266</f>
        <v xml:space="preserve"> </v>
      </c>
      <c r="AO266" s="55"/>
      <c r="AP266" s="29" t="str">
        <f t="shared" ref="AP266:AP329" si="60">D266&amp;AO266</f>
        <v/>
      </c>
    </row>
    <row r="267" spans="1:42" s="57" customFormat="1" ht="16.5" thickTop="1" thickBot="1" x14ac:dyDescent="0.3">
      <c r="A267" s="32"/>
      <c r="B267" s="25"/>
      <c r="C267" s="25"/>
      <c r="D267" s="25"/>
      <c r="E267" s="46"/>
      <c r="F267" s="91">
        <v>7</v>
      </c>
      <c r="G267" s="98" t="e">
        <v>#N/A</v>
      </c>
      <c r="H267" s="94" t="e">
        <v>#N/A</v>
      </c>
      <c r="I267" s="26"/>
      <c r="J267" s="26"/>
      <c r="K267" s="69" t="str">
        <f>IFERROR(IF(G267&gt;=(VLOOKUP(D267&amp;E267,'Tab 2 Aerobic Capacity (unprot)'!L$10:$M$27,2,FALSE)),"HFZ","NI")," ")</f>
        <v xml:space="preserve"> </v>
      </c>
      <c r="L267" s="69" t="str">
        <f>IFERROR(IF(H267&gt;=(VLOOKUP(D267&amp;E267,'Tab 2 Aerobic Capacity (unprot)'!L$34:$M$51,2,FALSE)),"HFZ","NI")," ")</f>
        <v xml:space="preserve"> </v>
      </c>
      <c r="M267" s="54" t="str">
        <f t="shared" si="54"/>
        <v xml:space="preserve"> </v>
      </c>
      <c r="N267" s="33" t="str">
        <f t="shared" ref="N267:N330" si="61">D267&amp;L267</f>
        <v xml:space="preserve"> </v>
      </c>
      <c r="O267" s="33"/>
      <c r="P267" s="54" t="str">
        <f t="shared" ref="P267:P330" si="62">D267&amp;O267</f>
        <v/>
      </c>
      <c r="Q267" s="33"/>
      <c r="R267" s="54" t="str">
        <f t="shared" ref="R267:R330" si="63">D267&amp;Q267</f>
        <v/>
      </c>
      <c r="S267" s="95" t="e">
        <v>#N/A</v>
      </c>
      <c r="T267" s="95" t="e">
        <v>#N/A</v>
      </c>
      <c r="U267" s="99" t="e">
        <v>#N/A</v>
      </c>
      <c r="V267" s="34"/>
      <c r="W267" s="70" t="str">
        <f>IFERROR(IF(S267&gt;=(VLOOKUP(D267&amp;E267, 'Tab 3 Flex,Strng,Endur(unprot)'!AG$10:$AH$37,2,FALSE)),"HFZ", "NI")," ")</f>
        <v xml:space="preserve"> </v>
      </c>
      <c r="X267" s="70" t="str">
        <f>IFERROR(IF(T267&gt;=(VLOOKUP(D267&amp;E267, 'Tab 3 Flex,Strng,Endur(unprot)'!AG$10:$AH$37,2,FALSE)),"HFZ", "NI")," ")</f>
        <v xml:space="preserve"> </v>
      </c>
      <c r="Y267" s="71" t="str">
        <f t="shared" si="53"/>
        <v xml:space="preserve"> </v>
      </c>
      <c r="Z267" s="71" t="str">
        <f t="shared" si="55"/>
        <v xml:space="preserve"> </v>
      </c>
      <c r="AA267" s="65" t="str">
        <f>IFERROR(IF(U267&gt;=(VLOOKUP(D267&amp;E267, 'Tab 3 Flex,Strng,Endur(unprot)'!W$10:X$37,2,FALSE)),"HFZ", "NI"), " ")</f>
        <v xml:space="preserve"> </v>
      </c>
      <c r="AB267" s="28" t="str">
        <f t="shared" si="56"/>
        <v xml:space="preserve"> </v>
      </c>
      <c r="AC267" s="33"/>
      <c r="AD267" s="28" t="str">
        <f t="shared" si="57"/>
        <v/>
      </c>
      <c r="AE267" s="96" t="e">
        <v>#N/A</v>
      </c>
      <c r="AF267" s="35"/>
      <c r="AG267" s="72" t="str">
        <f>IFERROR(IF(AE267&gt;=(VLOOKUP(D267&amp;E267, 'Tab 3 Flex,Strng,Endur(unprot)'!R$10:$S$37,2,FALSE)),"HFZ", "NI")," ")</f>
        <v xml:space="preserve"> </v>
      </c>
      <c r="AH267" s="55" t="str">
        <f t="shared" si="58"/>
        <v xml:space="preserve"> </v>
      </c>
      <c r="AI267" s="33"/>
      <c r="AJ267" s="55" t="str">
        <f t="shared" ref="AJ267:AJ330" si="64">D267&amp;AI267</f>
        <v/>
      </c>
      <c r="AK267" s="97" t="e">
        <v>#N/A</v>
      </c>
      <c r="AL267" s="36"/>
      <c r="AM267" s="73" t="str">
        <f>IFERROR(IF(AK267&gt;=(VLOOKUP(D267&amp;E267,'Tab 3 Flex,Strng,Endur(unprot)'!AB$10:$AC$37,2,FALSE)),"HFZ", "NI")," ")</f>
        <v xml:space="preserve"> </v>
      </c>
      <c r="AN267" s="29" t="str">
        <f t="shared" si="59"/>
        <v xml:space="preserve"> </v>
      </c>
      <c r="AO267" s="55"/>
      <c r="AP267" s="29" t="str">
        <f t="shared" si="60"/>
        <v/>
      </c>
    </row>
    <row r="268" spans="1:42" s="57" customFormat="1" ht="16.5" thickTop="1" thickBot="1" x14ac:dyDescent="0.3">
      <c r="A268" s="32"/>
      <c r="B268" s="25"/>
      <c r="C268" s="25"/>
      <c r="D268" s="25"/>
      <c r="E268" s="46"/>
      <c r="F268" s="91">
        <v>7</v>
      </c>
      <c r="G268" s="98" t="e">
        <v>#N/A</v>
      </c>
      <c r="H268" s="94" t="e">
        <v>#N/A</v>
      </c>
      <c r="I268" s="26"/>
      <c r="J268" s="26"/>
      <c r="K268" s="69" t="str">
        <f>IFERROR(IF(G268&gt;=(VLOOKUP(D268&amp;E268,'Tab 2 Aerobic Capacity (unprot)'!L$10:$M$27,2,FALSE)),"HFZ","NI")," ")</f>
        <v xml:space="preserve"> </v>
      </c>
      <c r="L268" s="69" t="str">
        <f>IFERROR(IF(H268&gt;=(VLOOKUP(D268&amp;E268,'Tab 2 Aerobic Capacity (unprot)'!L$34:$M$51,2,FALSE)),"HFZ","NI")," ")</f>
        <v xml:space="preserve"> </v>
      </c>
      <c r="M268" s="54" t="str">
        <f t="shared" si="54"/>
        <v xml:space="preserve"> </v>
      </c>
      <c r="N268" s="33" t="str">
        <f t="shared" si="61"/>
        <v xml:space="preserve"> </v>
      </c>
      <c r="O268" s="33"/>
      <c r="P268" s="54" t="str">
        <f t="shared" si="62"/>
        <v/>
      </c>
      <c r="Q268" s="33"/>
      <c r="R268" s="54" t="str">
        <f t="shared" si="63"/>
        <v/>
      </c>
      <c r="S268" s="95" t="e">
        <v>#N/A</v>
      </c>
      <c r="T268" s="95" t="e">
        <v>#N/A</v>
      </c>
      <c r="U268" s="99" t="e">
        <v>#N/A</v>
      </c>
      <c r="V268" s="34"/>
      <c r="W268" s="70" t="str">
        <f>IFERROR(IF(S268&gt;=(VLOOKUP(D268&amp;E268, 'Tab 3 Flex,Strng,Endur(unprot)'!AG$10:$AH$37,2,FALSE)),"HFZ", "NI")," ")</f>
        <v xml:space="preserve"> </v>
      </c>
      <c r="X268" s="70" t="str">
        <f>IFERROR(IF(T268&gt;=(VLOOKUP(D268&amp;E268, 'Tab 3 Flex,Strng,Endur(unprot)'!AG$10:$AH$37,2,FALSE)),"HFZ", "NI")," ")</f>
        <v xml:space="preserve"> </v>
      </c>
      <c r="Y268" s="71" t="str">
        <f t="shared" si="53"/>
        <v xml:space="preserve"> </v>
      </c>
      <c r="Z268" s="71" t="str">
        <f t="shared" si="55"/>
        <v xml:space="preserve"> </v>
      </c>
      <c r="AA268" s="65" t="str">
        <f>IFERROR(IF(U268&gt;=(VLOOKUP(D268&amp;E268, 'Tab 3 Flex,Strng,Endur(unprot)'!W$10:X$37,2,FALSE)),"HFZ", "NI"), " ")</f>
        <v xml:space="preserve"> </v>
      </c>
      <c r="AB268" s="28" t="str">
        <f t="shared" si="56"/>
        <v xml:space="preserve"> </v>
      </c>
      <c r="AC268" s="33"/>
      <c r="AD268" s="28" t="str">
        <f t="shared" si="57"/>
        <v/>
      </c>
      <c r="AE268" s="96" t="e">
        <v>#N/A</v>
      </c>
      <c r="AF268" s="35"/>
      <c r="AG268" s="72" t="str">
        <f>IFERROR(IF(AE268&gt;=(VLOOKUP(D268&amp;E268, 'Tab 3 Flex,Strng,Endur(unprot)'!R$10:$S$37,2,FALSE)),"HFZ", "NI")," ")</f>
        <v xml:space="preserve"> </v>
      </c>
      <c r="AH268" s="55" t="str">
        <f t="shared" si="58"/>
        <v xml:space="preserve"> </v>
      </c>
      <c r="AI268" s="33"/>
      <c r="AJ268" s="55" t="str">
        <f t="shared" si="64"/>
        <v/>
      </c>
      <c r="AK268" s="97" t="e">
        <v>#N/A</v>
      </c>
      <c r="AL268" s="36"/>
      <c r="AM268" s="73" t="str">
        <f>IFERROR(IF(AK268&gt;=(VLOOKUP(D268&amp;E268,'Tab 3 Flex,Strng,Endur(unprot)'!AB$10:$AC$37,2,FALSE)),"HFZ", "NI")," ")</f>
        <v xml:space="preserve"> </v>
      </c>
      <c r="AN268" s="29" t="str">
        <f t="shared" si="59"/>
        <v xml:space="preserve"> </v>
      </c>
      <c r="AO268" s="55"/>
      <c r="AP268" s="29" t="str">
        <f t="shared" si="60"/>
        <v/>
      </c>
    </row>
    <row r="269" spans="1:42" s="57" customFormat="1" ht="16.5" thickTop="1" thickBot="1" x14ac:dyDescent="0.3">
      <c r="A269" s="32"/>
      <c r="B269" s="25"/>
      <c r="C269" s="25"/>
      <c r="D269" s="25"/>
      <c r="E269" s="46"/>
      <c r="F269" s="91">
        <v>7</v>
      </c>
      <c r="G269" s="98" t="e">
        <v>#N/A</v>
      </c>
      <c r="H269" s="94" t="e">
        <v>#N/A</v>
      </c>
      <c r="I269" s="26"/>
      <c r="J269" s="26"/>
      <c r="K269" s="69" t="str">
        <f>IFERROR(IF(G269&gt;=(VLOOKUP(D269&amp;E269,'Tab 2 Aerobic Capacity (unprot)'!L$10:$M$27,2,FALSE)),"HFZ","NI")," ")</f>
        <v xml:space="preserve"> </v>
      </c>
      <c r="L269" s="69" t="str">
        <f>IFERROR(IF(H269&gt;=(VLOOKUP(D269&amp;E269,'Tab 2 Aerobic Capacity (unprot)'!L$34:$M$51,2,FALSE)),"HFZ","NI")," ")</f>
        <v xml:space="preserve"> </v>
      </c>
      <c r="M269" s="54" t="str">
        <f t="shared" si="54"/>
        <v xml:space="preserve"> </v>
      </c>
      <c r="N269" s="33" t="str">
        <f t="shared" si="61"/>
        <v xml:space="preserve"> </v>
      </c>
      <c r="O269" s="33"/>
      <c r="P269" s="54" t="str">
        <f t="shared" si="62"/>
        <v/>
      </c>
      <c r="Q269" s="33"/>
      <c r="R269" s="54" t="str">
        <f t="shared" si="63"/>
        <v/>
      </c>
      <c r="S269" s="95" t="e">
        <v>#N/A</v>
      </c>
      <c r="T269" s="95" t="e">
        <v>#N/A</v>
      </c>
      <c r="U269" s="99" t="e">
        <v>#N/A</v>
      </c>
      <c r="V269" s="34"/>
      <c r="W269" s="70" t="str">
        <f>IFERROR(IF(S269&gt;=(VLOOKUP(D269&amp;E269, 'Tab 3 Flex,Strng,Endur(unprot)'!AG$10:$AH$37,2,FALSE)),"HFZ", "NI")," ")</f>
        <v xml:space="preserve"> </v>
      </c>
      <c r="X269" s="70" t="str">
        <f>IFERROR(IF(T269&gt;=(VLOOKUP(D269&amp;E269, 'Tab 3 Flex,Strng,Endur(unprot)'!AG$10:$AH$37,2,FALSE)),"HFZ", "NI")," ")</f>
        <v xml:space="preserve"> </v>
      </c>
      <c r="Y269" s="71" t="str">
        <f t="shared" si="53"/>
        <v xml:space="preserve"> </v>
      </c>
      <c r="Z269" s="71" t="str">
        <f t="shared" si="55"/>
        <v xml:space="preserve"> </v>
      </c>
      <c r="AA269" s="65" t="str">
        <f>IFERROR(IF(U269&gt;=(VLOOKUP(D269&amp;E269, 'Tab 3 Flex,Strng,Endur(unprot)'!W$10:X$37,2,FALSE)),"HFZ", "NI"), " ")</f>
        <v xml:space="preserve"> </v>
      </c>
      <c r="AB269" s="28" t="str">
        <f t="shared" si="56"/>
        <v xml:space="preserve"> </v>
      </c>
      <c r="AC269" s="33"/>
      <c r="AD269" s="28" t="str">
        <f t="shared" si="57"/>
        <v/>
      </c>
      <c r="AE269" s="96" t="e">
        <v>#N/A</v>
      </c>
      <c r="AF269" s="35"/>
      <c r="AG269" s="72" t="str">
        <f>IFERROR(IF(AE269&gt;=(VLOOKUP(D269&amp;E269, 'Tab 3 Flex,Strng,Endur(unprot)'!R$10:$S$37,2,FALSE)),"HFZ", "NI")," ")</f>
        <v xml:space="preserve"> </v>
      </c>
      <c r="AH269" s="55" t="str">
        <f t="shared" si="58"/>
        <v xml:space="preserve"> </v>
      </c>
      <c r="AI269" s="33"/>
      <c r="AJ269" s="55" t="str">
        <f t="shared" si="64"/>
        <v/>
      </c>
      <c r="AK269" s="97" t="e">
        <v>#N/A</v>
      </c>
      <c r="AL269" s="36"/>
      <c r="AM269" s="73" t="str">
        <f>IFERROR(IF(AK269&gt;=(VLOOKUP(D269&amp;E269,'Tab 3 Flex,Strng,Endur(unprot)'!AB$10:$AC$37,2,FALSE)),"HFZ", "NI")," ")</f>
        <v xml:space="preserve"> </v>
      </c>
      <c r="AN269" s="29" t="str">
        <f t="shared" si="59"/>
        <v xml:space="preserve"> </v>
      </c>
      <c r="AO269" s="55"/>
      <c r="AP269" s="29" t="str">
        <f t="shared" si="60"/>
        <v/>
      </c>
    </row>
    <row r="270" spans="1:42" s="57" customFormat="1" ht="16.5" thickTop="1" thickBot="1" x14ac:dyDescent="0.3">
      <c r="A270" s="32"/>
      <c r="B270" s="25"/>
      <c r="C270" s="25"/>
      <c r="D270" s="25"/>
      <c r="E270" s="46"/>
      <c r="F270" s="91">
        <v>7</v>
      </c>
      <c r="G270" s="98" t="e">
        <v>#N/A</v>
      </c>
      <c r="H270" s="94" t="e">
        <v>#N/A</v>
      </c>
      <c r="I270" s="26"/>
      <c r="J270" s="26"/>
      <c r="K270" s="69" t="str">
        <f>IFERROR(IF(G270&gt;=(VLOOKUP(D270&amp;E270,'Tab 2 Aerobic Capacity (unprot)'!L$10:$M$27,2,FALSE)),"HFZ","NI")," ")</f>
        <v xml:space="preserve"> </v>
      </c>
      <c r="L270" s="69" t="str">
        <f>IFERROR(IF(H270&gt;=(VLOOKUP(D270&amp;E270,'Tab 2 Aerobic Capacity (unprot)'!L$34:$M$51,2,FALSE)),"HFZ","NI")," ")</f>
        <v xml:space="preserve"> </v>
      </c>
      <c r="M270" s="54" t="str">
        <f t="shared" si="54"/>
        <v xml:space="preserve"> </v>
      </c>
      <c r="N270" s="33" t="str">
        <f t="shared" si="61"/>
        <v xml:space="preserve"> </v>
      </c>
      <c r="O270" s="33"/>
      <c r="P270" s="54" t="str">
        <f t="shared" si="62"/>
        <v/>
      </c>
      <c r="Q270" s="33"/>
      <c r="R270" s="54" t="str">
        <f t="shared" si="63"/>
        <v/>
      </c>
      <c r="S270" s="95" t="e">
        <v>#N/A</v>
      </c>
      <c r="T270" s="95" t="e">
        <v>#N/A</v>
      </c>
      <c r="U270" s="99" t="e">
        <v>#N/A</v>
      </c>
      <c r="V270" s="34"/>
      <c r="W270" s="70" t="str">
        <f>IFERROR(IF(S270&gt;=(VLOOKUP(D270&amp;E270, 'Tab 3 Flex,Strng,Endur(unprot)'!AG$10:$AH$37,2,FALSE)),"HFZ", "NI")," ")</f>
        <v xml:space="preserve"> </v>
      </c>
      <c r="X270" s="70" t="str">
        <f>IFERROR(IF(T270&gt;=(VLOOKUP(D270&amp;E270, 'Tab 3 Flex,Strng,Endur(unprot)'!AG$10:$AH$37,2,FALSE)),"HFZ", "NI")," ")</f>
        <v xml:space="preserve"> </v>
      </c>
      <c r="Y270" s="71" t="str">
        <f t="shared" ref="Y270:Y333" si="65">IF(AND(W270="HFZ",X270="HFZ"),"HFZ",IF(AND(W270="HFZ",X270="NI"),"NI",IF(AND(W270="NI",X270="HFZ"),"NI",IF(AND(W270="#N/A",X270="#N/A"),"#N/A",IF(AND(W270="NI",X270="NI"),"NI", IF(AND(W270=" ",X270=" ")," ", ))))))</f>
        <v xml:space="preserve"> </v>
      </c>
      <c r="Z270" s="71" t="str">
        <f t="shared" si="55"/>
        <v xml:space="preserve"> </v>
      </c>
      <c r="AA270" s="65" t="str">
        <f>IFERROR(IF(U270&gt;=(VLOOKUP(D270&amp;E270, 'Tab 3 Flex,Strng,Endur(unprot)'!W$10:X$37,2,FALSE)),"HFZ", "NI"), " ")</f>
        <v xml:space="preserve"> </v>
      </c>
      <c r="AB270" s="28" t="str">
        <f t="shared" si="56"/>
        <v xml:space="preserve"> </v>
      </c>
      <c r="AC270" s="33"/>
      <c r="AD270" s="28" t="str">
        <f t="shared" si="57"/>
        <v/>
      </c>
      <c r="AE270" s="96" t="e">
        <v>#N/A</v>
      </c>
      <c r="AF270" s="35"/>
      <c r="AG270" s="72" t="str">
        <f>IFERROR(IF(AE270&gt;=(VLOOKUP(D270&amp;E270, 'Tab 3 Flex,Strng,Endur(unprot)'!R$10:$S$37,2,FALSE)),"HFZ", "NI")," ")</f>
        <v xml:space="preserve"> </v>
      </c>
      <c r="AH270" s="55" t="str">
        <f t="shared" si="58"/>
        <v xml:space="preserve"> </v>
      </c>
      <c r="AI270" s="33"/>
      <c r="AJ270" s="55" t="str">
        <f t="shared" si="64"/>
        <v/>
      </c>
      <c r="AK270" s="97" t="e">
        <v>#N/A</v>
      </c>
      <c r="AL270" s="36"/>
      <c r="AM270" s="73" t="str">
        <f>IFERROR(IF(AK270&gt;=(VLOOKUP(D270&amp;E270,'Tab 3 Flex,Strng,Endur(unprot)'!AB$10:$AC$37,2,FALSE)),"HFZ", "NI")," ")</f>
        <v xml:space="preserve"> </v>
      </c>
      <c r="AN270" s="29" t="str">
        <f t="shared" si="59"/>
        <v xml:space="preserve"> </v>
      </c>
      <c r="AO270" s="55"/>
      <c r="AP270" s="29" t="str">
        <f t="shared" si="60"/>
        <v/>
      </c>
    </row>
    <row r="271" spans="1:42" s="57" customFormat="1" ht="16.5" thickTop="1" thickBot="1" x14ac:dyDescent="0.3">
      <c r="A271" s="32"/>
      <c r="B271" s="25"/>
      <c r="C271" s="25"/>
      <c r="D271" s="25"/>
      <c r="E271" s="46"/>
      <c r="F271" s="91">
        <v>7</v>
      </c>
      <c r="G271" s="98" t="e">
        <v>#N/A</v>
      </c>
      <c r="H271" s="94" t="e">
        <v>#N/A</v>
      </c>
      <c r="I271" s="26"/>
      <c r="J271" s="26"/>
      <c r="K271" s="69" t="str">
        <f>IFERROR(IF(G271&gt;=(VLOOKUP(D271&amp;E271,'Tab 2 Aerobic Capacity (unprot)'!L$10:$M$27,2,FALSE)),"HFZ","NI")," ")</f>
        <v xml:space="preserve"> </v>
      </c>
      <c r="L271" s="69" t="str">
        <f>IFERROR(IF(H271&gt;=(VLOOKUP(D271&amp;E271,'Tab 2 Aerobic Capacity (unprot)'!L$34:$M$51,2,FALSE)),"HFZ","NI")," ")</f>
        <v xml:space="preserve"> </v>
      </c>
      <c r="M271" s="54" t="str">
        <f t="shared" si="54"/>
        <v xml:space="preserve"> </v>
      </c>
      <c r="N271" s="33" t="str">
        <f t="shared" si="61"/>
        <v xml:space="preserve"> </v>
      </c>
      <c r="O271" s="33"/>
      <c r="P271" s="54" t="str">
        <f t="shared" si="62"/>
        <v/>
      </c>
      <c r="Q271" s="33"/>
      <c r="R271" s="54" t="str">
        <f t="shared" si="63"/>
        <v/>
      </c>
      <c r="S271" s="95" t="e">
        <v>#N/A</v>
      </c>
      <c r="T271" s="95" t="e">
        <v>#N/A</v>
      </c>
      <c r="U271" s="99" t="e">
        <v>#N/A</v>
      </c>
      <c r="V271" s="34"/>
      <c r="W271" s="70" t="str">
        <f>IFERROR(IF(S271&gt;=(VLOOKUP(D271&amp;E271, 'Tab 3 Flex,Strng,Endur(unprot)'!AG$10:$AH$37,2,FALSE)),"HFZ", "NI")," ")</f>
        <v xml:space="preserve"> </v>
      </c>
      <c r="X271" s="70" t="str">
        <f>IFERROR(IF(T271&gt;=(VLOOKUP(D271&amp;E271, 'Tab 3 Flex,Strng,Endur(unprot)'!AG$10:$AH$37,2,FALSE)),"HFZ", "NI")," ")</f>
        <v xml:space="preserve"> </v>
      </c>
      <c r="Y271" s="71" t="str">
        <f t="shared" si="65"/>
        <v xml:space="preserve"> </v>
      </c>
      <c r="Z271" s="71" t="str">
        <f t="shared" si="55"/>
        <v xml:space="preserve"> </v>
      </c>
      <c r="AA271" s="65" t="str">
        <f>IFERROR(IF(U271&gt;=(VLOOKUP(D271&amp;E271, 'Tab 3 Flex,Strng,Endur(unprot)'!W$10:X$37,2,FALSE)),"HFZ", "NI"), " ")</f>
        <v xml:space="preserve"> </v>
      </c>
      <c r="AB271" s="28" t="str">
        <f t="shared" si="56"/>
        <v xml:space="preserve"> </v>
      </c>
      <c r="AC271" s="33"/>
      <c r="AD271" s="28" t="str">
        <f t="shared" si="57"/>
        <v/>
      </c>
      <c r="AE271" s="96" t="e">
        <v>#N/A</v>
      </c>
      <c r="AF271" s="35"/>
      <c r="AG271" s="72" t="str">
        <f>IFERROR(IF(AE271&gt;=(VLOOKUP(D271&amp;E271, 'Tab 3 Flex,Strng,Endur(unprot)'!R$10:$S$37,2,FALSE)),"HFZ", "NI")," ")</f>
        <v xml:space="preserve"> </v>
      </c>
      <c r="AH271" s="55" t="str">
        <f t="shared" si="58"/>
        <v xml:space="preserve"> </v>
      </c>
      <c r="AI271" s="33"/>
      <c r="AJ271" s="55" t="str">
        <f t="shared" si="64"/>
        <v/>
      </c>
      <c r="AK271" s="97" t="e">
        <v>#N/A</v>
      </c>
      <c r="AL271" s="36"/>
      <c r="AM271" s="73" t="str">
        <f>IFERROR(IF(AK271&gt;=(VLOOKUP(D271&amp;E271,'Tab 3 Flex,Strng,Endur(unprot)'!AB$10:$AC$37,2,FALSE)),"HFZ", "NI")," ")</f>
        <v xml:space="preserve"> </v>
      </c>
      <c r="AN271" s="29" t="str">
        <f t="shared" si="59"/>
        <v xml:space="preserve"> </v>
      </c>
      <c r="AO271" s="55"/>
      <c r="AP271" s="29" t="str">
        <f t="shared" si="60"/>
        <v/>
      </c>
    </row>
    <row r="272" spans="1:42" s="57" customFormat="1" ht="16.5" thickTop="1" thickBot="1" x14ac:dyDescent="0.3">
      <c r="A272" s="32"/>
      <c r="B272" s="25"/>
      <c r="C272" s="25"/>
      <c r="D272" s="25"/>
      <c r="E272" s="46"/>
      <c r="F272" s="91">
        <v>7</v>
      </c>
      <c r="G272" s="98" t="e">
        <v>#N/A</v>
      </c>
      <c r="H272" s="94" t="e">
        <v>#N/A</v>
      </c>
      <c r="I272" s="26"/>
      <c r="J272" s="26"/>
      <c r="K272" s="69" t="str">
        <f>IFERROR(IF(G272&gt;=(VLOOKUP(D272&amp;E272,'Tab 2 Aerobic Capacity (unprot)'!L$10:$M$27,2,FALSE)),"HFZ","NI")," ")</f>
        <v xml:space="preserve"> </v>
      </c>
      <c r="L272" s="69" t="str">
        <f>IFERROR(IF(H272&gt;=(VLOOKUP(D272&amp;E272,'Tab 2 Aerobic Capacity (unprot)'!L$34:$M$51,2,FALSE)),"HFZ","NI")," ")</f>
        <v xml:space="preserve"> </v>
      </c>
      <c r="M272" s="54" t="str">
        <f t="shared" si="54"/>
        <v xml:space="preserve"> </v>
      </c>
      <c r="N272" s="33" t="str">
        <f t="shared" si="61"/>
        <v xml:space="preserve"> </v>
      </c>
      <c r="O272" s="33"/>
      <c r="P272" s="54" t="str">
        <f t="shared" si="62"/>
        <v/>
      </c>
      <c r="Q272" s="33"/>
      <c r="R272" s="54" t="str">
        <f t="shared" si="63"/>
        <v/>
      </c>
      <c r="S272" s="95" t="e">
        <v>#N/A</v>
      </c>
      <c r="T272" s="95" t="e">
        <v>#N/A</v>
      </c>
      <c r="U272" s="99" t="e">
        <v>#N/A</v>
      </c>
      <c r="V272" s="34"/>
      <c r="W272" s="70" t="str">
        <f>IFERROR(IF(S272&gt;=(VLOOKUP(D272&amp;E272, 'Tab 3 Flex,Strng,Endur(unprot)'!AG$10:$AH$37,2,FALSE)),"HFZ", "NI")," ")</f>
        <v xml:space="preserve"> </v>
      </c>
      <c r="X272" s="70" t="str">
        <f>IFERROR(IF(T272&gt;=(VLOOKUP(D272&amp;E272, 'Tab 3 Flex,Strng,Endur(unprot)'!AG$10:$AH$37,2,FALSE)),"HFZ", "NI")," ")</f>
        <v xml:space="preserve"> </v>
      </c>
      <c r="Y272" s="71" t="str">
        <f t="shared" si="65"/>
        <v xml:space="preserve"> </v>
      </c>
      <c r="Z272" s="71" t="str">
        <f t="shared" si="55"/>
        <v xml:space="preserve"> </v>
      </c>
      <c r="AA272" s="65" t="str">
        <f>IFERROR(IF(U272&gt;=(VLOOKUP(D272&amp;E272, 'Tab 3 Flex,Strng,Endur(unprot)'!W$10:X$37,2,FALSE)),"HFZ", "NI"), " ")</f>
        <v xml:space="preserve"> </v>
      </c>
      <c r="AB272" s="28" t="str">
        <f t="shared" si="56"/>
        <v xml:space="preserve"> </v>
      </c>
      <c r="AC272" s="33"/>
      <c r="AD272" s="28" t="str">
        <f t="shared" si="57"/>
        <v/>
      </c>
      <c r="AE272" s="96" t="e">
        <v>#N/A</v>
      </c>
      <c r="AF272" s="35"/>
      <c r="AG272" s="72" t="str">
        <f>IFERROR(IF(AE272&gt;=(VLOOKUP(D272&amp;E272, 'Tab 3 Flex,Strng,Endur(unprot)'!R$10:$S$37,2,FALSE)),"HFZ", "NI")," ")</f>
        <v xml:space="preserve"> </v>
      </c>
      <c r="AH272" s="55" t="str">
        <f t="shared" si="58"/>
        <v xml:space="preserve"> </v>
      </c>
      <c r="AI272" s="33"/>
      <c r="AJ272" s="55" t="str">
        <f t="shared" si="64"/>
        <v/>
      </c>
      <c r="AK272" s="97" t="e">
        <v>#N/A</v>
      </c>
      <c r="AL272" s="36"/>
      <c r="AM272" s="73" t="str">
        <f>IFERROR(IF(AK272&gt;=(VLOOKUP(D272&amp;E272,'Tab 3 Flex,Strng,Endur(unprot)'!AB$10:$AC$37,2,FALSE)),"HFZ", "NI")," ")</f>
        <v xml:space="preserve"> </v>
      </c>
      <c r="AN272" s="29" t="str">
        <f t="shared" si="59"/>
        <v xml:space="preserve"> </v>
      </c>
      <c r="AO272" s="55"/>
      <c r="AP272" s="29" t="str">
        <f t="shared" si="60"/>
        <v/>
      </c>
    </row>
    <row r="273" spans="1:42" s="57" customFormat="1" ht="16.5" thickTop="1" thickBot="1" x14ac:dyDescent="0.3">
      <c r="A273" s="32"/>
      <c r="B273" s="25"/>
      <c r="C273" s="25"/>
      <c r="D273" s="25"/>
      <c r="E273" s="46"/>
      <c r="F273" s="91">
        <v>7</v>
      </c>
      <c r="G273" s="98" t="e">
        <v>#N/A</v>
      </c>
      <c r="H273" s="94" t="e">
        <v>#N/A</v>
      </c>
      <c r="I273" s="26"/>
      <c r="J273" s="26"/>
      <c r="K273" s="69" t="str">
        <f>IFERROR(IF(G273&gt;=(VLOOKUP(D273&amp;E273,'Tab 2 Aerobic Capacity (unprot)'!L$10:$M$27,2,FALSE)),"HFZ","NI")," ")</f>
        <v xml:space="preserve"> </v>
      </c>
      <c r="L273" s="69" t="str">
        <f>IFERROR(IF(H273&gt;=(VLOOKUP(D273&amp;E273,'Tab 2 Aerobic Capacity (unprot)'!L$34:$M$51,2,FALSE)),"HFZ","NI")," ")</f>
        <v xml:space="preserve"> </v>
      </c>
      <c r="M273" s="54" t="str">
        <f t="shared" si="54"/>
        <v xml:space="preserve"> </v>
      </c>
      <c r="N273" s="33" t="str">
        <f t="shared" si="61"/>
        <v xml:space="preserve"> </v>
      </c>
      <c r="O273" s="33"/>
      <c r="P273" s="54" t="str">
        <f t="shared" si="62"/>
        <v/>
      </c>
      <c r="Q273" s="33"/>
      <c r="R273" s="54" t="str">
        <f t="shared" si="63"/>
        <v/>
      </c>
      <c r="S273" s="95" t="e">
        <v>#N/A</v>
      </c>
      <c r="T273" s="95" t="e">
        <v>#N/A</v>
      </c>
      <c r="U273" s="99" t="e">
        <v>#N/A</v>
      </c>
      <c r="V273" s="34"/>
      <c r="W273" s="70" t="str">
        <f>IFERROR(IF(S273&gt;=(VLOOKUP(D273&amp;E273, 'Tab 3 Flex,Strng,Endur(unprot)'!AG$10:$AH$37,2,FALSE)),"HFZ", "NI")," ")</f>
        <v xml:space="preserve"> </v>
      </c>
      <c r="X273" s="70" t="str">
        <f>IFERROR(IF(T273&gt;=(VLOOKUP(D273&amp;E273, 'Tab 3 Flex,Strng,Endur(unprot)'!AG$10:$AH$37,2,FALSE)),"HFZ", "NI")," ")</f>
        <v xml:space="preserve"> </v>
      </c>
      <c r="Y273" s="71" t="str">
        <f t="shared" si="65"/>
        <v xml:space="preserve"> </v>
      </c>
      <c r="Z273" s="71" t="str">
        <f t="shared" si="55"/>
        <v xml:space="preserve"> </v>
      </c>
      <c r="AA273" s="65" t="str">
        <f>IFERROR(IF(U273&gt;=(VLOOKUP(D273&amp;E273, 'Tab 3 Flex,Strng,Endur(unprot)'!W$10:X$37,2,FALSE)),"HFZ", "NI"), " ")</f>
        <v xml:space="preserve"> </v>
      </c>
      <c r="AB273" s="28" t="str">
        <f t="shared" si="56"/>
        <v xml:space="preserve"> </v>
      </c>
      <c r="AC273" s="33"/>
      <c r="AD273" s="28" t="str">
        <f t="shared" si="57"/>
        <v/>
      </c>
      <c r="AE273" s="96" t="e">
        <v>#N/A</v>
      </c>
      <c r="AF273" s="35"/>
      <c r="AG273" s="72" t="str">
        <f>IFERROR(IF(AE273&gt;=(VLOOKUP(D273&amp;E273, 'Tab 3 Flex,Strng,Endur(unprot)'!R$10:$S$37,2,FALSE)),"HFZ", "NI")," ")</f>
        <v xml:space="preserve"> </v>
      </c>
      <c r="AH273" s="55" t="str">
        <f t="shared" si="58"/>
        <v xml:space="preserve"> </v>
      </c>
      <c r="AI273" s="33"/>
      <c r="AJ273" s="55" t="str">
        <f t="shared" si="64"/>
        <v/>
      </c>
      <c r="AK273" s="97" t="e">
        <v>#N/A</v>
      </c>
      <c r="AL273" s="36"/>
      <c r="AM273" s="73" t="str">
        <f>IFERROR(IF(AK273&gt;=(VLOOKUP(D273&amp;E273,'Tab 3 Flex,Strng,Endur(unprot)'!AB$10:$AC$37,2,FALSE)),"HFZ", "NI")," ")</f>
        <v xml:space="preserve"> </v>
      </c>
      <c r="AN273" s="29" t="str">
        <f t="shared" si="59"/>
        <v xml:space="preserve"> </v>
      </c>
      <c r="AO273" s="55"/>
      <c r="AP273" s="29" t="str">
        <f t="shared" si="60"/>
        <v/>
      </c>
    </row>
    <row r="274" spans="1:42" s="57" customFormat="1" ht="16.5" thickTop="1" thickBot="1" x14ac:dyDescent="0.3">
      <c r="A274" s="32"/>
      <c r="B274" s="25"/>
      <c r="C274" s="25"/>
      <c r="D274" s="25"/>
      <c r="E274" s="46"/>
      <c r="F274" s="91">
        <v>7</v>
      </c>
      <c r="G274" s="98" t="e">
        <v>#N/A</v>
      </c>
      <c r="H274" s="94" t="e">
        <v>#N/A</v>
      </c>
      <c r="I274" s="26"/>
      <c r="J274" s="26"/>
      <c r="K274" s="69" t="str">
        <f>IFERROR(IF(G274&gt;=(VLOOKUP(D274&amp;E274,'Tab 2 Aerobic Capacity (unprot)'!L$10:$M$27,2,FALSE)),"HFZ","NI")," ")</f>
        <v xml:space="preserve"> </v>
      </c>
      <c r="L274" s="69" t="str">
        <f>IFERROR(IF(H274&gt;=(VLOOKUP(D274&amp;E274,'Tab 2 Aerobic Capacity (unprot)'!L$34:$M$51,2,FALSE)),"HFZ","NI")," ")</f>
        <v xml:space="preserve"> </v>
      </c>
      <c r="M274" s="54" t="str">
        <f t="shared" si="54"/>
        <v xml:space="preserve"> </v>
      </c>
      <c r="N274" s="33" t="str">
        <f t="shared" si="61"/>
        <v xml:space="preserve"> </v>
      </c>
      <c r="O274" s="33"/>
      <c r="P274" s="54" t="str">
        <f t="shared" si="62"/>
        <v/>
      </c>
      <c r="Q274" s="33"/>
      <c r="R274" s="54" t="str">
        <f t="shared" si="63"/>
        <v/>
      </c>
      <c r="S274" s="95" t="e">
        <v>#N/A</v>
      </c>
      <c r="T274" s="95" t="e">
        <v>#N/A</v>
      </c>
      <c r="U274" s="99" t="e">
        <v>#N/A</v>
      </c>
      <c r="V274" s="34"/>
      <c r="W274" s="70" t="str">
        <f>IFERROR(IF(S274&gt;=(VLOOKUP(D274&amp;E274, 'Tab 3 Flex,Strng,Endur(unprot)'!AG$10:$AH$37,2,FALSE)),"HFZ", "NI")," ")</f>
        <v xml:space="preserve"> </v>
      </c>
      <c r="X274" s="70" t="str">
        <f>IFERROR(IF(T274&gt;=(VLOOKUP(D274&amp;E274, 'Tab 3 Flex,Strng,Endur(unprot)'!AG$10:$AH$37,2,FALSE)),"HFZ", "NI")," ")</f>
        <v xml:space="preserve"> </v>
      </c>
      <c r="Y274" s="71" t="str">
        <f t="shared" si="65"/>
        <v xml:space="preserve"> </v>
      </c>
      <c r="Z274" s="71" t="str">
        <f t="shared" si="55"/>
        <v xml:space="preserve"> </v>
      </c>
      <c r="AA274" s="65" t="str">
        <f>IFERROR(IF(U274&gt;=(VLOOKUP(D274&amp;E274, 'Tab 3 Flex,Strng,Endur(unprot)'!W$10:X$37,2,FALSE)),"HFZ", "NI"), " ")</f>
        <v xml:space="preserve"> </v>
      </c>
      <c r="AB274" s="28" t="str">
        <f t="shared" si="56"/>
        <v xml:space="preserve"> </v>
      </c>
      <c r="AC274" s="33"/>
      <c r="AD274" s="28" t="str">
        <f t="shared" si="57"/>
        <v/>
      </c>
      <c r="AE274" s="96" t="e">
        <v>#N/A</v>
      </c>
      <c r="AF274" s="35"/>
      <c r="AG274" s="72" t="str">
        <f>IFERROR(IF(AE274&gt;=(VLOOKUP(D274&amp;E274, 'Tab 3 Flex,Strng,Endur(unprot)'!R$10:$S$37,2,FALSE)),"HFZ", "NI")," ")</f>
        <v xml:space="preserve"> </v>
      </c>
      <c r="AH274" s="55" t="str">
        <f t="shared" si="58"/>
        <v xml:space="preserve"> </v>
      </c>
      <c r="AI274" s="33"/>
      <c r="AJ274" s="55" t="str">
        <f t="shared" si="64"/>
        <v/>
      </c>
      <c r="AK274" s="97" t="e">
        <v>#N/A</v>
      </c>
      <c r="AL274" s="36"/>
      <c r="AM274" s="73" t="str">
        <f>IFERROR(IF(AK274&gt;=(VLOOKUP(D274&amp;E274,'Tab 3 Flex,Strng,Endur(unprot)'!AB$10:$AC$37,2,FALSE)),"HFZ", "NI")," ")</f>
        <v xml:space="preserve"> </v>
      </c>
      <c r="AN274" s="29" t="str">
        <f t="shared" si="59"/>
        <v xml:space="preserve"> </v>
      </c>
      <c r="AO274" s="55"/>
      <c r="AP274" s="29" t="str">
        <f t="shared" si="60"/>
        <v/>
      </c>
    </row>
    <row r="275" spans="1:42" s="57" customFormat="1" ht="16.5" thickTop="1" thickBot="1" x14ac:dyDescent="0.3">
      <c r="A275" s="32"/>
      <c r="B275" s="25"/>
      <c r="C275" s="25"/>
      <c r="D275" s="25"/>
      <c r="E275" s="46"/>
      <c r="F275" s="91">
        <v>7</v>
      </c>
      <c r="G275" s="98" t="e">
        <v>#N/A</v>
      </c>
      <c r="H275" s="94" t="e">
        <v>#N/A</v>
      </c>
      <c r="I275" s="26"/>
      <c r="J275" s="26"/>
      <c r="K275" s="69" t="str">
        <f>IFERROR(IF(G275&gt;=(VLOOKUP(D275&amp;E275,'Tab 2 Aerobic Capacity (unprot)'!L$10:$M$27,2,FALSE)),"HFZ","NI")," ")</f>
        <v xml:space="preserve"> </v>
      </c>
      <c r="L275" s="69" t="str">
        <f>IFERROR(IF(H275&gt;=(VLOOKUP(D275&amp;E275,'Tab 2 Aerobic Capacity (unprot)'!L$34:$M$51,2,FALSE)),"HFZ","NI")," ")</f>
        <v xml:space="preserve"> </v>
      </c>
      <c r="M275" s="54" t="str">
        <f t="shared" si="54"/>
        <v xml:space="preserve"> </v>
      </c>
      <c r="N275" s="33" t="str">
        <f t="shared" si="61"/>
        <v xml:space="preserve"> </v>
      </c>
      <c r="O275" s="33"/>
      <c r="P275" s="54" t="str">
        <f t="shared" si="62"/>
        <v/>
      </c>
      <c r="Q275" s="33"/>
      <c r="R275" s="54" t="str">
        <f t="shared" si="63"/>
        <v/>
      </c>
      <c r="S275" s="95" t="e">
        <v>#N/A</v>
      </c>
      <c r="T275" s="95" t="e">
        <v>#N/A</v>
      </c>
      <c r="U275" s="99" t="e">
        <v>#N/A</v>
      </c>
      <c r="V275" s="34"/>
      <c r="W275" s="70" t="str">
        <f>IFERROR(IF(S275&gt;=(VLOOKUP(D275&amp;E275, 'Tab 3 Flex,Strng,Endur(unprot)'!AG$10:$AH$37,2,FALSE)),"HFZ", "NI")," ")</f>
        <v xml:space="preserve"> </v>
      </c>
      <c r="X275" s="70" t="str">
        <f>IFERROR(IF(T275&gt;=(VLOOKUP(D275&amp;E275, 'Tab 3 Flex,Strng,Endur(unprot)'!AG$10:$AH$37,2,FALSE)),"HFZ", "NI")," ")</f>
        <v xml:space="preserve"> </v>
      </c>
      <c r="Y275" s="71" t="str">
        <f t="shared" si="65"/>
        <v xml:space="preserve"> </v>
      </c>
      <c r="Z275" s="71" t="str">
        <f t="shared" si="55"/>
        <v xml:space="preserve"> </v>
      </c>
      <c r="AA275" s="65" t="str">
        <f>IFERROR(IF(U275&gt;=(VLOOKUP(D275&amp;E275, 'Tab 3 Flex,Strng,Endur(unprot)'!W$10:X$37,2,FALSE)),"HFZ", "NI"), " ")</f>
        <v xml:space="preserve"> </v>
      </c>
      <c r="AB275" s="28" t="str">
        <f t="shared" si="56"/>
        <v xml:space="preserve"> </v>
      </c>
      <c r="AC275" s="33"/>
      <c r="AD275" s="28" t="str">
        <f t="shared" si="57"/>
        <v/>
      </c>
      <c r="AE275" s="96" t="e">
        <v>#N/A</v>
      </c>
      <c r="AF275" s="35"/>
      <c r="AG275" s="72" t="str">
        <f>IFERROR(IF(AE275&gt;=(VLOOKUP(D275&amp;E275, 'Tab 3 Flex,Strng,Endur(unprot)'!R$10:$S$37,2,FALSE)),"HFZ", "NI")," ")</f>
        <v xml:space="preserve"> </v>
      </c>
      <c r="AH275" s="55" t="str">
        <f t="shared" si="58"/>
        <v xml:space="preserve"> </v>
      </c>
      <c r="AI275" s="33"/>
      <c r="AJ275" s="55" t="str">
        <f t="shared" si="64"/>
        <v/>
      </c>
      <c r="AK275" s="97" t="e">
        <v>#N/A</v>
      </c>
      <c r="AL275" s="36"/>
      <c r="AM275" s="73" t="str">
        <f>IFERROR(IF(AK275&gt;=(VLOOKUP(D275&amp;E275,'Tab 3 Flex,Strng,Endur(unprot)'!AB$10:$AC$37,2,FALSE)),"HFZ", "NI")," ")</f>
        <v xml:space="preserve"> </v>
      </c>
      <c r="AN275" s="29" t="str">
        <f t="shared" si="59"/>
        <v xml:space="preserve"> </v>
      </c>
      <c r="AO275" s="55"/>
      <c r="AP275" s="29" t="str">
        <f t="shared" si="60"/>
        <v/>
      </c>
    </row>
    <row r="276" spans="1:42" s="57" customFormat="1" ht="16.5" thickTop="1" thickBot="1" x14ac:dyDescent="0.3">
      <c r="A276" s="32"/>
      <c r="B276" s="25"/>
      <c r="C276" s="25"/>
      <c r="D276" s="25"/>
      <c r="E276" s="46"/>
      <c r="F276" s="91">
        <v>7</v>
      </c>
      <c r="G276" s="98" t="e">
        <v>#N/A</v>
      </c>
      <c r="H276" s="94" t="e">
        <v>#N/A</v>
      </c>
      <c r="I276" s="26"/>
      <c r="J276" s="26"/>
      <c r="K276" s="69" t="str">
        <f>IFERROR(IF(G276&gt;=(VLOOKUP(D276&amp;E276,'Tab 2 Aerobic Capacity (unprot)'!L$10:$M$27,2,FALSE)),"HFZ","NI")," ")</f>
        <v xml:space="preserve"> </v>
      </c>
      <c r="L276" s="69" t="str">
        <f>IFERROR(IF(H276&gt;=(VLOOKUP(D276&amp;E276,'Tab 2 Aerobic Capacity (unprot)'!L$34:$M$51,2,FALSE)),"HFZ","NI")," ")</f>
        <v xml:space="preserve"> </v>
      </c>
      <c r="M276" s="54" t="str">
        <f t="shared" si="54"/>
        <v xml:space="preserve"> </v>
      </c>
      <c r="N276" s="33" t="str">
        <f t="shared" si="61"/>
        <v xml:space="preserve"> </v>
      </c>
      <c r="O276" s="33"/>
      <c r="P276" s="54" t="str">
        <f t="shared" si="62"/>
        <v/>
      </c>
      <c r="Q276" s="33"/>
      <c r="R276" s="54" t="str">
        <f t="shared" si="63"/>
        <v/>
      </c>
      <c r="S276" s="95" t="e">
        <v>#N/A</v>
      </c>
      <c r="T276" s="95" t="e">
        <v>#N/A</v>
      </c>
      <c r="U276" s="99" t="e">
        <v>#N/A</v>
      </c>
      <c r="V276" s="34"/>
      <c r="W276" s="70" t="str">
        <f>IFERROR(IF(S276&gt;=(VLOOKUP(D276&amp;E276, 'Tab 3 Flex,Strng,Endur(unprot)'!AG$10:$AH$37,2,FALSE)),"HFZ", "NI")," ")</f>
        <v xml:space="preserve"> </v>
      </c>
      <c r="X276" s="70" t="str">
        <f>IFERROR(IF(T276&gt;=(VLOOKUP(D276&amp;E276, 'Tab 3 Flex,Strng,Endur(unprot)'!AG$10:$AH$37,2,FALSE)),"HFZ", "NI")," ")</f>
        <v xml:space="preserve"> </v>
      </c>
      <c r="Y276" s="71" t="str">
        <f t="shared" si="65"/>
        <v xml:space="preserve"> </v>
      </c>
      <c r="Z276" s="71" t="str">
        <f t="shared" si="55"/>
        <v xml:space="preserve"> </v>
      </c>
      <c r="AA276" s="65" t="str">
        <f>IFERROR(IF(U276&gt;=(VLOOKUP(D276&amp;E276, 'Tab 3 Flex,Strng,Endur(unprot)'!W$10:X$37,2,FALSE)),"HFZ", "NI"), " ")</f>
        <v xml:space="preserve"> </v>
      </c>
      <c r="AB276" s="28" t="str">
        <f t="shared" si="56"/>
        <v xml:space="preserve"> </v>
      </c>
      <c r="AC276" s="33"/>
      <c r="AD276" s="28" t="str">
        <f t="shared" si="57"/>
        <v/>
      </c>
      <c r="AE276" s="96" t="e">
        <v>#N/A</v>
      </c>
      <c r="AF276" s="35"/>
      <c r="AG276" s="72" t="str">
        <f>IFERROR(IF(AE276&gt;=(VLOOKUP(D276&amp;E276, 'Tab 3 Flex,Strng,Endur(unprot)'!R$10:$S$37,2,FALSE)),"HFZ", "NI")," ")</f>
        <v xml:space="preserve"> </v>
      </c>
      <c r="AH276" s="55" t="str">
        <f t="shared" si="58"/>
        <v xml:space="preserve"> </v>
      </c>
      <c r="AI276" s="33"/>
      <c r="AJ276" s="55" t="str">
        <f t="shared" si="64"/>
        <v/>
      </c>
      <c r="AK276" s="97" t="e">
        <v>#N/A</v>
      </c>
      <c r="AL276" s="36"/>
      <c r="AM276" s="73" t="str">
        <f>IFERROR(IF(AK276&gt;=(VLOOKUP(D276&amp;E276,'Tab 3 Flex,Strng,Endur(unprot)'!AB$10:$AC$37,2,FALSE)),"HFZ", "NI")," ")</f>
        <v xml:space="preserve"> </v>
      </c>
      <c r="AN276" s="29" t="str">
        <f t="shared" si="59"/>
        <v xml:space="preserve"> </v>
      </c>
      <c r="AO276" s="55"/>
      <c r="AP276" s="29" t="str">
        <f t="shared" si="60"/>
        <v/>
      </c>
    </row>
    <row r="277" spans="1:42" s="57" customFormat="1" ht="16.5" thickTop="1" thickBot="1" x14ac:dyDescent="0.3">
      <c r="A277" s="32"/>
      <c r="B277" s="25"/>
      <c r="C277" s="25"/>
      <c r="D277" s="25"/>
      <c r="E277" s="46"/>
      <c r="F277" s="91">
        <v>7</v>
      </c>
      <c r="G277" s="98" t="e">
        <v>#N/A</v>
      </c>
      <c r="H277" s="94" t="e">
        <v>#N/A</v>
      </c>
      <c r="I277" s="26"/>
      <c r="J277" s="26"/>
      <c r="K277" s="69" t="str">
        <f>IFERROR(IF(G277&gt;=(VLOOKUP(D277&amp;E277,'Tab 2 Aerobic Capacity (unprot)'!L$10:$M$27,2,FALSE)),"HFZ","NI")," ")</f>
        <v xml:space="preserve"> </v>
      </c>
      <c r="L277" s="69" t="str">
        <f>IFERROR(IF(H277&gt;=(VLOOKUP(D277&amp;E277,'Tab 2 Aerobic Capacity (unprot)'!L$34:$M$51,2,FALSE)),"HFZ","NI")," ")</f>
        <v xml:space="preserve"> </v>
      </c>
      <c r="M277" s="54" t="str">
        <f t="shared" si="54"/>
        <v xml:space="preserve"> </v>
      </c>
      <c r="N277" s="33" t="str">
        <f t="shared" si="61"/>
        <v xml:space="preserve"> </v>
      </c>
      <c r="O277" s="33"/>
      <c r="P277" s="54" t="str">
        <f t="shared" si="62"/>
        <v/>
      </c>
      <c r="Q277" s="33"/>
      <c r="R277" s="54" t="str">
        <f t="shared" si="63"/>
        <v/>
      </c>
      <c r="S277" s="95" t="e">
        <v>#N/A</v>
      </c>
      <c r="T277" s="95" t="e">
        <v>#N/A</v>
      </c>
      <c r="U277" s="99" t="e">
        <v>#N/A</v>
      </c>
      <c r="V277" s="34"/>
      <c r="W277" s="70" t="str">
        <f>IFERROR(IF(S277&gt;=(VLOOKUP(D277&amp;E277, 'Tab 3 Flex,Strng,Endur(unprot)'!AG$10:$AH$37,2,FALSE)),"HFZ", "NI")," ")</f>
        <v xml:space="preserve"> </v>
      </c>
      <c r="X277" s="70" t="str">
        <f>IFERROR(IF(T277&gt;=(VLOOKUP(D277&amp;E277, 'Tab 3 Flex,Strng,Endur(unprot)'!AG$10:$AH$37,2,FALSE)),"HFZ", "NI")," ")</f>
        <v xml:space="preserve"> </v>
      </c>
      <c r="Y277" s="71" t="str">
        <f t="shared" si="65"/>
        <v xml:space="preserve"> </v>
      </c>
      <c r="Z277" s="71" t="str">
        <f t="shared" si="55"/>
        <v xml:space="preserve"> </v>
      </c>
      <c r="AA277" s="65" t="str">
        <f>IFERROR(IF(U277&gt;=(VLOOKUP(D277&amp;E277, 'Tab 3 Flex,Strng,Endur(unprot)'!W$10:X$37,2,FALSE)),"HFZ", "NI"), " ")</f>
        <v xml:space="preserve"> </v>
      </c>
      <c r="AB277" s="28" t="str">
        <f t="shared" si="56"/>
        <v xml:space="preserve"> </v>
      </c>
      <c r="AC277" s="33"/>
      <c r="AD277" s="28" t="str">
        <f t="shared" si="57"/>
        <v/>
      </c>
      <c r="AE277" s="96" t="e">
        <v>#N/A</v>
      </c>
      <c r="AF277" s="35"/>
      <c r="AG277" s="72" t="str">
        <f>IFERROR(IF(AE277&gt;=(VLOOKUP(D277&amp;E277, 'Tab 3 Flex,Strng,Endur(unprot)'!R$10:$S$37,2,FALSE)),"HFZ", "NI")," ")</f>
        <v xml:space="preserve"> </v>
      </c>
      <c r="AH277" s="55" t="str">
        <f t="shared" si="58"/>
        <v xml:space="preserve"> </v>
      </c>
      <c r="AI277" s="33"/>
      <c r="AJ277" s="55" t="str">
        <f t="shared" si="64"/>
        <v/>
      </c>
      <c r="AK277" s="97" t="e">
        <v>#N/A</v>
      </c>
      <c r="AL277" s="36"/>
      <c r="AM277" s="73" t="str">
        <f>IFERROR(IF(AK277&gt;=(VLOOKUP(D277&amp;E277,'Tab 3 Flex,Strng,Endur(unprot)'!AB$10:$AC$37,2,FALSE)),"HFZ", "NI")," ")</f>
        <v xml:space="preserve"> </v>
      </c>
      <c r="AN277" s="29" t="str">
        <f t="shared" si="59"/>
        <v xml:space="preserve"> </v>
      </c>
      <c r="AO277" s="55"/>
      <c r="AP277" s="29" t="str">
        <f t="shared" si="60"/>
        <v/>
      </c>
    </row>
    <row r="278" spans="1:42" s="57" customFormat="1" ht="16.5" thickTop="1" thickBot="1" x14ac:dyDescent="0.3">
      <c r="A278" s="32"/>
      <c r="B278" s="25"/>
      <c r="C278" s="25"/>
      <c r="D278" s="25"/>
      <c r="E278" s="46"/>
      <c r="F278" s="91">
        <v>7</v>
      </c>
      <c r="G278" s="98" t="e">
        <v>#N/A</v>
      </c>
      <c r="H278" s="94" t="e">
        <v>#N/A</v>
      </c>
      <c r="I278" s="26"/>
      <c r="J278" s="26"/>
      <c r="K278" s="69" t="str">
        <f>IFERROR(IF(G278&gt;=(VLOOKUP(D278&amp;E278,'Tab 2 Aerobic Capacity (unprot)'!L$10:$M$27,2,FALSE)),"HFZ","NI")," ")</f>
        <v xml:space="preserve"> </v>
      </c>
      <c r="L278" s="69" t="str">
        <f>IFERROR(IF(H278&gt;=(VLOOKUP(D278&amp;E278,'Tab 2 Aerobic Capacity (unprot)'!L$34:$M$51,2,FALSE)),"HFZ","NI")," ")</f>
        <v xml:space="preserve"> </v>
      </c>
      <c r="M278" s="54" t="str">
        <f t="shared" si="54"/>
        <v xml:space="preserve"> </v>
      </c>
      <c r="N278" s="33" t="str">
        <f t="shared" si="61"/>
        <v xml:space="preserve"> </v>
      </c>
      <c r="O278" s="33"/>
      <c r="P278" s="54" t="str">
        <f t="shared" si="62"/>
        <v/>
      </c>
      <c r="Q278" s="33"/>
      <c r="R278" s="54" t="str">
        <f t="shared" si="63"/>
        <v/>
      </c>
      <c r="S278" s="95" t="e">
        <v>#N/A</v>
      </c>
      <c r="T278" s="95" t="e">
        <v>#N/A</v>
      </c>
      <c r="U278" s="99" t="e">
        <v>#N/A</v>
      </c>
      <c r="V278" s="34"/>
      <c r="W278" s="70" t="str">
        <f>IFERROR(IF(S278&gt;=(VLOOKUP(D278&amp;E278, 'Tab 3 Flex,Strng,Endur(unprot)'!AG$10:$AH$37,2,FALSE)),"HFZ", "NI")," ")</f>
        <v xml:space="preserve"> </v>
      </c>
      <c r="X278" s="70" t="str">
        <f>IFERROR(IF(T278&gt;=(VLOOKUP(D278&amp;E278, 'Tab 3 Flex,Strng,Endur(unprot)'!AG$10:$AH$37,2,FALSE)),"HFZ", "NI")," ")</f>
        <v xml:space="preserve"> </v>
      </c>
      <c r="Y278" s="71" t="str">
        <f t="shared" si="65"/>
        <v xml:space="preserve"> </v>
      </c>
      <c r="Z278" s="71" t="str">
        <f t="shared" si="55"/>
        <v xml:space="preserve"> </v>
      </c>
      <c r="AA278" s="65" t="str">
        <f>IFERROR(IF(U278&gt;=(VLOOKUP(D278&amp;E278, 'Tab 3 Flex,Strng,Endur(unprot)'!W$10:X$37,2,FALSE)),"HFZ", "NI"), " ")</f>
        <v xml:space="preserve"> </v>
      </c>
      <c r="AB278" s="28" t="str">
        <f t="shared" si="56"/>
        <v xml:space="preserve"> </v>
      </c>
      <c r="AC278" s="33"/>
      <c r="AD278" s="28" t="str">
        <f t="shared" si="57"/>
        <v/>
      </c>
      <c r="AE278" s="96" t="e">
        <v>#N/A</v>
      </c>
      <c r="AF278" s="35"/>
      <c r="AG278" s="72" t="str">
        <f>IFERROR(IF(AE278&gt;=(VLOOKUP(D278&amp;E278, 'Tab 3 Flex,Strng,Endur(unprot)'!R$10:$S$37,2,FALSE)),"HFZ", "NI")," ")</f>
        <v xml:space="preserve"> </v>
      </c>
      <c r="AH278" s="55" t="str">
        <f t="shared" si="58"/>
        <v xml:space="preserve"> </v>
      </c>
      <c r="AI278" s="33"/>
      <c r="AJ278" s="55" t="str">
        <f t="shared" si="64"/>
        <v/>
      </c>
      <c r="AK278" s="97" t="e">
        <v>#N/A</v>
      </c>
      <c r="AL278" s="36"/>
      <c r="AM278" s="73" t="str">
        <f>IFERROR(IF(AK278&gt;=(VLOOKUP(D278&amp;E278,'Tab 3 Flex,Strng,Endur(unprot)'!AB$10:$AC$37,2,FALSE)),"HFZ", "NI")," ")</f>
        <v xml:space="preserve"> </v>
      </c>
      <c r="AN278" s="29" t="str">
        <f t="shared" si="59"/>
        <v xml:space="preserve"> </v>
      </c>
      <c r="AO278" s="55"/>
      <c r="AP278" s="29" t="str">
        <f t="shared" si="60"/>
        <v/>
      </c>
    </row>
    <row r="279" spans="1:42" s="57" customFormat="1" ht="16.5" thickTop="1" thickBot="1" x14ac:dyDescent="0.3">
      <c r="A279" s="32"/>
      <c r="B279" s="25"/>
      <c r="C279" s="25"/>
      <c r="D279" s="25"/>
      <c r="E279" s="46"/>
      <c r="F279" s="91">
        <v>7</v>
      </c>
      <c r="G279" s="98" t="e">
        <v>#N/A</v>
      </c>
      <c r="H279" s="94" t="e">
        <v>#N/A</v>
      </c>
      <c r="I279" s="26"/>
      <c r="J279" s="26"/>
      <c r="K279" s="69" t="str">
        <f>IFERROR(IF(G279&gt;=(VLOOKUP(D279&amp;E279,'Tab 2 Aerobic Capacity (unprot)'!L$10:$M$27,2,FALSE)),"HFZ","NI")," ")</f>
        <v xml:space="preserve"> </v>
      </c>
      <c r="L279" s="69" t="str">
        <f>IFERROR(IF(H279&gt;=(VLOOKUP(D279&amp;E279,'Tab 2 Aerobic Capacity (unprot)'!L$34:$M$51,2,FALSE)),"HFZ","NI")," ")</f>
        <v xml:space="preserve"> </v>
      </c>
      <c r="M279" s="54" t="str">
        <f t="shared" si="54"/>
        <v xml:space="preserve"> </v>
      </c>
      <c r="N279" s="33" t="str">
        <f t="shared" si="61"/>
        <v xml:space="preserve"> </v>
      </c>
      <c r="O279" s="33"/>
      <c r="P279" s="54" t="str">
        <f t="shared" si="62"/>
        <v/>
      </c>
      <c r="Q279" s="33"/>
      <c r="R279" s="54" t="str">
        <f t="shared" si="63"/>
        <v/>
      </c>
      <c r="S279" s="95" t="e">
        <v>#N/A</v>
      </c>
      <c r="T279" s="95" t="e">
        <v>#N/A</v>
      </c>
      <c r="U279" s="99" t="e">
        <v>#N/A</v>
      </c>
      <c r="V279" s="34"/>
      <c r="W279" s="70" t="str">
        <f>IFERROR(IF(S279&gt;=(VLOOKUP(D279&amp;E279, 'Tab 3 Flex,Strng,Endur(unprot)'!AG$10:$AH$37,2,FALSE)),"HFZ", "NI")," ")</f>
        <v xml:space="preserve"> </v>
      </c>
      <c r="X279" s="70" t="str">
        <f>IFERROR(IF(T279&gt;=(VLOOKUP(D279&amp;E279, 'Tab 3 Flex,Strng,Endur(unprot)'!AG$10:$AH$37,2,FALSE)),"HFZ", "NI")," ")</f>
        <v xml:space="preserve"> </v>
      </c>
      <c r="Y279" s="71" t="str">
        <f t="shared" si="65"/>
        <v xml:space="preserve"> </v>
      </c>
      <c r="Z279" s="71" t="str">
        <f t="shared" si="55"/>
        <v xml:space="preserve"> </v>
      </c>
      <c r="AA279" s="65" t="str">
        <f>IFERROR(IF(U279&gt;=(VLOOKUP(D279&amp;E279, 'Tab 3 Flex,Strng,Endur(unprot)'!W$10:X$37,2,FALSE)),"HFZ", "NI"), " ")</f>
        <v xml:space="preserve"> </v>
      </c>
      <c r="AB279" s="28" t="str">
        <f t="shared" si="56"/>
        <v xml:space="preserve"> </v>
      </c>
      <c r="AC279" s="33"/>
      <c r="AD279" s="28" t="str">
        <f t="shared" si="57"/>
        <v/>
      </c>
      <c r="AE279" s="96" t="e">
        <v>#N/A</v>
      </c>
      <c r="AF279" s="35"/>
      <c r="AG279" s="72" t="str">
        <f>IFERROR(IF(AE279&gt;=(VLOOKUP(D279&amp;E279, 'Tab 3 Flex,Strng,Endur(unprot)'!R$10:$S$37,2,FALSE)),"HFZ", "NI")," ")</f>
        <v xml:space="preserve"> </v>
      </c>
      <c r="AH279" s="55" t="str">
        <f t="shared" si="58"/>
        <v xml:space="preserve"> </v>
      </c>
      <c r="AI279" s="33"/>
      <c r="AJ279" s="55" t="str">
        <f t="shared" si="64"/>
        <v/>
      </c>
      <c r="AK279" s="97" t="e">
        <v>#N/A</v>
      </c>
      <c r="AL279" s="36"/>
      <c r="AM279" s="73" t="str">
        <f>IFERROR(IF(AK279&gt;=(VLOOKUP(D279&amp;E279,'Tab 3 Flex,Strng,Endur(unprot)'!AB$10:$AC$37,2,FALSE)),"HFZ", "NI")," ")</f>
        <v xml:space="preserve"> </v>
      </c>
      <c r="AN279" s="29" t="str">
        <f t="shared" si="59"/>
        <v xml:space="preserve"> </v>
      </c>
      <c r="AO279" s="55"/>
      <c r="AP279" s="29" t="str">
        <f t="shared" si="60"/>
        <v/>
      </c>
    </row>
    <row r="280" spans="1:42" s="57" customFormat="1" ht="16.5" thickTop="1" thickBot="1" x14ac:dyDescent="0.3">
      <c r="A280" s="32"/>
      <c r="B280" s="25"/>
      <c r="C280" s="25"/>
      <c r="D280" s="25"/>
      <c r="E280" s="46"/>
      <c r="F280" s="91">
        <v>7</v>
      </c>
      <c r="G280" s="98" t="e">
        <v>#N/A</v>
      </c>
      <c r="H280" s="94" t="e">
        <v>#N/A</v>
      </c>
      <c r="I280" s="26"/>
      <c r="J280" s="26"/>
      <c r="K280" s="69" t="str">
        <f>IFERROR(IF(G280&gt;=(VLOOKUP(D280&amp;E280,'Tab 2 Aerobic Capacity (unprot)'!L$10:$M$27,2,FALSE)),"HFZ","NI")," ")</f>
        <v xml:space="preserve"> </v>
      </c>
      <c r="L280" s="69" t="str">
        <f>IFERROR(IF(H280&gt;=(VLOOKUP(D280&amp;E280,'Tab 2 Aerobic Capacity (unprot)'!L$34:$M$51,2,FALSE)),"HFZ","NI")," ")</f>
        <v xml:space="preserve"> </v>
      </c>
      <c r="M280" s="54" t="str">
        <f t="shared" si="54"/>
        <v xml:space="preserve"> </v>
      </c>
      <c r="N280" s="33" t="str">
        <f t="shared" si="61"/>
        <v xml:space="preserve"> </v>
      </c>
      <c r="O280" s="33"/>
      <c r="P280" s="54" t="str">
        <f t="shared" si="62"/>
        <v/>
      </c>
      <c r="Q280" s="33"/>
      <c r="R280" s="54" t="str">
        <f t="shared" si="63"/>
        <v/>
      </c>
      <c r="S280" s="95" t="e">
        <v>#N/A</v>
      </c>
      <c r="T280" s="95" t="e">
        <v>#N/A</v>
      </c>
      <c r="U280" s="99" t="e">
        <v>#N/A</v>
      </c>
      <c r="V280" s="34"/>
      <c r="W280" s="70" t="str">
        <f>IFERROR(IF(S280&gt;=(VLOOKUP(D280&amp;E280, 'Tab 3 Flex,Strng,Endur(unprot)'!AG$10:$AH$37,2,FALSE)),"HFZ", "NI")," ")</f>
        <v xml:space="preserve"> </v>
      </c>
      <c r="X280" s="70" t="str">
        <f>IFERROR(IF(T280&gt;=(VLOOKUP(D280&amp;E280, 'Tab 3 Flex,Strng,Endur(unprot)'!AG$10:$AH$37,2,FALSE)),"HFZ", "NI")," ")</f>
        <v xml:space="preserve"> </v>
      </c>
      <c r="Y280" s="71" t="str">
        <f t="shared" si="65"/>
        <v xml:space="preserve"> </v>
      </c>
      <c r="Z280" s="71" t="str">
        <f t="shared" si="55"/>
        <v xml:space="preserve"> </v>
      </c>
      <c r="AA280" s="65" t="str">
        <f>IFERROR(IF(U280&gt;=(VLOOKUP(D280&amp;E280, 'Tab 3 Flex,Strng,Endur(unprot)'!W$10:X$37,2,FALSE)),"HFZ", "NI"), " ")</f>
        <v xml:space="preserve"> </v>
      </c>
      <c r="AB280" s="28" t="str">
        <f t="shared" si="56"/>
        <v xml:space="preserve"> </v>
      </c>
      <c r="AC280" s="33"/>
      <c r="AD280" s="28" t="str">
        <f t="shared" si="57"/>
        <v/>
      </c>
      <c r="AE280" s="96" t="e">
        <v>#N/A</v>
      </c>
      <c r="AF280" s="35"/>
      <c r="AG280" s="72" t="str">
        <f>IFERROR(IF(AE280&gt;=(VLOOKUP(D280&amp;E280, 'Tab 3 Flex,Strng,Endur(unprot)'!R$10:$S$37,2,FALSE)),"HFZ", "NI")," ")</f>
        <v xml:space="preserve"> </v>
      </c>
      <c r="AH280" s="55" t="str">
        <f t="shared" si="58"/>
        <v xml:space="preserve"> </v>
      </c>
      <c r="AI280" s="33"/>
      <c r="AJ280" s="55" t="str">
        <f t="shared" si="64"/>
        <v/>
      </c>
      <c r="AK280" s="97" t="e">
        <v>#N/A</v>
      </c>
      <c r="AL280" s="36"/>
      <c r="AM280" s="73" t="str">
        <f>IFERROR(IF(AK280&gt;=(VLOOKUP(D280&amp;E280,'Tab 3 Flex,Strng,Endur(unprot)'!AB$10:$AC$37,2,FALSE)),"HFZ", "NI")," ")</f>
        <v xml:space="preserve"> </v>
      </c>
      <c r="AN280" s="29" t="str">
        <f t="shared" si="59"/>
        <v xml:space="preserve"> </v>
      </c>
      <c r="AO280" s="55"/>
      <c r="AP280" s="29" t="str">
        <f t="shared" si="60"/>
        <v/>
      </c>
    </row>
    <row r="281" spans="1:42" s="57" customFormat="1" ht="16.5" thickTop="1" thickBot="1" x14ac:dyDescent="0.3">
      <c r="A281" s="32"/>
      <c r="B281" s="25"/>
      <c r="C281" s="25"/>
      <c r="D281" s="25"/>
      <c r="E281" s="46"/>
      <c r="F281" s="91">
        <v>7</v>
      </c>
      <c r="G281" s="98" t="e">
        <v>#N/A</v>
      </c>
      <c r="H281" s="94" t="e">
        <v>#N/A</v>
      </c>
      <c r="I281" s="26"/>
      <c r="J281" s="26"/>
      <c r="K281" s="69" t="str">
        <f>IFERROR(IF(G281&gt;=(VLOOKUP(D281&amp;E281,'Tab 2 Aerobic Capacity (unprot)'!L$10:$M$27,2,FALSE)),"HFZ","NI")," ")</f>
        <v xml:space="preserve"> </v>
      </c>
      <c r="L281" s="69" t="str">
        <f>IFERROR(IF(H281&gt;=(VLOOKUP(D281&amp;E281,'Tab 2 Aerobic Capacity (unprot)'!L$34:$M$51,2,FALSE)),"HFZ","NI")," ")</f>
        <v xml:space="preserve"> </v>
      </c>
      <c r="M281" s="54" t="str">
        <f t="shared" si="54"/>
        <v xml:space="preserve"> </v>
      </c>
      <c r="N281" s="33" t="str">
        <f t="shared" si="61"/>
        <v xml:space="preserve"> </v>
      </c>
      <c r="O281" s="33"/>
      <c r="P281" s="54" t="str">
        <f t="shared" si="62"/>
        <v/>
      </c>
      <c r="Q281" s="33"/>
      <c r="R281" s="54" t="str">
        <f t="shared" si="63"/>
        <v/>
      </c>
      <c r="S281" s="95" t="e">
        <v>#N/A</v>
      </c>
      <c r="T281" s="95" t="e">
        <v>#N/A</v>
      </c>
      <c r="U281" s="99" t="e">
        <v>#N/A</v>
      </c>
      <c r="V281" s="34"/>
      <c r="W281" s="70" t="str">
        <f>IFERROR(IF(S281&gt;=(VLOOKUP(D281&amp;E281, 'Tab 3 Flex,Strng,Endur(unprot)'!AG$10:$AH$37,2,FALSE)),"HFZ", "NI")," ")</f>
        <v xml:space="preserve"> </v>
      </c>
      <c r="X281" s="70" t="str">
        <f>IFERROR(IF(T281&gt;=(VLOOKUP(D281&amp;E281, 'Tab 3 Flex,Strng,Endur(unprot)'!AG$10:$AH$37,2,FALSE)),"HFZ", "NI")," ")</f>
        <v xml:space="preserve"> </v>
      </c>
      <c r="Y281" s="71" t="str">
        <f t="shared" si="65"/>
        <v xml:space="preserve"> </v>
      </c>
      <c r="Z281" s="71" t="str">
        <f t="shared" si="55"/>
        <v xml:space="preserve"> </v>
      </c>
      <c r="AA281" s="65" t="str">
        <f>IFERROR(IF(U281&gt;=(VLOOKUP(D281&amp;E281, 'Tab 3 Flex,Strng,Endur(unprot)'!W$10:X$37,2,FALSE)),"HFZ", "NI"), " ")</f>
        <v xml:space="preserve"> </v>
      </c>
      <c r="AB281" s="28" t="str">
        <f t="shared" si="56"/>
        <v xml:space="preserve"> </v>
      </c>
      <c r="AC281" s="33"/>
      <c r="AD281" s="28" t="str">
        <f t="shared" si="57"/>
        <v/>
      </c>
      <c r="AE281" s="96" t="e">
        <v>#N/A</v>
      </c>
      <c r="AF281" s="35"/>
      <c r="AG281" s="72" t="str">
        <f>IFERROR(IF(AE281&gt;=(VLOOKUP(D281&amp;E281, 'Tab 3 Flex,Strng,Endur(unprot)'!R$10:$S$37,2,FALSE)),"HFZ", "NI")," ")</f>
        <v xml:space="preserve"> </v>
      </c>
      <c r="AH281" s="55" t="str">
        <f t="shared" si="58"/>
        <v xml:space="preserve"> </v>
      </c>
      <c r="AI281" s="33"/>
      <c r="AJ281" s="55" t="str">
        <f t="shared" si="64"/>
        <v/>
      </c>
      <c r="AK281" s="97" t="e">
        <v>#N/A</v>
      </c>
      <c r="AL281" s="36"/>
      <c r="AM281" s="73" t="str">
        <f>IFERROR(IF(AK281&gt;=(VLOOKUP(D281&amp;E281,'Tab 3 Flex,Strng,Endur(unprot)'!AB$10:$AC$37,2,FALSE)),"HFZ", "NI")," ")</f>
        <v xml:space="preserve"> </v>
      </c>
      <c r="AN281" s="29" t="str">
        <f t="shared" si="59"/>
        <v xml:space="preserve"> </v>
      </c>
      <c r="AO281" s="55"/>
      <c r="AP281" s="29" t="str">
        <f t="shared" si="60"/>
        <v/>
      </c>
    </row>
    <row r="282" spans="1:42" s="57" customFormat="1" ht="16.5" thickTop="1" thickBot="1" x14ac:dyDescent="0.3">
      <c r="A282" s="32"/>
      <c r="B282" s="25"/>
      <c r="C282" s="25"/>
      <c r="D282" s="25"/>
      <c r="E282" s="46"/>
      <c r="F282" s="91">
        <v>7</v>
      </c>
      <c r="G282" s="98" t="e">
        <v>#N/A</v>
      </c>
      <c r="H282" s="94" t="e">
        <v>#N/A</v>
      </c>
      <c r="I282" s="26"/>
      <c r="J282" s="26"/>
      <c r="K282" s="69" t="str">
        <f>IFERROR(IF(G282&gt;=(VLOOKUP(D282&amp;E282,'Tab 2 Aerobic Capacity (unprot)'!L$10:$M$27,2,FALSE)),"HFZ","NI")," ")</f>
        <v xml:space="preserve"> </v>
      </c>
      <c r="L282" s="69" t="str">
        <f>IFERROR(IF(H282&gt;=(VLOOKUP(D282&amp;E282,'Tab 2 Aerobic Capacity (unprot)'!L$34:$M$51,2,FALSE)),"HFZ","NI")," ")</f>
        <v xml:space="preserve"> </v>
      </c>
      <c r="M282" s="54" t="str">
        <f t="shared" si="54"/>
        <v xml:space="preserve"> </v>
      </c>
      <c r="N282" s="33" t="str">
        <f t="shared" si="61"/>
        <v xml:space="preserve"> </v>
      </c>
      <c r="O282" s="33"/>
      <c r="P282" s="54" t="str">
        <f t="shared" si="62"/>
        <v/>
      </c>
      <c r="Q282" s="33"/>
      <c r="R282" s="54" t="str">
        <f t="shared" si="63"/>
        <v/>
      </c>
      <c r="S282" s="95" t="e">
        <v>#N/A</v>
      </c>
      <c r="T282" s="95" t="e">
        <v>#N/A</v>
      </c>
      <c r="U282" s="99" t="e">
        <v>#N/A</v>
      </c>
      <c r="V282" s="34"/>
      <c r="W282" s="70" t="str">
        <f>IFERROR(IF(S282&gt;=(VLOOKUP(D282&amp;E282, 'Tab 3 Flex,Strng,Endur(unprot)'!AG$10:$AH$37,2,FALSE)),"HFZ", "NI")," ")</f>
        <v xml:space="preserve"> </v>
      </c>
      <c r="X282" s="70" t="str">
        <f>IFERROR(IF(T282&gt;=(VLOOKUP(D282&amp;E282, 'Tab 3 Flex,Strng,Endur(unprot)'!AG$10:$AH$37,2,FALSE)),"HFZ", "NI")," ")</f>
        <v xml:space="preserve"> </v>
      </c>
      <c r="Y282" s="71" t="str">
        <f t="shared" si="65"/>
        <v xml:space="preserve"> </v>
      </c>
      <c r="Z282" s="71" t="str">
        <f t="shared" si="55"/>
        <v xml:space="preserve"> </v>
      </c>
      <c r="AA282" s="65" t="str">
        <f>IFERROR(IF(U282&gt;=(VLOOKUP(D282&amp;E282, 'Tab 3 Flex,Strng,Endur(unprot)'!W$10:X$37,2,FALSE)),"HFZ", "NI"), " ")</f>
        <v xml:space="preserve"> </v>
      </c>
      <c r="AB282" s="28" t="str">
        <f t="shared" si="56"/>
        <v xml:space="preserve"> </v>
      </c>
      <c r="AC282" s="33"/>
      <c r="AD282" s="28" t="str">
        <f t="shared" si="57"/>
        <v/>
      </c>
      <c r="AE282" s="96" t="e">
        <v>#N/A</v>
      </c>
      <c r="AF282" s="35"/>
      <c r="AG282" s="72" t="str">
        <f>IFERROR(IF(AE282&gt;=(VLOOKUP(D282&amp;E282, 'Tab 3 Flex,Strng,Endur(unprot)'!R$10:$S$37,2,FALSE)),"HFZ", "NI")," ")</f>
        <v xml:space="preserve"> </v>
      </c>
      <c r="AH282" s="55" t="str">
        <f t="shared" si="58"/>
        <v xml:space="preserve"> </v>
      </c>
      <c r="AI282" s="33"/>
      <c r="AJ282" s="55" t="str">
        <f t="shared" si="64"/>
        <v/>
      </c>
      <c r="AK282" s="97" t="e">
        <v>#N/A</v>
      </c>
      <c r="AL282" s="36"/>
      <c r="AM282" s="73" t="str">
        <f>IFERROR(IF(AK282&gt;=(VLOOKUP(D282&amp;E282,'Tab 3 Flex,Strng,Endur(unprot)'!AB$10:$AC$37,2,FALSE)),"HFZ", "NI")," ")</f>
        <v xml:space="preserve"> </v>
      </c>
      <c r="AN282" s="29" t="str">
        <f t="shared" si="59"/>
        <v xml:space="preserve"> </v>
      </c>
      <c r="AO282" s="55"/>
      <c r="AP282" s="29" t="str">
        <f t="shared" si="60"/>
        <v/>
      </c>
    </row>
    <row r="283" spans="1:42" s="57" customFormat="1" ht="16.5" thickTop="1" thickBot="1" x14ac:dyDescent="0.3">
      <c r="A283" s="32"/>
      <c r="B283" s="25"/>
      <c r="C283" s="25"/>
      <c r="D283" s="25"/>
      <c r="E283" s="46"/>
      <c r="F283" s="91">
        <v>7</v>
      </c>
      <c r="G283" s="98" t="e">
        <v>#N/A</v>
      </c>
      <c r="H283" s="94" t="e">
        <v>#N/A</v>
      </c>
      <c r="I283" s="26"/>
      <c r="J283" s="26"/>
      <c r="K283" s="69" t="str">
        <f>IFERROR(IF(G283&gt;=(VLOOKUP(D283&amp;E283,'Tab 2 Aerobic Capacity (unprot)'!L$10:$M$27,2,FALSE)),"HFZ","NI")," ")</f>
        <v xml:space="preserve"> </v>
      </c>
      <c r="L283" s="69" t="str">
        <f>IFERROR(IF(H283&gt;=(VLOOKUP(D283&amp;E283,'Tab 2 Aerobic Capacity (unprot)'!L$34:$M$51,2,FALSE)),"HFZ","NI")," ")</f>
        <v xml:space="preserve"> </v>
      </c>
      <c r="M283" s="54" t="str">
        <f t="shared" si="54"/>
        <v xml:space="preserve"> </v>
      </c>
      <c r="N283" s="33" t="str">
        <f t="shared" si="61"/>
        <v xml:space="preserve"> </v>
      </c>
      <c r="O283" s="33"/>
      <c r="P283" s="54" t="str">
        <f t="shared" si="62"/>
        <v/>
      </c>
      <c r="Q283" s="33"/>
      <c r="R283" s="54" t="str">
        <f t="shared" si="63"/>
        <v/>
      </c>
      <c r="S283" s="95" t="e">
        <v>#N/A</v>
      </c>
      <c r="T283" s="95" t="e">
        <v>#N/A</v>
      </c>
      <c r="U283" s="99" t="e">
        <v>#N/A</v>
      </c>
      <c r="V283" s="34"/>
      <c r="W283" s="70" t="str">
        <f>IFERROR(IF(S283&gt;=(VLOOKUP(D283&amp;E283, 'Tab 3 Flex,Strng,Endur(unprot)'!AG$10:$AH$37,2,FALSE)),"HFZ", "NI")," ")</f>
        <v xml:space="preserve"> </v>
      </c>
      <c r="X283" s="70" t="str">
        <f>IFERROR(IF(T283&gt;=(VLOOKUP(D283&amp;E283, 'Tab 3 Flex,Strng,Endur(unprot)'!AG$10:$AH$37,2,FALSE)),"HFZ", "NI")," ")</f>
        <v xml:space="preserve"> </v>
      </c>
      <c r="Y283" s="71" t="str">
        <f t="shared" si="65"/>
        <v xml:space="preserve"> </v>
      </c>
      <c r="Z283" s="71" t="str">
        <f t="shared" si="55"/>
        <v xml:space="preserve"> </v>
      </c>
      <c r="AA283" s="65" t="str">
        <f>IFERROR(IF(U283&gt;=(VLOOKUP(D283&amp;E283, 'Tab 3 Flex,Strng,Endur(unprot)'!W$10:X$37,2,FALSE)),"HFZ", "NI"), " ")</f>
        <v xml:space="preserve"> </v>
      </c>
      <c r="AB283" s="28" t="str">
        <f t="shared" si="56"/>
        <v xml:space="preserve"> </v>
      </c>
      <c r="AC283" s="33"/>
      <c r="AD283" s="28" t="str">
        <f t="shared" si="57"/>
        <v/>
      </c>
      <c r="AE283" s="96" t="e">
        <v>#N/A</v>
      </c>
      <c r="AF283" s="35"/>
      <c r="AG283" s="72" t="str">
        <f>IFERROR(IF(AE283&gt;=(VLOOKUP(D283&amp;E283, 'Tab 3 Flex,Strng,Endur(unprot)'!R$10:$S$37,2,FALSE)),"HFZ", "NI")," ")</f>
        <v xml:space="preserve"> </v>
      </c>
      <c r="AH283" s="55" t="str">
        <f t="shared" si="58"/>
        <v xml:space="preserve"> </v>
      </c>
      <c r="AI283" s="33"/>
      <c r="AJ283" s="55" t="str">
        <f t="shared" si="64"/>
        <v/>
      </c>
      <c r="AK283" s="97" t="e">
        <v>#N/A</v>
      </c>
      <c r="AL283" s="36"/>
      <c r="AM283" s="73" t="str">
        <f>IFERROR(IF(AK283&gt;=(VLOOKUP(D283&amp;E283,'Tab 3 Flex,Strng,Endur(unprot)'!AB$10:$AC$37,2,FALSE)),"HFZ", "NI")," ")</f>
        <v xml:space="preserve"> </v>
      </c>
      <c r="AN283" s="29" t="str">
        <f t="shared" si="59"/>
        <v xml:space="preserve"> </v>
      </c>
      <c r="AO283" s="55"/>
      <c r="AP283" s="29" t="str">
        <f t="shared" si="60"/>
        <v/>
      </c>
    </row>
    <row r="284" spans="1:42" s="57" customFormat="1" ht="16.5" thickTop="1" thickBot="1" x14ac:dyDescent="0.3">
      <c r="A284" s="32"/>
      <c r="B284" s="25"/>
      <c r="C284" s="25"/>
      <c r="D284" s="25"/>
      <c r="E284" s="46"/>
      <c r="F284" s="91">
        <v>7</v>
      </c>
      <c r="G284" s="98" t="e">
        <v>#N/A</v>
      </c>
      <c r="H284" s="94" t="e">
        <v>#N/A</v>
      </c>
      <c r="I284" s="26"/>
      <c r="J284" s="26"/>
      <c r="K284" s="69" t="str">
        <f>IFERROR(IF(G284&gt;=(VLOOKUP(D284&amp;E284,'Tab 2 Aerobic Capacity (unprot)'!L$10:$M$27,2,FALSE)),"HFZ","NI")," ")</f>
        <v xml:space="preserve"> </v>
      </c>
      <c r="L284" s="69" t="str">
        <f>IFERROR(IF(H284&gt;=(VLOOKUP(D284&amp;E284,'Tab 2 Aerobic Capacity (unprot)'!L$34:$M$51,2,FALSE)),"HFZ","NI")," ")</f>
        <v xml:space="preserve"> </v>
      </c>
      <c r="M284" s="54" t="str">
        <f t="shared" si="54"/>
        <v xml:space="preserve"> </v>
      </c>
      <c r="N284" s="33" t="str">
        <f t="shared" si="61"/>
        <v xml:space="preserve"> </v>
      </c>
      <c r="O284" s="33"/>
      <c r="P284" s="54" t="str">
        <f t="shared" si="62"/>
        <v/>
      </c>
      <c r="Q284" s="33"/>
      <c r="R284" s="54" t="str">
        <f t="shared" si="63"/>
        <v/>
      </c>
      <c r="S284" s="95" t="e">
        <v>#N/A</v>
      </c>
      <c r="T284" s="95" t="e">
        <v>#N/A</v>
      </c>
      <c r="U284" s="99" t="e">
        <v>#N/A</v>
      </c>
      <c r="V284" s="34"/>
      <c r="W284" s="70" t="str">
        <f>IFERROR(IF(S284&gt;=(VLOOKUP(D284&amp;E284, 'Tab 3 Flex,Strng,Endur(unprot)'!AG$10:$AH$37,2,FALSE)),"HFZ", "NI")," ")</f>
        <v xml:space="preserve"> </v>
      </c>
      <c r="X284" s="70" t="str">
        <f>IFERROR(IF(T284&gt;=(VLOOKUP(D284&amp;E284, 'Tab 3 Flex,Strng,Endur(unprot)'!AG$10:$AH$37,2,FALSE)),"HFZ", "NI")," ")</f>
        <v xml:space="preserve"> </v>
      </c>
      <c r="Y284" s="71" t="str">
        <f t="shared" si="65"/>
        <v xml:space="preserve"> </v>
      </c>
      <c r="Z284" s="71" t="str">
        <f t="shared" si="55"/>
        <v xml:space="preserve"> </v>
      </c>
      <c r="AA284" s="65" t="str">
        <f>IFERROR(IF(U284&gt;=(VLOOKUP(D284&amp;E284, 'Tab 3 Flex,Strng,Endur(unprot)'!W$10:X$37,2,FALSE)),"HFZ", "NI"), " ")</f>
        <v xml:space="preserve"> </v>
      </c>
      <c r="AB284" s="28" t="str">
        <f t="shared" si="56"/>
        <v xml:space="preserve"> </v>
      </c>
      <c r="AC284" s="33"/>
      <c r="AD284" s="28" t="str">
        <f t="shared" si="57"/>
        <v/>
      </c>
      <c r="AE284" s="96" t="e">
        <v>#N/A</v>
      </c>
      <c r="AF284" s="35"/>
      <c r="AG284" s="72" t="str">
        <f>IFERROR(IF(AE284&gt;=(VLOOKUP(D284&amp;E284, 'Tab 3 Flex,Strng,Endur(unprot)'!R$10:$S$37,2,FALSE)),"HFZ", "NI")," ")</f>
        <v xml:space="preserve"> </v>
      </c>
      <c r="AH284" s="55" t="str">
        <f t="shared" si="58"/>
        <v xml:space="preserve"> </v>
      </c>
      <c r="AI284" s="33"/>
      <c r="AJ284" s="55" t="str">
        <f t="shared" si="64"/>
        <v/>
      </c>
      <c r="AK284" s="97" t="e">
        <v>#N/A</v>
      </c>
      <c r="AL284" s="36"/>
      <c r="AM284" s="73" t="str">
        <f>IFERROR(IF(AK284&gt;=(VLOOKUP(D284&amp;E284,'Tab 3 Flex,Strng,Endur(unprot)'!AB$10:$AC$37,2,FALSE)),"HFZ", "NI")," ")</f>
        <v xml:space="preserve"> </v>
      </c>
      <c r="AN284" s="29" t="str">
        <f t="shared" si="59"/>
        <v xml:space="preserve"> </v>
      </c>
      <c r="AO284" s="55"/>
      <c r="AP284" s="29" t="str">
        <f t="shared" si="60"/>
        <v/>
      </c>
    </row>
    <row r="285" spans="1:42" s="57" customFormat="1" ht="16.5" thickTop="1" thickBot="1" x14ac:dyDescent="0.3">
      <c r="A285" s="32"/>
      <c r="B285" s="25"/>
      <c r="C285" s="25"/>
      <c r="D285" s="25"/>
      <c r="E285" s="46"/>
      <c r="F285" s="91">
        <v>7</v>
      </c>
      <c r="G285" s="98" t="e">
        <v>#N/A</v>
      </c>
      <c r="H285" s="94" t="e">
        <v>#N/A</v>
      </c>
      <c r="I285" s="26"/>
      <c r="J285" s="26"/>
      <c r="K285" s="69" t="str">
        <f>IFERROR(IF(G285&gt;=(VLOOKUP(D285&amp;E285,'Tab 2 Aerobic Capacity (unprot)'!L$10:$M$27,2,FALSE)),"HFZ","NI")," ")</f>
        <v xml:space="preserve"> </v>
      </c>
      <c r="L285" s="69" t="str">
        <f>IFERROR(IF(H285&gt;=(VLOOKUP(D285&amp;E285,'Tab 2 Aerobic Capacity (unprot)'!L$34:$M$51,2,FALSE)),"HFZ","NI")," ")</f>
        <v xml:space="preserve"> </v>
      </c>
      <c r="M285" s="54" t="str">
        <f t="shared" si="54"/>
        <v xml:space="preserve"> </v>
      </c>
      <c r="N285" s="33" t="str">
        <f t="shared" si="61"/>
        <v xml:space="preserve"> </v>
      </c>
      <c r="O285" s="33"/>
      <c r="P285" s="54" t="str">
        <f t="shared" si="62"/>
        <v/>
      </c>
      <c r="Q285" s="33"/>
      <c r="R285" s="54" t="str">
        <f t="shared" si="63"/>
        <v/>
      </c>
      <c r="S285" s="95" t="e">
        <v>#N/A</v>
      </c>
      <c r="T285" s="95" t="e">
        <v>#N/A</v>
      </c>
      <c r="U285" s="99" t="e">
        <v>#N/A</v>
      </c>
      <c r="V285" s="34"/>
      <c r="W285" s="70" t="str">
        <f>IFERROR(IF(S285&gt;=(VLOOKUP(D285&amp;E285, 'Tab 3 Flex,Strng,Endur(unprot)'!AG$10:$AH$37,2,FALSE)),"HFZ", "NI")," ")</f>
        <v xml:space="preserve"> </v>
      </c>
      <c r="X285" s="70" t="str">
        <f>IFERROR(IF(T285&gt;=(VLOOKUP(D285&amp;E285, 'Tab 3 Flex,Strng,Endur(unprot)'!AG$10:$AH$37,2,FALSE)),"HFZ", "NI")," ")</f>
        <v xml:space="preserve"> </v>
      </c>
      <c r="Y285" s="71" t="str">
        <f t="shared" si="65"/>
        <v xml:space="preserve"> </v>
      </c>
      <c r="Z285" s="71" t="str">
        <f t="shared" si="55"/>
        <v xml:space="preserve"> </v>
      </c>
      <c r="AA285" s="65" t="str">
        <f>IFERROR(IF(U285&gt;=(VLOOKUP(D285&amp;E285, 'Tab 3 Flex,Strng,Endur(unprot)'!W$10:X$37,2,FALSE)),"HFZ", "NI"), " ")</f>
        <v xml:space="preserve"> </v>
      </c>
      <c r="AB285" s="28" t="str">
        <f t="shared" si="56"/>
        <v xml:space="preserve"> </v>
      </c>
      <c r="AC285" s="33"/>
      <c r="AD285" s="28" t="str">
        <f t="shared" si="57"/>
        <v/>
      </c>
      <c r="AE285" s="96" t="e">
        <v>#N/A</v>
      </c>
      <c r="AF285" s="35"/>
      <c r="AG285" s="72" t="str">
        <f>IFERROR(IF(AE285&gt;=(VLOOKUP(D285&amp;E285, 'Tab 3 Flex,Strng,Endur(unprot)'!R$10:$S$37,2,FALSE)),"HFZ", "NI")," ")</f>
        <v xml:space="preserve"> </v>
      </c>
      <c r="AH285" s="55" t="str">
        <f t="shared" si="58"/>
        <v xml:space="preserve"> </v>
      </c>
      <c r="AI285" s="33"/>
      <c r="AJ285" s="55" t="str">
        <f t="shared" si="64"/>
        <v/>
      </c>
      <c r="AK285" s="97" t="e">
        <v>#N/A</v>
      </c>
      <c r="AL285" s="36"/>
      <c r="AM285" s="73" t="str">
        <f>IFERROR(IF(AK285&gt;=(VLOOKUP(D285&amp;E285,'Tab 3 Flex,Strng,Endur(unprot)'!AB$10:$AC$37,2,FALSE)),"HFZ", "NI")," ")</f>
        <v xml:space="preserve"> </v>
      </c>
      <c r="AN285" s="29" t="str">
        <f t="shared" si="59"/>
        <v xml:space="preserve"> </v>
      </c>
      <c r="AO285" s="55"/>
      <c r="AP285" s="29" t="str">
        <f t="shared" si="60"/>
        <v/>
      </c>
    </row>
    <row r="286" spans="1:42" s="57" customFormat="1" ht="16.5" thickTop="1" thickBot="1" x14ac:dyDescent="0.3">
      <c r="A286" s="32"/>
      <c r="B286" s="25"/>
      <c r="C286" s="25"/>
      <c r="D286" s="25"/>
      <c r="E286" s="46"/>
      <c r="F286" s="91">
        <v>7</v>
      </c>
      <c r="G286" s="98" t="e">
        <v>#N/A</v>
      </c>
      <c r="H286" s="94" t="e">
        <v>#N/A</v>
      </c>
      <c r="I286" s="26"/>
      <c r="J286" s="26"/>
      <c r="K286" s="69" t="str">
        <f>IFERROR(IF(G286&gt;=(VLOOKUP(D286&amp;E286,'Tab 2 Aerobic Capacity (unprot)'!L$10:$M$27,2,FALSE)),"HFZ","NI")," ")</f>
        <v xml:space="preserve"> </v>
      </c>
      <c r="L286" s="69" t="str">
        <f>IFERROR(IF(H286&gt;=(VLOOKUP(D286&amp;E286,'Tab 2 Aerobic Capacity (unprot)'!L$34:$M$51,2,FALSE)),"HFZ","NI")," ")</f>
        <v xml:space="preserve"> </v>
      </c>
      <c r="M286" s="54" t="str">
        <f t="shared" si="54"/>
        <v xml:space="preserve"> </v>
      </c>
      <c r="N286" s="33" t="str">
        <f t="shared" si="61"/>
        <v xml:space="preserve"> </v>
      </c>
      <c r="O286" s="33"/>
      <c r="P286" s="54" t="str">
        <f t="shared" si="62"/>
        <v/>
      </c>
      <c r="Q286" s="33"/>
      <c r="R286" s="54" t="str">
        <f t="shared" si="63"/>
        <v/>
      </c>
      <c r="S286" s="95" t="e">
        <v>#N/A</v>
      </c>
      <c r="T286" s="95" t="e">
        <v>#N/A</v>
      </c>
      <c r="U286" s="99" t="e">
        <v>#N/A</v>
      </c>
      <c r="V286" s="34"/>
      <c r="W286" s="70" t="str">
        <f>IFERROR(IF(S286&gt;=(VLOOKUP(D286&amp;E286, 'Tab 3 Flex,Strng,Endur(unprot)'!AG$10:$AH$37,2,FALSE)),"HFZ", "NI")," ")</f>
        <v xml:space="preserve"> </v>
      </c>
      <c r="X286" s="70" t="str">
        <f>IFERROR(IF(T286&gt;=(VLOOKUP(D286&amp;E286, 'Tab 3 Flex,Strng,Endur(unprot)'!AG$10:$AH$37,2,FALSE)),"HFZ", "NI")," ")</f>
        <v xml:space="preserve"> </v>
      </c>
      <c r="Y286" s="71" t="str">
        <f t="shared" si="65"/>
        <v xml:space="preserve"> </v>
      </c>
      <c r="Z286" s="71" t="str">
        <f t="shared" si="55"/>
        <v xml:space="preserve"> </v>
      </c>
      <c r="AA286" s="65" t="str">
        <f>IFERROR(IF(U286&gt;=(VLOOKUP(D286&amp;E286, 'Tab 3 Flex,Strng,Endur(unprot)'!W$10:X$37,2,FALSE)),"HFZ", "NI"), " ")</f>
        <v xml:space="preserve"> </v>
      </c>
      <c r="AB286" s="28" t="str">
        <f t="shared" si="56"/>
        <v xml:space="preserve"> </v>
      </c>
      <c r="AC286" s="33"/>
      <c r="AD286" s="28" t="str">
        <f t="shared" si="57"/>
        <v/>
      </c>
      <c r="AE286" s="96" t="e">
        <v>#N/A</v>
      </c>
      <c r="AF286" s="35"/>
      <c r="AG286" s="72" t="str">
        <f>IFERROR(IF(AE286&gt;=(VLOOKUP(D286&amp;E286, 'Tab 3 Flex,Strng,Endur(unprot)'!R$10:$S$37,2,FALSE)),"HFZ", "NI")," ")</f>
        <v xml:space="preserve"> </v>
      </c>
      <c r="AH286" s="55" t="str">
        <f t="shared" si="58"/>
        <v xml:space="preserve"> </v>
      </c>
      <c r="AI286" s="33"/>
      <c r="AJ286" s="55" t="str">
        <f t="shared" si="64"/>
        <v/>
      </c>
      <c r="AK286" s="97" t="e">
        <v>#N/A</v>
      </c>
      <c r="AL286" s="36"/>
      <c r="AM286" s="73" t="str">
        <f>IFERROR(IF(AK286&gt;=(VLOOKUP(D286&amp;E286,'Tab 3 Flex,Strng,Endur(unprot)'!AB$10:$AC$37,2,FALSE)),"HFZ", "NI")," ")</f>
        <v xml:space="preserve"> </v>
      </c>
      <c r="AN286" s="29" t="str">
        <f t="shared" si="59"/>
        <v xml:space="preserve"> </v>
      </c>
      <c r="AO286" s="55"/>
      <c r="AP286" s="29" t="str">
        <f t="shared" si="60"/>
        <v/>
      </c>
    </row>
    <row r="287" spans="1:42" s="57" customFormat="1" ht="16.5" thickTop="1" thickBot="1" x14ac:dyDescent="0.3">
      <c r="A287" s="32"/>
      <c r="B287" s="25"/>
      <c r="C287" s="25"/>
      <c r="D287" s="25"/>
      <c r="E287" s="46"/>
      <c r="F287" s="91">
        <v>7</v>
      </c>
      <c r="G287" s="98" t="e">
        <v>#N/A</v>
      </c>
      <c r="H287" s="94" t="e">
        <v>#N/A</v>
      </c>
      <c r="I287" s="26"/>
      <c r="J287" s="26"/>
      <c r="K287" s="69" t="str">
        <f>IFERROR(IF(G287&gt;=(VLOOKUP(D287&amp;E287,'Tab 2 Aerobic Capacity (unprot)'!L$10:$M$27,2,FALSE)),"HFZ","NI")," ")</f>
        <v xml:space="preserve"> </v>
      </c>
      <c r="L287" s="69" t="str">
        <f>IFERROR(IF(H287&gt;=(VLOOKUP(D287&amp;E287,'Tab 2 Aerobic Capacity (unprot)'!L$34:$M$51,2,FALSE)),"HFZ","NI")," ")</f>
        <v xml:space="preserve"> </v>
      </c>
      <c r="M287" s="54" t="str">
        <f t="shared" si="54"/>
        <v xml:space="preserve"> </v>
      </c>
      <c r="N287" s="33" t="str">
        <f t="shared" si="61"/>
        <v xml:space="preserve"> </v>
      </c>
      <c r="O287" s="33"/>
      <c r="P287" s="54" t="str">
        <f t="shared" si="62"/>
        <v/>
      </c>
      <c r="Q287" s="33"/>
      <c r="R287" s="54" t="str">
        <f t="shared" si="63"/>
        <v/>
      </c>
      <c r="S287" s="95" t="e">
        <v>#N/A</v>
      </c>
      <c r="T287" s="95" t="e">
        <v>#N/A</v>
      </c>
      <c r="U287" s="99" t="e">
        <v>#N/A</v>
      </c>
      <c r="V287" s="34"/>
      <c r="W287" s="70" t="str">
        <f>IFERROR(IF(S287&gt;=(VLOOKUP(D287&amp;E287, 'Tab 3 Flex,Strng,Endur(unprot)'!AG$10:$AH$37,2,FALSE)),"HFZ", "NI")," ")</f>
        <v xml:space="preserve"> </v>
      </c>
      <c r="X287" s="70" t="str">
        <f>IFERROR(IF(T287&gt;=(VLOOKUP(D287&amp;E287, 'Tab 3 Flex,Strng,Endur(unprot)'!AG$10:$AH$37,2,FALSE)),"HFZ", "NI")," ")</f>
        <v xml:space="preserve"> </v>
      </c>
      <c r="Y287" s="71" t="str">
        <f t="shared" si="65"/>
        <v xml:space="preserve"> </v>
      </c>
      <c r="Z287" s="71" t="str">
        <f t="shared" si="55"/>
        <v xml:space="preserve"> </v>
      </c>
      <c r="AA287" s="65" t="str">
        <f>IFERROR(IF(U287&gt;=(VLOOKUP(D287&amp;E287, 'Tab 3 Flex,Strng,Endur(unprot)'!W$10:X$37,2,FALSE)),"HFZ", "NI"), " ")</f>
        <v xml:space="preserve"> </v>
      </c>
      <c r="AB287" s="28" t="str">
        <f t="shared" si="56"/>
        <v xml:space="preserve"> </v>
      </c>
      <c r="AC287" s="33"/>
      <c r="AD287" s="28" t="str">
        <f t="shared" si="57"/>
        <v/>
      </c>
      <c r="AE287" s="96" t="e">
        <v>#N/A</v>
      </c>
      <c r="AF287" s="35"/>
      <c r="AG287" s="72" t="str">
        <f>IFERROR(IF(AE287&gt;=(VLOOKUP(D287&amp;E287, 'Tab 3 Flex,Strng,Endur(unprot)'!R$10:$S$37,2,FALSE)),"HFZ", "NI")," ")</f>
        <v xml:space="preserve"> </v>
      </c>
      <c r="AH287" s="55" t="str">
        <f t="shared" si="58"/>
        <v xml:space="preserve"> </v>
      </c>
      <c r="AI287" s="33"/>
      <c r="AJ287" s="55" t="str">
        <f t="shared" si="64"/>
        <v/>
      </c>
      <c r="AK287" s="97" t="e">
        <v>#N/A</v>
      </c>
      <c r="AL287" s="36"/>
      <c r="AM287" s="73" t="str">
        <f>IFERROR(IF(AK287&gt;=(VLOOKUP(D287&amp;E287,'Tab 3 Flex,Strng,Endur(unprot)'!AB$10:$AC$37,2,FALSE)),"HFZ", "NI")," ")</f>
        <v xml:space="preserve"> </v>
      </c>
      <c r="AN287" s="29" t="str">
        <f t="shared" si="59"/>
        <v xml:space="preserve"> </v>
      </c>
      <c r="AO287" s="55"/>
      <c r="AP287" s="29" t="str">
        <f t="shared" si="60"/>
        <v/>
      </c>
    </row>
    <row r="288" spans="1:42" s="57" customFormat="1" ht="16.5" thickTop="1" thickBot="1" x14ac:dyDescent="0.3">
      <c r="A288" s="32"/>
      <c r="B288" s="25"/>
      <c r="C288" s="25"/>
      <c r="D288" s="25"/>
      <c r="E288" s="46"/>
      <c r="F288" s="91">
        <v>7</v>
      </c>
      <c r="G288" s="98" t="e">
        <v>#N/A</v>
      </c>
      <c r="H288" s="94" t="e">
        <v>#N/A</v>
      </c>
      <c r="I288" s="26"/>
      <c r="J288" s="26"/>
      <c r="K288" s="69" t="str">
        <f>IFERROR(IF(G288&gt;=(VLOOKUP(D288&amp;E288,'Tab 2 Aerobic Capacity (unprot)'!L$10:$M$27,2,FALSE)),"HFZ","NI")," ")</f>
        <v xml:space="preserve"> </v>
      </c>
      <c r="L288" s="69" t="str">
        <f>IFERROR(IF(H288&gt;=(VLOOKUP(D288&amp;E288,'Tab 2 Aerobic Capacity (unprot)'!L$34:$M$51,2,FALSE)),"HFZ","NI")," ")</f>
        <v xml:space="preserve"> </v>
      </c>
      <c r="M288" s="54" t="str">
        <f t="shared" si="54"/>
        <v xml:space="preserve"> </v>
      </c>
      <c r="N288" s="33" t="str">
        <f t="shared" si="61"/>
        <v xml:space="preserve"> </v>
      </c>
      <c r="O288" s="33"/>
      <c r="P288" s="54" t="str">
        <f t="shared" si="62"/>
        <v/>
      </c>
      <c r="Q288" s="33"/>
      <c r="R288" s="54" t="str">
        <f t="shared" si="63"/>
        <v/>
      </c>
      <c r="S288" s="95" t="e">
        <v>#N/A</v>
      </c>
      <c r="T288" s="95" t="e">
        <v>#N/A</v>
      </c>
      <c r="U288" s="99" t="e">
        <v>#N/A</v>
      </c>
      <c r="V288" s="34"/>
      <c r="W288" s="70" t="str">
        <f>IFERROR(IF(S288&gt;=(VLOOKUP(D288&amp;E288, 'Tab 3 Flex,Strng,Endur(unprot)'!AG$10:$AH$37,2,FALSE)),"HFZ", "NI")," ")</f>
        <v xml:space="preserve"> </v>
      </c>
      <c r="X288" s="70" t="str">
        <f>IFERROR(IF(T288&gt;=(VLOOKUP(D288&amp;E288, 'Tab 3 Flex,Strng,Endur(unprot)'!AG$10:$AH$37,2,FALSE)),"HFZ", "NI")," ")</f>
        <v xml:space="preserve"> </v>
      </c>
      <c r="Y288" s="71" t="str">
        <f t="shared" si="65"/>
        <v xml:space="preserve"> </v>
      </c>
      <c r="Z288" s="71" t="str">
        <f t="shared" si="55"/>
        <v xml:space="preserve"> </v>
      </c>
      <c r="AA288" s="65" t="str">
        <f>IFERROR(IF(U288&gt;=(VLOOKUP(D288&amp;E288, 'Tab 3 Flex,Strng,Endur(unprot)'!W$10:X$37,2,FALSE)),"HFZ", "NI"), " ")</f>
        <v xml:space="preserve"> </v>
      </c>
      <c r="AB288" s="28" t="str">
        <f t="shared" si="56"/>
        <v xml:space="preserve"> </v>
      </c>
      <c r="AC288" s="33"/>
      <c r="AD288" s="28" t="str">
        <f t="shared" si="57"/>
        <v/>
      </c>
      <c r="AE288" s="96" t="e">
        <v>#N/A</v>
      </c>
      <c r="AF288" s="35"/>
      <c r="AG288" s="72" t="str">
        <f>IFERROR(IF(AE288&gt;=(VLOOKUP(D288&amp;E288, 'Tab 3 Flex,Strng,Endur(unprot)'!R$10:$S$37,2,FALSE)),"HFZ", "NI")," ")</f>
        <v xml:space="preserve"> </v>
      </c>
      <c r="AH288" s="55" t="str">
        <f t="shared" si="58"/>
        <v xml:space="preserve"> </v>
      </c>
      <c r="AI288" s="33"/>
      <c r="AJ288" s="55" t="str">
        <f t="shared" si="64"/>
        <v/>
      </c>
      <c r="AK288" s="97" t="e">
        <v>#N/A</v>
      </c>
      <c r="AL288" s="36"/>
      <c r="AM288" s="73" t="str">
        <f>IFERROR(IF(AK288&gt;=(VLOOKUP(D288&amp;E288,'Tab 3 Flex,Strng,Endur(unprot)'!AB$10:$AC$37,2,FALSE)),"HFZ", "NI")," ")</f>
        <v xml:space="preserve"> </v>
      </c>
      <c r="AN288" s="29" t="str">
        <f t="shared" si="59"/>
        <v xml:space="preserve"> </v>
      </c>
      <c r="AO288" s="55"/>
      <c r="AP288" s="29" t="str">
        <f t="shared" si="60"/>
        <v/>
      </c>
    </row>
    <row r="289" spans="1:42" s="57" customFormat="1" ht="16.5" thickTop="1" thickBot="1" x14ac:dyDescent="0.3">
      <c r="A289" s="32"/>
      <c r="B289" s="25"/>
      <c r="C289" s="25"/>
      <c r="D289" s="25"/>
      <c r="E289" s="46"/>
      <c r="F289" s="91">
        <v>7</v>
      </c>
      <c r="G289" s="98" t="e">
        <v>#N/A</v>
      </c>
      <c r="H289" s="94" t="e">
        <v>#N/A</v>
      </c>
      <c r="I289" s="26"/>
      <c r="J289" s="26"/>
      <c r="K289" s="69" t="str">
        <f>IFERROR(IF(G289&gt;=(VLOOKUP(D289&amp;E289,'Tab 2 Aerobic Capacity (unprot)'!L$10:$M$27,2,FALSE)),"HFZ","NI")," ")</f>
        <v xml:space="preserve"> </v>
      </c>
      <c r="L289" s="69" t="str">
        <f>IFERROR(IF(H289&gt;=(VLOOKUP(D289&amp;E289,'Tab 2 Aerobic Capacity (unprot)'!L$34:$M$51,2,FALSE)),"HFZ","NI")," ")</f>
        <v xml:space="preserve"> </v>
      </c>
      <c r="M289" s="54" t="str">
        <f t="shared" si="54"/>
        <v xml:space="preserve"> </v>
      </c>
      <c r="N289" s="33" t="str">
        <f t="shared" si="61"/>
        <v xml:space="preserve"> </v>
      </c>
      <c r="O289" s="33"/>
      <c r="P289" s="54" t="str">
        <f t="shared" si="62"/>
        <v/>
      </c>
      <c r="Q289" s="33"/>
      <c r="R289" s="54" t="str">
        <f t="shared" si="63"/>
        <v/>
      </c>
      <c r="S289" s="95" t="e">
        <v>#N/A</v>
      </c>
      <c r="T289" s="95" t="e">
        <v>#N/A</v>
      </c>
      <c r="U289" s="99" t="e">
        <v>#N/A</v>
      </c>
      <c r="V289" s="34"/>
      <c r="W289" s="70" t="str">
        <f>IFERROR(IF(S289&gt;=(VLOOKUP(D289&amp;E289, 'Tab 3 Flex,Strng,Endur(unprot)'!AG$10:$AH$37,2,FALSE)),"HFZ", "NI")," ")</f>
        <v xml:space="preserve"> </v>
      </c>
      <c r="X289" s="70" t="str">
        <f>IFERROR(IF(T289&gt;=(VLOOKUP(D289&amp;E289, 'Tab 3 Flex,Strng,Endur(unprot)'!AG$10:$AH$37,2,FALSE)),"HFZ", "NI")," ")</f>
        <v xml:space="preserve"> </v>
      </c>
      <c r="Y289" s="71" t="str">
        <f t="shared" si="65"/>
        <v xml:space="preserve"> </v>
      </c>
      <c r="Z289" s="71" t="str">
        <f t="shared" si="55"/>
        <v xml:space="preserve"> </v>
      </c>
      <c r="AA289" s="65" t="str">
        <f>IFERROR(IF(U289&gt;=(VLOOKUP(D289&amp;E289, 'Tab 3 Flex,Strng,Endur(unprot)'!W$10:X$37,2,FALSE)),"HFZ", "NI"), " ")</f>
        <v xml:space="preserve"> </v>
      </c>
      <c r="AB289" s="28" t="str">
        <f t="shared" si="56"/>
        <v xml:space="preserve"> </v>
      </c>
      <c r="AC289" s="33"/>
      <c r="AD289" s="28" t="str">
        <f t="shared" si="57"/>
        <v/>
      </c>
      <c r="AE289" s="96" t="e">
        <v>#N/A</v>
      </c>
      <c r="AF289" s="35"/>
      <c r="AG289" s="72" t="str">
        <f>IFERROR(IF(AE289&gt;=(VLOOKUP(D289&amp;E289, 'Tab 3 Flex,Strng,Endur(unprot)'!R$10:$S$37,2,FALSE)),"HFZ", "NI")," ")</f>
        <v xml:space="preserve"> </v>
      </c>
      <c r="AH289" s="55" t="str">
        <f t="shared" si="58"/>
        <v xml:space="preserve"> </v>
      </c>
      <c r="AI289" s="33"/>
      <c r="AJ289" s="55" t="str">
        <f t="shared" si="64"/>
        <v/>
      </c>
      <c r="AK289" s="97" t="e">
        <v>#N/A</v>
      </c>
      <c r="AL289" s="36"/>
      <c r="AM289" s="73" t="str">
        <f>IFERROR(IF(AK289&gt;=(VLOOKUP(D289&amp;E289,'Tab 3 Flex,Strng,Endur(unprot)'!AB$10:$AC$37,2,FALSE)),"HFZ", "NI")," ")</f>
        <v xml:space="preserve"> </v>
      </c>
      <c r="AN289" s="29" t="str">
        <f t="shared" si="59"/>
        <v xml:space="preserve"> </v>
      </c>
      <c r="AO289" s="55"/>
      <c r="AP289" s="29" t="str">
        <f t="shared" si="60"/>
        <v/>
      </c>
    </row>
    <row r="290" spans="1:42" s="57" customFormat="1" ht="16.5" thickTop="1" thickBot="1" x14ac:dyDescent="0.3">
      <c r="A290" s="32"/>
      <c r="B290" s="25"/>
      <c r="C290" s="25"/>
      <c r="D290" s="25"/>
      <c r="E290" s="46"/>
      <c r="F290" s="91">
        <v>7</v>
      </c>
      <c r="G290" s="98" t="e">
        <v>#N/A</v>
      </c>
      <c r="H290" s="94" t="e">
        <v>#N/A</v>
      </c>
      <c r="I290" s="26"/>
      <c r="J290" s="26"/>
      <c r="K290" s="69" t="str">
        <f>IFERROR(IF(G290&gt;=(VLOOKUP(D290&amp;E290,'Tab 2 Aerobic Capacity (unprot)'!L$10:$M$27,2,FALSE)),"HFZ","NI")," ")</f>
        <v xml:space="preserve"> </v>
      </c>
      <c r="L290" s="69" t="str">
        <f>IFERROR(IF(H290&gt;=(VLOOKUP(D290&amp;E290,'Tab 2 Aerobic Capacity (unprot)'!L$34:$M$51,2,FALSE)),"HFZ","NI")," ")</f>
        <v xml:space="preserve"> </v>
      </c>
      <c r="M290" s="54" t="str">
        <f t="shared" si="54"/>
        <v xml:space="preserve"> </v>
      </c>
      <c r="N290" s="33" t="str">
        <f t="shared" si="61"/>
        <v xml:space="preserve"> </v>
      </c>
      <c r="O290" s="33"/>
      <c r="P290" s="54" t="str">
        <f t="shared" si="62"/>
        <v/>
      </c>
      <c r="Q290" s="33"/>
      <c r="R290" s="54" t="str">
        <f t="shared" si="63"/>
        <v/>
      </c>
      <c r="S290" s="95" t="e">
        <v>#N/A</v>
      </c>
      <c r="T290" s="95" t="e">
        <v>#N/A</v>
      </c>
      <c r="U290" s="99" t="e">
        <v>#N/A</v>
      </c>
      <c r="V290" s="34"/>
      <c r="W290" s="70" t="str">
        <f>IFERROR(IF(S290&gt;=(VLOOKUP(D290&amp;E290, 'Tab 3 Flex,Strng,Endur(unprot)'!AG$10:$AH$37,2,FALSE)),"HFZ", "NI")," ")</f>
        <v xml:space="preserve"> </v>
      </c>
      <c r="X290" s="70" t="str">
        <f>IFERROR(IF(T290&gt;=(VLOOKUP(D290&amp;E290, 'Tab 3 Flex,Strng,Endur(unprot)'!AG$10:$AH$37,2,FALSE)),"HFZ", "NI")," ")</f>
        <v xml:space="preserve"> </v>
      </c>
      <c r="Y290" s="71" t="str">
        <f t="shared" si="65"/>
        <v xml:space="preserve"> </v>
      </c>
      <c r="Z290" s="71" t="str">
        <f t="shared" si="55"/>
        <v xml:space="preserve"> </v>
      </c>
      <c r="AA290" s="65" t="str">
        <f>IFERROR(IF(U290&gt;=(VLOOKUP(D290&amp;E290, 'Tab 3 Flex,Strng,Endur(unprot)'!W$10:X$37,2,FALSE)),"HFZ", "NI"), " ")</f>
        <v xml:space="preserve"> </v>
      </c>
      <c r="AB290" s="28" t="str">
        <f t="shared" si="56"/>
        <v xml:space="preserve"> </v>
      </c>
      <c r="AC290" s="33"/>
      <c r="AD290" s="28" t="str">
        <f t="shared" si="57"/>
        <v/>
      </c>
      <c r="AE290" s="96" t="e">
        <v>#N/A</v>
      </c>
      <c r="AF290" s="35"/>
      <c r="AG290" s="72" t="str">
        <f>IFERROR(IF(AE290&gt;=(VLOOKUP(D290&amp;E290, 'Tab 3 Flex,Strng,Endur(unprot)'!R$10:$S$37,2,FALSE)),"HFZ", "NI")," ")</f>
        <v xml:space="preserve"> </v>
      </c>
      <c r="AH290" s="55" t="str">
        <f t="shared" si="58"/>
        <v xml:space="preserve"> </v>
      </c>
      <c r="AI290" s="33"/>
      <c r="AJ290" s="55" t="str">
        <f t="shared" si="64"/>
        <v/>
      </c>
      <c r="AK290" s="97" t="e">
        <v>#N/A</v>
      </c>
      <c r="AL290" s="36"/>
      <c r="AM290" s="73" t="str">
        <f>IFERROR(IF(AK290&gt;=(VLOOKUP(D290&amp;E290,'Tab 3 Flex,Strng,Endur(unprot)'!AB$10:$AC$37,2,FALSE)),"HFZ", "NI")," ")</f>
        <v xml:space="preserve"> </v>
      </c>
      <c r="AN290" s="29" t="str">
        <f t="shared" si="59"/>
        <v xml:space="preserve"> </v>
      </c>
      <c r="AO290" s="55"/>
      <c r="AP290" s="29" t="str">
        <f t="shared" si="60"/>
        <v/>
      </c>
    </row>
    <row r="291" spans="1:42" s="57" customFormat="1" ht="16.5" thickTop="1" thickBot="1" x14ac:dyDescent="0.3">
      <c r="A291" s="32"/>
      <c r="B291" s="25"/>
      <c r="C291" s="25"/>
      <c r="D291" s="25"/>
      <c r="E291" s="46"/>
      <c r="F291" s="91">
        <v>7</v>
      </c>
      <c r="G291" s="98" t="e">
        <v>#N/A</v>
      </c>
      <c r="H291" s="94" t="e">
        <v>#N/A</v>
      </c>
      <c r="I291" s="26"/>
      <c r="J291" s="26"/>
      <c r="K291" s="69" t="str">
        <f>IFERROR(IF(G291&gt;=(VLOOKUP(D291&amp;E291,'Tab 2 Aerobic Capacity (unprot)'!L$10:$M$27,2,FALSE)),"HFZ","NI")," ")</f>
        <v xml:space="preserve"> </v>
      </c>
      <c r="L291" s="69" t="str">
        <f>IFERROR(IF(H291&gt;=(VLOOKUP(D291&amp;E291,'Tab 2 Aerobic Capacity (unprot)'!L$34:$M$51,2,FALSE)),"HFZ","NI")," ")</f>
        <v xml:space="preserve"> </v>
      </c>
      <c r="M291" s="54" t="str">
        <f t="shared" si="54"/>
        <v xml:space="preserve"> </v>
      </c>
      <c r="N291" s="33" t="str">
        <f t="shared" si="61"/>
        <v xml:space="preserve"> </v>
      </c>
      <c r="O291" s="33"/>
      <c r="P291" s="54" t="str">
        <f t="shared" si="62"/>
        <v/>
      </c>
      <c r="Q291" s="33"/>
      <c r="R291" s="54" t="str">
        <f t="shared" si="63"/>
        <v/>
      </c>
      <c r="S291" s="95" t="e">
        <v>#N/A</v>
      </c>
      <c r="T291" s="95" t="e">
        <v>#N/A</v>
      </c>
      <c r="U291" s="99" t="e">
        <v>#N/A</v>
      </c>
      <c r="V291" s="34"/>
      <c r="W291" s="70" t="str">
        <f>IFERROR(IF(S291&gt;=(VLOOKUP(D291&amp;E291, 'Tab 3 Flex,Strng,Endur(unprot)'!AG$10:$AH$37,2,FALSE)),"HFZ", "NI")," ")</f>
        <v xml:space="preserve"> </v>
      </c>
      <c r="X291" s="70" t="str">
        <f>IFERROR(IF(T291&gt;=(VLOOKUP(D291&amp;E291, 'Tab 3 Flex,Strng,Endur(unprot)'!AG$10:$AH$37,2,FALSE)),"HFZ", "NI")," ")</f>
        <v xml:space="preserve"> </v>
      </c>
      <c r="Y291" s="71" t="str">
        <f t="shared" si="65"/>
        <v xml:space="preserve"> </v>
      </c>
      <c r="Z291" s="71" t="str">
        <f t="shared" si="55"/>
        <v xml:space="preserve"> </v>
      </c>
      <c r="AA291" s="65" t="str">
        <f>IFERROR(IF(U291&gt;=(VLOOKUP(D291&amp;E291, 'Tab 3 Flex,Strng,Endur(unprot)'!W$10:X$37,2,FALSE)),"HFZ", "NI"), " ")</f>
        <v xml:space="preserve"> </v>
      </c>
      <c r="AB291" s="28" t="str">
        <f t="shared" si="56"/>
        <v xml:space="preserve"> </v>
      </c>
      <c r="AC291" s="33"/>
      <c r="AD291" s="28" t="str">
        <f t="shared" si="57"/>
        <v/>
      </c>
      <c r="AE291" s="96" t="e">
        <v>#N/A</v>
      </c>
      <c r="AF291" s="35"/>
      <c r="AG291" s="72" t="str">
        <f>IFERROR(IF(AE291&gt;=(VLOOKUP(D291&amp;E291, 'Tab 3 Flex,Strng,Endur(unprot)'!R$10:$S$37,2,FALSE)),"HFZ", "NI")," ")</f>
        <v xml:space="preserve"> </v>
      </c>
      <c r="AH291" s="55" t="str">
        <f t="shared" si="58"/>
        <v xml:space="preserve"> </v>
      </c>
      <c r="AI291" s="33"/>
      <c r="AJ291" s="55" t="str">
        <f t="shared" si="64"/>
        <v/>
      </c>
      <c r="AK291" s="97" t="e">
        <v>#N/A</v>
      </c>
      <c r="AL291" s="36"/>
      <c r="AM291" s="73" t="str">
        <f>IFERROR(IF(AK291&gt;=(VLOOKUP(D291&amp;E291,'Tab 3 Flex,Strng,Endur(unprot)'!AB$10:$AC$37,2,FALSE)),"HFZ", "NI")," ")</f>
        <v xml:space="preserve"> </v>
      </c>
      <c r="AN291" s="29" t="str">
        <f t="shared" si="59"/>
        <v xml:space="preserve"> </v>
      </c>
      <c r="AO291" s="55"/>
      <c r="AP291" s="29" t="str">
        <f t="shared" si="60"/>
        <v/>
      </c>
    </row>
    <row r="292" spans="1:42" s="57" customFormat="1" ht="16.5" thickTop="1" thickBot="1" x14ac:dyDescent="0.3">
      <c r="A292" s="32"/>
      <c r="B292" s="25"/>
      <c r="C292" s="25"/>
      <c r="D292" s="25"/>
      <c r="E292" s="46"/>
      <c r="F292" s="91">
        <v>7</v>
      </c>
      <c r="G292" s="98" t="e">
        <v>#N/A</v>
      </c>
      <c r="H292" s="94" t="e">
        <v>#N/A</v>
      </c>
      <c r="I292" s="26"/>
      <c r="J292" s="26"/>
      <c r="K292" s="69" t="str">
        <f>IFERROR(IF(G292&gt;=(VLOOKUP(D292&amp;E292,'Tab 2 Aerobic Capacity (unprot)'!L$10:$M$27,2,FALSE)),"HFZ","NI")," ")</f>
        <v xml:space="preserve"> </v>
      </c>
      <c r="L292" s="69" t="str">
        <f>IFERROR(IF(H292&gt;=(VLOOKUP(D292&amp;E292,'Tab 2 Aerobic Capacity (unprot)'!L$34:$M$51,2,FALSE)),"HFZ","NI")," ")</f>
        <v xml:space="preserve"> </v>
      </c>
      <c r="M292" s="54" t="str">
        <f t="shared" si="54"/>
        <v xml:space="preserve"> </v>
      </c>
      <c r="N292" s="33" t="str">
        <f t="shared" si="61"/>
        <v xml:space="preserve"> </v>
      </c>
      <c r="O292" s="33"/>
      <c r="P292" s="54" t="str">
        <f t="shared" si="62"/>
        <v/>
      </c>
      <c r="Q292" s="33"/>
      <c r="R292" s="54" t="str">
        <f t="shared" si="63"/>
        <v/>
      </c>
      <c r="S292" s="95" t="e">
        <v>#N/A</v>
      </c>
      <c r="T292" s="95" t="e">
        <v>#N/A</v>
      </c>
      <c r="U292" s="99" t="e">
        <v>#N/A</v>
      </c>
      <c r="V292" s="34"/>
      <c r="W292" s="70" t="str">
        <f>IFERROR(IF(S292&gt;=(VLOOKUP(D292&amp;E292, 'Tab 3 Flex,Strng,Endur(unprot)'!AG$10:$AH$37,2,FALSE)),"HFZ", "NI")," ")</f>
        <v xml:space="preserve"> </v>
      </c>
      <c r="X292" s="70" t="str">
        <f>IFERROR(IF(T292&gt;=(VLOOKUP(D292&amp;E292, 'Tab 3 Flex,Strng,Endur(unprot)'!AG$10:$AH$37,2,FALSE)),"HFZ", "NI")," ")</f>
        <v xml:space="preserve"> </v>
      </c>
      <c r="Y292" s="71" t="str">
        <f t="shared" si="65"/>
        <v xml:space="preserve"> </v>
      </c>
      <c r="Z292" s="71" t="str">
        <f t="shared" si="55"/>
        <v xml:space="preserve"> </v>
      </c>
      <c r="AA292" s="65" t="str">
        <f>IFERROR(IF(U292&gt;=(VLOOKUP(D292&amp;E292, 'Tab 3 Flex,Strng,Endur(unprot)'!W$10:X$37,2,FALSE)),"HFZ", "NI"), " ")</f>
        <v xml:space="preserve"> </v>
      </c>
      <c r="AB292" s="28" t="str">
        <f t="shared" si="56"/>
        <v xml:space="preserve"> </v>
      </c>
      <c r="AC292" s="33"/>
      <c r="AD292" s="28" t="str">
        <f t="shared" si="57"/>
        <v/>
      </c>
      <c r="AE292" s="96" t="e">
        <v>#N/A</v>
      </c>
      <c r="AF292" s="35"/>
      <c r="AG292" s="72" t="str">
        <f>IFERROR(IF(AE292&gt;=(VLOOKUP(D292&amp;E292, 'Tab 3 Flex,Strng,Endur(unprot)'!R$10:$S$37,2,FALSE)),"HFZ", "NI")," ")</f>
        <v xml:space="preserve"> </v>
      </c>
      <c r="AH292" s="55" t="str">
        <f t="shared" si="58"/>
        <v xml:space="preserve"> </v>
      </c>
      <c r="AI292" s="33"/>
      <c r="AJ292" s="55" t="str">
        <f t="shared" si="64"/>
        <v/>
      </c>
      <c r="AK292" s="97" t="e">
        <v>#N/A</v>
      </c>
      <c r="AL292" s="36"/>
      <c r="AM292" s="73" t="str">
        <f>IFERROR(IF(AK292&gt;=(VLOOKUP(D292&amp;E292,'Tab 3 Flex,Strng,Endur(unprot)'!AB$10:$AC$37,2,FALSE)),"HFZ", "NI")," ")</f>
        <v xml:space="preserve"> </v>
      </c>
      <c r="AN292" s="29" t="str">
        <f t="shared" si="59"/>
        <v xml:space="preserve"> </v>
      </c>
      <c r="AO292" s="55"/>
      <c r="AP292" s="29" t="str">
        <f t="shared" si="60"/>
        <v/>
      </c>
    </row>
    <row r="293" spans="1:42" s="57" customFormat="1" ht="16.5" thickTop="1" thickBot="1" x14ac:dyDescent="0.3">
      <c r="A293" s="32"/>
      <c r="B293" s="25"/>
      <c r="C293" s="25"/>
      <c r="D293" s="25"/>
      <c r="E293" s="46"/>
      <c r="F293" s="91">
        <v>7</v>
      </c>
      <c r="G293" s="98" t="e">
        <v>#N/A</v>
      </c>
      <c r="H293" s="94" t="e">
        <v>#N/A</v>
      </c>
      <c r="I293" s="26"/>
      <c r="J293" s="26"/>
      <c r="K293" s="69" t="str">
        <f>IFERROR(IF(G293&gt;=(VLOOKUP(D293&amp;E293,'Tab 2 Aerobic Capacity (unprot)'!L$10:$M$27,2,FALSE)),"HFZ","NI")," ")</f>
        <v xml:space="preserve"> </v>
      </c>
      <c r="L293" s="69" t="str">
        <f>IFERROR(IF(H293&gt;=(VLOOKUP(D293&amp;E293,'Tab 2 Aerobic Capacity (unprot)'!L$34:$M$51,2,FALSE)),"HFZ","NI")," ")</f>
        <v xml:space="preserve"> </v>
      </c>
      <c r="M293" s="54" t="str">
        <f t="shared" si="54"/>
        <v xml:space="preserve"> </v>
      </c>
      <c r="N293" s="33" t="str">
        <f t="shared" si="61"/>
        <v xml:space="preserve"> </v>
      </c>
      <c r="O293" s="33"/>
      <c r="P293" s="54" t="str">
        <f t="shared" si="62"/>
        <v/>
      </c>
      <c r="Q293" s="33"/>
      <c r="R293" s="54" t="str">
        <f t="shared" si="63"/>
        <v/>
      </c>
      <c r="S293" s="95" t="e">
        <v>#N/A</v>
      </c>
      <c r="T293" s="95" t="e">
        <v>#N/A</v>
      </c>
      <c r="U293" s="99" t="e">
        <v>#N/A</v>
      </c>
      <c r="V293" s="34"/>
      <c r="W293" s="70" t="str">
        <f>IFERROR(IF(S293&gt;=(VLOOKUP(D293&amp;E293, 'Tab 3 Flex,Strng,Endur(unprot)'!AG$10:$AH$37,2,FALSE)),"HFZ", "NI")," ")</f>
        <v xml:space="preserve"> </v>
      </c>
      <c r="X293" s="70" t="str">
        <f>IFERROR(IF(T293&gt;=(VLOOKUP(D293&amp;E293, 'Tab 3 Flex,Strng,Endur(unprot)'!AG$10:$AH$37,2,FALSE)),"HFZ", "NI")," ")</f>
        <v xml:space="preserve"> </v>
      </c>
      <c r="Y293" s="71" t="str">
        <f t="shared" si="65"/>
        <v xml:space="preserve"> </v>
      </c>
      <c r="Z293" s="71" t="str">
        <f t="shared" si="55"/>
        <v xml:space="preserve"> </v>
      </c>
      <c r="AA293" s="65" t="str">
        <f>IFERROR(IF(U293&gt;=(VLOOKUP(D293&amp;E293, 'Tab 3 Flex,Strng,Endur(unprot)'!W$10:X$37,2,FALSE)),"HFZ", "NI"), " ")</f>
        <v xml:space="preserve"> </v>
      </c>
      <c r="AB293" s="28" t="str">
        <f t="shared" si="56"/>
        <v xml:space="preserve"> </v>
      </c>
      <c r="AC293" s="33"/>
      <c r="AD293" s="28" t="str">
        <f t="shared" si="57"/>
        <v/>
      </c>
      <c r="AE293" s="96" t="e">
        <v>#N/A</v>
      </c>
      <c r="AF293" s="35"/>
      <c r="AG293" s="72" t="str">
        <f>IFERROR(IF(AE293&gt;=(VLOOKUP(D293&amp;E293, 'Tab 3 Flex,Strng,Endur(unprot)'!R$10:$S$37,2,FALSE)),"HFZ", "NI")," ")</f>
        <v xml:space="preserve"> </v>
      </c>
      <c r="AH293" s="55" t="str">
        <f t="shared" si="58"/>
        <v xml:space="preserve"> </v>
      </c>
      <c r="AI293" s="33"/>
      <c r="AJ293" s="55" t="str">
        <f t="shared" si="64"/>
        <v/>
      </c>
      <c r="AK293" s="97" t="e">
        <v>#N/A</v>
      </c>
      <c r="AL293" s="36"/>
      <c r="AM293" s="73" t="str">
        <f>IFERROR(IF(AK293&gt;=(VLOOKUP(D293&amp;E293,'Tab 3 Flex,Strng,Endur(unprot)'!AB$10:$AC$37,2,FALSE)),"HFZ", "NI")," ")</f>
        <v xml:space="preserve"> </v>
      </c>
      <c r="AN293" s="29" t="str">
        <f t="shared" si="59"/>
        <v xml:space="preserve"> </v>
      </c>
      <c r="AO293" s="55"/>
      <c r="AP293" s="29" t="str">
        <f t="shared" si="60"/>
        <v/>
      </c>
    </row>
    <row r="294" spans="1:42" s="57" customFormat="1" ht="16.5" thickTop="1" thickBot="1" x14ac:dyDescent="0.3">
      <c r="A294" s="32"/>
      <c r="B294" s="25"/>
      <c r="C294" s="25"/>
      <c r="D294" s="25"/>
      <c r="E294" s="46"/>
      <c r="F294" s="91">
        <v>7</v>
      </c>
      <c r="G294" s="98" t="e">
        <v>#N/A</v>
      </c>
      <c r="H294" s="94" t="e">
        <v>#N/A</v>
      </c>
      <c r="I294" s="26"/>
      <c r="J294" s="26"/>
      <c r="K294" s="69" t="str">
        <f>IFERROR(IF(G294&gt;=(VLOOKUP(D294&amp;E294,'Tab 2 Aerobic Capacity (unprot)'!L$10:$M$27,2,FALSE)),"HFZ","NI")," ")</f>
        <v xml:space="preserve"> </v>
      </c>
      <c r="L294" s="69" t="str">
        <f>IFERROR(IF(H294&gt;=(VLOOKUP(D294&amp;E294,'Tab 2 Aerobic Capacity (unprot)'!L$34:$M$51,2,FALSE)),"HFZ","NI")," ")</f>
        <v xml:space="preserve"> </v>
      </c>
      <c r="M294" s="54" t="str">
        <f t="shared" si="54"/>
        <v xml:space="preserve"> </v>
      </c>
      <c r="N294" s="33" t="str">
        <f t="shared" si="61"/>
        <v xml:space="preserve"> </v>
      </c>
      <c r="O294" s="33"/>
      <c r="P294" s="54" t="str">
        <f t="shared" si="62"/>
        <v/>
      </c>
      <c r="Q294" s="33"/>
      <c r="R294" s="54" t="str">
        <f t="shared" si="63"/>
        <v/>
      </c>
      <c r="S294" s="95" t="e">
        <v>#N/A</v>
      </c>
      <c r="T294" s="95" t="e">
        <v>#N/A</v>
      </c>
      <c r="U294" s="99" t="e">
        <v>#N/A</v>
      </c>
      <c r="V294" s="34"/>
      <c r="W294" s="70" t="str">
        <f>IFERROR(IF(S294&gt;=(VLOOKUP(D294&amp;E294, 'Tab 3 Flex,Strng,Endur(unprot)'!AG$10:$AH$37,2,FALSE)),"HFZ", "NI")," ")</f>
        <v xml:space="preserve"> </v>
      </c>
      <c r="X294" s="70" t="str">
        <f>IFERROR(IF(T294&gt;=(VLOOKUP(D294&amp;E294, 'Tab 3 Flex,Strng,Endur(unprot)'!AG$10:$AH$37,2,FALSE)),"HFZ", "NI")," ")</f>
        <v xml:space="preserve"> </v>
      </c>
      <c r="Y294" s="71" t="str">
        <f t="shared" si="65"/>
        <v xml:space="preserve"> </v>
      </c>
      <c r="Z294" s="71" t="str">
        <f t="shared" si="55"/>
        <v xml:space="preserve"> </v>
      </c>
      <c r="AA294" s="65" t="str">
        <f>IFERROR(IF(U294&gt;=(VLOOKUP(D294&amp;E294, 'Tab 3 Flex,Strng,Endur(unprot)'!W$10:X$37,2,FALSE)),"HFZ", "NI"), " ")</f>
        <v xml:space="preserve"> </v>
      </c>
      <c r="AB294" s="28" t="str">
        <f t="shared" si="56"/>
        <v xml:space="preserve"> </v>
      </c>
      <c r="AC294" s="33"/>
      <c r="AD294" s="28" t="str">
        <f t="shared" si="57"/>
        <v/>
      </c>
      <c r="AE294" s="96" t="e">
        <v>#N/A</v>
      </c>
      <c r="AF294" s="35"/>
      <c r="AG294" s="72" t="str">
        <f>IFERROR(IF(AE294&gt;=(VLOOKUP(D294&amp;E294, 'Tab 3 Flex,Strng,Endur(unprot)'!R$10:$S$37,2,FALSE)),"HFZ", "NI")," ")</f>
        <v xml:space="preserve"> </v>
      </c>
      <c r="AH294" s="55" t="str">
        <f t="shared" si="58"/>
        <v xml:space="preserve"> </v>
      </c>
      <c r="AI294" s="33"/>
      <c r="AJ294" s="55" t="str">
        <f t="shared" si="64"/>
        <v/>
      </c>
      <c r="AK294" s="97" t="e">
        <v>#N/A</v>
      </c>
      <c r="AL294" s="36"/>
      <c r="AM294" s="73" t="str">
        <f>IFERROR(IF(AK294&gt;=(VLOOKUP(D294&amp;E294,'Tab 3 Flex,Strng,Endur(unprot)'!AB$10:$AC$37,2,FALSE)),"HFZ", "NI")," ")</f>
        <v xml:space="preserve"> </v>
      </c>
      <c r="AN294" s="29" t="str">
        <f t="shared" si="59"/>
        <v xml:space="preserve"> </v>
      </c>
      <c r="AO294" s="55"/>
      <c r="AP294" s="29" t="str">
        <f t="shared" si="60"/>
        <v/>
      </c>
    </row>
    <row r="295" spans="1:42" s="57" customFormat="1" ht="16.5" thickTop="1" thickBot="1" x14ac:dyDescent="0.3">
      <c r="A295" s="32"/>
      <c r="B295" s="25"/>
      <c r="C295" s="25"/>
      <c r="D295" s="25"/>
      <c r="E295" s="46"/>
      <c r="F295" s="91">
        <v>7</v>
      </c>
      <c r="G295" s="98" t="e">
        <v>#N/A</v>
      </c>
      <c r="H295" s="94" t="e">
        <v>#N/A</v>
      </c>
      <c r="I295" s="26"/>
      <c r="J295" s="26"/>
      <c r="K295" s="69" t="str">
        <f>IFERROR(IF(G295&gt;=(VLOOKUP(D295&amp;E295,'Tab 2 Aerobic Capacity (unprot)'!L$10:$M$27,2,FALSE)),"HFZ","NI")," ")</f>
        <v xml:space="preserve"> </v>
      </c>
      <c r="L295" s="69" t="str">
        <f>IFERROR(IF(H295&gt;=(VLOOKUP(D295&amp;E295,'Tab 2 Aerobic Capacity (unprot)'!L$34:$M$51,2,FALSE)),"HFZ","NI")," ")</f>
        <v xml:space="preserve"> </v>
      </c>
      <c r="M295" s="54" t="str">
        <f t="shared" si="54"/>
        <v xml:space="preserve"> </v>
      </c>
      <c r="N295" s="33" t="str">
        <f t="shared" si="61"/>
        <v xml:space="preserve"> </v>
      </c>
      <c r="O295" s="33"/>
      <c r="P295" s="54" t="str">
        <f t="shared" si="62"/>
        <v/>
      </c>
      <c r="Q295" s="33"/>
      <c r="R295" s="54" t="str">
        <f t="shared" si="63"/>
        <v/>
      </c>
      <c r="S295" s="95" t="e">
        <v>#N/A</v>
      </c>
      <c r="T295" s="95" t="e">
        <v>#N/A</v>
      </c>
      <c r="U295" s="99" t="e">
        <v>#N/A</v>
      </c>
      <c r="V295" s="34"/>
      <c r="W295" s="70" t="str">
        <f>IFERROR(IF(S295&gt;=(VLOOKUP(D295&amp;E295, 'Tab 3 Flex,Strng,Endur(unprot)'!AG$10:$AH$37,2,FALSE)),"HFZ", "NI")," ")</f>
        <v xml:space="preserve"> </v>
      </c>
      <c r="X295" s="70" t="str">
        <f>IFERROR(IF(T295&gt;=(VLOOKUP(D295&amp;E295, 'Tab 3 Flex,Strng,Endur(unprot)'!AG$10:$AH$37,2,FALSE)),"HFZ", "NI")," ")</f>
        <v xml:space="preserve"> </v>
      </c>
      <c r="Y295" s="71" t="str">
        <f t="shared" si="65"/>
        <v xml:space="preserve"> </v>
      </c>
      <c r="Z295" s="71" t="str">
        <f t="shared" si="55"/>
        <v xml:space="preserve"> </v>
      </c>
      <c r="AA295" s="65" t="str">
        <f>IFERROR(IF(U295&gt;=(VLOOKUP(D295&amp;E295, 'Tab 3 Flex,Strng,Endur(unprot)'!W$10:X$37,2,FALSE)),"HFZ", "NI"), " ")</f>
        <v xml:space="preserve"> </v>
      </c>
      <c r="AB295" s="28" t="str">
        <f t="shared" si="56"/>
        <v xml:space="preserve"> </v>
      </c>
      <c r="AC295" s="33"/>
      <c r="AD295" s="28" t="str">
        <f t="shared" si="57"/>
        <v/>
      </c>
      <c r="AE295" s="96" t="e">
        <v>#N/A</v>
      </c>
      <c r="AF295" s="35"/>
      <c r="AG295" s="72" t="str">
        <f>IFERROR(IF(AE295&gt;=(VLOOKUP(D295&amp;E295, 'Tab 3 Flex,Strng,Endur(unprot)'!R$10:$S$37,2,FALSE)),"HFZ", "NI")," ")</f>
        <v xml:space="preserve"> </v>
      </c>
      <c r="AH295" s="55" t="str">
        <f t="shared" si="58"/>
        <v xml:space="preserve"> </v>
      </c>
      <c r="AI295" s="33"/>
      <c r="AJ295" s="55" t="str">
        <f t="shared" si="64"/>
        <v/>
      </c>
      <c r="AK295" s="97" t="e">
        <v>#N/A</v>
      </c>
      <c r="AL295" s="36"/>
      <c r="AM295" s="73" t="str">
        <f>IFERROR(IF(AK295&gt;=(VLOOKUP(D295&amp;E295,'Tab 3 Flex,Strng,Endur(unprot)'!AB$10:$AC$37,2,FALSE)),"HFZ", "NI")," ")</f>
        <v xml:space="preserve"> </v>
      </c>
      <c r="AN295" s="29" t="str">
        <f t="shared" si="59"/>
        <v xml:space="preserve"> </v>
      </c>
      <c r="AO295" s="55"/>
      <c r="AP295" s="29" t="str">
        <f t="shared" si="60"/>
        <v/>
      </c>
    </row>
    <row r="296" spans="1:42" s="57" customFormat="1" ht="16.5" thickTop="1" thickBot="1" x14ac:dyDescent="0.3">
      <c r="A296" s="32"/>
      <c r="B296" s="25"/>
      <c r="C296" s="25"/>
      <c r="D296" s="25"/>
      <c r="E296" s="46"/>
      <c r="F296" s="91">
        <v>7</v>
      </c>
      <c r="G296" s="98" t="e">
        <v>#N/A</v>
      </c>
      <c r="H296" s="94" t="e">
        <v>#N/A</v>
      </c>
      <c r="I296" s="26"/>
      <c r="J296" s="26"/>
      <c r="K296" s="69" t="str">
        <f>IFERROR(IF(G296&gt;=(VLOOKUP(D296&amp;E296,'Tab 2 Aerobic Capacity (unprot)'!L$10:$M$27,2,FALSE)),"HFZ","NI")," ")</f>
        <v xml:space="preserve"> </v>
      </c>
      <c r="L296" s="69" t="str">
        <f>IFERROR(IF(H296&gt;=(VLOOKUP(D296&amp;E296,'Tab 2 Aerobic Capacity (unprot)'!L$34:$M$51,2,FALSE)),"HFZ","NI")," ")</f>
        <v xml:space="preserve"> </v>
      </c>
      <c r="M296" s="54" t="str">
        <f t="shared" si="54"/>
        <v xml:space="preserve"> </v>
      </c>
      <c r="N296" s="33" t="str">
        <f t="shared" si="61"/>
        <v xml:space="preserve"> </v>
      </c>
      <c r="O296" s="33"/>
      <c r="P296" s="54" t="str">
        <f t="shared" si="62"/>
        <v/>
      </c>
      <c r="Q296" s="33"/>
      <c r="R296" s="54" t="str">
        <f t="shared" si="63"/>
        <v/>
      </c>
      <c r="S296" s="95" t="e">
        <v>#N/A</v>
      </c>
      <c r="T296" s="95" t="e">
        <v>#N/A</v>
      </c>
      <c r="U296" s="99" t="e">
        <v>#N/A</v>
      </c>
      <c r="V296" s="34"/>
      <c r="W296" s="70" t="str">
        <f>IFERROR(IF(S296&gt;=(VLOOKUP(D296&amp;E296, 'Tab 3 Flex,Strng,Endur(unprot)'!AG$10:$AH$37,2,FALSE)),"HFZ", "NI")," ")</f>
        <v xml:space="preserve"> </v>
      </c>
      <c r="X296" s="70" t="str">
        <f>IFERROR(IF(T296&gt;=(VLOOKUP(D296&amp;E296, 'Tab 3 Flex,Strng,Endur(unprot)'!AG$10:$AH$37,2,FALSE)),"HFZ", "NI")," ")</f>
        <v xml:space="preserve"> </v>
      </c>
      <c r="Y296" s="71" t="str">
        <f t="shared" si="65"/>
        <v xml:space="preserve"> </v>
      </c>
      <c r="Z296" s="71" t="str">
        <f t="shared" si="55"/>
        <v xml:space="preserve"> </v>
      </c>
      <c r="AA296" s="65" t="str">
        <f>IFERROR(IF(U296&gt;=(VLOOKUP(D296&amp;E296, 'Tab 3 Flex,Strng,Endur(unprot)'!W$10:X$37,2,FALSE)),"HFZ", "NI"), " ")</f>
        <v xml:space="preserve"> </v>
      </c>
      <c r="AB296" s="28" t="str">
        <f t="shared" si="56"/>
        <v xml:space="preserve"> </v>
      </c>
      <c r="AC296" s="33"/>
      <c r="AD296" s="28" t="str">
        <f t="shared" si="57"/>
        <v/>
      </c>
      <c r="AE296" s="96" t="e">
        <v>#N/A</v>
      </c>
      <c r="AF296" s="35"/>
      <c r="AG296" s="72" t="str">
        <f>IFERROR(IF(AE296&gt;=(VLOOKUP(D296&amp;E296, 'Tab 3 Flex,Strng,Endur(unprot)'!R$10:$S$37,2,FALSE)),"HFZ", "NI")," ")</f>
        <v xml:space="preserve"> </v>
      </c>
      <c r="AH296" s="55" t="str">
        <f t="shared" si="58"/>
        <v xml:space="preserve"> </v>
      </c>
      <c r="AI296" s="33"/>
      <c r="AJ296" s="55" t="str">
        <f t="shared" si="64"/>
        <v/>
      </c>
      <c r="AK296" s="97" t="e">
        <v>#N/A</v>
      </c>
      <c r="AL296" s="36"/>
      <c r="AM296" s="73" t="str">
        <f>IFERROR(IF(AK296&gt;=(VLOOKUP(D296&amp;E296,'Tab 3 Flex,Strng,Endur(unprot)'!AB$10:$AC$37,2,FALSE)),"HFZ", "NI")," ")</f>
        <v xml:space="preserve"> </v>
      </c>
      <c r="AN296" s="29" t="str">
        <f t="shared" si="59"/>
        <v xml:space="preserve"> </v>
      </c>
      <c r="AO296" s="55"/>
      <c r="AP296" s="29" t="str">
        <f t="shared" si="60"/>
        <v/>
      </c>
    </row>
    <row r="297" spans="1:42" s="57" customFormat="1" ht="16.5" thickTop="1" thickBot="1" x14ac:dyDescent="0.3">
      <c r="A297" s="32"/>
      <c r="B297" s="25"/>
      <c r="C297" s="25"/>
      <c r="D297" s="25"/>
      <c r="E297" s="46"/>
      <c r="F297" s="91">
        <v>7</v>
      </c>
      <c r="G297" s="98" t="e">
        <v>#N/A</v>
      </c>
      <c r="H297" s="94" t="e">
        <v>#N/A</v>
      </c>
      <c r="I297" s="26"/>
      <c r="J297" s="26"/>
      <c r="K297" s="69" t="str">
        <f>IFERROR(IF(G297&gt;=(VLOOKUP(D297&amp;E297,'Tab 2 Aerobic Capacity (unprot)'!L$10:$M$27,2,FALSE)),"HFZ","NI")," ")</f>
        <v xml:space="preserve"> </v>
      </c>
      <c r="L297" s="69" t="str">
        <f>IFERROR(IF(H297&gt;=(VLOOKUP(D297&amp;E297,'Tab 2 Aerobic Capacity (unprot)'!L$34:$M$51,2,FALSE)),"HFZ","NI")," ")</f>
        <v xml:space="preserve"> </v>
      </c>
      <c r="M297" s="54" t="str">
        <f t="shared" si="54"/>
        <v xml:space="preserve"> </v>
      </c>
      <c r="N297" s="33" t="str">
        <f t="shared" si="61"/>
        <v xml:space="preserve"> </v>
      </c>
      <c r="O297" s="33"/>
      <c r="P297" s="54" t="str">
        <f t="shared" si="62"/>
        <v/>
      </c>
      <c r="Q297" s="33"/>
      <c r="R297" s="54" t="str">
        <f t="shared" si="63"/>
        <v/>
      </c>
      <c r="S297" s="95" t="e">
        <v>#N/A</v>
      </c>
      <c r="T297" s="95" t="e">
        <v>#N/A</v>
      </c>
      <c r="U297" s="99" t="e">
        <v>#N/A</v>
      </c>
      <c r="V297" s="34"/>
      <c r="W297" s="70" t="str">
        <f>IFERROR(IF(S297&gt;=(VLOOKUP(D297&amp;E297, 'Tab 3 Flex,Strng,Endur(unprot)'!AG$10:$AH$37,2,FALSE)),"HFZ", "NI")," ")</f>
        <v xml:space="preserve"> </v>
      </c>
      <c r="X297" s="70" t="str">
        <f>IFERROR(IF(T297&gt;=(VLOOKUP(D297&amp;E297, 'Tab 3 Flex,Strng,Endur(unprot)'!AG$10:$AH$37,2,FALSE)),"HFZ", "NI")," ")</f>
        <v xml:space="preserve"> </v>
      </c>
      <c r="Y297" s="71" t="str">
        <f t="shared" si="65"/>
        <v xml:space="preserve"> </v>
      </c>
      <c r="Z297" s="71" t="str">
        <f t="shared" si="55"/>
        <v xml:space="preserve"> </v>
      </c>
      <c r="AA297" s="65" t="str">
        <f>IFERROR(IF(U297&gt;=(VLOOKUP(D297&amp;E297, 'Tab 3 Flex,Strng,Endur(unprot)'!W$10:X$37,2,FALSE)),"HFZ", "NI"), " ")</f>
        <v xml:space="preserve"> </v>
      </c>
      <c r="AB297" s="28" t="str">
        <f t="shared" si="56"/>
        <v xml:space="preserve"> </v>
      </c>
      <c r="AC297" s="33"/>
      <c r="AD297" s="28" t="str">
        <f t="shared" si="57"/>
        <v/>
      </c>
      <c r="AE297" s="96" t="e">
        <v>#N/A</v>
      </c>
      <c r="AF297" s="35"/>
      <c r="AG297" s="72" t="str">
        <f>IFERROR(IF(AE297&gt;=(VLOOKUP(D297&amp;E297, 'Tab 3 Flex,Strng,Endur(unprot)'!R$10:$S$37,2,FALSE)),"HFZ", "NI")," ")</f>
        <v xml:space="preserve"> </v>
      </c>
      <c r="AH297" s="55" t="str">
        <f t="shared" si="58"/>
        <v xml:space="preserve"> </v>
      </c>
      <c r="AI297" s="33"/>
      <c r="AJ297" s="55" t="str">
        <f t="shared" si="64"/>
        <v/>
      </c>
      <c r="AK297" s="97" t="e">
        <v>#N/A</v>
      </c>
      <c r="AL297" s="36"/>
      <c r="AM297" s="73" t="str">
        <f>IFERROR(IF(AK297&gt;=(VLOOKUP(D297&amp;E297,'Tab 3 Flex,Strng,Endur(unprot)'!AB$10:$AC$37,2,FALSE)),"HFZ", "NI")," ")</f>
        <v xml:space="preserve"> </v>
      </c>
      <c r="AN297" s="29" t="str">
        <f t="shared" si="59"/>
        <v xml:space="preserve"> </v>
      </c>
      <c r="AO297" s="55"/>
      <c r="AP297" s="29" t="str">
        <f t="shared" si="60"/>
        <v/>
      </c>
    </row>
    <row r="298" spans="1:42" s="57" customFormat="1" ht="16.5" thickTop="1" thickBot="1" x14ac:dyDescent="0.3">
      <c r="A298" s="32"/>
      <c r="B298" s="25"/>
      <c r="C298" s="25"/>
      <c r="D298" s="25"/>
      <c r="E298" s="46"/>
      <c r="F298" s="91">
        <v>7</v>
      </c>
      <c r="G298" s="98" t="e">
        <v>#N/A</v>
      </c>
      <c r="H298" s="94" t="e">
        <v>#N/A</v>
      </c>
      <c r="I298" s="26"/>
      <c r="J298" s="26"/>
      <c r="K298" s="69" t="str">
        <f>IFERROR(IF(G298&gt;=(VLOOKUP(D298&amp;E298,'Tab 2 Aerobic Capacity (unprot)'!L$10:$M$27,2,FALSE)),"HFZ","NI")," ")</f>
        <v xml:space="preserve"> </v>
      </c>
      <c r="L298" s="69" t="str">
        <f>IFERROR(IF(H298&gt;=(VLOOKUP(D298&amp;E298,'Tab 2 Aerobic Capacity (unprot)'!L$34:$M$51,2,FALSE)),"HFZ","NI")," ")</f>
        <v xml:space="preserve"> </v>
      </c>
      <c r="M298" s="54" t="str">
        <f t="shared" si="54"/>
        <v xml:space="preserve"> </v>
      </c>
      <c r="N298" s="33" t="str">
        <f t="shared" si="61"/>
        <v xml:space="preserve"> </v>
      </c>
      <c r="O298" s="33"/>
      <c r="P298" s="54" t="str">
        <f t="shared" si="62"/>
        <v/>
      </c>
      <c r="Q298" s="33"/>
      <c r="R298" s="54" t="str">
        <f t="shared" si="63"/>
        <v/>
      </c>
      <c r="S298" s="95" t="e">
        <v>#N/A</v>
      </c>
      <c r="T298" s="95" t="e">
        <v>#N/A</v>
      </c>
      <c r="U298" s="99" t="e">
        <v>#N/A</v>
      </c>
      <c r="V298" s="34"/>
      <c r="W298" s="70" t="str">
        <f>IFERROR(IF(S298&gt;=(VLOOKUP(D298&amp;E298, 'Tab 3 Flex,Strng,Endur(unprot)'!AG$10:$AH$37,2,FALSE)),"HFZ", "NI")," ")</f>
        <v xml:space="preserve"> </v>
      </c>
      <c r="X298" s="70" t="str">
        <f>IFERROR(IF(T298&gt;=(VLOOKUP(D298&amp;E298, 'Tab 3 Flex,Strng,Endur(unprot)'!AG$10:$AH$37,2,FALSE)),"HFZ", "NI")," ")</f>
        <v xml:space="preserve"> </v>
      </c>
      <c r="Y298" s="71" t="str">
        <f t="shared" si="65"/>
        <v xml:space="preserve"> </v>
      </c>
      <c r="Z298" s="71" t="str">
        <f t="shared" si="55"/>
        <v xml:space="preserve"> </v>
      </c>
      <c r="AA298" s="65" t="str">
        <f>IFERROR(IF(U298&gt;=(VLOOKUP(D298&amp;E298, 'Tab 3 Flex,Strng,Endur(unprot)'!W$10:X$37,2,FALSE)),"HFZ", "NI"), " ")</f>
        <v xml:space="preserve"> </v>
      </c>
      <c r="AB298" s="28" t="str">
        <f t="shared" si="56"/>
        <v xml:space="preserve"> </v>
      </c>
      <c r="AC298" s="33"/>
      <c r="AD298" s="28" t="str">
        <f t="shared" si="57"/>
        <v/>
      </c>
      <c r="AE298" s="96" t="e">
        <v>#N/A</v>
      </c>
      <c r="AF298" s="35"/>
      <c r="AG298" s="72" t="str">
        <f>IFERROR(IF(AE298&gt;=(VLOOKUP(D298&amp;E298, 'Tab 3 Flex,Strng,Endur(unprot)'!R$10:$S$37,2,FALSE)),"HFZ", "NI")," ")</f>
        <v xml:space="preserve"> </v>
      </c>
      <c r="AH298" s="55" t="str">
        <f t="shared" si="58"/>
        <v xml:space="preserve"> </v>
      </c>
      <c r="AI298" s="33"/>
      <c r="AJ298" s="55" t="str">
        <f t="shared" si="64"/>
        <v/>
      </c>
      <c r="AK298" s="97" t="e">
        <v>#N/A</v>
      </c>
      <c r="AL298" s="36"/>
      <c r="AM298" s="73" t="str">
        <f>IFERROR(IF(AK298&gt;=(VLOOKUP(D298&amp;E298,'Tab 3 Flex,Strng,Endur(unprot)'!AB$10:$AC$37,2,FALSE)),"HFZ", "NI")," ")</f>
        <v xml:space="preserve"> </v>
      </c>
      <c r="AN298" s="29" t="str">
        <f t="shared" si="59"/>
        <v xml:space="preserve"> </v>
      </c>
      <c r="AO298" s="55"/>
      <c r="AP298" s="29" t="str">
        <f t="shared" si="60"/>
        <v/>
      </c>
    </row>
    <row r="299" spans="1:42" s="57" customFormat="1" ht="16.5" thickTop="1" thickBot="1" x14ac:dyDescent="0.3">
      <c r="A299" s="32"/>
      <c r="B299" s="25"/>
      <c r="C299" s="25"/>
      <c r="D299" s="25"/>
      <c r="E299" s="46"/>
      <c r="F299" s="91">
        <v>7</v>
      </c>
      <c r="G299" s="98" t="e">
        <v>#N/A</v>
      </c>
      <c r="H299" s="94" t="e">
        <v>#N/A</v>
      </c>
      <c r="I299" s="26"/>
      <c r="J299" s="26"/>
      <c r="K299" s="69" t="str">
        <f>IFERROR(IF(G299&gt;=(VLOOKUP(D299&amp;E299,'Tab 2 Aerobic Capacity (unprot)'!L$10:$M$27,2,FALSE)),"HFZ","NI")," ")</f>
        <v xml:space="preserve"> </v>
      </c>
      <c r="L299" s="69" t="str">
        <f>IFERROR(IF(H299&gt;=(VLOOKUP(D299&amp;E299,'Tab 2 Aerobic Capacity (unprot)'!L$34:$M$51,2,FALSE)),"HFZ","NI")," ")</f>
        <v xml:space="preserve"> </v>
      </c>
      <c r="M299" s="54" t="str">
        <f t="shared" si="54"/>
        <v xml:space="preserve"> </v>
      </c>
      <c r="N299" s="33" t="str">
        <f t="shared" si="61"/>
        <v xml:space="preserve"> </v>
      </c>
      <c r="O299" s="33"/>
      <c r="P299" s="54" t="str">
        <f t="shared" si="62"/>
        <v/>
      </c>
      <c r="Q299" s="33"/>
      <c r="R299" s="54" t="str">
        <f t="shared" si="63"/>
        <v/>
      </c>
      <c r="S299" s="95" t="e">
        <v>#N/A</v>
      </c>
      <c r="T299" s="95" t="e">
        <v>#N/A</v>
      </c>
      <c r="U299" s="99" t="e">
        <v>#N/A</v>
      </c>
      <c r="V299" s="34"/>
      <c r="W299" s="70" t="str">
        <f>IFERROR(IF(S299&gt;=(VLOOKUP(D299&amp;E299, 'Tab 3 Flex,Strng,Endur(unprot)'!AG$10:$AH$37,2,FALSE)),"HFZ", "NI")," ")</f>
        <v xml:space="preserve"> </v>
      </c>
      <c r="X299" s="70" t="str">
        <f>IFERROR(IF(T299&gt;=(VLOOKUP(D299&amp;E299, 'Tab 3 Flex,Strng,Endur(unprot)'!AG$10:$AH$37,2,FALSE)),"HFZ", "NI")," ")</f>
        <v xml:space="preserve"> </v>
      </c>
      <c r="Y299" s="71" t="str">
        <f t="shared" si="65"/>
        <v xml:space="preserve"> </v>
      </c>
      <c r="Z299" s="71" t="str">
        <f t="shared" si="55"/>
        <v xml:space="preserve"> </v>
      </c>
      <c r="AA299" s="65" t="str">
        <f>IFERROR(IF(U299&gt;=(VLOOKUP(D299&amp;E299, 'Tab 3 Flex,Strng,Endur(unprot)'!W$10:X$37,2,FALSE)),"HFZ", "NI"), " ")</f>
        <v xml:space="preserve"> </v>
      </c>
      <c r="AB299" s="28" t="str">
        <f t="shared" si="56"/>
        <v xml:space="preserve"> </v>
      </c>
      <c r="AC299" s="33"/>
      <c r="AD299" s="28" t="str">
        <f t="shared" si="57"/>
        <v/>
      </c>
      <c r="AE299" s="96" t="e">
        <v>#N/A</v>
      </c>
      <c r="AF299" s="35"/>
      <c r="AG299" s="72" t="str">
        <f>IFERROR(IF(AE299&gt;=(VLOOKUP(D299&amp;E299, 'Tab 3 Flex,Strng,Endur(unprot)'!R$10:$S$37,2,FALSE)),"HFZ", "NI")," ")</f>
        <v xml:space="preserve"> </v>
      </c>
      <c r="AH299" s="55" t="str">
        <f t="shared" si="58"/>
        <v xml:space="preserve"> </v>
      </c>
      <c r="AI299" s="33"/>
      <c r="AJ299" s="55" t="str">
        <f t="shared" si="64"/>
        <v/>
      </c>
      <c r="AK299" s="97" t="e">
        <v>#N/A</v>
      </c>
      <c r="AL299" s="36"/>
      <c r="AM299" s="73" t="str">
        <f>IFERROR(IF(AK299&gt;=(VLOOKUP(D299&amp;E299,'Tab 3 Flex,Strng,Endur(unprot)'!AB$10:$AC$37,2,FALSE)),"HFZ", "NI")," ")</f>
        <v xml:space="preserve"> </v>
      </c>
      <c r="AN299" s="29" t="str">
        <f t="shared" si="59"/>
        <v xml:space="preserve"> </v>
      </c>
      <c r="AO299" s="55"/>
      <c r="AP299" s="29" t="str">
        <f t="shared" si="60"/>
        <v/>
      </c>
    </row>
    <row r="300" spans="1:42" s="57" customFormat="1" ht="16.5" thickTop="1" thickBot="1" x14ac:dyDescent="0.3">
      <c r="A300" s="32"/>
      <c r="B300" s="25"/>
      <c r="C300" s="25"/>
      <c r="D300" s="25"/>
      <c r="E300" s="46"/>
      <c r="F300" s="91">
        <v>7</v>
      </c>
      <c r="G300" s="98" t="e">
        <v>#N/A</v>
      </c>
      <c r="H300" s="94" t="e">
        <v>#N/A</v>
      </c>
      <c r="I300" s="26"/>
      <c r="J300" s="26"/>
      <c r="K300" s="69" t="str">
        <f>IFERROR(IF(G300&gt;=(VLOOKUP(D300&amp;E300,'Tab 2 Aerobic Capacity (unprot)'!L$10:$M$27,2,FALSE)),"HFZ","NI")," ")</f>
        <v xml:space="preserve"> </v>
      </c>
      <c r="L300" s="69" t="str">
        <f>IFERROR(IF(H300&gt;=(VLOOKUP(D300&amp;E300,'Tab 2 Aerobic Capacity (unprot)'!L$34:$M$51,2,FALSE)),"HFZ","NI")," ")</f>
        <v xml:space="preserve"> </v>
      </c>
      <c r="M300" s="54" t="str">
        <f t="shared" si="54"/>
        <v xml:space="preserve"> </v>
      </c>
      <c r="N300" s="33" t="str">
        <f t="shared" si="61"/>
        <v xml:space="preserve"> </v>
      </c>
      <c r="O300" s="33"/>
      <c r="P300" s="54" t="str">
        <f t="shared" si="62"/>
        <v/>
      </c>
      <c r="Q300" s="33"/>
      <c r="R300" s="54" t="str">
        <f t="shared" si="63"/>
        <v/>
      </c>
      <c r="S300" s="95" t="e">
        <v>#N/A</v>
      </c>
      <c r="T300" s="95" t="e">
        <v>#N/A</v>
      </c>
      <c r="U300" s="99" t="e">
        <v>#N/A</v>
      </c>
      <c r="V300" s="34"/>
      <c r="W300" s="70" t="str">
        <f>IFERROR(IF(S300&gt;=(VLOOKUP(D300&amp;E300, 'Tab 3 Flex,Strng,Endur(unprot)'!AG$10:$AH$37,2,FALSE)),"HFZ", "NI")," ")</f>
        <v xml:space="preserve"> </v>
      </c>
      <c r="X300" s="70" t="str">
        <f>IFERROR(IF(T300&gt;=(VLOOKUP(D300&amp;E300, 'Tab 3 Flex,Strng,Endur(unprot)'!AG$10:$AH$37,2,FALSE)),"HFZ", "NI")," ")</f>
        <v xml:space="preserve"> </v>
      </c>
      <c r="Y300" s="71" t="str">
        <f t="shared" si="65"/>
        <v xml:space="preserve"> </v>
      </c>
      <c r="Z300" s="71" t="str">
        <f t="shared" si="55"/>
        <v xml:space="preserve"> </v>
      </c>
      <c r="AA300" s="65" t="str">
        <f>IFERROR(IF(U300&gt;=(VLOOKUP(D300&amp;E300, 'Tab 3 Flex,Strng,Endur(unprot)'!W$10:X$37,2,FALSE)),"HFZ", "NI"), " ")</f>
        <v xml:space="preserve"> </v>
      </c>
      <c r="AB300" s="28" t="str">
        <f t="shared" si="56"/>
        <v xml:space="preserve"> </v>
      </c>
      <c r="AC300" s="33"/>
      <c r="AD300" s="28" t="str">
        <f t="shared" si="57"/>
        <v/>
      </c>
      <c r="AE300" s="96" t="e">
        <v>#N/A</v>
      </c>
      <c r="AF300" s="35"/>
      <c r="AG300" s="72" t="str">
        <f>IFERROR(IF(AE300&gt;=(VLOOKUP(D300&amp;E300, 'Tab 3 Flex,Strng,Endur(unprot)'!R$10:$S$37,2,FALSE)),"HFZ", "NI")," ")</f>
        <v xml:space="preserve"> </v>
      </c>
      <c r="AH300" s="55" t="str">
        <f t="shared" si="58"/>
        <v xml:space="preserve"> </v>
      </c>
      <c r="AI300" s="33"/>
      <c r="AJ300" s="55" t="str">
        <f t="shared" si="64"/>
        <v/>
      </c>
      <c r="AK300" s="97" t="e">
        <v>#N/A</v>
      </c>
      <c r="AL300" s="36"/>
      <c r="AM300" s="73" t="str">
        <f>IFERROR(IF(AK300&gt;=(VLOOKUP(D300&amp;E300,'Tab 3 Flex,Strng,Endur(unprot)'!AB$10:$AC$37,2,FALSE)),"HFZ", "NI")," ")</f>
        <v xml:space="preserve"> </v>
      </c>
      <c r="AN300" s="29" t="str">
        <f t="shared" si="59"/>
        <v xml:space="preserve"> </v>
      </c>
      <c r="AO300" s="55"/>
      <c r="AP300" s="29" t="str">
        <f t="shared" si="60"/>
        <v/>
      </c>
    </row>
    <row r="301" spans="1:42" s="57" customFormat="1" ht="16.5" thickTop="1" thickBot="1" x14ac:dyDescent="0.3">
      <c r="A301" s="32"/>
      <c r="B301" s="25"/>
      <c r="C301" s="25"/>
      <c r="D301" s="25"/>
      <c r="E301" s="46"/>
      <c r="F301" s="91">
        <v>7</v>
      </c>
      <c r="G301" s="98" t="e">
        <v>#N/A</v>
      </c>
      <c r="H301" s="94" t="e">
        <v>#N/A</v>
      </c>
      <c r="I301" s="26"/>
      <c r="J301" s="26"/>
      <c r="K301" s="69" t="str">
        <f>IFERROR(IF(G301&gt;=(VLOOKUP(D301&amp;E301,'Tab 2 Aerobic Capacity (unprot)'!L$10:$M$27,2,FALSE)),"HFZ","NI")," ")</f>
        <v xml:space="preserve"> </v>
      </c>
      <c r="L301" s="69" t="str">
        <f>IFERROR(IF(H301&gt;=(VLOOKUP(D301&amp;E301,'Tab 2 Aerobic Capacity (unprot)'!L$34:$M$51,2,FALSE)),"HFZ","NI")," ")</f>
        <v xml:space="preserve"> </v>
      </c>
      <c r="M301" s="54" t="str">
        <f t="shared" si="54"/>
        <v xml:space="preserve"> </v>
      </c>
      <c r="N301" s="33" t="str">
        <f t="shared" si="61"/>
        <v xml:space="preserve"> </v>
      </c>
      <c r="O301" s="33"/>
      <c r="P301" s="54" t="str">
        <f t="shared" si="62"/>
        <v/>
      </c>
      <c r="Q301" s="33"/>
      <c r="R301" s="54" t="str">
        <f t="shared" si="63"/>
        <v/>
      </c>
      <c r="S301" s="95" t="e">
        <v>#N/A</v>
      </c>
      <c r="T301" s="95" t="e">
        <v>#N/A</v>
      </c>
      <c r="U301" s="99" t="e">
        <v>#N/A</v>
      </c>
      <c r="V301" s="34"/>
      <c r="W301" s="70" t="str">
        <f>IFERROR(IF(S301&gt;=(VLOOKUP(D301&amp;E301, 'Tab 3 Flex,Strng,Endur(unprot)'!AG$10:$AH$37,2,FALSE)),"HFZ", "NI")," ")</f>
        <v xml:space="preserve"> </v>
      </c>
      <c r="X301" s="70" t="str">
        <f>IFERROR(IF(T301&gt;=(VLOOKUP(D301&amp;E301, 'Tab 3 Flex,Strng,Endur(unprot)'!AG$10:$AH$37,2,FALSE)),"HFZ", "NI")," ")</f>
        <v xml:space="preserve"> </v>
      </c>
      <c r="Y301" s="71" t="str">
        <f t="shared" si="65"/>
        <v xml:space="preserve"> </v>
      </c>
      <c r="Z301" s="71" t="str">
        <f t="shared" si="55"/>
        <v xml:space="preserve"> </v>
      </c>
      <c r="AA301" s="65" t="str">
        <f>IFERROR(IF(U301&gt;=(VLOOKUP(D301&amp;E301, 'Tab 3 Flex,Strng,Endur(unprot)'!W$10:X$37,2,FALSE)),"HFZ", "NI"), " ")</f>
        <v xml:space="preserve"> </v>
      </c>
      <c r="AB301" s="28" t="str">
        <f t="shared" si="56"/>
        <v xml:space="preserve"> </v>
      </c>
      <c r="AC301" s="33"/>
      <c r="AD301" s="28" t="str">
        <f t="shared" si="57"/>
        <v/>
      </c>
      <c r="AE301" s="96" t="e">
        <v>#N/A</v>
      </c>
      <c r="AF301" s="35"/>
      <c r="AG301" s="72" t="str">
        <f>IFERROR(IF(AE301&gt;=(VLOOKUP(D301&amp;E301, 'Tab 3 Flex,Strng,Endur(unprot)'!R$10:$S$37,2,FALSE)),"HFZ", "NI")," ")</f>
        <v xml:space="preserve"> </v>
      </c>
      <c r="AH301" s="55" t="str">
        <f t="shared" si="58"/>
        <v xml:space="preserve"> </v>
      </c>
      <c r="AI301" s="33"/>
      <c r="AJ301" s="55" t="str">
        <f t="shared" si="64"/>
        <v/>
      </c>
      <c r="AK301" s="97" t="e">
        <v>#N/A</v>
      </c>
      <c r="AL301" s="36"/>
      <c r="AM301" s="73" t="str">
        <f>IFERROR(IF(AK301&gt;=(VLOOKUP(D301&amp;E301,'Tab 3 Flex,Strng,Endur(unprot)'!AB$10:$AC$37,2,FALSE)),"HFZ", "NI")," ")</f>
        <v xml:space="preserve"> </v>
      </c>
      <c r="AN301" s="29" t="str">
        <f t="shared" si="59"/>
        <v xml:space="preserve"> </v>
      </c>
      <c r="AO301" s="55"/>
      <c r="AP301" s="29" t="str">
        <f t="shared" si="60"/>
        <v/>
      </c>
    </row>
    <row r="302" spans="1:42" s="57" customFormat="1" ht="16.5" thickTop="1" thickBot="1" x14ac:dyDescent="0.3">
      <c r="A302" s="32"/>
      <c r="B302" s="25"/>
      <c r="C302" s="25"/>
      <c r="D302" s="25"/>
      <c r="E302" s="46"/>
      <c r="F302" s="91">
        <v>7</v>
      </c>
      <c r="G302" s="98" t="e">
        <v>#N/A</v>
      </c>
      <c r="H302" s="94" t="e">
        <v>#N/A</v>
      </c>
      <c r="I302" s="26"/>
      <c r="J302" s="26"/>
      <c r="K302" s="69" t="str">
        <f>IFERROR(IF(G302&gt;=(VLOOKUP(D302&amp;E302,'Tab 2 Aerobic Capacity (unprot)'!L$10:$M$27,2,FALSE)),"HFZ","NI")," ")</f>
        <v xml:space="preserve"> </v>
      </c>
      <c r="L302" s="69" t="str">
        <f>IFERROR(IF(H302&gt;=(VLOOKUP(D302&amp;E302,'Tab 2 Aerobic Capacity (unprot)'!L$34:$M$51,2,FALSE)),"HFZ","NI")," ")</f>
        <v xml:space="preserve"> </v>
      </c>
      <c r="M302" s="54" t="str">
        <f t="shared" si="54"/>
        <v xml:space="preserve"> </v>
      </c>
      <c r="N302" s="33" t="str">
        <f t="shared" si="61"/>
        <v xml:space="preserve"> </v>
      </c>
      <c r="O302" s="33"/>
      <c r="P302" s="54" t="str">
        <f t="shared" si="62"/>
        <v/>
      </c>
      <c r="Q302" s="33"/>
      <c r="R302" s="54" t="str">
        <f t="shared" si="63"/>
        <v/>
      </c>
      <c r="S302" s="95" t="e">
        <v>#N/A</v>
      </c>
      <c r="T302" s="95" t="e">
        <v>#N/A</v>
      </c>
      <c r="U302" s="99" t="e">
        <v>#N/A</v>
      </c>
      <c r="V302" s="34"/>
      <c r="W302" s="70" t="str">
        <f>IFERROR(IF(S302&gt;=(VLOOKUP(D302&amp;E302, 'Tab 3 Flex,Strng,Endur(unprot)'!AG$10:$AH$37,2,FALSE)),"HFZ", "NI")," ")</f>
        <v xml:space="preserve"> </v>
      </c>
      <c r="X302" s="70" t="str">
        <f>IFERROR(IF(T302&gt;=(VLOOKUP(D302&amp;E302, 'Tab 3 Flex,Strng,Endur(unprot)'!AG$10:$AH$37,2,FALSE)),"HFZ", "NI")," ")</f>
        <v xml:space="preserve"> </v>
      </c>
      <c r="Y302" s="71" t="str">
        <f t="shared" si="65"/>
        <v xml:space="preserve"> </v>
      </c>
      <c r="Z302" s="71" t="str">
        <f t="shared" si="55"/>
        <v xml:space="preserve"> </v>
      </c>
      <c r="AA302" s="65" t="str">
        <f>IFERROR(IF(U302&gt;=(VLOOKUP(D302&amp;E302, 'Tab 3 Flex,Strng,Endur(unprot)'!W$10:X$37,2,FALSE)),"HFZ", "NI"), " ")</f>
        <v xml:space="preserve"> </v>
      </c>
      <c r="AB302" s="28" t="str">
        <f t="shared" si="56"/>
        <v xml:space="preserve"> </v>
      </c>
      <c r="AC302" s="33"/>
      <c r="AD302" s="28" t="str">
        <f t="shared" si="57"/>
        <v/>
      </c>
      <c r="AE302" s="96" t="e">
        <v>#N/A</v>
      </c>
      <c r="AF302" s="35"/>
      <c r="AG302" s="72" t="str">
        <f>IFERROR(IF(AE302&gt;=(VLOOKUP(D302&amp;E302, 'Tab 3 Flex,Strng,Endur(unprot)'!R$10:$S$37,2,FALSE)),"HFZ", "NI")," ")</f>
        <v xml:space="preserve"> </v>
      </c>
      <c r="AH302" s="55" t="str">
        <f t="shared" si="58"/>
        <v xml:space="preserve"> </v>
      </c>
      <c r="AI302" s="33"/>
      <c r="AJ302" s="55" t="str">
        <f t="shared" si="64"/>
        <v/>
      </c>
      <c r="AK302" s="97" t="e">
        <v>#N/A</v>
      </c>
      <c r="AL302" s="36"/>
      <c r="AM302" s="73" t="str">
        <f>IFERROR(IF(AK302&gt;=(VLOOKUP(D302&amp;E302,'Tab 3 Flex,Strng,Endur(unprot)'!AB$10:$AC$37,2,FALSE)),"HFZ", "NI")," ")</f>
        <v xml:space="preserve"> </v>
      </c>
      <c r="AN302" s="29" t="str">
        <f t="shared" si="59"/>
        <v xml:space="preserve"> </v>
      </c>
      <c r="AO302" s="55"/>
      <c r="AP302" s="29" t="str">
        <f t="shared" si="60"/>
        <v/>
      </c>
    </row>
    <row r="303" spans="1:42" s="57" customFormat="1" ht="16.5" thickTop="1" thickBot="1" x14ac:dyDescent="0.3">
      <c r="A303" s="32"/>
      <c r="B303" s="25"/>
      <c r="C303" s="25"/>
      <c r="D303" s="25"/>
      <c r="E303" s="46"/>
      <c r="F303" s="91">
        <v>7</v>
      </c>
      <c r="G303" s="98" t="e">
        <v>#N/A</v>
      </c>
      <c r="H303" s="94" t="e">
        <v>#N/A</v>
      </c>
      <c r="I303" s="26"/>
      <c r="J303" s="26"/>
      <c r="K303" s="69" t="str">
        <f>IFERROR(IF(G303&gt;=(VLOOKUP(D303&amp;E303,'Tab 2 Aerobic Capacity (unprot)'!L$10:$M$27,2,FALSE)),"HFZ","NI")," ")</f>
        <v xml:space="preserve"> </v>
      </c>
      <c r="L303" s="69" t="str">
        <f>IFERROR(IF(H303&gt;=(VLOOKUP(D303&amp;E303,'Tab 2 Aerobic Capacity (unprot)'!L$34:$M$51,2,FALSE)),"HFZ","NI")," ")</f>
        <v xml:space="preserve"> </v>
      </c>
      <c r="M303" s="54" t="str">
        <f t="shared" si="54"/>
        <v xml:space="preserve"> </v>
      </c>
      <c r="N303" s="33" t="str">
        <f t="shared" si="61"/>
        <v xml:space="preserve"> </v>
      </c>
      <c r="O303" s="33"/>
      <c r="P303" s="54" t="str">
        <f t="shared" si="62"/>
        <v/>
      </c>
      <c r="Q303" s="33"/>
      <c r="R303" s="54" t="str">
        <f t="shared" si="63"/>
        <v/>
      </c>
      <c r="S303" s="95" t="e">
        <v>#N/A</v>
      </c>
      <c r="T303" s="95" t="e">
        <v>#N/A</v>
      </c>
      <c r="U303" s="99" t="e">
        <v>#N/A</v>
      </c>
      <c r="V303" s="34"/>
      <c r="W303" s="70" t="str">
        <f>IFERROR(IF(S303&gt;=(VLOOKUP(D303&amp;E303, 'Tab 3 Flex,Strng,Endur(unprot)'!AG$10:$AH$37,2,FALSE)),"HFZ", "NI")," ")</f>
        <v xml:space="preserve"> </v>
      </c>
      <c r="X303" s="70" t="str">
        <f>IFERROR(IF(T303&gt;=(VLOOKUP(D303&amp;E303, 'Tab 3 Flex,Strng,Endur(unprot)'!AG$10:$AH$37,2,FALSE)),"HFZ", "NI")," ")</f>
        <v xml:space="preserve"> </v>
      </c>
      <c r="Y303" s="71" t="str">
        <f t="shared" si="65"/>
        <v xml:space="preserve"> </v>
      </c>
      <c r="Z303" s="71" t="str">
        <f t="shared" si="55"/>
        <v xml:space="preserve"> </v>
      </c>
      <c r="AA303" s="65" t="str">
        <f>IFERROR(IF(U303&gt;=(VLOOKUP(D303&amp;E303, 'Tab 3 Flex,Strng,Endur(unprot)'!W$10:X$37,2,FALSE)),"HFZ", "NI"), " ")</f>
        <v xml:space="preserve"> </v>
      </c>
      <c r="AB303" s="28" t="str">
        <f t="shared" si="56"/>
        <v xml:space="preserve"> </v>
      </c>
      <c r="AC303" s="33"/>
      <c r="AD303" s="28" t="str">
        <f t="shared" si="57"/>
        <v/>
      </c>
      <c r="AE303" s="96" t="e">
        <v>#N/A</v>
      </c>
      <c r="AF303" s="35"/>
      <c r="AG303" s="72" t="str">
        <f>IFERROR(IF(AE303&gt;=(VLOOKUP(D303&amp;E303, 'Tab 3 Flex,Strng,Endur(unprot)'!R$10:$S$37,2,FALSE)),"HFZ", "NI")," ")</f>
        <v xml:space="preserve"> </v>
      </c>
      <c r="AH303" s="55" t="str">
        <f t="shared" si="58"/>
        <v xml:space="preserve"> </v>
      </c>
      <c r="AI303" s="33"/>
      <c r="AJ303" s="55" t="str">
        <f t="shared" si="64"/>
        <v/>
      </c>
      <c r="AK303" s="97" t="e">
        <v>#N/A</v>
      </c>
      <c r="AL303" s="36"/>
      <c r="AM303" s="73" t="str">
        <f>IFERROR(IF(AK303&gt;=(VLOOKUP(D303&amp;E303,'Tab 3 Flex,Strng,Endur(unprot)'!AB$10:$AC$37,2,FALSE)),"HFZ", "NI")," ")</f>
        <v xml:space="preserve"> </v>
      </c>
      <c r="AN303" s="29" t="str">
        <f t="shared" si="59"/>
        <v xml:space="preserve"> </v>
      </c>
      <c r="AO303" s="55"/>
      <c r="AP303" s="29" t="str">
        <f t="shared" si="60"/>
        <v/>
      </c>
    </row>
    <row r="304" spans="1:42" s="57" customFormat="1" ht="16.5" thickTop="1" thickBot="1" x14ac:dyDescent="0.3">
      <c r="A304" s="32"/>
      <c r="B304" s="25"/>
      <c r="C304" s="25"/>
      <c r="D304" s="25"/>
      <c r="E304" s="46"/>
      <c r="F304" s="91">
        <v>7</v>
      </c>
      <c r="G304" s="98" t="e">
        <v>#N/A</v>
      </c>
      <c r="H304" s="94" t="e">
        <v>#N/A</v>
      </c>
      <c r="I304" s="26"/>
      <c r="J304" s="26"/>
      <c r="K304" s="69" t="str">
        <f>IFERROR(IF(G304&gt;=(VLOOKUP(D304&amp;E304,'Tab 2 Aerobic Capacity (unprot)'!L$10:$M$27,2,FALSE)),"HFZ","NI")," ")</f>
        <v xml:space="preserve"> </v>
      </c>
      <c r="L304" s="69" t="str">
        <f>IFERROR(IF(H304&gt;=(VLOOKUP(D304&amp;E304,'Tab 2 Aerobic Capacity (unprot)'!L$34:$M$51,2,FALSE)),"HFZ","NI")," ")</f>
        <v xml:space="preserve"> </v>
      </c>
      <c r="M304" s="54" t="str">
        <f t="shared" si="54"/>
        <v xml:space="preserve"> </v>
      </c>
      <c r="N304" s="33" t="str">
        <f t="shared" si="61"/>
        <v xml:space="preserve"> </v>
      </c>
      <c r="O304" s="33"/>
      <c r="P304" s="54" t="str">
        <f t="shared" si="62"/>
        <v/>
      </c>
      <c r="Q304" s="33"/>
      <c r="R304" s="54" t="str">
        <f t="shared" si="63"/>
        <v/>
      </c>
      <c r="S304" s="95" t="e">
        <v>#N/A</v>
      </c>
      <c r="T304" s="95" t="e">
        <v>#N/A</v>
      </c>
      <c r="U304" s="99" t="e">
        <v>#N/A</v>
      </c>
      <c r="V304" s="34"/>
      <c r="W304" s="70" t="str">
        <f>IFERROR(IF(S304&gt;=(VLOOKUP(D304&amp;E304, 'Tab 3 Flex,Strng,Endur(unprot)'!AG$10:$AH$37,2,FALSE)),"HFZ", "NI")," ")</f>
        <v xml:space="preserve"> </v>
      </c>
      <c r="X304" s="70" t="str">
        <f>IFERROR(IF(T304&gt;=(VLOOKUP(D304&amp;E304, 'Tab 3 Flex,Strng,Endur(unprot)'!AG$10:$AH$37,2,FALSE)),"HFZ", "NI")," ")</f>
        <v xml:space="preserve"> </v>
      </c>
      <c r="Y304" s="71" t="str">
        <f t="shared" si="65"/>
        <v xml:space="preserve"> </v>
      </c>
      <c r="Z304" s="71" t="str">
        <f t="shared" si="55"/>
        <v xml:space="preserve"> </v>
      </c>
      <c r="AA304" s="65" t="str">
        <f>IFERROR(IF(U304&gt;=(VLOOKUP(D304&amp;E304, 'Tab 3 Flex,Strng,Endur(unprot)'!W$10:X$37,2,FALSE)),"HFZ", "NI"), " ")</f>
        <v xml:space="preserve"> </v>
      </c>
      <c r="AB304" s="28" t="str">
        <f t="shared" si="56"/>
        <v xml:space="preserve"> </v>
      </c>
      <c r="AC304" s="33"/>
      <c r="AD304" s="28" t="str">
        <f t="shared" si="57"/>
        <v/>
      </c>
      <c r="AE304" s="96" t="e">
        <v>#N/A</v>
      </c>
      <c r="AF304" s="35"/>
      <c r="AG304" s="72" t="str">
        <f>IFERROR(IF(AE304&gt;=(VLOOKUP(D304&amp;E304, 'Tab 3 Flex,Strng,Endur(unprot)'!R$10:$S$37,2,FALSE)),"HFZ", "NI")," ")</f>
        <v xml:space="preserve"> </v>
      </c>
      <c r="AH304" s="55" t="str">
        <f t="shared" si="58"/>
        <v xml:space="preserve"> </v>
      </c>
      <c r="AI304" s="33"/>
      <c r="AJ304" s="55" t="str">
        <f t="shared" si="64"/>
        <v/>
      </c>
      <c r="AK304" s="97" t="e">
        <v>#N/A</v>
      </c>
      <c r="AL304" s="36"/>
      <c r="AM304" s="73" t="str">
        <f>IFERROR(IF(AK304&gt;=(VLOOKUP(D304&amp;E304,'Tab 3 Flex,Strng,Endur(unprot)'!AB$10:$AC$37,2,FALSE)),"HFZ", "NI")," ")</f>
        <v xml:space="preserve"> </v>
      </c>
      <c r="AN304" s="29" t="str">
        <f t="shared" si="59"/>
        <v xml:space="preserve"> </v>
      </c>
      <c r="AO304" s="55"/>
      <c r="AP304" s="29" t="str">
        <f t="shared" si="60"/>
        <v/>
      </c>
    </row>
    <row r="305" spans="1:42" s="57" customFormat="1" ht="16.5" thickTop="1" thickBot="1" x14ac:dyDescent="0.3">
      <c r="A305" s="32"/>
      <c r="B305" s="25"/>
      <c r="C305" s="25"/>
      <c r="D305" s="25"/>
      <c r="E305" s="46"/>
      <c r="F305" s="91">
        <v>7</v>
      </c>
      <c r="G305" s="98" t="e">
        <v>#N/A</v>
      </c>
      <c r="H305" s="94" t="e">
        <v>#N/A</v>
      </c>
      <c r="I305" s="26"/>
      <c r="J305" s="26"/>
      <c r="K305" s="69" t="str">
        <f>IFERROR(IF(G305&gt;=(VLOOKUP(D305&amp;E305,'Tab 2 Aerobic Capacity (unprot)'!L$10:$M$27,2,FALSE)),"HFZ","NI")," ")</f>
        <v xml:space="preserve"> </v>
      </c>
      <c r="L305" s="69" t="str">
        <f>IFERROR(IF(H305&gt;=(VLOOKUP(D305&amp;E305,'Tab 2 Aerobic Capacity (unprot)'!L$34:$M$51,2,FALSE)),"HFZ","NI")," ")</f>
        <v xml:space="preserve"> </v>
      </c>
      <c r="M305" s="54" t="str">
        <f t="shared" si="54"/>
        <v xml:space="preserve"> </v>
      </c>
      <c r="N305" s="33" t="str">
        <f t="shared" si="61"/>
        <v xml:space="preserve"> </v>
      </c>
      <c r="O305" s="33"/>
      <c r="P305" s="54" t="str">
        <f t="shared" si="62"/>
        <v/>
      </c>
      <c r="Q305" s="33"/>
      <c r="R305" s="54" t="str">
        <f t="shared" si="63"/>
        <v/>
      </c>
      <c r="S305" s="95" t="e">
        <v>#N/A</v>
      </c>
      <c r="T305" s="95" t="e">
        <v>#N/A</v>
      </c>
      <c r="U305" s="99" t="e">
        <v>#N/A</v>
      </c>
      <c r="V305" s="34"/>
      <c r="W305" s="70" t="str">
        <f>IFERROR(IF(S305&gt;=(VLOOKUP(D305&amp;E305, 'Tab 3 Flex,Strng,Endur(unprot)'!AG$10:$AH$37,2,FALSE)),"HFZ", "NI")," ")</f>
        <v xml:space="preserve"> </v>
      </c>
      <c r="X305" s="70" t="str">
        <f>IFERROR(IF(T305&gt;=(VLOOKUP(D305&amp;E305, 'Tab 3 Flex,Strng,Endur(unprot)'!AG$10:$AH$37,2,FALSE)),"HFZ", "NI")," ")</f>
        <v xml:space="preserve"> </v>
      </c>
      <c r="Y305" s="71" t="str">
        <f t="shared" si="65"/>
        <v xml:space="preserve"> </v>
      </c>
      <c r="Z305" s="71" t="str">
        <f t="shared" si="55"/>
        <v xml:space="preserve"> </v>
      </c>
      <c r="AA305" s="65" t="str">
        <f>IFERROR(IF(U305&gt;=(VLOOKUP(D305&amp;E305, 'Tab 3 Flex,Strng,Endur(unprot)'!W$10:X$37,2,FALSE)),"HFZ", "NI"), " ")</f>
        <v xml:space="preserve"> </v>
      </c>
      <c r="AB305" s="28" t="str">
        <f t="shared" si="56"/>
        <v xml:space="preserve"> </v>
      </c>
      <c r="AC305" s="33"/>
      <c r="AD305" s="28" t="str">
        <f t="shared" si="57"/>
        <v/>
      </c>
      <c r="AE305" s="96" t="e">
        <v>#N/A</v>
      </c>
      <c r="AF305" s="35"/>
      <c r="AG305" s="72" t="str">
        <f>IFERROR(IF(AE305&gt;=(VLOOKUP(D305&amp;E305, 'Tab 3 Flex,Strng,Endur(unprot)'!R$10:$S$37,2,FALSE)),"HFZ", "NI")," ")</f>
        <v xml:space="preserve"> </v>
      </c>
      <c r="AH305" s="55" t="str">
        <f t="shared" si="58"/>
        <v xml:space="preserve"> </v>
      </c>
      <c r="AI305" s="33"/>
      <c r="AJ305" s="55" t="str">
        <f t="shared" si="64"/>
        <v/>
      </c>
      <c r="AK305" s="97" t="e">
        <v>#N/A</v>
      </c>
      <c r="AL305" s="36"/>
      <c r="AM305" s="73" t="str">
        <f>IFERROR(IF(AK305&gt;=(VLOOKUP(D305&amp;E305,'Tab 3 Flex,Strng,Endur(unprot)'!AB$10:$AC$37,2,FALSE)),"HFZ", "NI")," ")</f>
        <v xml:space="preserve"> </v>
      </c>
      <c r="AN305" s="29" t="str">
        <f t="shared" si="59"/>
        <v xml:space="preserve"> </v>
      </c>
      <c r="AO305" s="55"/>
      <c r="AP305" s="29" t="str">
        <f t="shared" si="60"/>
        <v/>
      </c>
    </row>
    <row r="306" spans="1:42" s="57" customFormat="1" ht="16.5" thickTop="1" thickBot="1" x14ac:dyDescent="0.3">
      <c r="A306" s="32"/>
      <c r="B306" s="25"/>
      <c r="C306" s="25"/>
      <c r="D306" s="25"/>
      <c r="E306" s="46"/>
      <c r="F306" s="91">
        <v>7</v>
      </c>
      <c r="G306" s="98" t="e">
        <v>#N/A</v>
      </c>
      <c r="H306" s="94" t="e">
        <v>#N/A</v>
      </c>
      <c r="I306" s="26"/>
      <c r="J306" s="26"/>
      <c r="K306" s="69" t="str">
        <f>IFERROR(IF(G306&gt;=(VLOOKUP(D306&amp;E306,'Tab 2 Aerobic Capacity (unprot)'!L$10:$M$27,2,FALSE)),"HFZ","NI")," ")</f>
        <v xml:space="preserve"> </v>
      </c>
      <c r="L306" s="69" t="str">
        <f>IFERROR(IF(H306&gt;=(VLOOKUP(D306&amp;E306,'Tab 2 Aerobic Capacity (unprot)'!L$34:$M$51,2,FALSE)),"HFZ","NI")," ")</f>
        <v xml:space="preserve"> </v>
      </c>
      <c r="M306" s="54" t="str">
        <f t="shared" si="54"/>
        <v xml:space="preserve"> </v>
      </c>
      <c r="N306" s="33" t="str">
        <f t="shared" si="61"/>
        <v xml:space="preserve"> </v>
      </c>
      <c r="O306" s="33"/>
      <c r="P306" s="54" t="str">
        <f t="shared" si="62"/>
        <v/>
      </c>
      <c r="Q306" s="33"/>
      <c r="R306" s="54" t="str">
        <f t="shared" si="63"/>
        <v/>
      </c>
      <c r="S306" s="95" t="e">
        <v>#N/A</v>
      </c>
      <c r="T306" s="95" t="e">
        <v>#N/A</v>
      </c>
      <c r="U306" s="99" t="e">
        <v>#N/A</v>
      </c>
      <c r="V306" s="34"/>
      <c r="W306" s="70" t="str">
        <f>IFERROR(IF(S306&gt;=(VLOOKUP(D306&amp;E306, 'Tab 3 Flex,Strng,Endur(unprot)'!AG$10:$AH$37,2,FALSE)),"HFZ", "NI")," ")</f>
        <v xml:space="preserve"> </v>
      </c>
      <c r="X306" s="70" t="str">
        <f>IFERROR(IF(T306&gt;=(VLOOKUP(D306&amp;E306, 'Tab 3 Flex,Strng,Endur(unprot)'!AG$10:$AH$37,2,FALSE)),"HFZ", "NI")," ")</f>
        <v xml:space="preserve"> </v>
      </c>
      <c r="Y306" s="71" t="str">
        <f t="shared" si="65"/>
        <v xml:space="preserve"> </v>
      </c>
      <c r="Z306" s="71" t="str">
        <f t="shared" si="55"/>
        <v xml:space="preserve"> </v>
      </c>
      <c r="AA306" s="65" t="str">
        <f>IFERROR(IF(U306&gt;=(VLOOKUP(D306&amp;E306, 'Tab 3 Flex,Strng,Endur(unprot)'!W$10:X$37,2,FALSE)),"HFZ", "NI"), " ")</f>
        <v xml:space="preserve"> </v>
      </c>
      <c r="AB306" s="28" t="str">
        <f t="shared" si="56"/>
        <v xml:space="preserve"> </v>
      </c>
      <c r="AC306" s="33"/>
      <c r="AD306" s="28" t="str">
        <f t="shared" si="57"/>
        <v/>
      </c>
      <c r="AE306" s="96" t="e">
        <v>#N/A</v>
      </c>
      <c r="AF306" s="35"/>
      <c r="AG306" s="72" t="str">
        <f>IFERROR(IF(AE306&gt;=(VLOOKUP(D306&amp;E306, 'Tab 3 Flex,Strng,Endur(unprot)'!R$10:$S$37,2,FALSE)),"HFZ", "NI")," ")</f>
        <v xml:space="preserve"> </v>
      </c>
      <c r="AH306" s="55" t="str">
        <f t="shared" si="58"/>
        <v xml:space="preserve"> </v>
      </c>
      <c r="AI306" s="33"/>
      <c r="AJ306" s="55" t="str">
        <f t="shared" si="64"/>
        <v/>
      </c>
      <c r="AK306" s="97" t="e">
        <v>#N/A</v>
      </c>
      <c r="AL306" s="36"/>
      <c r="AM306" s="73" t="str">
        <f>IFERROR(IF(AK306&gt;=(VLOOKUP(D306&amp;E306,'Tab 3 Flex,Strng,Endur(unprot)'!AB$10:$AC$37,2,FALSE)),"HFZ", "NI")," ")</f>
        <v xml:space="preserve"> </v>
      </c>
      <c r="AN306" s="29" t="str">
        <f t="shared" si="59"/>
        <v xml:space="preserve"> </v>
      </c>
      <c r="AO306" s="55"/>
      <c r="AP306" s="29" t="str">
        <f t="shared" si="60"/>
        <v/>
      </c>
    </row>
    <row r="307" spans="1:42" s="57" customFormat="1" ht="16.5" thickTop="1" thickBot="1" x14ac:dyDescent="0.3">
      <c r="A307" s="32"/>
      <c r="B307" s="25"/>
      <c r="C307" s="25"/>
      <c r="D307" s="25"/>
      <c r="E307" s="46"/>
      <c r="F307" s="91">
        <v>7</v>
      </c>
      <c r="G307" s="98" t="e">
        <v>#N/A</v>
      </c>
      <c r="H307" s="94" t="e">
        <v>#N/A</v>
      </c>
      <c r="I307" s="26"/>
      <c r="J307" s="26"/>
      <c r="K307" s="69" t="str">
        <f>IFERROR(IF(G307&gt;=(VLOOKUP(D307&amp;E307,'Tab 2 Aerobic Capacity (unprot)'!L$10:$M$27,2,FALSE)),"HFZ","NI")," ")</f>
        <v xml:space="preserve"> </v>
      </c>
      <c r="L307" s="69" t="str">
        <f>IFERROR(IF(H307&gt;=(VLOOKUP(D307&amp;E307,'Tab 2 Aerobic Capacity (unprot)'!L$34:$M$51,2,FALSE)),"HFZ","NI")," ")</f>
        <v xml:space="preserve"> </v>
      </c>
      <c r="M307" s="54" t="str">
        <f t="shared" si="54"/>
        <v xml:space="preserve"> </v>
      </c>
      <c r="N307" s="33" t="str">
        <f t="shared" si="61"/>
        <v xml:space="preserve"> </v>
      </c>
      <c r="O307" s="33"/>
      <c r="P307" s="54" t="str">
        <f t="shared" si="62"/>
        <v/>
      </c>
      <c r="Q307" s="33"/>
      <c r="R307" s="54" t="str">
        <f t="shared" si="63"/>
        <v/>
      </c>
      <c r="S307" s="95" t="e">
        <v>#N/A</v>
      </c>
      <c r="T307" s="95" t="e">
        <v>#N/A</v>
      </c>
      <c r="U307" s="99" t="e">
        <v>#N/A</v>
      </c>
      <c r="V307" s="34"/>
      <c r="W307" s="70" t="str">
        <f>IFERROR(IF(S307&gt;=(VLOOKUP(D307&amp;E307, 'Tab 3 Flex,Strng,Endur(unprot)'!AG$10:$AH$37,2,FALSE)),"HFZ", "NI")," ")</f>
        <v xml:space="preserve"> </v>
      </c>
      <c r="X307" s="70" t="str">
        <f>IFERROR(IF(T307&gt;=(VLOOKUP(D307&amp;E307, 'Tab 3 Flex,Strng,Endur(unprot)'!AG$10:$AH$37,2,FALSE)),"HFZ", "NI")," ")</f>
        <v xml:space="preserve"> </v>
      </c>
      <c r="Y307" s="71" t="str">
        <f t="shared" si="65"/>
        <v xml:space="preserve"> </v>
      </c>
      <c r="Z307" s="71" t="str">
        <f t="shared" si="55"/>
        <v xml:space="preserve"> </v>
      </c>
      <c r="AA307" s="65" t="str">
        <f>IFERROR(IF(U307&gt;=(VLOOKUP(D307&amp;E307, 'Tab 3 Flex,Strng,Endur(unprot)'!W$10:X$37,2,FALSE)),"HFZ", "NI"), " ")</f>
        <v xml:space="preserve"> </v>
      </c>
      <c r="AB307" s="28" t="str">
        <f t="shared" si="56"/>
        <v xml:space="preserve"> </v>
      </c>
      <c r="AC307" s="33"/>
      <c r="AD307" s="28" t="str">
        <f t="shared" si="57"/>
        <v/>
      </c>
      <c r="AE307" s="96" t="e">
        <v>#N/A</v>
      </c>
      <c r="AF307" s="35"/>
      <c r="AG307" s="72" t="str">
        <f>IFERROR(IF(AE307&gt;=(VLOOKUP(D307&amp;E307, 'Tab 3 Flex,Strng,Endur(unprot)'!R$10:$S$37,2,FALSE)),"HFZ", "NI")," ")</f>
        <v xml:space="preserve"> </v>
      </c>
      <c r="AH307" s="55" t="str">
        <f t="shared" si="58"/>
        <v xml:space="preserve"> </v>
      </c>
      <c r="AI307" s="33"/>
      <c r="AJ307" s="55" t="str">
        <f t="shared" si="64"/>
        <v/>
      </c>
      <c r="AK307" s="97" t="e">
        <v>#N/A</v>
      </c>
      <c r="AL307" s="36"/>
      <c r="AM307" s="73" t="str">
        <f>IFERROR(IF(AK307&gt;=(VLOOKUP(D307&amp;E307,'Tab 3 Flex,Strng,Endur(unprot)'!AB$10:$AC$37,2,FALSE)),"HFZ", "NI")," ")</f>
        <v xml:space="preserve"> </v>
      </c>
      <c r="AN307" s="29" t="str">
        <f t="shared" si="59"/>
        <v xml:space="preserve"> </v>
      </c>
      <c r="AO307" s="55"/>
      <c r="AP307" s="29" t="str">
        <f t="shared" si="60"/>
        <v/>
      </c>
    </row>
    <row r="308" spans="1:42" s="57" customFormat="1" ht="16.5" thickTop="1" thickBot="1" x14ac:dyDescent="0.3">
      <c r="A308" s="32"/>
      <c r="B308" s="25"/>
      <c r="C308" s="25"/>
      <c r="D308" s="25"/>
      <c r="E308" s="46"/>
      <c r="F308" s="91">
        <v>7</v>
      </c>
      <c r="G308" s="98" t="e">
        <v>#N/A</v>
      </c>
      <c r="H308" s="94" t="e">
        <v>#N/A</v>
      </c>
      <c r="I308" s="26"/>
      <c r="J308" s="26"/>
      <c r="K308" s="69" t="str">
        <f>IFERROR(IF(G308&gt;=(VLOOKUP(D308&amp;E308,'Tab 2 Aerobic Capacity (unprot)'!L$10:$M$27,2,FALSE)),"HFZ","NI")," ")</f>
        <v xml:space="preserve"> </v>
      </c>
      <c r="L308" s="69" t="str">
        <f>IFERROR(IF(H308&gt;=(VLOOKUP(D308&amp;E308,'Tab 2 Aerobic Capacity (unprot)'!L$34:$M$51,2,FALSE)),"HFZ","NI")," ")</f>
        <v xml:space="preserve"> </v>
      </c>
      <c r="M308" s="54" t="str">
        <f t="shared" si="54"/>
        <v xml:space="preserve"> </v>
      </c>
      <c r="N308" s="33" t="str">
        <f t="shared" si="61"/>
        <v xml:space="preserve"> </v>
      </c>
      <c r="O308" s="33"/>
      <c r="P308" s="54" t="str">
        <f t="shared" si="62"/>
        <v/>
      </c>
      <c r="Q308" s="33"/>
      <c r="R308" s="54" t="str">
        <f t="shared" si="63"/>
        <v/>
      </c>
      <c r="S308" s="95" t="e">
        <v>#N/A</v>
      </c>
      <c r="T308" s="95" t="e">
        <v>#N/A</v>
      </c>
      <c r="U308" s="99" t="e">
        <v>#N/A</v>
      </c>
      <c r="V308" s="34"/>
      <c r="W308" s="70" t="str">
        <f>IFERROR(IF(S308&gt;=(VLOOKUP(D308&amp;E308, 'Tab 3 Flex,Strng,Endur(unprot)'!AG$10:$AH$37,2,FALSE)),"HFZ", "NI")," ")</f>
        <v xml:space="preserve"> </v>
      </c>
      <c r="X308" s="70" t="str">
        <f>IFERROR(IF(T308&gt;=(VLOOKUP(D308&amp;E308, 'Tab 3 Flex,Strng,Endur(unprot)'!AG$10:$AH$37,2,FALSE)),"HFZ", "NI")," ")</f>
        <v xml:space="preserve"> </v>
      </c>
      <c r="Y308" s="71" t="str">
        <f t="shared" si="65"/>
        <v xml:space="preserve"> </v>
      </c>
      <c r="Z308" s="71" t="str">
        <f t="shared" si="55"/>
        <v xml:space="preserve"> </v>
      </c>
      <c r="AA308" s="65" t="str">
        <f>IFERROR(IF(U308&gt;=(VLOOKUP(D308&amp;E308, 'Tab 3 Flex,Strng,Endur(unprot)'!W$10:X$37,2,FALSE)),"HFZ", "NI"), " ")</f>
        <v xml:space="preserve"> </v>
      </c>
      <c r="AB308" s="28" t="str">
        <f t="shared" si="56"/>
        <v xml:space="preserve"> </v>
      </c>
      <c r="AC308" s="33"/>
      <c r="AD308" s="28" t="str">
        <f t="shared" si="57"/>
        <v/>
      </c>
      <c r="AE308" s="96" t="e">
        <v>#N/A</v>
      </c>
      <c r="AF308" s="35"/>
      <c r="AG308" s="72" t="str">
        <f>IFERROR(IF(AE308&gt;=(VLOOKUP(D308&amp;E308, 'Tab 3 Flex,Strng,Endur(unprot)'!R$10:$S$37,2,FALSE)),"HFZ", "NI")," ")</f>
        <v xml:space="preserve"> </v>
      </c>
      <c r="AH308" s="55" t="str">
        <f t="shared" si="58"/>
        <v xml:space="preserve"> </v>
      </c>
      <c r="AI308" s="33"/>
      <c r="AJ308" s="55" t="str">
        <f t="shared" si="64"/>
        <v/>
      </c>
      <c r="AK308" s="97" t="e">
        <v>#N/A</v>
      </c>
      <c r="AL308" s="36"/>
      <c r="AM308" s="73" t="str">
        <f>IFERROR(IF(AK308&gt;=(VLOOKUP(D308&amp;E308,'Tab 3 Flex,Strng,Endur(unprot)'!AB$10:$AC$37,2,FALSE)),"HFZ", "NI")," ")</f>
        <v xml:space="preserve"> </v>
      </c>
      <c r="AN308" s="29" t="str">
        <f t="shared" si="59"/>
        <v xml:space="preserve"> </v>
      </c>
      <c r="AO308" s="55"/>
      <c r="AP308" s="29" t="str">
        <f t="shared" si="60"/>
        <v/>
      </c>
    </row>
    <row r="309" spans="1:42" s="57" customFormat="1" ht="16.5" thickTop="1" thickBot="1" x14ac:dyDescent="0.3">
      <c r="A309" s="32"/>
      <c r="B309" s="25"/>
      <c r="C309" s="25"/>
      <c r="D309" s="25"/>
      <c r="E309" s="46"/>
      <c r="F309" s="91">
        <v>7</v>
      </c>
      <c r="G309" s="98" t="e">
        <v>#N/A</v>
      </c>
      <c r="H309" s="94" t="e">
        <v>#N/A</v>
      </c>
      <c r="I309" s="26"/>
      <c r="J309" s="26"/>
      <c r="K309" s="69" t="str">
        <f>IFERROR(IF(G309&gt;=(VLOOKUP(D309&amp;E309,'Tab 2 Aerobic Capacity (unprot)'!L$10:$M$27,2,FALSE)),"HFZ","NI")," ")</f>
        <v xml:space="preserve"> </v>
      </c>
      <c r="L309" s="69" t="str">
        <f>IFERROR(IF(H309&gt;=(VLOOKUP(D309&amp;E309,'Tab 2 Aerobic Capacity (unprot)'!L$34:$M$51,2,FALSE)),"HFZ","NI")," ")</f>
        <v xml:space="preserve"> </v>
      </c>
      <c r="M309" s="54" t="str">
        <f t="shared" si="54"/>
        <v xml:space="preserve"> </v>
      </c>
      <c r="N309" s="33" t="str">
        <f t="shared" si="61"/>
        <v xml:space="preserve"> </v>
      </c>
      <c r="O309" s="33"/>
      <c r="P309" s="54" t="str">
        <f t="shared" si="62"/>
        <v/>
      </c>
      <c r="Q309" s="33"/>
      <c r="R309" s="54" t="str">
        <f t="shared" si="63"/>
        <v/>
      </c>
      <c r="S309" s="95" t="e">
        <v>#N/A</v>
      </c>
      <c r="T309" s="95" t="e">
        <v>#N/A</v>
      </c>
      <c r="U309" s="99" t="e">
        <v>#N/A</v>
      </c>
      <c r="V309" s="34"/>
      <c r="W309" s="70" t="str">
        <f>IFERROR(IF(S309&gt;=(VLOOKUP(D309&amp;E309, 'Tab 3 Flex,Strng,Endur(unprot)'!AG$10:$AH$37,2,FALSE)),"HFZ", "NI")," ")</f>
        <v xml:space="preserve"> </v>
      </c>
      <c r="X309" s="70" t="str">
        <f>IFERROR(IF(T309&gt;=(VLOOKUP(D309&amp;E309, 'Tab 3 Flex,Strng,Endur(unprot)'!AG$10:$AH$37,2,FALSE)),"HFZ", "NI")," ")</f>
        <v xml:space="preserve"> </v>
      </c>
      <c r="Y309" s="71" t="str">
        <f t="shared" si="65"/>
        <v xml:space="preserve"> </v>
      </c>
      <c r="Z309" s="71" t="str">
        <f t="shared" si="55"/>
        <v xml:space="preserve"> </v>
      </c>
      <c r="AA309" s="65" t="str">
        <f>IFERROR(IF(U309&gt;=(VLOOKUP(D309&amp;E309, 'Tab 3 Flex,Strng,Endur(unprot)'!W$10:X$37,2,FALSE)),"HFZ", "NI"), " ")</f>
        <v xml:space="preserve"> </v>
      </c>
      <c r="AB309" s="28" t="str">
        <f t="shared" si="56"/>
        <v xml:space="preserve"> </v>
      </c>
      <c r="AC309" s="33"/>
      <c r="AD309" s="28" t="str">
        <f t="shared" si="57"/>
        <v/>
      </c>
      <c r="AE309" s="96" t="e">
        <v>#N/A</v>
      </c>
      <c r="AF309" s="35"/>
      <c r="AG309" s="72" t="str">
        <f>IFERROR(IF(AE309&gt;=(VLOOKUP(D309&amp;E309, 'Tab 3 Flex,Strng,Endur(unprot)'!R$10:$S$37,2,FALSE)),"HFZ", "NI")," ")</f>
        <v xml:space="preserve"> </v>
      </c>
      <c r="AH309" s="55" t="str">
        <f t="shared" si="58"/>
        <v xml:space="preserve"> </v>
      </c>
      <c r="AI309" s="33"/>
      <c r="AJ309" s="55" t="str">
        <f t="shared" si="64"/>
        <v/>
      </c>
      <c r="AK309" s="97" t="e">
        <v>#N/A</v>
      </c>
      <c r="AL309" s="36"/>
      <c r="AM309" s="73" t="str">
        <f>IFERROR(IF(AK309&gt;=(VLOOKUP(D309&amp;E309,'Tab 3 Flex,Strng,Endur(unprot)'!AB$10:$AC$37,2,FALSE)),"HFZ", "NI")," ")</f>
        <v xml:space="preserve"> </v>
      </c>
      <c r="AN309" s="29" t="str">
        <f t="shared" si="59"/>
        <v xml:space="preserve"> </v>
      </c>
      <c r="AO309" s="55"/>
      <c r="AP309" s="29" t="str">
        <f t="shared" si="60"/>
        <v/>
      </c>
    </row>
    <row r="310" spans="1:42" s="57" customFormat="1" ht="16.5" thickTop="1" thickBot="1" x14ac:dyDescent="0.3">
      <c r="A310" s="32"/>
      <c r="B310" s="25"/>
      <c r="C310" s="25"/>
      <c r="D310" s="25"/>
      <c r="E310" s="46"/>
      <c r="F310" s="91">
        <v>7</v>
      </c>
      <c r="G310" s="98" t="e">
        <v>#N/A</v>
      </c>
      <c r="H310" s="94" t="e">
        <v>#N/A</v>
      </c>
      <c r="I310" s="26"/>
      <c r="J310" s="26"/>
      <c r="K310" s="69" t="str">
        <f>IFERROR(IF(G310&gt;=(VLOOKUP(D310&amp;E310,'Tab 2 Aerobic Capacity (unprot)'!L$10:$M$27,2,FALSE)),"HFZ","NI")," ")</f>
        <v xml:space="preserve"> </v>
      </c>
      <c r="L310" s="69" t="str">
        <f>IFERROR(IF(H310&gt;=(VLOOKUP(D310&amp;E310,'Tab 2 Aerobic Capacity (unprot)'!L$34:$M$51,2,FALSE)),"HFZ","NI")," ")</f>
        <v xml:space="preserve"> </v>
      </c>
      <c r="M310" s="54" t="str">
        <f t="shared" si="54"/>
        <v xml:space="preserve"> </v>
      </c>
      <c r="N310" s="33" t="str">
        <f t="shared" si="61"/>
        <v xml:space="preserve"> </v>
      </c>
      <c r="O310" s="33"/>
      <c r="P310" s="54" t="str">
        <f t="shared" si="62"/>
        <v/>
      </c>
      <c r="Q310" s="33"/>
      <c r="R310" s="54" t="str">
        <f t="shared" si="63"/>
        <v/>
      </c>
      <c r="S310" s="95" t="e">
        <v>#N/A</v>
      </c>
      <c r="T310" s="95" t="e">
        <v>#N/A</v>
      </c>
      <c r="U310" s="99" t="e">
        <v>#N/A</v>
      </c>
      <c r="V310" s="34"/>
      <c r="W310" s="70" t="str">
        <f>IFERROR(IF(S310&gt;=(VLOOKUP(D310&amp;E310, 'Tab 3 Flex,Strng,Endur(unprot)'!AG$10:$AH$37,2,FALSE)),"HFZ", "NI")," ")</f>
        <v xml:space="preserve"> </v>
      </c>
      <c r="X310" s="70" t="str">
        <f>IFERROR(IF(T310&gt;=(VLOOKUP(D310&amp;E310, 'Tab 3 Flex,Strng,Endur(unprot)'!AG$10:$AH$37,2,FALSE)),"HFZ", "NI")," ")</f>
        <v xml:space="preserve"> </v>
      </c>
      <c r="Y310" s="71" t="str">
        <f t="shared" si="65"/>
        <v xml:space="preserve"> </v>
      </c>
      <c r="Z310" s="71" t="str">
        <f t="shared" si="55"/>
        <v xml:space="preserve"> </v>
      </c>
      <c r="AA310" s="65" t="str">
        <f>IFERROR(IF(U310&gt;=(VLOOKUP(D310&amp;E310, 'Tab 3 Flex,Strng,Endur(unprot)'!W$10:X$37,2,FALSE)),"HFZ", "NI"), " ")</f>
        <v xml:space="preserve"> </v>
      </c>
      <c r="AB310" s="28" t="str">
        <f t="shared" si="56"/>
        <v xml:space="preserve"> </v>
      </c>
      <c r="AC310" s="33"/>
      <c r="AD310" s="28" t="str">
        <f t="shared" si="57"/>
        <v/>
      </c>
      <c r="AE310" s="96" t="e">
        <v>#N/A</v>
      </c>
      <c r="AF310" s="35"/>
      <c r="AG310" s="72" t="str">
        <f>IFERROR(IF(AE310&gt;=(VLOOKUP(D310&amp;E310, 'Tab 3 Flex,Strng,Endur(unprot)'!R$10:$S$37,2,FALSE)),"HFZ", "NI")," ")</f>
        <v xml:space="preserve"> </v>
      </c>
      <c r="AH310" s="55" t="str">
        <f t="shared" si="58"/>
        <v xml:space="preserve"> </v>
      </c>
      <c r="AI310" s="33"/>
      <c r="AJ310" s="55" t="str">
        <f t="shared" si="64"/>
        <v/>
      </c>
      <c r="AK310" s="97" t="e">
        <v>#N/A</v>
      </c>
      <c r="AL310" s="36"/>
      <c r="AM310" s="73" t="str">
        <f>IFERROR(IF(AK310&gt;=(VLOOKUP(D310&amp;E310,'Tab 3 Flex,Strng,Endur(unprot)'!AB$10:$AC$37,2,FALSE)),"HFZ", "NI")," ")</f>
        <v xml:space="preserve"> </v>
      </c>
      <c r="AN310" s="29" t="str">
        <f t="shared" si="59"/>
        <v xml:space="preserve"> </v>
      </c>
      <c r="AO310" s="55"/>
      <c r="AP310" s="29" t="str">
        <f t="shared" si="60"/>
        <v/>
      </c>
    </row>
    <row r="311" spans="1:42" s="57" customFormat="1" ht="16.5" thickTop="1" thickBot="1" x14ac:dyDescent="0.3">
      <c r="A311" s="32"/>
      <c r="B311" s="25"/>
      <c r="C311" s="25"/>
      <c r="D311" s="25"/>
      <c r="E311" s="46"/>
      <c r="F311" s="91">
        <v>7</v>
      </c>
      <c r="G311" s="98" t="e">
        <v>#N/A</v>
      </c>
      <c r="H311" s="94" t="e">
        <v>#N/A</v>
      </c>
      <c r="I311" s="26"/>
      <c r="J311" s="26"/>
      <c r="K311" s="69" t="str">
        <f>IFERROR(IF(G311&gt;=(VLOOKUP(D311&amp;E311,'Tab 2 Aerobic Capacity (unprot)'!L$10:$M$27,2,FALSE)),"HFZ","NI")," ")</f>
        <v xml:space="preserve"> </v>
      </c>
      <c r="L311" s="69" t="str">
        <f>IFERROR(IF(H311&gt;=(VLOOKUP(D311&amp;E311,'Tab 2 Aerobic Capacity (unprot)'!L$34:$M$51,2,FALSE)),"HFZ","NI")," ")</f>
        <v xml:space="preserve"> </v>
      </c>
      <c r="M311" s="54" t="str">
        <f t="shared" si="54"/>
        <v xml:space="preserve"> </v>
      </c>
      <c r="N311" s="33" t="str">
        <f t="shared" si="61"/>
        <v xml:space="preserve"> </v>
      </c>
      <c r="O311" s="33"/>
      <c r="P311" s="54" t="str">
        <f t="shared" si="62"/>
        <v/>
      </c>
      <c r="Q311" s="33"/>
      <c r="R311" s="54" t="str">
        <f t="shared" si="63"/>
        <v/>
      </c>
      <c r="S311" s="95" t="e">
        <v>#N/A</v>
      </c>
      <c r="T311" s="95" t="e">
        <v>#N/A</v>
      </c>
      <c r="U311" s="99" t="e">
        <v>#N/A</v>
      </c>
      <c r="V311" s="34"/>
      <c r="W311" s="70" t="str">
        <f>IFERROR(IF(S311&gt;=(VLOOKUP(D311&amp;E311, 'Tab 3 Flex,Strng,Endur(unprot)'!AG$10:$AH$37,2,FALSE)),"HFZ", "NI")," ")</f>
        <v xml:space="preserve"> </v>
      </c>
      <c r="X311" s="70" t="str">
        <f>IFERROR(IF(T311&gt;=(VLOOKUP(D311&amp;E311, 'Tab 3 Flex,Strng,Endur(unprot)'!AG$10:$AH$37,2,FALSE)),"HFZ", "NI")," ")</f>
        <v xml:space="preserve"> </v>
      </c>
      <c r="Y311" s="71" t="str">
        <f t="shared" si="65"/>
        <v xml:space="preserve"> </v>
      </c>
      <c r="Z311" s="71" t="str">
        <f t="shared" si="55"/>
        <v xml:space="preserve"> </v>
      </c>
      <c r="AA311" s="65" t="str">
        <f>IFERROR(IF(U311&gt;=(VLOOKUP(D311&amp;E311, 'Tab 3 Flex,Strng,Endur(unprot)'!W$10:X$37,2,FALSE)),"HFZ", "NI"), " ")</f>
        <v xml:space="preserve"> </v>
      </c>
      <c r="AB311" s="28" t="str">
        <f t="shared" si="56"/>
        <v xml:space="preserve"> </v>
      </c>
      <c r="AC311" s="33"/>
      <c r="AD311" s="28" t="str">
        <f t="shared" si="57"/>
        <v/>
      </c>
      <c r="AE311" s="96" t="e">
        <v>#N/A</v>
      </c>
      <c r="AF311" s="35"/>
      <c r="AG311" s="72" t="str">
        <f>IFERROR(IF(AE311&gt;=(VLOOKUP(D311&amp;E311, 'Tab 3 Flex,Strng,Endur(unprot)'!R$10:$S$37,2,FALSE)),"HFZ", "NI")," ")</f>
        <v xml:space="preserve"> </v>
      </c>
      <c r="AH311" s="55" t="str">
        <f t="shared" si="58"/>
        <v xml:space="preserve"> </v>
      </c>
      <c r="AI311" s="33"/>
      <c r="AJ311" s="55" t="str">
        <f t="shared" si="64"/>
        <v/>
      </c>
      <c r="AK311" s="97" t="e">
        <v>#N/A</v>
      </c>
      <c r="AL311" s="36"/>
      <c r="AM311" s="73" t="str">
        <f>IFERROR(IF(AK311&gt;=(VLOOKUP(D311&amp;E311,'Tab 3 Flex,Strng,Endur(unprot)'!AB$10:$AC$37,2,FALSE)),"HFZ", "NI")," ")</f>
        <v xml:space="preserve"> </v>
      </c>
      <c r="AN311" s="29" t="str">
        <f t="shared" si="59"/>
        <v xml:space="preserve"> </v>
      </c>
      <c r="AO311" s="55"/>
      <c r="AP311" s="29" t="str">
        <f t="shared" si="60"/>
        <v/>
      </c>
    </row>
    <row r="312" spans="1:42" s="57" customFormat="1" ht="15.75" customHeight="1" thickTop="1" thickBot="1" x14ac:dyDescent="0.3">
      <c r="A312" s="32"/>
      <c r="B312" s="25"/>
      <c r="C312" s="25"/>
      <c r="D312" s="25"/>
      <c r="E312" s="46"/>
      <c r="F312" s="91">
        <v>7</v>
      </c>
      <c r="G312" s="98" t="e">
        <v>#N/A</v>
      </c>
      <c r="H312" s="94" t="e">
        <v>#N/A</v>
      </c>
      <c r="I312" s="26"/>
      <c r="J312" s="26"/>
      <c r="K312" s="69" t="str">
        <f>IFERROR(IF(G312&gt;=(VLOOKUP(D312&amp;E312,'Tab 2 Aerobic Capacity (unprot)'!L$10:$M$27,2,FALSE)),"HFZ","NI")," ")</f>
        <v xml:space="preserve"> </v>
      </c>
      <c r="L312" s="69" t="str">
        <f>IFERROR(IF(H312&gt;=(VLOOKUP(D312&amp;E312,'Tab 2 Aerobic Capacity (unprot)'!L$34:$M$51,2,FALSE)),"HFZ","NI")," ")</f>
        <v xml:space="preserve"> </v>
      </c>
      <c r="M312" s="54" t="str">
        <f t="shared" si="54"/>
        <v xml:space="preserve"> </v>
      </c>
      <c r="N312" s="33" t="str">
        <f t="shared" si="61"/>
        <v xml:space="preserve"> </v>
      </c>
      <c r="O312" s="33"/>
      <c r="P312" s="54" t="str">
        <f t="shared" si="62"/>
        <v/>
      </c>
      <c r="Q312" s="33"/>
      <c r="R312" s="54" t="str">
        <f t="shared" si="63"/>
        <v/>
      </c>
      <c r="S312" s="95" t="e">
        <v>#N/A</v>
      </c>
      <c r="T312" s="95" t="e">
        <v>#N/A</v>
      </c>
      <c r="U312" s="99" t="e">
        <v>#N/A</v>
      </c>
      <c r="V312" s="34"/>
      <c r="W312" s="70" t="str">
        <f>IFERROR(IF(S312&gt;=(VLOOKUP(D312&amp;E312, 'Tab 3 Flex,Strng,Endur(unprot)'!AG$10:$AH$37,2,FALSE)),"HFZ", "NI")," ")</f>
        <v xml:space="preserve"> </v>
      </c>
      <c r="X312" s="70" t="str">
        <f>IFERROR(IF(T312&gt;=(VLOOKUP(D312&amp;E312, 'Tab 3 Flex,Strng,Endur(unprot)'!AG$10:$AH$37,2,FALSE)),"HFZ", "NI")," ")</f>
        <v xml:space="preserve"> </v>
      </c>
      <c r="Y312" s="71" t="str">
        <f t="shared" si="65"/>
        <v xml:space="preserve"> </v>
      </c>
      <c r="Z312" s="71" t="str">
        <f t="shared" si="55"/>
        <v xml:space="preserve"> </v>
      </c>
      <c r="AA312" s="65" t="str">
        <f>IFERROR(IF(U312&gt;=(VLOOKUP(D312&amp;E312, 'Tab 3 Flex,Strng,Endur(unprot)'!W$10:X$37,2,FALSE)),"HFZ", "NI"), " ")</f>
        <v xml:space="preserve"> </v>
      </c>
      <c r="AB312" s="28" t="str">
        <f t="shared" si="56"/>
        <v xml:space="preserve"> </v>
      </c>
      <c r="AC312" s="33"/>
      <c r="AD312" s="28" t="str">
        <f t="shared" si="57"/>
        <v/>
      </c>
      <c r="AE312" s="96" t="e">
        <v>#N/A</v>
      </c>
      <c r="AF312" s="35"/>
      <c r="AG312" s="72" t="str">
        <f>IFERROR(IF(AE312&gt;=(VLOOKUP(D312&amp;E312, 'Tab 3 Flex,Strng,Endur(unprot)'!R$10:$S$37,2,FALSE)),"HFZ", "NI")," ")</f>
        <v xml:space="preserve"> </v>
      </c>
      <c r="AH312" s="55" t="str">
        <f t="shared" si="58"/>
        <v xml:space="preserve"> </v>
      </c>
      <c r="AI312" s="33"/>
      <c r="AJ312" s="55" t="str">
        <f t="shared" si="64"/>
        <v/>
      </c>
      <c r="AK312" s="97" t="e">
        <v>#N/A</v>
      </c>
      <c r="AL312" s="36"/>
      <c r="AM312" s="73" t="str">
        <f>IFERROR(IF(AK312&gt;=(VLOOKUP(D312&amp;E312,'Tab 3 Flex,Strng,Endur(unprot)'!AB$10:$AC$37,2,FALSE)),"HFZ", "NI")," ")</f>
        <v xml:space="preserve"> </v>
      </c>
      <c r="AN312" s="29" t="str">
        <f t="shared" si="59"/>
        <v xml:space="preserve"> </v>
      </c>
      <c r="AO312" s="55"/>
      <c r="AP312" s="29" t="str">
        <f t="shared" si="60"/>
        <v/>
      </c>
    </row>
    <row r="313" spans="1:42" s="57" customFormat="1" ht="16.5" thickTop="1" thickBot="1" x14ac:dyDescent="0.3">
      <c r="A313" s="32"/>
      <c r="B313" s="25"/>
      <c r="C313" s="25"/>
      <c r="D313" s="25"/>
      <c r="E313" s="46"/>
      <c r="F313" s="91">
        <v>7</v>
      </c>
      <c r="G313" s="98" t="e">
        <v>#N/A</v>
      </c>
      <c r="H313" s="94" t="e">
        <v>#N/A</v>
      </c>
      <c r="I313" s="26"/>
      <c r="J313" s="26"/>
      <c r="K313" s="69" t="str">
        <f>IFERROR(IF(G313&gt;=(VLOOKUP(D313&amp;E313,'Tab 2 Aerobic Capacity (unprot)'!L$10:$M$27,2,FALSE)),"HFZ","NI")," ")</f>
        <v xml:space="preserve"> </v>
      </c>
      <c r="L313" s="69" t="str">
        <f>IFERROR(IF(H313&gt;=(VLOOKUP(D313&amp;E313,'Tab 2 Aerobic Capacity (unprot)'!L$34:$M$51,2,FALSE)),"HFZ","NI")," ")</f>
        <v xml:space="preserve"> </v>
      </c>
      <c r="M313" s="54" t="str">
        <f t="shared" si="54"/>
        <v xml:space="preserve"> </v>
      </c>
      <c r="N313" s="33" t="str">
        <f t="shared" si="61"/>
        <v xml:space="preserve"> </v>
      </c>
      <c r="O313" s="33"/>
      <c r="P313" s="54" t="str">
        <f t="shared" si="62"/>
        <v/>
      </c>
      <c r="Q313" s="33"/>
      <c r="R313" s="54" t="str">
        <f t="shared" si="63"/>
        <v/>
      </c>
      <c r="S313" s="95" t="e">
        <v>#N/A</v>
      </c>
      <c r="T313" s="95" t="e">
        <v>#N/A</v>
      </c>
      <c r="U313" s="99" t="e">
        <v>#N/A</v>
      </c>
      <c r="V313" s="34"/>
      <c r="W313" s="70" t="str">
        <f>IFERROR(IF(S313&gt;=(VLOOKUP(D313&amp;E313, 'Tab 3 Flex,Strng,Endur(unprot)'!AG$10:$AH$37,2,FALSE)),"HFZ", "NI")," ")</f>
        <v xml:space="preserve"> </v>
      </c>
      <c r="X313" s="70" t="str">
        <f>IFERROR(IF(T313&gt;=(VLOOKUP(D313&amp;E313, 'Tab 3 Flex,Strng,Endur(unprot)'!AG$10:$AH$37,2,FALSE)),"HFZ", "NI")," ")</f>
        <v xml:space="preserve"> </v>
      </c>
      <c r="Y313" s="71" t="str">
        <f t="shared" si="65"/>
        <v xml:space="preserve"> </v>
      </c>
      <c r="Z313" s="71" t="str">
        <f t="shared" si="55"/>
        <v xml:space="preserve"> </v>
      </c>
      <c r="AA313" s="65" t="str">
        <f>IFERROR(IF(U313&gt;=(VLOOKUP(D313&amp;E313, 'Tab 3 Flex,Strng,Endur(unprot)'!W$10:X$37,2,FALSE)),"HFZ", "NI"), " ")</f>
        <v xml:space="preserve"> </v>
      </c>
      <c r="AB313" s="28" t="str">
        <f t="shared" si="56"/>
        <v xml:space="preserve"> </v>
      </c>
      <c r="AC313" s="33"/>
      <c r="AD313" s="28" t="str">
        <f t="shared" si="57"/>
        <v/>
      </c>
      <c r="AE313" s="96" t="e">
        <v>#N/A</v>
      </c>
      <c r="AF313" s="35"/>
      <c r="AG313" s="72" t="str">
        <f>IFERROR(IF(AE313&gt;=(VLOOKUP(D313&amp;E313, 'Tab 3 Flex,Strng,Endur(unprot)'!R$10:$S$37,2,FALSE)),"HFZ", "NI")," ")</f>
        <v xml:space="preserve"> </v>
      </c>
      <c r="AH313" s="55" t="str">
        <f t="shared" si="58"/>
        <v xml:space="preserve"> </v>
      </c>
      <c r="AI313" s="33"/>
      <c r="AJ313" s="55" t="str">
        <f t="shared" si="64"/>
        <v/>
      </c>
      <c r="AK313" s="97" t="e">
        <v>#N/A</v>
      </c>
      <c r="AL313" s="36"/>
      <c r="AM313" s="73" t="str">
        <f>IFERROR(IF(AK313&gt;=(VLOOKUP(D313&amp;E313,'Tab 3 Flex,Strng,Endur(unprot)'!AB$10:$AC$37,2,FALSE)),"HFZ", "NI")," ")</f>
        <v xml:space="preserve"> </v>
      </c>
      <c r="AN313" s="29" t="str">
        <f t="shared" si="59"/>
        <v xml:space="preserve"> </v>
      </c>
      <c r="AO313" s="55"/>
      <c r="AP313" s="29" t="str">
        <f t="shared" si="60"/>
        <v/>
      </c>
    </row>
    <row r="314" spans="1:42" s="57" customFormat="1" ht="15.75" customHeight="1" thickTop="1" thickBot="1" x14ac:dyDescent="0.3">
      <c r="A314" s="32"/>
      <c r="B314" s="25"/>
      <c r="C314" s="25"/>
      <c r="D314" s="25"/>
      <c r="E314" s="46"/>
      <c r="F314" s="91">
        <v>7</v>
      </c>
      <c r="G314" s="98" t="e">
        <v>#N/A</v>
      </c>
      <c r="H314" s="94" t="e">
        <v>#N/A</v>
      </c>
      <c r="I314" s="26"/>
      <c r="J314" s="26"/>
      <c r="K314" s="69" t="str">
        <f>IFERROR(IF(G314&gt;=(VLOOKUP(D314&amp;E314,'Tab 2 Aerobic Capacity (unprot)'!L$10:$M$27,2,FALSE)),"HFZ","NI")," ")</f>
        <v xml:space="preserve"> </v>
      </c>
      <c r="L314" s="69" t="str">
        <f>IFERROR(IF(H314&gt;=(VLOOKUP(D314&amp;E314,'Tab 2 Aerobic Capacity (unprot)'!L$34:$M$51,2,FALSE)),"HFZ","NI")," ")</f>
        <v xml:space="preserve"> </v>
      </c>
      <c r="M314" s="54" t="str">
        <f t="shared" si="54"/>
        <v xml:space="preserve"> </v>
      </c>
      <c r="N314" s="33" t="str">
        <f t="shared" si="61"/>
        <v xml:space="preserve"> </v>
      </c>
      <c r="O314" s="33"/>
      <c r="P314" s="54" t="str">
        <f t="shared" si="62"/>
        <v/>
      </c>
      <c r="Q314" s="33"/>
      <c r="R314" s="54" t="str">
        <f t="shared" si="63"/>
        <v/>
      </c>
      <c r="S314" s="95" t="e">
        <v>#N/A</v>
      </c>
      <c r="T314" s="95" t="e">
        <v>#N/A</v>
      </c>
      <c r="U314" s="99" t="e">
        <v>#N/A</v>
      </c>
      <c r="V314" s="34"/>
      <c r="W314" s="70" t="str">
        <f>IFERROR(IF(S314&gt;=(VLOOKUP(D314&amp;E314, 'Tab 3 Flex,Strng,Endur(unprot)'!AG$10:$AH$37,2,FALSE)),"HFZ", "NI")," ")</f>
        <v xml:space="preserve"> </v>
      </c>
      <c r="X314" s="70" t="str">
        <f>IFERROR(IF(T314&gt;=(VLOOKUP(D314&amp;E314, 'Tab 3 Flex,Strng,Endur(unprot)'!AG$10:$AH$37,2,FALSE)),"HFZ", "NI")," ")</f>
        <v xml:space="preserve"> </v>
      </c>
      <c r="Y314" s="71" t="str">
        <f t="shared" si="65"/>
        <v xml:space="preserve"> </v>
      </c>
      <c r="Z314" s="71" t="str">
        <f t="shared" si="55"/>
        <v xml:space="preserve"> </v>
      </c>
      <c r="AA314" s="65" t="str">
        <f>IFERROR(IF(U314&gt;=(VLOOKUP(D314&amp;E314, 'Tab 3 Flex,Strng,Endur(unprot)'!W$10:X$37,2,FALSE)),"HFZ", "NI"), " ")</f>
        <v xml:space="preserve"> </v>
      </c>
      <c r="AB314" s="28" t="str">
        <f t="shared" si="56"/>
        <v xml:space="preserve"> </v>
      </c>
      <c r="AC314" s="33"/>
      <c r="AD314" s="28" t="str">
        <f t="shared" si="57"/>
        <v/>
      </c>
      <c r="AE314" s="96" t="e">
        <v>#N/A</v>
      </c>
      <c r="AF314" s="35"/>
      <c r="AG314" s="72" t="str">
        <f>IFERROR(IF(AE314&gt;=(VLOOKUP(D314&amp;E314, 'Tab 3 Flex,Strng,Endur(unprot)'!R$10:$S$37,2,FALSE)),"HFZ", "NI")," ")</f>
        <v xml:space="preserve"> </v>
      </c>
      <c r="AH314" s="55" t="str">
        <f t="shared" si="58"/>
        <v xml:space="preserve"> </v>
      </c>
      <c r="AI314" s="33"/>
      <c r="AJ314" s="55" t="str">
        <f t="shared" si="64"/>
        <v/>
      </c>
      <c r="AK314" s="97" t="e">
        <v>#N/A</v>
      </c>
      <c r="AL314" s="36"/>
      <c r="AM314" s="73" t="str">
        <f>IFERROR(IF(AK314&gt;=(VLOOKUP(D314&amp;E314,'Tab 3 Flex,Strng,Endur(unprot)'!AB$10:$AC$37,2,FALSE)),"HFZ", "NI")," ")</f>
        <v xml:space="preserve"> </v>
      </c>
      <c r="AN314" s="29" t="str">
        <f t="shared" si="59"/>
        <v xml:space="preserve"> </v>
      </c>
      <c r="AO314" s="55"/>
      <c r="AP314" s="29" t="str">
        <f t="shared" si="60"/>
        <v/>
      </c>
    </row>
    <row r="315" spans="1:42" s="57" customFormat="1" ht="16.5" thickTop="1" thickBot="1" x14ac:dyDescent="0.3">
      <c r="A315" s="32"/>
      <c r="B315" s="25"/>
      <c r="C315" s="25"/>
      <c r="D315" s="25"/>
      <c r="E315" s="46"/>
      <c r="F315" s="91">
        <v>7</v>
      </c>
      <c r="G315" s="98" t="e">
        <v>#N/A</v>
      </c>
      <c r="H315" s="94" t="e">
        <v>#N/A</v>
      </c>
      <c r="I315" s="26"/>
      <c r="J315" s="26"/>
      <c r="K315" s="69" t="str">
        <f>IFERROR(IF(G315&gt;=(VLOOKUP(D315&amp;E315,'Tab 2 Aerobic Capacity (unprot)'!L$10:$M$27,2,FALSE)),"HFZ","NI")," ")</f>
        <v xml:space="preserve"> </v>
      </c>
      <c r="L315" s="69" t="str">
        <f>IFERROR(IF(H315&gt;=(VLOOKUP(D315&amp;E315,'Tab 2 Aerobic Capacity (unprot)'!L$34:$M$51,2,FALSE)),"HFZ","NI")," ")</f>
        <v xml:space="preserve"> </v>
      </c>
      <c r="M315" s="54" t="str">
        <f t="shared" si="54"/>
        <v xml:space="preserve"> </v>
      </c>
      <c r="N315" s="33" t="str">
        <f t="shared" si="61"/>
        <v xml:space="preserve"> </v>
      </c>
      <c r="O315" s="33"/>
      <c r="P315" s="54" t="str">
        <f t="shared" si="62"/>
        <v/>
      </c>
      <c r="Q315" s="33"/>
      <c r="R315" s="54" t="str">
        <f t="shared" si="63"/>
        <v/>
      </c>
      <c r="S315" s="95" t="e">
        <v>#N/A</v>
      </c>
      <c r="T315" s="95" t="e">
        <v>#N/A</v>
      </c>
      <c r="U315" s="99" t="e">
        <v>#N/A</v>
      </c>
      <c r="V315" s="34"/>
      <c r="W315" s="70" t="str">
        <f>IFERROR(IF(S315&gt;=(VLOOKUP(D315&amp;E315, 'Tab 3 Flex,Strng,Endur(unprot)'!AG$10:$AH$37,2,FALSE)),"HFZ", "NI")," ")</f>
        <v xml:space="preserve"> </v>
      </c>
      <c r="X315" s="70" t="str">
        <f>IFERROR(IF(T315&gt;=(VLOOKUP(D315&amp;E315, 'Tab 3 Flex,Strng,Endur(unprot)'!AG$10:$AH$37,2,FALSE)),"HFZ", "NI")," ")</f>
        <v xml:space="preserve"> </v>
      </c>
      <c r="Y315" s="71" t="str">
        <f t="shared" si="65"/>
        <v xml:space="preserve"> </v>
      </c>
      <c r="Z315" s="71" t="str">
        <f t="shared" si="55"/>
        <v xml:space="preserve"> </v>
      </c>
      <c r="AA315" s="65" t="str">
        <f>IFERROR(IF(U315&gt;=(VLOOKUP(D315&amp;E315, 'Tab 3 Flex,Strng,Endur(unprot)'!W$10:X$37,2,FALSE)),"HFZ", "NI"), " ")</f>
        <v xml:space="preserve"> </v>
      </c>
      <c r="AB315" s="28" t="str">
        <f t="shared" si="56"/>
        <v xml:space="preserve"> </v>
      </c>
      <c r="AC315" s="33"/>
      <c r="AD315" s="28" t="str">
        <f t="shared" si="57"/>
        <v/>
      </c>
      <c r="AE315" s="96" t="e">
        <v>#N/A</v>
      </c>
      <c r="AF315" s="35"/>
      <c r="AG315" s="72" t="str">
        <f>IFERROR(IF(AE315&gt;=(VLOOKUP(D315&amp;E315, 'Tab 3 Flex,Strng,Endur(unprot)'!R$10:$S$37,2,FALSE)),"HFZ", "NI")," ")</f>
        <v xml:space="preserve"> </v>
      </c>
      <c r="AH315" s="55" t="str">
        <f t="shared" si="58"/>
        <v xml:space="preserve"> </v>
      </c>
      <c r="AI315" s="33"/>
      <c r="AJ315" s="55" t="str">
        <f t="shared" si="64"/>
        <v/>
      </c>
      <c r="AK315" s="97" t="e">
        <v>#N/A</v>
      </c>
      <c r="AL315" s="36"/>
      <c r="AM315" s="73" t="str">
        <f>IFERROR(IF(AK315&gt;=(VLOOKUP(D315&amp;E315,'Tab 3 Flex,Strng,Endur(unprot)'!AB$10:$AC$37,2,FALSE)),"HFZ", "NI")," ")</f>
        <v xml:space="preserve"> </v>
      </c>
      <c r="AN315" s="29" t="str">
        <f t="shared" si="59"/>
        <v xml:space="preserve"> </v>
      </c>
      <c r="AO315" s="55"/>
      <c r="AP315" s="29" t="str">
        <f t="shared" si="60"/>
        <v/>
      </c>
    </row>
    <row r="316" spans="1:42" s="57" customFormat="1" ht="15.75" customHeight="1" thickTop="1" thickBot="1" x14ac:dyDescent="0.3">
      <c r="A316" s="32"/>
      <c r="B316" s="25"/>
      <c r="C316" s="25"/>
      <c r="D316" s="25"/>
      <c r="E316" s="46"/>
      <c r="F316" s="91">
        <v>7</v>
      </c>
      <c r="G316" s="98" t="e">
        <v>#N/A</v>
      </c>
      <c r="H316" s="94" t="e">
        <v>#N/A</v>
      </c>
      <c r="I316" s="26"/>
      <c r="J316" s="26"/>
      <c r="K316" s="69" t="str">
        <f>IFERROR(IF(G316&gt;=(VLOOKUP(D316&amp;E316,'Tab 2 Aerobic Capacity (unprot)'!L$10:$M$27,2,FALSE)),"HFZ","NI")," ")</f>
        <v xml:space="preserve"> </v>
      </c>
      <c r="L316" s="69" t="str">
        <f>IFERROR(IF(H316&gt;=(VLOOKUP(D316&amp;E316,'Tab 2 Aerobic Capacity (unprot)'!L$34:$M$51,2,FALSE)),"HFZ","NI")," ")</f>
        <v xml:space="preserve"> </v>
      </c>
      <c r="M316" s="54" t="str">
        <f t="shared" si="54"/>
        <v xml:space="preserve"> </v>
      </c>
      <c r="N316" s="33" t="str">
        <f t="shared" si="61"/>
        <v xml:space="preserve"> </v>
      </c>
      <c r="O316" s="33"/>
      <c r="P316" s="54" t="str">
        <f t="shared" si="62"/>
        <v/>
      </c>
      <c r="Q316" s="33"/>
      <c r="R316" s="54" t="str">
        <f t="shared" si="63"/>
        <v/>
      </c>
      <c r="S316" s="95" t="e">
        <v>#N/A</v>
      </c>
      <c r="T316" s="95" t="e">
        <v>#N/A</v>
      </c>
      <c r="U316" s="99" t="e">
        <v>#N/A</v>
      </c>
      <c r="V316" s="34"/>
      <c r="W316" s="70" t="str">
        <f>IFERROR(IF(S316&gt;=(VLOOKUP(D316&amp;E316, 'Tab 3 Flex,Strng,Endur(unprot)'!AG$10:$AH$37,2,FALSE)),"HFZ", "NI")," ")</f>
        <v xml:space="preserve"> </v>
      </c>
      <c r="X316" s="70" t="str">
        <f>IFERROR(IF(T316&gt;=(VLOOKUP(D316&amp;E316, 'Tab 3 Flex,Strng,Endur(unprot)'!AG$10:$AH$37,2,FALSE)),"HFZ", "NI")," ")</f>
        <v xml:space="preserve"> </v>
      </c>
      <c r="Y316" s="71" t="str">
        <f t="shared" si="65"/>
        <v xml:space="preserve"> </v>
      </c>
      <c r="Z316" s="71" t="str">
        <f t="shared" si="55"/>
        <v xml:space="preserve"> </v>
      </c>
      <c r="AA316" s="65" t="str">
        <f>IFERROR(IF(U316&gt;=(VLOOKUP(D316&amp;E316, 'Tab 3 Flex,Strng,Endur(unprot)'!W$10:X$37,2,FALSE)),"HFZ", "NI"), " ")</f>
        <v xml:space="preserve"> </v>
      </c>
      <c r="AB316" s="28" t="str">
        <f t="shared" si="56"/>
        <v xml:space="preserve"> </v>
      </c>
      <c r="AC316" s="33"/>
      <c r="AD316" s="28" t="str">
        <f t="shared" si="57"/>
        <v/>
      </c>
      <c r="AE316" s="96" t="e">
        <v>#N/A</v>
      </c>
      <c r="AF316" s="35"/>
      <c r="AG316" s="72" t="str">
        <f>IFERROR(IF(AE316&gt;=(VLOOKUP(D316&amp;E316, 'Tab 3 Flex,Strng,Endur(unprot)'!R$10:$S$37,2,FALSE)),"HFZ", "NI")," ")</f>
        <v xml:space="preserve"> </v>
      </c>
      <c r="AH316" s="55" t="str">
        <f t="shared" si="58"/>
        <v xml:space="preserve"> </v>
      </c>
      <c r="AI316" s="33"/>
      <c r="AJ316" s="55" t="str">
        <f t="shared" si="64"/>
        <v/>
      </c>
      <c r="AK316" s="97" t="e">
        <v>#N/A</v>
      </c>
      <c r="AL316" s="36"/>
      <c r="AM316" s="73" t="str">
        <f>IFERROR(IF(AK316&gt;=(VLOOKUP(D316&amp;E316,'Tab 3 Flex,Strng,Endur(unprot)'!AB$10:$AC$37,2,FALSE)),"HFZ", "NI")," ")</f>
        <v xml:space="preserve"> </v>
      </c>
      <c r="AN316" s="29" t="str">
        <f t="shared" si="59"/>
        <v xml:space="preserve"> </v>
      </c>
      <c r="AO316" s="55"/>
      <c r="AP316" s="29" t="str">
        <f t="shared" si="60"/>
        <v/>
      </c>
    </row>
    <row r="317" spans="1:42" s="57" customFormat="1" ht="16.5" thickTop="1" thickBot="1" x14ac:dyDescent="0.3">
      <c r="A317" s="32"/>
      <c r="B317" s="25"/>
      <c r="C317" s="25"/>
      <c r="D317" s="25"/>
      <c r="E317" s="46"/>
      <c r="F317" s="91">
        <v>7</v>
      </c>
      <c r="G317" s="98" t="e">
        <v>#N/A</v>
      </c>
      <c r="H317" s="94" t="e">
        <v>#N/A</v>
      </c>
      <c r="I317" s="26"/>
      <c r="J317" s="26"/>
      <c r="K317" s="69" t="str">
        <f>IFERROR(IF(G317&gt;=(VLOOKUP(D317&amp;E317,'Tab 2 Aerobic Capacity (unprot)'!L$10:$M$27,2,FALSE)),"HFZ","NI")," ")</f>
        <v xml:space="preserve"> </v>
      </c>
      <c r="L317" s="69" t="str">
        <f>IFERROR(IF(H317&gt;=(VLOOKUP(D317&amp;E317,'Tab 2 Aerobic Capacity (unprot)'!L$34:$M$51,2,FALSE)),"HFZ","NI")," ")</f>
        <v xml:space="preserve"> </v>
      </c>
      <c r="M317" s="54" t="str">
        <f t="shared" si="54"/>
        <v xml:space="preserve"> </v>
      </c>
      <c r="N317" s="33" t="str">
        <f t="shared" si="61"/>
        <v xml:space="preserve"> </v>
      </c>
      <c r="O317" s="33"/>
      <c r="P317" s="54" t="str">
        <f t="shared" si="62"/>
        <v/>
      </c>
      <c r="Q317" s="33"/>
      <c r="R317" s="54" t="str">
        <f t="shared" si="63"/>
        <v/>
      </c>
      <c r="S317" s="95" t="e">
        <v>#N/A</v>
      </c>
      <c r="T317" s="95" t="e">
        <v>#N/A</v>
      </c>
      <c r="U317" s="99" t="e">
        <v>#N/A</v>
      </c>
      <c r="V317" s="34"/>
      <c r="W317" s="70" t="str">
        <f>IFERROR(IF(S317&gt;=(VLOOKUP(D317&amp;E317, 'Tab 3 Flex,Strng,Endur(unprot)'!AG$10:$AH$37,2,FALSE)),"HFZ", "NI")," ")</f>
        <v xml:space="preserve"> </v>
      </c>
      <c r="X317" s="70" t="str">
        <f>IFERROR(IF(T317&gt;=(VLOOKUP(D317&amp;E317, 'Tab 3 Flex,Strng,Endur(unprot)'!AG$10:$AH$37,2,FALSE)),"HFZ", "NI")," ")</f>
        <v xml:space="preserve"> </v>
      </c>
      <c r="Y317" s="71" t="str">
        <f t="shared" si="65"/>
        <v xml:space="preserve"> </v>
      </c>
      <c r="Z317" s="71" t="str">
        <f t="shared" si="55"/>
        <v xml:space="preserve"> </v>
      </c>
      <c r="AA317" s="65" t="str">
        <f>IFERROR(IF(U317&gt;=(VLOOKUP(D317&amp;E317, 'Tab 3 Flex,Strng,Endur(unprot)'!W$10:X$37,2,FALSE)),"HFZ", "NI"), " ")</f>
        <v xml:space="preserve"> </v>
      </c>
      <c r="AB317" s="28" t="str">
        <f t="shared" si="56"/>
        <v xml:space="preserve"> </v>
      </c>
      <c r="AC317" s="33"/>
      <c r="AD317" s="28" t="str">
        <f t="shared" si="57"/>
        <v/>
      </c>
      <c r="AE317" s="96" t="e">
        <v>#N/A</v>
      </c>
      <c r="AF317" s="35"/>
      <c r="AG317" s="72" t="str">
        <f>IFERROR(IF(AE317&gt;=(VLOOKUP(D317&amp;E317, 'Tab 3 Flex,Strng,Endur(unprot)'!R$10:$S$37,2,FALSE)),"HFZ", "NI")," ")</f>
        <v xml:space="preserve"> </v>
      </c>
      <c r="AH317" s="55" t="str">
        <f t="shared" si="58"/>
        <v xml:space="preserve"> </v>
      </c>
      <c r="AI317" s="33"/>
      <c r="AJ317" s="55" t="str">
        <f t="shared" si="64"/>
        <v/>
      </c>
      <c r="AK317" s="97" t="e">
        <v>#N/A</v>
      </c>
      <c r="AL317" s="36"/>
      <c r="AM317" s="73" t="str">
        <f>IFERROR(IF(AK317&gt;=(VLOOKUP(D317&amp;E317,'Tab 3 Flex,Strng,Endur(unprot)'!AB$10:$AC$37,2,FALSE)),"HFZ", "NI")," ")</f>
        <v xml:space="preserve"> </v>
      </c>
      <c r="AN317" s="29" t="str">
        <f t="shared" si="59"/>
        <v xml:space="preserve"> </v>
      </c>
      <c r="AO317" s="55"/>
      <c r="AP317" s="29" t="str">
        <f t="shared" si="60"/>
        <v/>
      </c>
    </row>
    <row r="318" spans="1:42" s="57" customFormat="1" ht="15.75" customHeight="1" thickTop="1" thickBot="1" x14ac:dyDescent="0.3">
      <c r="A318" s="32"/>
      <c r="B318" s="25"/>
      <c r="C318" s="25"/>
      <c r="D318" s="25"/>
      <c r="E318" s="46"/>
      <c r="F318" s="91">
        <v>7</v>
      </c>
      <c r="G318" s="98" t="e">
        <v>#N/A</v>
      </c>
      <c r="H318" s="94" t="e">
        <v>#N/A</v>
      </c>
      <c r="I318" s="26"/>
      <c r="J318" s="26"/>
      <c r="K318" s="69" t="str">
        <f>IFERROR(IF(G318&gt;=(VLOOKUP(D318&amp;E318,'Tab 2 Aerobic Capacity (unprot)'!L$10:$M$27,2,FALSE)),"HFZ","NI")," ")</f>
        <v xml:space="preserve"> </v>
      </c>
      <c r="L318" s="69" t="str">
        <f>IFERROR(IF(H318&gt;=(VLOOKUP(D318&amp;E318,'Tab 2 Aerobic Capacity (unprot)'!L$34:$M$51,2,FALSE)),"HFZ","NI")," ")</f>
        <v xml:space="preserve"> </v>
      </c>
      <c r="M318" s="54" t="str">
        <f t="shared" si="54"/>
        <v xml:space="preserve"> </v>
      </c>
      <c r="N318" s="33" t="str">
        <f t="shared" si="61"/>
        <v xml:space="preserve"> </v>
      </c>
      <c r="O318" s="33"/>
      <c r="P318" s="54" t="str">
        <f t="shared" si="62"/>
        <v/>
      </c>
      <c r="Q318" s="33"/>
      <c r="R318" s="54" t="str">
        <f t="shared" si="63"/>
        <v/>
      </c>
      <c r="S318" s="95" t="e">
        <v>#N/A</v>
      </c>
      <c r="T318" s="95" t="e">
        <v>#N/A</v>
      </c>
      <c r="U318" s="99" t="e">
        <v>#N/A</v>
      </c>
      <c r="V318" s="34"/>
      <c r="W318" s="70" t="str">
        <f>IFERROR(IF(S318&gt;=(VLOOKUP(D318&amp;E318, 'Tab 3 Flex,Strng,Endur(unprot)'!AG$10:$AH$37,2,FALSE)),"HFZ", "NI")," ")</f>
        <v xml:space="preserve"> </v>
      </c>
      <c r="X318" s="70" t="str">
        <f>IFERROR(IF(T318&gt;=(VLOOKUP(D318&amp;E318, 'Tab 3 Flex,Strng,Endur(unprot)'!AG$10:$AH$37,2,FALSE)),"HFZ", "NI")," ")</f>
        <v xml:space="preserve"> </v>
      </c>
      <c r="Y318" s="71" t="str">
        <f t="shared" si="65"/>
        <v xml:space="preserve"> </v>
      </c>
      <c r="Z318" s="71" t="str">
        <f t="shared" si="55"/>
        <v xml:space="preserve"> </v>
      </c>
      <c r="AA318" s="65" t="str">
        <f>IFERROR(IF(U318&gt;=(VLOOKUP(D318&amp;E318, 'Tab 3 Flex,Strng,Endur(unprot)'!W$10:X$37,2,FALSE)),"HFZ", "NI"), " ")</f>
        <v xml:space="preserve"> </v>
      </c>
      <c r="AB318" s="28" t="str">
        <f t="shared" si="56"/>
        <v xml:space="preserve"> </v>
      </c>
      <c r="AC318" s="33"/>
      <c r="AD318" s="28" t="str">
        <f t="shared" si="57"/>
        <v/>
      </c>
      <c r="AE318" s="96" t="e">
        <v>#N/A</v>
      </c>
      <c r="AF318" s="35"/>
      <c r="AG318" s="72" t="str">
        <f>IFERROR(IF(AE318&gt;=(VLOOKUP(D318&amp;E318, 'Tab 3 Flex,Strng,Endur(unprot)'!R$10:$S$37,2,FALSE)),"HFZ", "NI")," ")</f>
        <v xml:space="preserve"> </v>
      </c>
      <c r="AH318" s="55" t="str">
        <f t="shared" si="58"/>
        <v xml:space="preserve"> </v>
      </c>
      <c r="AI318" s="33"/>
      <c r="AJ318" s="55" t="str">
        <f t="shared" si="64"/>
        <v/>
      </c>
      <c r="AK318" s="97" t="e">
        <v>#N/A</v>
      </c>
      <c r="AL318" s="36"/>
      <c r="AM318" s="73" t="str">
        <f>IFERROR(IF(AK318&gt;=(VLOOKUP(D318&amp;E318,'Tab 3 Flex,Strng,Endur(unprot)'!AB$10:$AC$37,2,FALSE)),"HFZ", "NI")," ")</f>
        <v xml:space="preserve"> </v>
      </c>
      <c r="AN318" s="29" t="str">
        <f t="shared" si="59"/>
        <v xml:space="preserve"> </v>
      </c>
      <c r="AO318" s="55"/>
      <c r="AP318" s="29" t="str">
        <f t="shared" si="60"/>
        <v/>
      </c>
    </row>
    <row r="319" spans="1:42" s="57" customFormat="1" ht="16.5" thickTop="1" thickBot="1" x14ac:dyDescent="0.3">
      <c r="A319" s="32"/>
      <c r="B319" s="25"/>
      <c r="C319" s="25"/>
      <c r="D319" s="25"/>
      <c r="E319" s="46"/>
      <c r="F319" s="91">
        <v>7</v>
      </c>
      <c r="G319" s="98" t="e">
        <v>#N/A</v>
      </c>
      <c r="H319" s="94" t="e">
        <v>#N/A</v>
      </c>
      <c r="I319" s="26"/>
      <c r="J319" s="26"/>
      <c r="K319" s="69" t="str">
        <f>IFERROR(IF(G319&gt;=(VLOOKUP(D319&amp;E319,'Tab 2 Aerobic Capacity (unprot)'!L$10:$M$27,2,FALSE)),"HFZ","NI")," ")</f>
        <v xml:space="preserve"> </v>
      </c>
      <c r="L319" s="69" t="str">
        <f>IFERROR(IF(H319&gt;=(VLOOKUP(D319&amp;E319,'Tab 2 Aerobic Capacity (unprot)'!L$34:$M$51,2,FALSE)),"HFZ","NI")," ")</f>
        <v xml:space="preserve"> </v>
      </c>
      <c r="M319" s="54" t="str">
        <f t="shared" si="54"/>
        <v xml:space="preserve"> </v>
      </c>
      <c r="N319" s="33" t="str">
        <f t="shared" si="61"/>
        <v xml:space="preserve"> </v>
      </c>
      <c r="O319" s="33"/>
      <c r="P319" s="54" t="str">
        <f t="shared" si="62"/>
        <v/>
      </c>
      <c r="Q319" s="33"/>
      <c r="R319" s="54" t="str">
        <f t="shared" si="63"/>
        <v/>
      </c>
      <c r="S319" s="95" t="e">
        <v>#N/A</v>
      </c>
      <c r="T319" s="95" t="e">
        <v>#N/A</v>
      </c>
      <c r="U319" s="99" t="e">
        <v>#N/A</v>
      </c>
      <c r="V319" s="34"/>
      <c r="W319" s="70" t="str">
        <f>IFERROR(IF(S319&gt;=(VLOOKUP(D319&amp;E319, 'Tab 3 Flex,Strng,Endur(unprot)'!AG$10:$AH$37,2,FALSE)),"HFZ", "NI")," ")</f>
        <v xml:space="preserve"> </v>
      </c>
      <c r="X319" s="70" t="str">
        <f>IFERROR(IF(T319&gt;=(VLOOKUP(D319&amp;E319, 'Tab 3 Flex,Strng,Endur(unprot)'!AG$10:$AH$37,2,FALSE)),"HFZ", "NI")," ")</f>
        <v xml:space="preserve"> </v>
      </c>
      <c r="Y319" s="71" t="str">
        <f t="shared" si="65"/>
        <v xml:space="preserve"> </v>
      </c>
      <c r="Z319" s="71" t="str">
        <f t="shared" si="55"/>
        <v xml:space="preserve"> </v>
      </c>
      <c r="AA319" s="65" t="str">
        <f>IFERROR(IF(U319&gt;=(VLOOKUP(D319&amp;E319, 'Tab 3 Flex,Strng,Endur(unprot)'!W$10:X$37,2,FALSE)),"HFZ", "NI"), " ")</f>
        <v xml:space="preserve"> </v>
      </c>
      <c r="AB319" s="28" t="str">
        <f t="shared" si="56"/>
        <v xml:space="preserve"> </v>
      </c>
      <c r="AC319" s="33"/>
      <c r="AD319" s="28" t="str">
        <f t="shared" si="57"/>
        <v/>
      </c>
      <c r="AE319" s="96" t="e">
        <v>#N/A</v>
      </c>
      <c r="AF319" s="35"/>
      <c r="AG319" s="72" t="str">
        <f>IFERROR(IF(AE319&gt;=(VLOOKUP(D319&amp;E319, 'Tab 3 Flex,Strng,Endur(unprot)'!R$10:$S$37,2,FALSE)),"HFZ", "NI")," ")</f>
        <v xml:space="preserve"> </v>
      </c>
      <c r="AH319" s="55" t="str">
        <f t="shared" si="58"/>
        <v xml:space="preserve"> </v>
      </c>
      <c r="AI319" s="33"/>
      <c r="AJ319" s="55" t="str">
        <f t="shared" si="64"/>
        <v/>
      </c>
      <c r="AK319" s="97" t="e">
        <v>#N/A</v>
      </c>
      <c r="AL319" s="36"/>
      <c r="AM319" s="73" t="str">
        <f>IFERROR(IF(AK319&gt;=(VLOOKUP(D319&amp;E319,'Tab 3 Flex,Strng,Endur(unprot)'!AB$10:$AC$37,2,FALSE)),"HFZ", "NI")," ")</f>
        <v xml:space="preserve"> </v>
      </c>
      <c r="AN319" s="29" t="str">
        <f t="shared" si="59"/>
        <v xml:space="preserve"> </v>
      </c>
      <c r="AO319" s="55"/>
      <c r="AP319" s="29" t="str">
        <f t="shared" si="60"/>
        <v/>
      </c>
    </row>
    <row r="320" spans="1:42" s="57" customFormat="1" ht="15.75" customHeight="1" thickTop="1" thickBot="1" x14ac:dyDescent="0.3">
      <c r="A320" s="32"/>
      <c r="B320" s="25"/>
      <c r="C320" s="25"/>
      <c r="D320" s="25"/>
      <c r="E320" s="46"/>
      <c r="F320" s="91">
        <v>7</v>
      </c>
      <c r="G320" s="98" t="e">
        <v>#N/A</v>
      </c>
      <c r="H320" s="94" t="e">
        <v>#N/A</v>
      </c>
      <c r="I320" s="26"/>
      <c r="J320" s="26"/>
      <c r="K320" s="69" t="str">
        <f>IFERROR(IF(G320&gt;=(VLOOKUP(D320&amp;E320,'Tab 2 Aerobic Capacity (unprot)'!L$10:$M$27,2,FALSE)),"HFZ","NI")," ")</f>
        <v xml:space="preserve"> </v>
      </c>
      <c r="L320" s="69" t="str">
        <f>IFERROR(IF(H320&gt;=(VLOOKUP(D320&amp;E320,'Tab 2 Aerobic Capacity (unprot)'!L$34:$M$51,2,FALSE)),"HFZ","NI")," ")</f>
        <v xml:space="preserve"> </v>
      </c>
      <c r="M320" s="54" t="str">
        <f t="shared" si="54"/>
        <v xml:space="preserve"> </v>
      </c>
      <c r="N320" s="33" t="str">
        <f t="shared" si="61"/>
        <v xml:space="preserve"> </v>
      </c>
      <c r="O320" s="33"/>
      <c r="P320" s="54" t="str">
        <f t="shared" si="62"/>
        <v/>
      </c>
      <c r="Q320" s="33"/>
      <c r="R320" s="54" t="str">
        <f t="shared" si="63"/>
        <v/>
      </c>
      <c r="S320" s="95" t="e">
        <v>#N/A</v>
      </c>
      <c r="T320" s="95" t="e">
        <v>#N/A</v>
      </c>
      <c r="U320" s="99" t="e">
        <v>#N/A</v>
      </c>
      <c r="V320" s="34"/>
      <c r="W320" s="70" t="str">
        <f>IFERROR(IF(S320&gt;=(VLOOKUP(D320&amp;E320, 'Tab 3 Flex,Strng,Endur(unprot)'!AG$10:$AH$37,2,FALSE)),"HFZ", "NI")," ")</f>
        <v xml:space="preserve"> </v>
      </c>
      <c r="X320" s="70" t="str">
        <f>IFERROR(IF(T320&gt;=(VLOOKUP(D320&amp;E320, 'Tab 3 Flex,Strng,Endur(unprot)'!AG$10:$AH$37,2,FALSE)),"HFZ", "NI")," ")</f>
        <v xml:space="preserve"> </v>
      </c>
      <c r="Y320" s="71" t="str">
        <f t="shared" si="65"/>
        <v xml:space="preserve"> </v>
      </c>
      <c r="Z320" s="71" t="str">
        <f t="shared" si="55"/>
        <v xml:space="preserve"> </v>
      </c>
      <c r="AA320" s="65" t="str">
        <f>IFERROR(IF(U320&gt;=(VLOOKUP(D320&amp;E320, 'Tab 3 Flex,Strng,Endur(unprot)'!W$10:X$37,2,FALSE)),"HFZ", "NI"), " ")</f>
        <v xml:space="preserve"> </v>
      </c>
      <c r="AB320" s="28" t="str">
        <f t="shared" si="56"/>
        <v xml:space="preserve"> </v>
      </c>
      <c r="AC320" s="33"/>
      <c r="AD320" s="28" t="str">
        <f t="shared" si="57"/>
        <v/>
      </c>
      <c r="AE320" s="96" t="e">
        <v>#N/A</v>
      </c>
      <c r="AF320" s="35"/>
      <c r="AG320" s="72" t="str">
        <f>IFERROR(IF(AE320&gt;=(VLOOKUP(D320&amp;E320, 'Tab 3 Flex,Strng,Endur(unprot)'!R$10:$S$37,2,FALSE)),"HFZ", "NI")," ")</f>
        <v xml:space="preserve"> </v>
      </c>
      <c r="AH320" s="55" t="str">
        <f t="shared" si="58"/>
        <v xml:space="preserve"> </v>
      </c>
      <c r="AI320" s="33"/>
      <c r="AJ320" s="55" t="str">
        <f t="shared" si="64"/>
        <v/>
      </c>
      <c r="AK320" s="97" t="e">
        <v>#N/A</v>
      </c>
      <c r="AL320" s="36"/>
      <c r="AM320" s="73" t="str">
        <f>IFERROR(IF(AK320&gt;=(VLOOKUP(D320&amp;E320,'Tab 3 Flex,Strng,Endur(unprot)'!AB$10:$AC$37,2,FALSE)),"HFZ", "NI")," ")</f>
        <v xml:space="preserve"> </v>
      </c>
      <c r="AN320" s="29" t="str">
        <f t="shared" si="59"/>
        <v xml:space="preserve"> </v>
      </c>
      <c r="AO320" s="55"/>
      <c r="AP320" s="29" t="str">
        <f t="shared" si="60"/>
        <v/>
      </c>
    </row>
    <row r="321" spans="1:42" s="57" customFormat="1" ht="16.5" thickTop="1" thickBot="1" x14ac:dyDescent="0.3">
      <c r="A321" s="32"/>
      <c r="B321" s="25"/>
      <c r="C321" s="25"/>
      <c r="D321" s="25"/>
      <c r="E321" s="46"/>
      <c r="F321" s="91">
        <v>7</v>
      </c>
      <c r="G321" s="98" t="e">
        <v>#N/A</v>
      </c>
      <c r="H321" s="94" t="e">
        <v>#N/A</v>
      </c>
      <c r="I321" s="26"/>
      <c r="J321" s="26"/>
      <c r="K321" s="69" t="str">
        <f>IFERROR(IF(G321&gt;=(VLOOKUP(D321&amp;E321,'Tab 2 Aerobic Capacity (unprot)'!L$10:$M$27,2,FALSE)),"HFZ","NI")," ")</f>
        <v xml:space="preserve"> </v>
      </c>
      <c r="L321" s="69" t="str">
        <f>IFERROR(IF(H321&gt;=(VLOOKUP(D321&amp;E321,'Tab 2 Aerobic Capacity (unprot)'!L$34:$M$51,2,FALSE)),"HFZ","NI")," ")</f>
        <v xml:space="preserve"> </v>
      </c>
      <c r="M321" s="54" t="str">
        <f t="shared" si="54"/>
        <v xml:space="preserve"> </v>
      </c>
      <c r="N321" s="33" t="str">
        <f t="shared" si="61"/>
        <v xml:space="preserve"> </v>
      </c>
      <c r="O321" s="33"/>
      <c r="P321" s="54" t="str">
        <f t="shared" si="62"/>
        <v/>
      </c>
      <c r="Q321" s="33"/>
      <c r="R321" s="54" t="str">
        <f t="shared" si="63"/>
        <v/>
      </c>
      <c r="S321" s="95" t="e">
        <v>#N/A</v>
      </c>
      <c r="T321" s="95" t="e">
        <v>#N/A</v>
      </c>
      <c r="U321" s="99" t="e">
        <v>#N/A</v>
      </c>
      <c r="V321" s="34"/>
      <c r="W321" s="70" t="str">
        <f>IFERROR(IF(S321&gt;=(VLOOKUP(D321&amp;E321, 'Tab 3 Flex,Strng,Endur(unprot)'!AG$10:$AH$37,2,FALSE)),"HFZ", "NI")," ")</f>
        <v xml:space="preserve"> </v>
      </c>
      <c r="X321" s="70" t="str">
        <f>IFERROR(IF(T321&gt;=(VLOOKUP(D321&amp;E321, 'Tab 3 Flex,Strng,Endur(unprot)'!AG$10:$AH$37,2,FALSE)),"HFZ", "NI")," ")</f>
        <v xml:space="preserve"> </v>
      </c>
      <c r="Y321" s="71" t="str">
        <f t="shared" si="65"/>
        <v xml:space="preserve"> </v>
      </c>
      <c r="Z321" s="71" t="str">
        <f t="shared" si="55"/>
        <v xml:space="preserve"> </v>
      </c>
      <c r="AA321" s="65" t="str">
        <f>IFERROR(IF(U321&gt;=(VLOOKUP(D321&amp;E321, 'Tab 3 Flex,Strng,Endur(unprot)'!W$10:X$37,2,FALSE)),"HFZ", "NI"), " ")</f>
        <v xml:space="preserve"> </v>
      </c>
      <c r="AB321" s="28" t="str">
        <f t="shared" si="56"/>
        <v xml:space="preserve"> </v>
      </c>
      <c r="AC321" s="33"/>
      <c r="AD321" s="28" t="str">
        <f t="shared" si="57"/>
        <v/>
      </c>
      <c r="AE321" s="96" t="e">
        <v>#N/A</v>
      </c>
      <c r="AF321" s="35"/>
      <c r="AG321" s="72" t="str">
        <f>IFERROR(IF(AE321&gt;=(VLOOKUP(D321&amp;E321, 'Tab 3 Flex,Strng,Endur(unprot)'!R$10:$S$37,2,FALSE)),"HFZ", "NI")," ")</f>
        <v xml:space="preserve"> </v>
      </c>
      <c r="AH321" s="55" t="str">
        <f t="shared" si="58"/>
        <v xml:space="preserve"> </v>
      </c>
      <c r="AI321" s="33"/>
      <c r="AJ321" s="55" t="str">
        <f t="shared" si="64"/>
        <v/>
      </c>
      <c r="AK321" s="97" t="e">
        <v>#N/A</v>
      </c>
      <c r="AL321" s="36"/>
      <c r="AM321" s="73" t="str">
        <f>IFERROR(IF(AK321&gt;=(VLOOKUP(D321&amp;E321,'Tab 3 Flex,Strng,Endur(unprot)'!AB$10:$AC$37,2,FALSE)),"HFZ", "NI")," ")</f>
        <v xml:space="preserve"> </v>
      </c>
      <c r="AN321" s="29" t="str">
        <f t="shared" si="59"/>
        <v xml:space="preserve"> </v>
      </c>
      <c r="AO321" s="55"/>
      <c r="AP321" s="29" t="str">
        <f t="shared" si="60"/>
        <v/>
      </c>
    </row>
    <row r="322" spans="1:42" s="57" customFormat="1" ht="15.75" customHeight="1" thickTop="1" thickBot="1" x14ac:dyDescent="0.3">
      <c r="A322" s="32"/>
      <c r="B322" s="25"/>
      <c r="C322" s="25"/>
      <c r="D322" s="25"/>
      <c r="E322" s="46"/>
      <c r="F322" s="91">
        <v>7</v>
      </c>
      <c r="G322" s="98" t="e">
        <v>#N/A</v>
      </c>
      <c r="H322" s="94" t="e">
        <v>#N/A</v>
      </c>
      <c r="I322" s="26"/>
      <c r="J322" s="26"/>
      <c r="K322" s="69" t="str">
        <f>IFERROR(IF(G322&gt;=(VLOOKUP(D322&amp;E322,'Tab 2 Aerobic Capacity (unprot)'!L$10:$M$27,2,FALSE)),"HFZ","NI")," ")</f>
        <v xml:space="preserve"> </v>
      </c>
      <c r="L322" s="69" t="str">
        <f>IFERROR(IF(H322&gt;=(VLOOKUP(D322&amp;E322,'Tab 2 Aerobic Capacity (unprot)'!L$34:$M$51,2,FALSE)),"HFZ","NI")," ")</f>
        <v xml:space="preserve"> </v>
      </c>
      <c r="M322" s="54" t="str">
        <f t="shared" si="54"/>
        <v xml:space="preserve"> </v>
      </c>
      <c r="N322" s="33" t="str">
        <f t="shared" si="61"/>
        <v xml:space="preserve"> </v>
      </c>
      <c r="O322" s="33"/>
      <c r="P322" s="54" t="str">
        <f t="shared" si="62"/>
        <v/>
      </c>
      <c r="Q322" s="33"/>
      <c r="R322" s="54" t="str">
        <f t="shared" si="63"/>
        <v/>
      </c>
      <c r="S322" s="95" t="e">
        <v>#N/A</v>
      </c>
      <c r="T322" s="95" t="e">
        <v>#N/A</v>
      </c>
      <c r="U322" s="99" t="e">
        <v>#N/A</v>
      </c>
      <c r="V322" s="34"/>
      <c r="W322" s="70" t="str">
        <f>IFERROR(IF(S322&gt;=(VLOOKUP(D322&amp;E322, 'Tab 3 Flex,Strng,Endur(unprot)'!AG$10:$AH$37,2,FALSE)),"HFZ", "NI")," ")</f>
        <v xml:space="preserve"> </v>
      </c>
      <c r="X322" s="70" t="str">
        <f>IFERROR(IF(T322&gt;=(VLOOKUP(D322&amp;E322, 'Tab 3 Flex,Strng,Endur(unprot)'!AG$10:$AH$37,2,FALSE)),"HFZ", "NI")," ")</f>
        <v xml:space="preserve"> </v>
      </c>
      <c r="Y322" s="71" t="str">
        <f t="shared" si="65"/>
        <v xml:space="preserve"> </v>
      </c>
      <c r="Z322" s="71" t="str">
        <f t="shared" si="55"/>
        <v xml:space="preserve"> </v>
      </c>
      <c r="AA322" s="65" t="str">
        <f>IFERROR(IF(U322&gt;=(VLOOKUP(D322&amp;E322, 'Tab 3 Flex,Strng,Endur(unprot)'!W$10:X$37,2,FALSE)),"HFZ", "NI"), " ")</f>
        <v xml:space="preserve"> </v>
      </c>
      <c r="AB322" s="28" t="str">
        <f t="shared" si="56"/>
        <v xml:space="preserve"> </v>
      </c>
      <c r="AC322" s="33"/>
      <c r="AD322" s="28" t="str">
        <f t="shared" si="57"/>
        <v/>
      </c>
      <c r="AE322" s="96" t="e">
        <v>#N/A</v>
      </c>
      <c r="AF322" s="35"/>
      <c r="AG322" s="72" t="str">
        <f>IFERROR(IF(AE322&gt;=(VLOOKUP(D322&amp;E322, 'Tab 3 Flex,Strng,Endur(unprot)'!R$10:$S$37,2,FALSE)),"HFZ", "NI")," ")</f>
        <v xml:space="preserve"> </v>
      </c>
      <c r="AH322" s="55" t="str">
        <f t="shared" si="58"/>
        <v xml:space="preserve"> </v>
      </c>
      <c r="AI322" s="33"/>
      <c r="AJ322" s="55" t="str">
        <f t="shared" si="64"/>
        <v/>
      </c>
      <c r="AK322" s="97" t="e">
        <v>#N/A</v>
      </c>
      <c r="AL322" s="36"/>
      <c r="AM322" s="73" t="str">
        <f>IFERROR(IF(AK322&gt;=(VLOOKUP(D322&amp;E322,'Tab 3 Flex,Strng,Endur(unprot)'!AB$10:$AC$37,2,FALSE)),"HFZ", "NI")," ")</f>
        <v xml:space="preserve"> </v>
      </c>
      <c r="AN322" s="29" t="str">
        <f t="shared" si="59"/>
        <v xml:space="preserve"> </v>
      </c>
      <c r="AO322" s="55"/>
      <c r="AP322" s="29" t="str">
        <f t="shared" si="60"/>
        <v/>
      </c>
    </row>
    <row r="323" spans="1:42" s="57" customFormat="1" ht="16.5" thickTop="1" thickBot="1" x14ac:dyDescent="0.3">
      <c r="A323" s="32"/>
      <c r="B323" s="25"/>
      <c r="C323" s="25"/>
      <c r="D323" s="25"/>
      <c r="E323" s="46"/>
      <c r="F323" s="91">
        <v>7</v>
      </c>
      <c r="G323" s="98" t="e">
        <v>#N/A</v>
      </c>
      <c r="H323" s="94" t="e">
        <v>#N/A</v>
      </c>
      <c r="I323" s="26"/>
      <c r="J323" s="26"/>
      <c r="K323" s="69" t="str">
        <f>IFERROR(IF(G323&gt;=(VLOOKUP(D323&amp;E323,'Tab 2 Aerobic Capacity (unprot)'!L$10:$M$27,2,FALSE)),"HFZ","NI")," ")</f>
        <v xml:space="preserve"> </v>
      </c>
      <c r="L323" s="69" t="str">
        <f>IFERROR(IF(H323&gt;=(VLOOKUP(D323&amp;E323,'Tab 2 Aerobic Capacity (unprot)'!L$34:$M$51,2,FALSE)),"HFZ","NI")," ")</f>
        <v xml:space="preserve"> </v>
      </c>
      <c r="M323" s="54" t="str">
        <f t="shared" si="54"/>
        <v xml:space="preserve"> </v>
      </c>
      <c r="N323" s="33" t="str">
        <f t="shared" si="61"/>
        <v xml:space="preserve"> </v>
      </c>
      <c r="O323" s="33"/>
      <c r="P323" s="54" t="str">
        <f t="shared" si="62"/>
        <v/>
      </c>
      <c r="Q323" s="33"/>
      <c r="R323" s="54" t="str">
        <f t="shared" si="63"/>
        <v/>
      </c>
      <c r="S323" s="95" t="e">
        <v>#N/A</v>
      </c>
      <c r="T323" s="95" t="e">
        <v>#N/A</v>
      </c>
      <c r="U323" s="99" t="e">
        <v>#N/A</v>
      </c>
      <c r="V323" s="34"/>
      <c r="W323" s="70" t="str">
        <f>IFERROR(IF(S323&gt;=(VLOOKUP(D323&amp;E323, 'Tab 3 Flex,Strng,Endur(unprot)'!AG$10:$AH$37,2,FALSE)),"HFZ", "NI")," ")</f>
        <v xml:space="preserve"> </v>
      </c>
      <c r="X323" s="70" t="str">
        <f>IFERROR(IF(T323&gt;=(VLOOKUP(D323&amp;E323, 'Tab 3 Flex,Strng,Endur(unprot)'!AG$10:$AH$37,2,FALSE)),"HFZ", "NI")," ")</f>
        <v xml:space="preserve"> </v>
      </c>
      <c r="Y323" s="71" t="str">
        <f t="shared" si="65"/>
        <v xml:space="preserve"> </v>
      </c>
      <c r="Z323" s="71" t="str">
        <f t="shared" si="55"/>
        <v xml:space="preserve"> </v>
      </c>
      <c r="AA323" s="65" t="str">
        <f>IFERROR(IF(U323&gt;=(VLOOKUP(D323&amp;E323, 'Tab 3 Flex,Strng,Endur(unprot)'!W$10:X$37,2,FALSE)),"HFZ", "NI"), " ")</f>
        <v xml:space="preserve"> </v>
      </c>
      <c r="AB323" s="28" t="str">
        <f t="shared" si="56"/>
        <v xml:space="preserve"> </v>
      </c>
      <c r="AC323" s="33"/>
      <c r="AD323" s="28" t="str">
        <f t="shared" si="57"/>
        <v/>
      </c>
      <c r="AE323" s="96" t="e">
        <v>#N/A</v>
      </c>
      <c r="AF323" s="35"/>
      <c r="AG323" s="72" t="str">
        <f>IFERROR(IF(AE323&gt;=(VLOOKUP(D323&amp;E323, 'Tab 3 Flex,Strng,Endur(unprot)'!R$10:$S$37,2,FALSE)),"HFZ", "NI")," ")</f>
        <v xml:space="preserve"> </v>
      </c>
      <c r="AH323" s="55" t="str">
        <f t="shared" si="58"/>
        <v xml:space="preserve"> </v>
      </c>
      <c r="AI323" s="33"/>
      <c r="AJ323" s="55" t="str">
        <f t="shared" si="64"/>
        <v/>
      </c>
      <c r="AK323" s="97" t="e">
        <v>#N/A</v>
      </c>
      <c r="AL323" s="36"/>
      <c r="AM323" s="73" t="str">
        <f>IFERROR(IF(AK323&gt;=(VLOOKUP(D323&amp;E323,'Tab 3 Flex,Strng,Endur(unprot)'!AB$10:$AC$37,2,FALSE)),"HFZ", "NI")," ")</f>
        <v xml:space="preserve"> </v>
      </c>
      <c r="AN323" s="29" t="str">
        <f t="shared" si="59"/>
        <v xml:space="preserve"> </v>
      </c>
      <c r="AO323" s="55"/>
      <c r="AP323" s="29" t="str">
        <f t="shared" si="60"/>
        <v/>
      </c>
    </row>
    <row r="324" spans="1:42" s="57" customFormat="1" ht="15.75" customHeight="1" thickTop="1" thickBot="1" x14ac:dyDescent="0.3">
      <c r="A324" s="32"/>
      <c r="B324" s="25"/>
      <c r="C324" s="25"/>
      <c r="D324" s="25"/>
      <c r="E324" s="46"/>
      <c r="F324" s="91">
        <v>7</v>
      </c>
      <c r="G324" s="98" t="e">
        <v>#N/A</v>
      </c>
      <c r="H324" s="94" t="e">
        <v>#N/A</v>
      </c>
      <c r="I324" s="26"/>
      <c r="J324" s="26"/>
      <c r="K324" s="69" t="str">
        <f>IFERROR(IF(G324&gt;=(VLOOKUP(D324&amp;E324,'Tab 2 Aerobic Capacity (unprot)'!L$10:$M$27,2,FALSE)),"HFZ","NI")," ")</f>
        <v xml:space="preserve"> </v>
      </c>
      <c r="L324" s="69" t="str">
        <f>IFERROR(IF(H324&gt;=(VLOOKUP(D324&amp;E324,'Tab 2 Aerobic Capacity (unprot)'!L$34:$M$51,2,FALSE)),"HFZ","NI")," ")</f>
        <v xml:space="preserve"> </v>
      </c>
      <c r="M324" s="54" t="str">
        <f t="shared" si="54"/>
        <v xml:space="preserve"> </v>
      </c>
      <c r="N324" s="33" t="str">
        <f t="shared" si="61"/>
        <v xml:space="preserve"> </v>
      </c>
      <c r="O324" s="33"/>
      <c r="P324" s="54" t="str">
        <f t="shared" si="62"/>
        <v/>
      </c>
      <c r="Q324" s="33"/>
      <c r="R324" s="54" t="str">
        <f t="shared" si="63"/>
        <v/>
      </c>
      <c r="S324" s="95" t="e">
        <v>#N/A</v>
      </c>
      <c r="T324" s="95" t="e">
        <v>#N/A</v>
      </c>
      <c r="U324" s="99" t="e">
        <v>#N/A</v>
      </c>
      <c r="V324" s="34"/>
      <c r="W324" s="70" t="str">
        <f>IFERROR(IF(S324&gt;=(VLOOKUP(D324&amp;E324, 'Tab 3 Flex,Strng,Endur(unprot)'!AG$10:$AH$37,2,FALSE)),"HFZ", "NI")," ")</f>
        <v xml:space="preserve"> </v>
      </c>
      <c r="X324" s="70" t="str">
        <f>IFERROR(IF(T324&gt;=(VLOOKUP(D324&amp;E324, 'Tab 3 Flex,Strng,Endur(unprot)'!AG$10:$AH$37,2,FALSE)),"HFZ", "NI")," ")</f>
        <v xml:space="preserve"> </v>
      </c>
      <c r="Y324" s="71" t="str">
        <f t="shared" si="65"/>
        <v xml:space="preserve"> </v>
      </c>
      <c r="Z324" s="71" t="str">
        <f t="shared" si="55"/>
        <v xml:space="preserve"> </v>
      </c>
      <c r="AA324" s="65" t="str">
        <f>IFERROR(IF(U324&gt;=(VLOOKUP(D324&amp;E324, 'Tab 3 Flex,Strng,Endur(unprot)'!W$10:X$37,2,FALSE)),"HFZ", "NI"), " ")</f>
        <v xml:space="preserve"> </v>
      </c>
      <c r="AB324" s="28" t="str">
        <f t="shared" si="56"/>
        <v xml:space="preserve"> </v>
      </c>
      <c r="AC324" s="33"/>
      <c r="AD324" s="28" t="str">
        <f t="shared" si="57"/>
        <v/>
      </c>
      <c r="AE324" s="96" t="e">
        <v>#N/A</v>
      </c>
      <c r="AF324" s="35"/>
      <c r="AG324" s="72" t="str">
        <f>IFERROR(IF(AE324&gt;=(VLOOKUP(D324&amp;E324, 'Tab 3 Flex,Strng,Endur(unprot)'!R$10:$S$37,2,FALSE)),"HFZ", "NI")," ")</f>
        <v xml:space="preserve"> </v>
      </c>
      <c r="AH324" s="55" t="str">
        <f t="shared" si="58"/>
        <v xml:space="preserve"> </v>
      </c>
      <c r="AI324" s="33"/>
      <c r="AJ324" s="55" t="str">
        <f t="shared" si="64"/>
        <v/>
      </c>
      <c r="AK324" s="97" t="e">
        <v>#N/A</v>
      </c>
      <c r="AL324" s="36"/>
      <c r="AM324" s="73" t="str">
        <f>IFERROR(IF(AK324&gt;=(VLOOKUP(D324&amp;E324,'Tab 3 Flex,Strng,Endur(unprot)'!AB$10:$AC$37,2,FALSE)),"HFZ", "NI")," ")</f>
        <v xml:space="preserve"> </v>
      </c>
      <c r="AN324" s="29" t="str">
        <f t="shared" si="59"/>
        <v xml:space="preserve"> </v>
      </c>
      <c r="AO324" s="55"/>
      <c r="AP324" s="29" t="str">
        <f t="shared" si="60"/>
        <v/>
      </c>
    </row>
    <row r="325" spans="1:42" s="57" customFormat="1" ht="16.5" thickTop="1" thickBot="1" x14ac:dyDescent="0.3">
      <c r="A325" s="32"/>
      <c r="B325" s="25"/>
      <c r="C325" s="25"/>
      <c r="D325" s="25"/>
      <c r="E325" s="46"/>
      <c r="F325" s="91">
        <v>7</v>
      </c>
      <c r="G325" s="98" t="e">
        <v>#N/A</v>
      </c>
      <c r="H325" s="94" t="e">
        <v>#N/A</v>
      </c>
      <c r="I325" s="26"/>
      <c r="J325" s="26"/>
      <c r="K325" s="69" t="str">
        <f>IFERROR(IF(G325&gt;=(VLOOKUP(D325&amp;E325,'Tab 2 Aerobic Capacity (unprot)'!L$10:$M$27,2,FALSE)),"HFZ","NI")," ")</f>
        <v xml:space="preserve"> </v>
      </c>
      <c r="L325" s="69" t="str">
        <f>IFERROR(IF(H325&gt;=(VLOOKUP(D325&amp;E325,'Tab 2 Aerobic Capacity (unprot)'!L$34:$M$51,2,FALSE)),"HFZ","NI")," ")</f>
        <v xml:space="preserve"> </v>
      </c>
      <c r="M325" s="54" t="str">
        <f t="shared" si="54"/>
        <v xml:space="preserve"> </v>
      </c>
      <c r="N325" s="33" t="str">
        <f t="shared" si="61"/>
        <v xml:space="preserve"> </v>
      </c>
      <c r="O325" s="33"/>
      <c r="P325" s="54" t="str">
        <f t="shared" si="62"/>
        <v/>
      </c>
      <c r="Q325" s="33"/>
      <c r="R325" s="54" t="str">
        <f t="shared" si="63"/>
        <v/>
      </c>
      <c r="S325" s="95" t="e">
        <v>#N/A</v>
      </c>
      <c r="T325" s="95" t="e">
        <v>#N/A</v>
      </c>
      <c r="U325" s="99" t="e">
        <v>#N/A</v>
      </c>
      <c r="V325" s="34"/>
      <c r="W325" s="70" t="str">
        <f>IFERROR(IF(S325&gt;=(VLOOKUP(D325&amp;E325, 'Tab 3 Flex,Strng,Endur(unprot)'!AG$10:$AH$37,2,FALSE)),"HFZ", "NI")," ")</f>
        <v xml:space="preserve"> </v>
      </c>
      <c r="X325" s="70" t="str">
        <f>IFERROR(IF(T325&gt;=(VLOOKUP(D325&amp;E325, 'Tab 3 Flex,Strng,Endur(unprot)'!AG$10:$AH$37,2,FALSE)),"HFZ", "NI")," ")</f>
        <v xml:space="preserve"> </v>
      </c>
      <c r="Y325" s="71" t="str">
        <f t="shared" si="65"/>
        <v xml:space="preserve"> </v>
      </c>
      <c r="Z325" s="71" t="str">
        <f t="shared" si="55"/>
        <v xml:space="preserve"> </v>
      </c>
      <c r="AA325" s="65" t="str">
        <f>IFERROR(IF(U325&gt;=(VLOOKUP(D325&amp;E325, 'Tab 3 Flex,Strng,Endur(unprot)'!W$10:X$37,2,FALSE)),"HFZ", "NI"), " ")</f>
        <v xml:space="preserve"> </v>
      </c>
      <c r="AB325" s="28" t="str">
        <f t="shared" si="56"/>
        <v xml:space="preserve"> </v>
      </c>
      <c r="AC325" s="33"/>
      <c r="AD325" s="28" t="str">
        <f t="shared" si="57"/>
        <v/>
      </c>
      <c r="AE325" s="96" t="e">
        <v>#N/A</v>
      </c>
      <c r="AF325" s="35"/>
      <c r="AG325" s="72" t="str">
        <f>IFERROR(IF(AE325&gt;=(VLOOKUP(D325&amp;E325, 'Tab 3 Flex,Strng,Endur(unprot)'!R$10:$S$37,2,FALSE)),"HFZ", "NI")," ")</f>
        <v xml:space="preserve"> </v>
      </c>
      <c r="AH325" s="55" t="str">
        <f t="shared" si="58"/>
        <v xml:space="preserve"> </v>
      </c>
      <c r="AI325" s="33"/>
      <c r="AJ325" s="55" t="str">
        <f t="shared" si="64"/>
        <v/>
      </c>
      <c r="AK325" s="97" t="e">
        <v>#N/A</v>
      </c>
      <c r="AL325" s="36"/>
      <c r="AM325" s="73" t="str">
        <f>IFERROR(IF(AK325&gt;=(VLOOKUP(D325&amp;E325,'Tab 3 Flex,Strng,Endur(unprot)'!AB$10:$AC$37,2,FALSE)),"HFZ", "NI")," ")</f>
        <v xml:space="preserve"> </v>
      </c>
      <c r="AN325" s="29" t="str">
        <f t="shared" si="59"/>
        <v xml:space="preserve"> </v>
      </c>
      <c r="AO325" s="55"/>
      <c r="AP325" s="29" t="str">
        <f t="shared" si="60"/>
        <v/>
      </c>
    </row>
    <row r="326" spans="1:42" s="57" customFormat="1" ht="15.75" customHeight="1" thickTop="1" thickBot="1" x14ac:dyDescent="0.3">
      <c r="A326" s="32"/>
      <c r="B326" s="25"/>
      <c r="C326" s="25"/>
      <c r="D326" s="25"/>
      <c r="E326" s="46"/>
      <c r="F326" s="91">
        <v>7</v>
      </c>
      <c r="G326" s="98" t="e">
        <v>#N/A</v>
      </c>
      <c r="H326" s="94" t="e">
        <v>#N/A</v>
      </c>
      <c r="I326" s="26"/>
      <c r="J326" s="26"/>
      <c r="K326" s="69" t="str">
        <f>IFERROR(IF(G326&gt;=(VLOOKUP(D326&amp;E326,'Tab 2 Aerobic Capacity (unprot)'!L$10:$M$27,2,FALSE)),"HFZ","NI")," ")</f>
        <v xml:space="preserve"> </v>
      </c>
      <c r="L326" s="69" t="str">
        <f>IFERROR(IF(H326&gt;=(VLOOKUP(D326&amp;E326,'Tab 2 Aerobic Capacity (unprot)'!L$34:$M$51,2,FALSE)),"HFZ","NI")," ")</f>
        <v xml:space="preserve"> </v>
      </c>
      <c r="M326" s="54" t="str">
        <f t="shared" si="54"/>
        <v xml:space="preserve"> </v>
      </c>
      <c r="N326" s="33" t="str">
        <f t="shared" si="61"/>
        <v xml:space="preserve"> </v>
      </c>
      <c r="O326" s="33"/>
      <c r="P326" s="54" t="str">
        <f t="shared" si="62"/>
        <v/>
      </c>
      <c r="Q326" s="33"/>
      <c r="R326" s="54" t="str">
        <f t="shared" si="63"/>
        <v/>
      </c>
      <c r="S326" s="95" t="e">
        <v>#N/A</v>
      </c>
      <c r="T326" s="95" t="e">
        <v>#N/A</v>
      </c>
      <c r="U326" s="99" t="e">
        <v>#N/A</v>
      </c>
      <c r="V326" s="34"/>
      <c r="W326" s="70" t="str">
        <f>IFERROR(IF(S326&gt;=(VLOOKUP(D326&amp;E326, 'Tab 3 Flex,Strng,Endur(unprot)'!AG$10:$AH$37,2,FALSE)),"HFZ", "NI")," ")</f>
        <v xml:space="preserve"> </v>
      </c>
      <c r="X326" s="70" t="str">
        <f>IFERROR(IF(T326&gt;=(VLOOKUP(D326&amp;E326, 'Tab 3 Flex,Strng,Endur(unprot)'!AG$10:$AH$37,2,FALSE)),"HFZ", "NI")," ")</f>
        <v xml:space="preserve"> </v>
      </c>
      <c r="Y326" s="71" t="str">
        <f t="shared" si="65"/>
        <v xml:space="preserve"> </v>
      </c>
      <c r="Z326" s="71" t="str">
        <f t="shared" si="55"/>
        <v xml:space="preserve"> </v>
      </c>
      <c r="AA326" s="65" t="str">
        <f>IFERROR(IF(U326&gt;=(VLOOKUP(D326&amp;E326, 'Tab 3 Flex,Strng,Endur(unprot)'!W$10:X$37,2,FALSE)),"HFZ", "NI"), " ")</f>
        <v xml:space="preserve"> </v>
      </c>
      <c r="AB326" s="28" t="str">
        <f t="shared" si="56"/>
        <v xml:space="preserve"> </v>
      </c>
      <c r="AC326" s="33"/>
      <c r="AD326" s="28" t="str">
        <f t="shared" si="57"/>
        <v/>
      </c>
      <c r="AE326" s="96" t="e">
        <v>#N/A</v>
      </c>
      <c r="AF326" s="35"/>
      <c r="AG326" s="72" t="str">
        <f>IFERROR(IF(AE326&gt;=(VLOOKUP(D326&amp;E326, 'Tab 3 Flex,Strng,Endur(unprot)'!R$10:$S$37,2,FALSE)),"HFZ", "NI")," ")</f>
        <v xml:space="preserve"> </v>
      </c>
      <c r="AH326" s="55" t="str">
        <f t="shared" si="58"/>
        <v xml:space="preserve"> </v>
      </c>
      <c r="AI326" s="33"/>
      <c r="AJ326" s="55" t="str">
        <f t="shared" si="64"/>
        <v/>
      </c>
      <c r="AK326" s="97" t="e">
        <v>#N/A</v>
      </c>
      <c r="AL326" s="36"/>
      <c r="AM326" s="73" t="str">
        <f>IFERROR(IF(AK326&gt;=(VLOOKUP(D326&amp;E326,'Tab 3 Flex,Strng,Endur(unprot)'!AB$10:$AC$37,2,FALSE)),"HFZ", "NI")," ")</f>
        <v xml:space="preserve"> </v>
      </c>
      <c r="AN326" s="29" t="str">
        <f t="shared" si="59"/>
        <v xml:space="preserve"> </v>
      </c>
      <c r="AO326" s="55"/>
      <c r="AP326" s="29" t="str">
        <f t="shared" si="60"/>
        <v/>
      </c>
    </row>
    <row r="327" spans="1:42" s="57" customFormat="1" ht="16.5" thickTop="1" thickBot="1" x14ac:dyDescent="0.3">
      <c r="A327" s="32"/>
      <c r="B327" s="25"/>
      <c r="C327" s="25"/>
      <c r="D327" s="25"/>
      <c r="E327" s="46"/>
      <c r="F327" s="91">
        <v>7</v>
      </c>
      <c r="G327" s="98" t="e">
        <v>#N/A</v>
      </c>
      <c r="H327" s="94" t="e">
        <v>#N/A</v>
      </c>
      <c r="I327" s="26"/>
      <c r="J327" s="26"/>
      <c r="K327" s="69" t="str">
        <f>IFERROR(IF(G327&gt;=(VLOOKUP(D327&amp;E327,'Tab 2 Aerobic Capacity (unprot)'!L$10:$M$27,2,FALSE)),"HFZ","NI")," ")</f>
        <v xml:space="preserve"> </v>
      </c>
      <c r="L327" s="69" t="str">
        <f>IFERROR(IF(H327&gt;=(VLOOKUP(D327&amp;E327,'Tab 2 Aerobic Capacity (unprot)'!L$34:$M$51,2,FALSE)),"HFZ","NI")," ")</f>
        <v xml:space="preserve"> </v>
      </c>
      <c r="M327" s="54" t="str">
        <f t="shared" si="54"/>
        <v xml:space="preserve"> </v>
      </c>
      <c r="N327" s="33" t="str">
        <f t="shared" si="61"/>
        <v xml:space="preserve"> </v>
      </c>
      <c r="O327" s="33"/>
      <c r="P327" s="54" t="str">
        <f t="shared" si="62"/>
        <v/>
      </c>
      <c r="Q327" s="33"/>
      <c r="R327" s="54" t="str">
        <f t="shared" si="63"/>
        <v/>
      </c>
      <c r="S327" s="95" t="e">
        <v>#N/A</v>
      </c>
      <c r="T327" s="95" t="e">
        <v>#N/A</v>
      </c>
      <c r="U327" s="99" t="e">
        <v>#N/A</v>
      </c>
      <c r="V327" s="34"/>
      <c r="W327" s="70" t="str">
        <f>IFERROR(IF(S327&gt;=(VLOOKUP(D327&amp;E327, 'Tab 3 Flex,Strng,Endur(unprot)'!AG$10:$AH$37,2,FALSE)),"HFZ", "NI")," ")</f>
        <v xml:space="preserve"> </v>
      </c>
      <c r="X327" s="70" t="str">
        <f>IFERROR(IF(T327&gt;=(VLOOKUP(D327&amp;E327, 'Tab 3 Flex,Strng,Endur(unprot)'!AG$10:$AH$37,2,FALSE)),"HFZ", "NI")," ")</f>
        <v xml:space="preserve"> </v>
      </c>
      <c r="Y327" s="71" t="str">
        <f t="shared" si="65"/>
        <v xml:space="preserve"> </v>
      </c>
      <c r="Z327" s="71" t="str">
        <f t="shared" si="55"/>
        <v xml:space="preserve"> </v>
      </c>
      <c r="AA327" s="65" t="str">
        <f>IFERROR(IF(U327&gt;=(VLOOKUP(D327&amp;E327, 'Tab 3 Flex,Strng,Endur(unprot)'!W$10:X$37,2,FALSE)),"HFZ", "NI"), " ")</f>
        <v xml:space="preserve"> </v>
      </c>
      <c r="AB327" s="28" t="str">
        <f t="shared" si="56"/>
        <v xml:space="preserve"> </v>
      </c>
      <c r="AC327" s="33"/>
      <c r="AD327" s="28" t="str">
        <f t="shared" si="57"/>
        <v/>
      </c>
      <c r="AE327" s="96" t="e">
        <v>#N/A</v>
      </c>
      <c r="AF327" s="35"/>
      <c r="AG327" s="72" t="str">
        <f>IFERROR(IF(AE327&gt;=(VLOOKUP(D327&amp;E327, 'Tab 3 Flex,Strng,Endur(unprot)'!R$10:$S$37,2,FALSE)),"HFZ", "NI")," ")</f>
        <v xml:space="preserve"> </v>
      </c>
      <c r="AH327" s="55" t="str">
        <f t="shared" si="58"/>
        <v xml:space="preserve"> </v>
      </c>
      <c r="AI327" s="33"/>
      <c r="AJ327" s="55" t="str">
        <f t="shared" si="64"/>
        <v/>
      </c>
      <c r="AK327" s="97" t="e">
        <v>#N/A</v>
      </c>
      <c r="AL327" s="36"/>
      <c r="AM327" s="73" t="str">
        <f>IFERROR(IF(AK327&gt;=(VLOOKUP(D327&amp;E327,'Tab 3 Flex,Strng,Endur(unprot)'!AB$10:$AC$37,2,FALSE)),"HFZ", "NI")," ")</f>
        <v xml:space="preserve"> </v>
      </c>
      <c r="AN327" s="29" t="str">
        <f t="shared" si="59"/>
        <v xml:space="preserve"> </v>
      </c>
      <c r="AO327" s="55"/>
      <c r="AP327" s="29" t="str">
        <f t="shared" si="60"/>
        <v/>
      </c>
    </row>
    <row r="328" spans="1:42" s="57" customFormat="1" ht="15.75" customHeight="1" thickTop="1" thickBot="1" x14ac:dyDescent="0.3">
      <c r="A328" s="32"/>
      <c r="B328" s="25"/>
      <c r="C328" s="25"/>
      <c r="D328" s="25"/>
      <c r="E328" s="46"/>
      <c r="F328" s="91">
        <v>7</v>
      </c>
      <c r="G328" s="98" t="e">
        <v>#N/A</v>
      </c>
      <c r="H328" s="94" t="e">
        <v>#N/A</v>
      </c>
      <c r="I328" s="26"/>
      <c r="J328" s="26"/>
      <c r="K328" s="69" t="str">
        <f>IFERROR(IF(G328&gt;=(VLOOKUP(D328&amp;E328,'Tab 2 Aerobic Capacity (unprot)'!L$10:$M$27,2,FALSE)),"HFZ","NI")," ")</f>
        <v xml:space="preserve"> </v>
      </c>
      <c r="L328" s="69" t="str">
        <f>IFERROR(IF(H328&gt;=(VLOOKUP(D328&amp;E328,'Tab 2 Aerobic Capacity (unprot)'!L$34:$M$51,2,FALSE)),"HFZ","NI")," ")</f>
        <v xml:space="preserve"> </v>
      </c>
      <c r="M328" s="54" t="str">
        <f t="shared" si="54"/>
        <v xml:space="preserve"> </v>
      </c>
      <c r="N328" s="33" t="str">
        <f t="shared" si="61"/>
        <v xml:space="preserve"> </v>
      </c>
      <c r="O328" s="33"/>
      <c r="P328" s="54" t="str">
        <f t="shared" si="62"/>
        <v/>
      </c>
      <c r="Q328" s="33"/>
      <c r="R328" s="54" t="str">
        <f t="shared" si="63"/>
        <v/>
      </c>
      <c r="S328" s="95" t="e">
        <v>#N/A</v>
      </c>
      <c r="T328" s="95" t="e">
        <v>#N/A</v>
      </c>
      <c r="U328" s="99" t="e">
        <v>#N/A</v>
      </c>
      <c r="V328" s="34"/>
      <c r="W328" s="70" t="str">
        <f>IFERROR(IF(S328&gt;=(VLOOKUP(D328&amp;E328, 'Tab 3 Flex,Strng,Endur(unprot)'!AG$10:$AH$37,2,FALSE)),"HFZ", "NI")," ")</f>
        <v xml:space="preserve"> </v>
      </c>
      <c r="X328" s="70" t="str">
        <f>IFERROR(IF(T328&gt;=(VLOOKUP(D328&amp;E328, 'Tab 3 Flex,Strng,Endur(unprot)'!AG$10:$AH$37,2,FALSE)),"HFZ", "NI")," ")</f>
        <v xml:space="preserve"> </v>
      </c>
      <c r="Y328" s="71" t="str">
        <f t="shared" si="65"/>
        <v xml:space="preserve"> </v>
      </c>
      <c r="Z328" s="71" t="str">
        <f t="shared" si="55"/>
        <v xml:space="preserve"> </v>
      </c>
      <c r="AA328" s="65" t="str">
        <f>IFERROR(IF(U328&gt;=(VLOOKUP(D328&amp;E328, 'Tab 3 Flex,Strng,Endur(unprot)'!W$10:X$37,2,FALSE)),"HFZ", "NI"), " ")</f>
        <v xml:space="preserve"> </v>
      </c>
      <c r="AB328" s="28" t="str">
        <f t="shared" si="56"/>
        <v xml:space="preserve"> </v>
      </c>
      <c r="AC328" s="33"/>
      <c r="AD328" s="28" t="str">
        <f t="shared" si="57"/>
        <v/>
      </c>
      <c r="AE328" s="96" t="e">
        <v>#N/A</v>
      </c>
      <c r="AF328" s="35"/>
      <c r="AG328" s="72" t="str">
        <f>IFERROR(IF(AE328&gt;=(VLOOKUP(D328&amp;E328, 'Tab 3 Flex,Strng,Endur(unprot)'!R$10:$S$37,2,FALSE)),"HFZ", "NI")," ")</f>
        <v xml:space="preserve"> </v>
      </c>
      <c r="AH328" s="55" t="str">
        <f t="shared" si="58"/>
        <v xml:space="preserve"> </v>
      </c>
      <c r="AI328" s="33"/>
      <c r="AJ328" s="55" t="str">
        <f t="shared" si="64"/>
        <v/>
      </c>
      <c r="AK328" s="97" t="e">
        <v>#N/A</v>
      </c>
      <c r="AL328" s="36"/>
      <c r="AM328" s="73" t="str">
        <f>IFERROR(IF(AK328&gt;=(VLOOKUP(D328&amp;E328,'Tab 3 Flex,Strng,Endur(unprot)'!AB$10:$AC$37,2,FALSE)),"HFZ", "NI")," ")</f>
        <v xml:space="preserve"> </v>
      </c>
      <c r="AN328" s="29" t="str">
        <f t="shared" si="59"/>
        <v xml:space="preserve"> </v>
      </c>
      <c r="AO328" s="55"/>
      <c r="AP328" s="29" t="str">
        <f t="shared" si="60"/>
        <v/>
      </c>
    </row>
    <row r="329" spans="1:42" s="57" customFormat="1" ht="16.5" thickTop="1" thickBot="1" x14ac:dyDescent="0.3">
      <c r="A329" s="32"/>
      <c r="B329" s="25"/>
      <c r="C329" s="25"/>
      <c r="D329" s="25"/>
      <c r="E329" s="46"/>
      <c r="F329" s="91">
        <v>7</v>
      </c>
      <c r="G329" s="98" t="e">
        <v>#N/A</v>
      </c>
      <c r="H329" s="94" t="e">
        <v>#N/A</v>
      </c>
      <c r="I329" s="26"/>
      <c r="J329" s="26"/>
      <c r="K329" s="69" t="str">
        <f>IFERROR(IF(G329&gt;=(VLOOKUP(D329&amp;E329,'Tab 2 Aerobic Capacity (unprot)'!L$10:$M$27,2,FALSE)),"HFZ","NI")," ")</f>
        <v xml:space="preserve"> </v>
      </c>
      <c r="L329" s="69" t="str">
        <f>IFERROR(IF(H329&gt;=(VLOOKUP(D329&amp;E329,'Tab 2 Aerobic Capacity (unprot)'!L$34:$M$51,2,FALSE)),"HFZ","NI")," ")</f>
        <v xml:space="preserve"> </v>
      </c>
      <c r="M329" s="54" t="str">
        <f t="shared" si="54"/>
        <v xml:space="preserve"> </v>
      </c>
      <c r="N329" s="33" t="str">
        <f t="shared" si="61"/>
        <v xml:space="preserve"> </v>
      </c>
      <c r="O329" s="33"/>
      <c r="P329" s="54" t="str">
        <f t="shared" si="62"/>
        <v/>
      </c>
      <c r="Q329" s="33"/>
      <c r="R329" s="54" t="str">
        <f t="shared" si="63"/>
        <v/>
      </c>
      <c r="S329" s="95" t="e">
        <v>#N/A</v>
      </c>
      <c r="T329" s="95" t="e">
        <v>#N/A</v>
      </c>
      <c r="U329" s="99" t="e">
        <v>#N/A</v>
      </c>
      <c r="V329" s="34"/>
      <c r="W329" s="70" t="str">
        <f>IFERROR(IF(S329&gt;=(VLOOKUP(D329&amp;E329, 'Tab 3 Flex,Strng,Endur(unprot)'!AG$10:$AH$37,2,FALSE)),"HFZ", "NI")," ")</f>
        <v xml:space="preserve"> </v>
      </c>
      <c r="X329" s="70" t="str">
        <f>IFERROR(IF(T329&gt;=(VLOOKUP(D329&amp;E329, 'Tab 3 Flex,Strng,Endur(unprot)'!AG$10:$AH$37,2,FALSE)),"HFZ", "NI")," ")</f>
        <v xml:space="preserve"> </v>
      </c>
      <c r="Y329" s="71" t="str">
        <f t="shared" si="65"/>
        <v xml:space="preserve"> </v>
      </c>
      <c r="Z329" s="71" t="str">
        <f t="shared" si="55"/>
        <v xml:space="preserve"> </v>
      </c>
      <c r="AA329" s="65" t="str">
        <f>IFERROR(IF(U329&gt;=(VLOOKUP(D329&amp;E329, 'Tab 3 Flex,Strng,Endur(unprot)'!W$10:X$37,2,FALSE)),"HFZ", "NI"), " ")</f>
        <v xml:space="preserve"> </v>
      </c>
      <c r="AB329" s="28" t="str">
        <f t="shared" si="56"/>
        <v xml:space="preserve"> </v>
      </c>
      <c r="AC329" s="33"/>
      <c r="AD329" s="28" t="str">
        <f t="shared" si="57"/>
        <v/>
      </c>
      <c r="AE329" s="96" t="e">
        <v>#N/A</v>
      </c>
      <c r="AF329" s="35"/>
      <c r="AG329" s="72" t="str">
        <f>IFERROR(IF(AE329&gt;=(VLOOKUP(D329&amp;E329, 'Tab 3 Flex,Strng,Endur(unprot)'!R$10:$S$37,2,FALSE)),"HFZ", "NI")," ")</f>
        <v xml:space="preserve"> </v>
      </c>
      <c r="AH329" s="55" t="str">
        <f t="shared" si="58"/>
        <v xml:space="preserve"> </v>
      </c>
      <c r="AI329" s="33"/>
      <c r="AJ329" s="55" t="str">
        <f t="shared" si="64"/>
        <v/>
      </c>
      <c r="AK329" s="97" t="e">
        <v>#N/A</v>
      </c>
      <c r="AL329" s="36"/>
      <c r="AM329" s="73" t="str">
        <f>IFERROR(IF(AK329&gt;=(VLOOKUP(D329&amp;E329,'Tab 3 Flex,Strng,Endur(unprot)'!AB$10:$AC$37,2,FALSE)),"HFZ", "NI")," ")</f>
        <v xml:space="preserve"> </v>
      </c>
      <c r="AN329" s="29" t="str">
        <f t="shared" si="59"/>
        <v xml:space="preserve"> </v>
      </c>
      <c r="AO329" s="55"/>
      <c r="AP329" s="29" t="str">
        <f t="shared" si="60"/>
        <v/>
      </c>
    </row>
    <row r="330" spans="1:42" s="57" customFormat="1" ht="15.75" customHeight="1" thickTop="1" thickBot="1" x14ac:dyDescent="0.3">
      <c r="A330" s="32"/>
      <c r="B330" s="25"/>
      <c r="C330" s="25"/>
      <c r="D330" s="25"/>
      <c r="E330" s="46"/>
      <c r="F330" s="91">
        <v>7</v>
      </c>
      <c r="G330" s="98" t="e">
        <v>#N/A</v>
      </c>
      <c r="H330" s="94" t="e">
        <v>#N/A</v>
      </c>
      <c r="I330" s="26"/>
      <c r="J330" s="26"/>
      <c r="K330" s="69" t="str">
        <f>IFERROR(IF(G330&gt;=(VLOOKUP(D330&amp;E330,'Tab 2 Aerobic Capacity (unprot)'!L$10:$M$27,2,FALSE)),"HFZ","NI")," ")</f>
        <v xml:space="preserve"> </v>
      </c>
      <c r="L330" s="69" t="str">
        <f>IFERROR(IF(H330&gt;=(VLOOKUP(D330&amp;E330,'Tab 2 Aerobic Capacity (unprot)'!L$34:$M$51,2,FALSE)),"HFZ","NI")," ")</f>
        <v xml:space="preserve"> </v>
      </c>
      <c r="M330" s="54" t="str">
        <f t="shared" ref="M330:M393" si="66">D330&amp;K330</f>
        <v xml:space="preserve"> </v>
      </c>
      <c r="N330" s="33" t="str">
        <f t="shared" si="61"/>
        <v xml:space="preserve"> </v>
      </c>
      <c r="O330" s="33"/>
      <c r="P330" s="54" t="str">
        <f t="shared" si="62"/>
        <v/>
      </c>
      <c r="Q330" s="33"/>
      <c r="R330" s="54" t="str">
        <f t="shared" si="63"/>
        <v/>
      </c>
      <c r="S330" s="95" t="e">
        <v>#N/A</v>
      </c>
      <c r="T330" s="95" t="e">
        <v>#N/A</v>
      </c>
      <c r="U330" s="99" t="e">
        <v>#N/A</v>
      </c>
      <c r="V330" s="34"/>
      <c r="W330" s="70" t="str">
        <f>IFERROR(IF(S330&gt;=(VLOOKUP(D330&amp;E330, 'Tab 3 Flex,Strng,Endur(unprot)'!AG$10:$AH$37,2,FALSE)),"HFZ", "NI")," ")</f>
        <v xml:space="preserve"> </v>
      </c>
      <c r="X330" s="70" t="str">
        <f>IFERROR(IF(T330&gt;=(VLOOKUP(D330&amp;E330, 'Tab 3 Flex,Strng,Endur(unprot)'!AG$10:$AH$37,2,FALSE)),"HFZ", "NI")," ")</f>
        <v xml:space="preserve"> </v>
      </c>
      <c r="Y330" s="71" t="str">
        <f t="shared" si="65"/>
        <v xml:space="preserve"> </v>
      </c>
      <c r="Z330" s="71" t="str">
        <f t="shared" ref="Z330:Z393" si="67">D330&amp;Y330</f>
        <v xml:space="preserve"> </v>
      </c>
      <c r="AA330" s="65" t="str">
        <f>IFERROR(IF(U330&gt;=(VLOOKUP(D330&amp;E330, 'Tab 3 Flex,Strng,Endur(unprot)'!W$10:X$37,2,FALSE)),"HFZ", "NI"), " ")</f>
        <v xml:space="preserve"> </v>
      </c>
      <c r="AB330" s="28" t="str">
        <f t="shared" ref="AB330:AB393" si="68">D330&amp;AA330</f>
        <v xml:space="preserve"> </v>
      </c>
      <c r="AC330" s="33"/>
      <c r="AD330" s="28" t="str">
        <f t="shared" ref="AD330:AD393" si="69">D330&amp;AC330</f>
        <v/>
      </c>
      <c r="AE330" s="96" t="e">
        <v>#N/A</v>
      </c>
      <c r="AF330" s="35"/>
      <c r="AG330" s="72" t="str">
        <f>IFERROR(IF(AE330&gt;=(VLOOKUP(D330&amp;E330, 'Tab 3 Flex,Strng,Endur(unprot)'!R$10:$S$37,2,FALSE)),"HFZ", "NI")," ")</f>
        <v xml:space="preserve"> </v>
      </c>
      <c r="AH330" s="55" t="str">
        <f t="shared" ref="AH330:AH393" si="70">D330&amp;AG330</f>
        <v xml:space="preserve"> </v>
      </c>
      <c r="AI330" s="33"/>
      <c r="AJ330" s="55" t="str">
        <f t="shared" si="64"/>
        <v/>
      </c>
      <c r="AK330" s="97" t="e">
        <v>#N/A</v>
      </c>
      <c r="AL330" s="36"/>
      <c r="AM330" s="73" t="str">
        <f>IFERROR(IF(AK330&gt;=(VLOOKUP(D330&amp;E330,'Tab 3 Flex,Strng,Endur(unprot)'!AB$10:$AC$37,2,FALSE)),"HFZ", "NI")," ")</f>
        <v xml:space="preserve"> </v>
      </c>
      <c r="AN330" s="29" t="str">
        <f t="shared" ref="AN330:AN393" si="71">D330&amp;AM330</f>
        <v xml:space="preserve"> </v>
      </c>
      <c r="AO330" s="55"/>
      <c r="AP330" s="29" t="str">
        <f t="shared" ref="AP330:AP393" si="72">D330&amp;AO330</f>
        <v/>
      </c>
    </row>
    <row r="331" spans="1:42" s="57" customFormat="1" ht="16.5" thickTop="1" thickBot="1" x14ac:dyDescent="0.3">
      <c r="A331" s="32"/>
      <c r="B331" s="25"/>
      <c r="C331" s="25"/>
      <c r="D331" s="25"/>
      <c r="E331" s="46"/>
      <c r="F331" s="91">
        <v>7</v>
      </c>
      <c r="G331" s="98" t="e">
        <v>#N/A</v>
      </c>
      <c r="H331" s="94" t="e">
        <v>#N/A</v>
      </c>
      <c r="I331" s="26"/>
      <c r="J331" s="26"/>
      <c r="K331" s="69" t="str">
        <f>IFERROR(IF(G331&gt;=(VLOOKUP(D331&amp;E331,'Tab 2 Aerobic Capacity (unprot)'!L$10:$M$27,2,FALSE)),"HFZ","NI")," ")</f>
        <v xml:space="preserve"> </v>
      </c>
      <c r="L331" s="69" t="str">
        <f>IFERROR(IF(H331&gt;=(VLOOKUP(D331&amp;E331,'Tab 2 Aerobic Capacity (unprot)'!L$34:$M$51,2,FALSE)),"HFZ","NI")," ")</f>
        <v xml:space="preserve"> </v>
      </c>
      <c r="M331" s="54" t="str">
        <f t="shared" si="66"/>
        <v xml:space="preserve"> </v>
      </c>
      <c r="N331" s="33" t="str">
        <f t="shared" ref="N331:N394" si="73">D331&amp;L331</f>
        <v xml:space="preserve"> </v>
      </c>
      <c r="O331" s="33"/>
      <c r="P331" s="54" t="str">
        <f t="shared" ref="P331:P394" si="74">D331&amp;O331</f>
        <v/>
      </c>
      <c r="Q331" s="33"/>
      <c r="R331" s="54" t="str">
        <f t="shared" ref="R331:R394" si="75">D331&amp;Q331</f>
        <v/>
      </c>
      <c r="S331" s="95" t="e">
        <v>#N/A</v>
      </c>
      <c r="T331" s="95" t="e">
        <v>#N/A</v>
      </c>
      <c r="U331" s="99" t="e">
        <v>#N/A</v>
      </c>
      <c r="V331" s="34"/>
      <c r="W331" s="70" t="str">
        <f>IFERROR(IF(S331&gt;=(VLOOKUP(D331&amp;E331, 'Tab 3 Flex,Strng,Endur(unprot)'!AG$10:$AH$37,2,FALSE)),"HFZ", "NI")," ")</f>
        <v xml:space="preserve"> </v>
      </c>
      <c r="X331" s="70" t="str">
        <f>IFERROR(IF(T331&gt;=(VLOOKUP(D331&amp;E331, 'Tab 3 Flex,Strng,Endur(unprot)'!AG$10:$AH$37,2,FALSE)),"HFZ", "NI")," ")</f>
        <v xml:space="preserve"> </v>
      </c>
      <c r="Y331" s="71" t="str">
        <f t="shared" si="65"/>
        <v xml:space="preserve"> </v>
      </c>
      <c r="Z331" s="71" t="str">
        <f t="shared" si="67"/>
        <v xml:space="preserve"> </v>
      </c>
      <c r="AA331" s="65" t="str">
        <f>IFERROR(IF(U331&gt;=(VLOOKUP(D331&amp;E331, 'Tab 3 Flex,Strng,Endur(unprot)'!W$10:X$37,2,FALSE)),"HFZ", "NI"), " ")</f>
        <v xml:space="preserve"> </v>
      </c>
      <c r="AB331" s="28" t="str">
        <f t="shared" si="68"/>
        <v xml:space="preserve"> </v>
      </c>
      <c r="AC331" s="33"/>
      <c r="AD331" s="28" t="str">
        <f t="shared" si="69"/>
        <v/>
      </c>
      <c r="AE331" s="96" t="e">
        <v>#N/A</v>
      </c>
      <c r="AF331" s="35"/>
      <c r="AG331" s="72" t="str">
        <f>IFERROR(IF(AE331&gt;=(VLOOKUP(D331&amp;E331, 'Tab 3 Flex,Strng,Endur(unprot)'!R$10:$S$37,2,FALSE)),"HFZ", "NI")," ")</f>
        <v xml:space="preserve"> </v>
      </c>
      <c r="AH331" s="55" t="str">
        <f t="shared" si="70"/>
        <v xml:space="preserve"> </v>
      </c>
      <c r="AI331" s="33"/>
      <c r="AJ331" s="55" t="str">
        <f t="shared" ref="AJ331:AJ394" si="76">D331&amp;AI331</f>
        <v/>
      </c>
      <c r="AK331" s="97" t="e">
        <v>#N/A</v>
      </c>
      <c r="AL331" s="36"/>
      <c r="AM331" s="73" t="str">
        <f>IFERROR(IF(AK331&gt;=(VLOOKUP(D331&amp;E331,'Tab 3 Flex,Strng,Endur(unprot)'!AB$10:$AC$37,2,FALSE)),"HFZ", "NI")," ")</f>
        <v xml:space="preserve"> </v>
      </c>
      <c r="AN331" s="29" t="str">
        <f t="shared" si="71"/>
        <v xml:space="preserve"> </v>
      </c>
      <c r="AO331" s="55"/>
      <c r="AP331" s="29" t="str">
        <f t="shared" si="72"/>
        <v/>
      </c>
    </row>
    <row r="332" spans="1:42" s="57" customFormat="1" ht="15.75" customHeight="1" thickTop="1" thickBot="1" x14ac:dyDescent="0.3">
      <c r="A332" s="32"/>
      <c r="B332" s="25"/>
      <c r="C332" s="25"/>
      <c r="D332" s="25"/>
      <c r="E332" s="46"/>
      <c r="F332" s="91">
        <v>7</v>
      </c>
      <c r="G332" s="98" t="e">
        <v>#N/A</v>
      </c>
      <c r="H332" s="94" t="e">
        <v>#N/A</v>
      </c>
      <c r="I332" s="26"/>
      <c r="J332" s="26"/>
      <c r="K332" s="69" t="str">
        <f>IFERROR(IF(G332&gt;=(VLOOKUP(D332&amp;E332,'Tab 2 Aerobic Capacity (unprot)'!L$10:$M$27,2,FALSE)),"HFZ","NI")," ")</f>
        <v xml:space="preserve"> </v>
      </c>
      <c r="L332" s="69" t="str">
        <f>IFERROR(IF(H332&gt;=(VLOOKUP(D332&amp;E332,'Tab 2 Aerobic Capacity (unprot)'!L$34:$M$51,2,FALSE)),"HFZ","NI")," ")</f>
        <v xml:space="preserve"> </v>
      </c>
      <c r="M332" s="54" t="str">
        <f t="shared" si="66"/>
        <v xml:space="preserve"> </v>
      </c>
      <c r="N332" s="33" t="str">
        <f t="shared" si="73"/>
        <v xml:space="preserve"> </v>
      </c>
      <c r="O332" s="33"/>
      <c r="P332" s="54" t="str">
        <f t="shared" si="74"/>
        <v/>
      </c>
      <c r="Q332" s="33"/>
      <c r="R332" s="54" t="str">
        <f t="shared" si="75"/>
        <v/>
      </c>
      <c r="S332" s="95" t="e">
        <v>#N/A</v>
      </c>
      <c r="T332" s="95" t="e">
        <v>#N/A</v>
      </c>
      <c r="U332" s="99" t="e">
        <v>#N/A</v>
      </c>
      <c r="V332" s="34"/>
      <c r="W332" s="70" t="str">
        <f>IFERROR(IF(S332&gt;=(VLOOKUP(D332&amp;E332, 'Tab 3 Flex,Strng,Endur(unprot)'!AG$10:$AH$37,2,FALSE)),"HFZ", "NI")," ")</f>
        <v xml:space="preserve"> </v>
      </c>
      <c r="X332" s="70" t="str">
        <f>IFERROR(IF(T332&gt;=(VLOOKUP(D332&amp;E332, 'Tab 3 Flex,Strng,Endur(unprot)'!AG$10:$AH$37,2,FALSE)),"HFZ", "NI")," ")</f>
        <v xml:space="preserve"> </v>
      </c>
      <c r="Y332" s="71" t="str">
        <f t="shared" si="65"/>
        <v xml:space="preserve"> </v>
      </c>
      <c r="Z332" s="71" t="str">
        <f t="shared" si="67"/>
        <v xml:space="preserve"> </v>
      </c>
      <c r="AA332" s="65" t="str">
        <f>IFERROR(IF(U332&gt;=(VLOOKUP(D332&amp;E332, 'Tab 3 Flex,Strng,Endur(unprot)'!W$10:X$37,2,FALSE)),"HFZ", "NI"), " ")</f>
        <v xml:space="preserve"> </v>
      </c>
      <c r="AB332" s="28" t="str">
        <f t="shared" si="68"/>
        <v xml:space="preserve"> </v>
      </c>
      <c r="AC332" s="33"/>
      <c r="AD332" s="28" t="str">
        <f t="shared" si="69"/>
        <v/>
      </c>
      <c r="AE332" s="96" t="e">
        <v>#N/A</v>
      </c>
      <c r="AF332" s="35"/>
      <c r="AG332" s="72" t="str">
        <f>IFERROR(IF(AE332&gt;=(VLOOKUP(D332&amp;E332, 'Tab 3 Flex,Strng,Endur(unprot)'!R$10:$S$37,2,FALSE)),"HFZ", "NI")," ")</f>
        <v xml:space="preserve"> </v>
      </c>
      <c r="AH332" s="55" t="str">
        <f t="shared" si="70"/>
        <v xml:space="preserve"> </v>
      </c>
      <c r="AI332" s="33"/>
      <c r="AJ332" s="55" t="str">
        <f t="shared" si="76"/>
        <v/>
      </c>
      <c r="AK332" s="97" t="e">
        <v>#N/A</v>
      </c>
      <c r="AL332" s="36"/>
      <c r="AM332" s="73" t="str">
        <f>IFERROR(IF(AK332&gt;=(VLOOKUP(D332&amp;E332,'Tab 3 Flex,Strng,Endur(unprot)'!AB$10:$AC$37,2,FALSE)),"HFZ", "NI")," ")</f>
        <v xml:space="preserve"> </v>
      </c>
      <c r="AN332" s="29" t="str">
        <f t="shared" si="71"/>
        <v xml:space="preserve"> </v>
      </c>
      <c r="AO332" s="55"/>
      <c r="AP332" s="29" t="str">
        <f t="shared" si="72"/>
        <v/>
      </c>
    </row>
    <row r="333" spans="1:42" s="57" customFormat="1" ht="16.5" thickTop="1" thickBot="1" x14ac:dyDescent="0.3">
      <c r="A333" s="32"/>
      <c r="B333" s="25"/>
      <c r="C333" s="25"/>
      <c r="D333" s="25"/>
      <c r="E333" s="46"/>
      <c r="F333" s="91">
        <v>7</v>
      </c>
      <c r="G333" s="98" t="e">
        <v>#N/A</v>
      </c>
      <c r="H333" s="94" t="e">
        <v>#N/A</v>
      </c>
      <c r="I333" s="26"/>
      <c r="J333" s="26"/>
      <c r="K333" s="69" t="str">
        <f>IFERROR(IF(G333&gt;=(VLOOKUP(D333&amp;E333,'Tab 2 Aerobic Capacity (unprot)'!L$10:$M$27,2,FALSE)),"HFZ","NI")," ")</f>
        <v xml:space="preserve"> </v>
      </c>
      <c r="L333" s="69" t="str">
        <f>IFERROR(IF(H333&gt;=(VLOOKUP(D333&amp;E333,'Tab 2 Aerobic Capacity (unprot)'!L$34:$M$51,2,FALSE)),"HFZ","NI")," ")</f>
        <v xml:space="preserve"> </v>
      </c>
      <c r="M333" s="54" t="str">
        <f t="shared" si="66"/>
        <v xml:space="preserve"> </v>
      </c>
      <c r="N333" s="33" t="str">
        <f t="shared" si="73"/>
        <v xml:space="preserve"> </v>
      </c>
      <c r="O333" s="33"/>
      <c r="P333" s="54" t="str">
        <f t="shared" si="74"/>
        <v/>
      </c>
      <c r="Q333" s="33"/>
      <c r="R333" s="54" t="str">
        <f t="shared" si="75"/>
        <v/>
      </c>
      <c r="S333" s="95" t="e">
        <v>#N/A</v>
      </c>
      <c r="T333" s="95" t="e">
        <v>#N/A</v>
      </c>
      <c r="U333" s="99" t="e">
        <v>#N/A</v>
      </c>
      <c r="V333" s="34"/>
      <c r="W333" s="70" t="str">
        <f>IFERROR(IF(S333&gt;=(VLOOKUP(D333&amp;E333, 'Tab 3 Flex,Strng,Endur(unprot)'!AG$10:$AH$37,2,FALSE)),"HFZ", "NI")," ")</f>
        <v xml:space="preserve"> </v>
      </c>
      <c r="X333" s="70" t="str">
        <f>IFERROR(IF(T333&gt;=(VLOOKUP(D333&amp;E333, 'Tab 3 Flex,Strng,Endur(unprot)'!AG$10:$AH$37,2,FALSE)),"HFZ", "NI")," ")</f>
        <v xml:space="preserve"> </v>
      </c>
      <c r="Y333" s="71" t="str">
        <f t="shared" si="65"/>
        <v xml:space="preserve"> </v>
      </c>
      <c r="Z333" s="71" t="str">
        <f t="shared" si="67"/>
        <v xml:space="preserve"> </v>
      </c>
      <c r="AA333" s="65" t="str">
        <f>IFERROR(IF(U333&gt;=(VLOOKUP(D333&amp;E333, 'Tab 3 Flex,Strng,Endur(unprot)'!W$10:X$37,2,FALSE)),"HFZ", "NI"), " ")</f>
        <v xml:space="preserve"> </v>
      </c>
      <c r="AB333" s="28" t="str">
        <f t="shared" si="68"/>
        <v xml:space="preserve"> </v>
      </c>
      <c r="AC333" s="33"/>
      <c r="AD333" s="28" t="str">
        <f t="shared" si="69"/>
        <v/>
      </c>
      <c r="AE333" s="96" t="e">
        <v>#N/A</v>
      </c>
      <c r="AF333" s="35"/>
      <c r="AG333" s="72" t="str">
        <f>IFERROR(IF(AE333&gt;=(VLOOKUP(D333&amp;E333, 'Tab 3 Flex,Strng,Endur(unprot)'!R$10:$S$37,2,FALSE)),"HFZ", "NI")," ")</f>
        <v xml:space="preserve"> </v>
      </c>
      <c r="AH333" s="55" t="str">
        <f t="shared" si="70"/>
        <v xml:space="preserve"> </v>
      </c>
      <c r="AI333" s="33"/>
      <c r="AJ333" s="55" t="str">
        <f t="shared" si="76"/>
        <v/>
      </c>
      <c r="AK333" s="97" t="e">
        <v>#N/A</v>
      </c>
      <c r="AL333" s="36"/>
      <c r="AM333" s="73" t="str">
        <f>IFERROR(IF(AK333&gt;=(VLOOKUP(D333&amp;E333,'Tab 3 Flex,Strng,Endur(unprot)'!AB$10:$AC$37,2,FALSE)),"HFZ", "NI")," ")</f>
        <v xml:space="preserve"> </v>
      </c>
      <c r="AN333" s="29" t="str">
        <f t="shared" si="71"/>
        <v xml:space="preserve"> </v>
      </c>
      <c r="AO333" s="55"/>
      <c r="AP333" s="29" t="str">
        <f t="shared" si="72"/>
        <v/>
      </c>
    </row>
    <row r="334" spans="1:42" s="57" customFormat="1" ht="15.75" customHeight="1" thickTop="1" thickBot="1" x14ac:dyDescent="0.3">
      <c r="A334" s="32"/>
      <c r="B334" s="25"/>
      <c r="C334" s="25"/>
      <c r="D334" s="25"/>
      <c r="E334" s="46"/>
      <c r="F334" s="91">
        <v>7</v>
      </c>
      <c r="G334" s="98" t="e">
        <v>#N/A</v>
      </c>
      <c r="H334" s="94" t="e">
        <v>#N/A</v>
      </c>
      <c r="I334" s="26"/>
      <c r="J334" s="26"/>
      <c r="K334" s="69" t="str">
        <f>IFERROR(IF(G334&gt;=(VLOOKUP(D334&amp;E334,'Tab 2 Aerobic Capacity (unprot)'!L$10:$M$27,2,FALSE)),"HFZ","NI")," ")</f>
        <v xml:space="preserve"> </v>
      </c>
      <c r="L334" s="69" t="str">
        <f>IFERROR(IF(H334&gt;=(VLOOKUP(D334&amp;E334,'Tab 2 Aerobic Capacity (unprot)'!L$34:$M$51,2,FALSE)),"HFZ","NI")," ")</f>
        <v xml:space="preserve"> </v>
      </c>
      <c r="M334" s="54" t="str">
        <f t="shared" si="66"/>
        <v xml:space="preserve"> </v>
      </c>
      <c r="N334" s="33" t="str">
        <f t="shared" si="73"/>
        <v xml:space="preserve"> </v>
      </c>
      <c r="O334" s="33"/>
      <c r="P334" s="54" t="str">
        <f t="shared" si="74"/>
        <v/>
      </c>
      <c r="Q334" s="33"/>
      <c r="R334" s="54" t="str">
        <f t="shared" si="75"/>
        <v/>
      </c>
      <c r="S334" s="95" t="e">
        <v>#N/A</v>
      </c>
      <c r="T334" s="95" t="e">
        <v>#N/A</v>
      </c>
      <c r="U334" s="99" t="e">
        <v>#N/A</v>
      </c>
      <c r="V334" s="34"/>
      <c r="W334" s="70" t="str">
        <f>IFERROR(IF(S334&gt;=(VLOOKUP(D334&amp;E334, 'Tab 3 Flex,Strng,Endur(unprot)'!AG$10:$AH$37,2,FALSE)),"HFZ", "NI")," ")</f>
        <v xml:space="preserve"> </v>
      </c>
      <c r="X334" s="70" t="str">
        <f>IFERROR(IF(T334&gt;=(VLOOKUP(D334&amp;E334, 'Tab 3 Flex,Strng,Endur(unprot)'!AG$10:$AH$37,2,FALSE)),"HFZ", "NI")," ")</f>
        <v xml:space="preserve"> </v>
      </c>
      <c r="Y334" s="71" t="str">
        <f t="shared" ref="Y334:Y397" si="77">IF(AND(W334="HFZ",X334="HFZ"),"HFZ",IF(AND(W334="HFZ",X334="NI"),"NI",IF(AND(W334="NI",X334="HFZ"),"NI",IF(AND(W334="#N/A",X334="#N/A"),"#N/A",IF(AND(W334="NI",X334="NI"),"NI", IF(AND(W334=" ",X334=" ")," ", ))))))</f>
        <v xml:space="preserve"> </v>
      </c>
      <c r="Z334" s="71" t="str">
        <f t="shared" si="67"/>
        <v xml:space="preserve"> </v>
      </c>
      <c r="AA334" s="65" t="str">
        <f>IFERROR(IF(U334&gt;=(VLOOKUP(D334&amp;E334, 'Tab 3 Flex,Strng,Endur(unprot)'!W$10:X$37,2,FALSE)),"HFZ", "NI"), " ")</f>
        <v xml:space="preserve"> </v>
      </c>
      <c r="AB334" s="28" t="str">
        <f t="shared" si="68"/>
        <v xml:space="preserve"> </v>
      </c>
      <c r="AC334" s="33"/>
      <c r="AD334" s="28" t="str">
        <f t="shared" si="69"/>
        <v/>
      </c>
      <c r="AE334" s="96" t="e">
        <v>#N/A</v>
      </c>
      <c r="AF334" s="35"/>
      <c r="AG334" s="72" t="str">
        <f>IFERROR(IF(AE334&gt;=(VLOOKUP(D334&amp;E334, 'Tab 3 Flex,Strng,Endur(unprot)'!R$10:$S$37,2,FALSE)),"HFZ", "NI")," ")</f>
        <v xml:space="preserve"> </v>
      </c>
      <c r="AH334" s="55" t="str">
        <f t="shared" si="70"/>
        <v xml:space="preserve"> </v>
      </c>
      <c r="AI334" s="33"/>
      <c r="AJ334" s="55" t="str">
        <f t="shared" si="76"/>
        <v/>
      </c>
      <c r="AK334" s="97" t="e">
        <v>#N/A</v>
      </c>
      <c r="AL334" s="36"/>
      <c r="AM334" s="73" t="str">
        <f>IFERROR(IF(AK334&gt;=(VLOOKUP(D334&amp;E334,'Tab 3 Flex,Strng,Endur(unprot)'!AB$10:$AC$37,2,FALSE)),"HFZ", "NI")," ")</f>
        <v xml:space="preserve"> </v>
      </c>
      <c r="AN334" s="29" t="str">
        <f t="shared" si="71"/>
        <v xml:space="preserve"> </v>
      </c>
      <c r="AO334" s="55"/>
      <c r="AP334" s="29" t="str">
        <f t="shared" si="72"/>
        <v/>
      </c>
    </row>
    <row r="335" spans="1:42" s="57" customFormat="1" ht="16.5" thickTop="1" thickBot="1" x14ac:dyDescent="0.3">
      <c r="A335" s="32"/>
      <c r="B335" s="25"/>
      <c r="C335" s="25"/>
      <c r="D335" s="25"/>
      <c r="E335" s="46"/>
      <c r="F335" s="91">
        <v>7</v>
      </c>
      <c r="G335" s="98" t="e">
        <v>#N/A</v>
      </c>
      <c r="H335" s="94" t="e">
        <v>#N/A</v>
      </c>
      <c r="I335" s="26"/>
      <c r="J335" s="26"/>
      <c r="K335" s="69" t="str">
        <f>IFERROR(IF(G335&gt;=(VLOOKUP(D335&amp;E335,'Tab 2 Aerobic Capacity (unprot)'!L$10:$M$27,2,FALSE)),"HFZ","NI")," ")</f>
        <v xml:space="preserve"> </v>
      </c>
      <c r="L335" s="69" t="str">
        <f>IFERROR(IF(H335&gt;=(VLOOKUP(D335&amp;E335,'Tab 2 Aerobic Capacity (unprot)'!L$34:$M$51,2,FALSE)),"HFZ","NI")," ")</f>
        <v xml:space="preserve"> </v>
      </c>
      <c r="M335" s="54" t="str">
        <f t="shared" si="66"/>
        <v xml:space="preserve"> </v>
      </c>
      <c r="N335" s="33" t="str">
        <f t="shared" si="73"/>
        <v xml:space="preserve"> </v>
      </c>
      <c r="O335" s="33"/>
      <c r="P335" s="54" t="str">
        <f t="shared" si="74"/>
        <v/>
      </c>
      <c r="Q335" s="33"/>
      <c r="R335" s="54" t="str">
        <f t="shared" si="75"/>
        <v/>
      </c>
      <c r="S335" s="95" t="e">
        <v>#N/A</v>
      </c>
      <c r="T335" s="95" t="e">
        <v>#N/A</v>
      </c>
      <c r="U335" s="99" t="e">
        <v>#N/A</v>
      </c>
      <c r="V335" s="34"/>
      <c r="W335" s="70" t="str">
        <f>IFERROR(IF(S335&gt;=(VLOOKUP(D335&amp;E335, 'Tab 3 Flex,Strng,Endur(unprot)'!AG$10:$AH$37,2,FALSE)),"HFZ", "NI")," ")</f>
        <v xml:space="preserve"> </v>
      </c>
      <c r="X335" s="70" t="str">
        <f>IFERROR(IF(T335&gt;=(VLOOKUP(D335&amp;E335, 'Tab 3 Flex,Strng,Endur(unprot)'!AG$10:$AH$37,2,FALSE)),"HFZ", "NI")," ")</f>
        <v xml:space="preserve"> </v>
      </c>
      <c r="Y335" s="71" t="str">
        <f t="shared" si="77"/>
        <v xml:space="preserve"> </v>
      </c>
      <c r="Z335" s="71" t="str">
        <f t="shared" si="67"/>
        <v xml:space="preserve"> </v>
      </c>
      <c r="AA335" s="65" t="str">
        <f>IFERROR(IF(U335&gt;=(VLOOKUP(D335&amp;E335, 'Tab 3 Flex,Strng,Endur(unprot)'!W$10:X$37,2,FALSE)),"HFZ", "NI"), " ")</f>
        <v xml:space="preserve"> </v>
      </c>
      <c r="AB335" s="28" t="str">
        <f t="shared" si="68"/>
        <v xml:space="preserve"> </v>
      </c>
      <c r="AC335" s="33"/>
      <c r="AD335" s="28" t="str">
        <f t="shared" si="69"/>
        <v/>
      </c>
      <c r="AE335" s="96" t="e">
        <v>#N/A</v>
      </c>
      <c r="AF335" s="35"/>
      <c r="AG335" s="72" t="str">
        <f>IFERROR(IF(AE335&gt;=(VLOOKUP(D335&amp;E335, 'Tab 3 Flex,Strng,Endur(unprot)'!R$10:$S$37,2,FALSE)),"HFZ", "NI")," ")</f>
        <v xml:space="preserve"> </v>
      </c>
      <c r="AH335" s="55" t="str">
        <f t="shared" si="70"/>
        <v xml:space="preserve"> </v>
      </c>
      <c r="AI335" s="33"/>
      <c r="AJ335" s="55" t="str">
        <f t="shared" si="76"/>
        <v/>
      </c>
      <c r="AK335" s="97" t="e">
        <v>#N/A</v>
      </c>
      <c r="AL335" s="36"/>
      <c r="AM335" s="73" t="str">
        <f>IFERROR(IF(AK335&gt;=(VLOOKUP(D335&amp;E335,'Tab 3 Flex,Strng,Endur(unprot)'!AB$10:$AC$37,2,FALSE)),"HFZ", "NI")," ")</f>
        <v xml:space="preserve"> </v>
      </c>
      <c r="AN335" s="29" t="str">
        <f t="shared" si="71"/>
        <v xml:space="preserve"> </v>
      </c>
      <c r="AO335" s="55"/>
      <c r="AP335" s="29" t="str">
        <f t="shared" si="72"/>
        <v/>
      </c>
    </row>
    <row r="336" spans="1:42" s="57" customFormat="1" ht="15.75" customHeight="1" thickTop="1" thickBot="1" x14ac:dyDescent="0.3">
      <c r="A336" s="32"/>
      <c r="B336" s="25"/>
      <c r="C336" s="25"/>
      <c r="D336" s="25"/>
      <c r="E336" s="46"/>
      <c r="F336" s="91">
        <v>7</v>
      </c>
      <c r="G336" s="98" t="e">
        <v>#N/A</v>
      </c>
      <c r="H336" s="94" t="e">
        <v>#N/A</v>
      </c>
      <c r="I336" s="26"/>
      <c r="J336" s="26"/>
      <c r="K336" s="69" t="str">
        <f>IFERROR(IF(G336&gt;=(VLOOKUP(D336&amp;E336,'Tab 2 Aerobic Capacity (unprot)'!L$10:$M$27,2,FALSE)),"HFZ","NI")," ")</f>
        <v xml:space="preserve"> </v>
      </c>
      <c r="L336" s="69" t="str">
        <f>IFERROR(IF(H336&gt;=(VLOOKUP(D336&amp;E336,'Tab 2 Aerobic Capacity (unprot)'!L$34:$M$51,2,FALSE)),"HFZ","NI")," ")</f>
        <v xml:space="preserve"> </v>
      </c>
      <c r="M336" s="54" t="str">
        <f t="shared" si="66"/>
        <v xml:space="preserve"> </v>
      </c>
      <c r="N336" s="33" t="str">
        <f t="shared" si="73"/>
        <v xml:space="preserve"> </v>
      </c>
      <c r="O336" s="33"/>
      <c r="P336" s="54" t="str">
        <f t="shared" si="74"/>
        <v/>
      </c>
      <c r="Q336" s="33"/>
      <c r="R336" s="54" t="str">
        <f t="shared" si="75"/>
        <v/>
      </c>
      <c r="S336" s="95" t="e">
        <v>#N/A</v>
      </c>
      <c r="T336" s="95" t="e">
        <v>#N/A</v>
      </c>
      <c r="U336" s="99" t="e">
        <v>#N/A</v>
      </c>
      <c r="V336" s="34"/>
      <c r="W336" s="70" t="str">
        <f>IFERROR(IF(S336&gt;=(VLOOKUP(D336&amp;E336, 'Tab 3 Flex,Strng,Endur(unprot)'!AG$10:$AH$37,2,FALSE)),"HFZ", "NI")," ")</f>
        <v xml:space="preserve"> </v>
      </c>
      <c r="X336" s="70" t="str">
        <f>IFERROR(IF(T336&gt;=(VLOOKUP(D336&amp;E336, 'Tab 3 Flex,Strng,Endur(unprot)'!AG$10:$AH$37,2,FALSE)),"HFZ", "NI")," ")</f>
        <v xml:space="preserve"> </v>
      </c>
      <c r="Y336" s="71" t="str">
        <f t="shared" si="77"/>
        <v xml:space="preserve"> </v>
      </c>
      <c r="Z336" s="71" t="str">
        <f t="shared" si="67"/>
        <v xml:space="preserve"> </v>
      </c>
      <c r="AA336" s="65" t="str">
        <f>IFERROR(IF(U336&gt;=(VLOOKUP(D336&amp;E336, 'Tab 3 Flex,Strng,Endur(unprot)'!W$10:X$37,2,FALSE)),"HFZ", "NI"), " ")</f>
        <v xml:space="preserve"> </v>
      </c>
      <c r="AB336" s="28" t="str">
        <f t="shared" si="68"/>
        <v xml:space="preserve"> </v>
      </c>
      <c r="AC336" s="33"/>
      <c r="AD336" s="28" t="str">
        <f t="shared" si="69"/>
        <v/>
      </c>
      <c r="AE336" s="96" t="e">
        <v>#N/A</v>
      </c>
      <c r="AF336" s="35"/>
      <c r="AG336" s="72" t="str">
        <f>IFERROR(IF(AE336&gt;=(VLOOKUP(D336&amp;E336, 'Tab 3 Flex,Strng,Endur(unprot)'!R$10:$S$37,2,FALSE)),"HFZ", "NI")," ")</f>
        <v xml:space="preserve"> </v>
      </c>
      <c r="AH336" s="55" t="str">
        <f t="shared" si="70"/>
        <v xml:space="preserve"> </v>
      </c>
      <c r="AI336" s="33"/>
      <c r="AJ336" s="55" t="str">
        <f t="shared" si="76"/>
        <v/>
      </c>
      <c r="AK336" s="97" t="e">
        <v>#N/A</v>
      </c>
      <c r="AL336" s="36"/>
      <c r="AM336" s="73" t="str">
        <f>IFERROR(IF(AK336&gt;=(VLOOKUP(D336&amp;E336,'Tab 3 Flex,Strng,Endur(unprot)'!AB$10:$AC$37,2,FALSE)),"HFZ", "NI")," ")</f>
        <v xml:space="preserve"> </v>
      </c>
      <c r="AN336" s="29" t="str">
        <f t="shared" si="71"/>
        <v xml:space="preserve"> </v>
      </c>
      <c r="AO336" s="55"/>
      <c r="AP336" s="29" t="str">
        <f t="shared" si="72"/>
        <v/>
      </c>
    </row>
    <row r="337" spans="1:42" s="57" customFormat="1" ht="16.5" thickTop="1" thickBot="1" x14ac:dyDescent="0.3">
      <c r="A337" s="32"/>
      <c r="B337" s="25"/>
      <c r="C337" s="25"/>
      <c r="D337" s="25"/>
      <c r="E337" s="46"/>
      <c r="F337" s="91">
        <v>7</v>
      </c>
      <c r="G337" s="98" t="e">
        <v>#N/A</v>
      </c>
      <c r="H337" s="94" t="e">
        <v>#N/A</v>
      </c>
      <c r="I337" s="26"/>
      <c r="J337" s="26"/>
      <c r="K337" s="69" t="str">
        <f>IFERROR(IF(G337&gt;=(VLOOKUP(D337&amp;E337,'Tab 2 Aerobic Capacity (unprot)'!L$10:$M$27,2,FALSE)),"HFZ","NI")," ")</f>
        <v xml:space="preserve"> </v>
      </c>
      <c r="L337" s="69" t="str">
        <f>IFERROR(IF(H337&gt;=(VLOOKUP(D337&amp;E337,'Tab 2 Aerobic Capacity (unprot)'!L$34:$M$51,2,FALSE)),"HFZ","NI")," ")</f>
        <v xml:space="preserve"> </v>
      </c>
      <c r="M337" s="54" t="str">
        <f t="shared" si="66"/>
        <v xml:space="preserve"> </v>
      </c>
      <c r="N337" s="33" t="str">
        <f t="shared" si="73"/>
        <v xml:space="preserve"> </v>
      </c>
      <c r="O337" s="33"/>
      <c r="P337" s="54" t="str">
        <f t="shared" si="74"/>
        <v/>
      </c>
      <c r="Q337" s="33"/>
      <c r="R337" s="54" t="str">
        <f t="shared" si="75"/>
        <v/>
      </c>
      <c r="S337" s="95" t="e">
        <v>#N/A</v>
      </c>
      <c r="T337" s="95" t="e">
        <v>#N/A</v>
      </c>
      <c r="U337" s="99" t="e">
        <v>#N/A</v>
      </c>
      <c r="V337" s="34"/>
      <c r="W337" s="70" t="str">
        <f>IFERROR(IF(S337&gt;=(VLOOKUP(D337&amp;E337, 'Tab 3 Flex,Strng,Endur(unprot)'!AG$10:$AH$37,2,FALSE)),"HFZ", "NI")," ")</f>
        <v xml:space="preserve"> </v>
      </c>
      <c r="X337" s="70" t="str">
        <f>IFERROR(IF(T337&gt;=(VLOOKUP(D337&amp;E337, 'Tab 3 Flex,Strng,Endur(unprot)'!AG$10:$AH$37,2,FALSE)),"HFZ", "NI")," ")</f>
        <v xml:space="preserve"> </v>
      </c>
      <c r="Y337" s="71" t="str">
        <f t="shared" si="77"/>
        <v xml:space="preserve"> </v>
      </c>
      <c r="Z337" s="71" t="str">
        <f t="shared" si="67"/>
        <v xml:space="preserve"> </v>
      </c>
      <c r="AA337" s="65" t="str">
        <f>IFERROR(IF(U337&gt;=(VLOOKUP(D337&amp;E337, 'Tab 3 Flex,Strng,Endur(unprot)'!W$10:X$37,2,FALSE)),"HFZ", "NI"), " ")</f>
        <v xml:space="preserve"> </v>
      </c>
      <c r="AB337" s="28" t="str">
        <f t="shared" si="68"/>
        <v xml:space="preserve"> </v>
      </c>
      <c r="AC337" s="33"/>
      <c r="AD337" s="28" t="str">
        <f t="shared" si="69"/>
        <v/>
      </c>
      <c r="AE337" s="96" t="e">
        <v>#N/A</v>
      </c>
      <c r="AF337" s="35"/>
      <c r="AG337" s="72" t="str">
        <f>IFERROR(IF(AE337&gt;=(VLOOKUP(D337&amp;E337, 'Tab 3 Flex,Strng,Endur(unprot)'!R$10:$S$37,2,FALSE)),"HFZ", "NI")," ")</f>
        <v xml:space="preserve"> </v>
      </c>
      <c r="AH337" s="55" t="str">
        <f t="shared" si="70"/>
        <v xml:space="preserve"> </v>
      </c>
      <c r="AI337" s="33"/>
      <c r="AJ337" s="55" t="str">
        <f t="shared" si="76"/>
        <v/>
      </c>
      <c r="AK337" s="97" t="e">
        <v>#N/A</v>
      </c>
      <c r="AL337" s="36"/>
      <c r="AM337" s="73" t="str">
        <f>IFERROR(IF(AK337&gt;=(VLOOKUP(D337&amp;E337,'Tab 3 Flex,Strng,Endur(unprot)'!AB$10:$AC$37,2,FALSE)),"HFZ", "NI")," ")</f>
        <v xml:space="preserve"> </v>
      </c>
      <c r="AN337" s="29" t="str">
        <f t="shared" si="71"/>
        <v xml:space="preserve"> </v>
      </c>
      <c r="AO337" s="55"/>
      <c r="AP337" s="29" t="str">
        <f t="shared" si="72"/>
        <v/>
      </c>
    </row>
    <row r="338" spans="1:42" s="57" customFormat="1" ht="15.75" customHeight="1" thickTop="1" thickBot="1" x14ac:dyDescent="0.3">
      <c r="A338" s="32"/>
      <c r="B338" s="25"/>
      <c r="C338" s="25"/>
      <c r="D338" s="25"/>
      <c r="E338" s="46"/>
      <c r="F338" s="91">
        <v>7</v>
      </c>
      <c r="G338" s="98" t="e">
        <v>#N/A</v>
      </c>
      <c r="H338" s="94" t="e">
        <v>#N/A</v>
      </c>
      <c r="I338" s="26"/>
      <c r="J338" s="26"/>
      <c r="K338" s="69" t="str">
        <f>IFERROR(IF(G338&gt;=(VLOOKUP(D338&amp;E338,'Tab 2 Aerobic Capacity (unprot)'!L$10:$M$27,2,FALSE)),"HFZ","NI")," ")</f>
        <v xml:space="preserve"> </v>
      </c>
      <c r="L338" s="69" t="str">
        <f>IFERROR(IF(H338&gt;=(VLOOKUP(D338&amp;E338,'Tab 2 Aerobic Capacity (unprot)'!L$34:$M$51,2,FALSE)),"HFZ","NI")," ")</f>
        <v xml:space="preserve"> </v>
      </c>
      <c r="M338" s="54" t="str">
        <f t="shared" si="66"/>
        <v xml:space="preserve"> </v>
      </c>
      <c r="N338" s="33" t="str">
        <f t="shared" si="73"/>
        <v xml:space="preserve"> </v>
      </c>
      <c r="O338" s="33"/>
      <c r="P338" s="54" t="str">
        <f t="shared" si="74"/>
        <v/>
      </c>
      <c r="Q338" s="33"/>
      <c r="R338" s="54" t="str">
        <f t="shared" si="75"/>
        <v/>
      </c>
      <c r="S338" s="95" t="e">
        <v>#N/A</v>
      </c>
      <c r="T338" s="95" t="e">
        <v>#N/A</v>
      </c>
      <c r="U338" s="99" t="e">
        <v>#N/A</v>
      </c>
      <c r="V338" s="34"/>
      <c r="W338" s="70" t="str">
        <f>IFERROR(IF(S338&gt;=(VLOOKUP(D338&amp;E338, 'Tab 3 Flex,Strng,Endur(unprot)'!AG$10:$AH$37,2,FALSE)),"HFZ", "NI")," ")</f>
        <v xml:space="preserve"> </v>
      </c>
      <c r="X338" s="70" t="str">
        <f>IFERROR(IF(T338&gt;=(VLOOKUP(D338&amp;E338, 'Tab 3 Flex,Strng,Endur(unprot)'!AG$10:$AH$37,2,FALSE)),"HFZ", "NI")," ")</f>
        <v xml:space="preserve"> </v>
      </c>
      <c r="Y338" s="71" t="str">
        <f t="shared" si="77"/>
        <v xml:space="preserve"> </v>
      </c>
      <c r="Z338" s="71" t="str">
        <f t="shared" si="67"/>
        <v xml:space="preserve"> </v>
      </c>
      <c r="AA338" s="65" t="str">
        <f>IFERROR(IF(U338&gt;=(VLOOKUP(D338&amp;E338, 'Tab 3 Flex,Strng,Endur(unprot)'!W$10:X$37,2,FALSE)),"HFZ", "NI"), " ")</f>
        <v xml:space="preserve"> </v>
      </c>
      <c r="AB338" s="28" t="str">
        <f t="shared" si="68"/>
        <v xml:space="preserve"> </v>
      </c>
      <c r="AC338" s="33"/>
      <c r="AD338" s="28" t="str">
        <f t="shared" si="69"/>
        <v/>
      </c>
      <c r="AE338" s="96" t="e">
        <v>#N/A</v>
      </c>
      <c r="AF338" s="35"/>
      <c r="AG338" s="72" t="str">
        <f>IFERROR(IF(AE338&gt;=(VLOOKUP(D338&amp;E338, 'Tab 3 Flex,Strng,Endur(unprot)'!R$10:$S$37,2,FALSE)),"HFZ", "NI")," ")</f>
        <v xml:space="preserve"> </v>
      </c>
      <c r="AH338" s="55" t="str">
        <f t="shared" si="70"/>
        <v xml:space="preserve"> </v>
      </c>
      <c r="AI338" s="33"/>
      <c r="AJ338" s="55" t="str">
        <f t="shared" si="76"/>
        <v/>
      </c>
      <c r="AK338" s="97" t="e">
        <v>#N/A</v>
      </c>
      <c r="AL338" s="36"/>
      <c r="AM338" s="73" t="str">
        <f>IFERROR(IF(AK338&gt;=(VLOOKUP(D338&amp;E338,'Tab 3 Flex,Strng,Endur(unprot)'!AB$10:$AC$37,2,FALSE)),"HFZ", "NI")," ")</f>
        <v xml:space="preserve"> </v>
      </c>
      <c r="AN338" s="29" t="str">
        <f t="shared" si="71"/>
        <v xml:space="preserve"> </v>
      </c>
      <c r="AO338" s="55"/>
      <c r="AP338" s="29" t="str">
        <f t="shared" si="72"/>
        <v/>
      </c>
    </row>
    <row r="339" spans="1:42" s="57" customFormat="1" ht="16.5" thickTop="1" thickBot="1" x14ac:dyDescent="0.3">
      <c r="A339" s="32"/>
      <c r="B339" s="25"/>
      <c r="C339" s="25"/>
      <c r="D339" s="25"/>
      <c r="E339" s="46"/>
      <c r="F339" s="91">
        <v>7</v>
      </c>
      <c r="G339" s="98" t="e">
        <v>#N/A</v>
      </c>
      <c r="H339" s="94" t="e">
        <v>#N/A</v>
      </c>
      <c r="I339" s="26"/>
      <c r="J339" s="26"/>
      <c r="K339" s="69" t="str">
        <f>IFERROR(IF(G339&gt;=(VLOOKUP(D339&amp;E339,'Tab 2 Aerobic Capacity (unprot)'!L$10:$M$27,2,FALSE)),"HFZ","NI")," ")</f>
        <v xml:space="preserve"> </v>
      </c>
      <c r="L339" s="69" t="str">
        <f>IFERROR(IF(H339&gt;=(VLOOKUP(D339&amp;E339,'Tab 2 Aerobic Capacity (unprot)'!L$34:$M$51,2,FALSE)),"HFZ","NI")," ")</f>
        <v xml:space="preserve"> </v>
      </c>
      <c r="M339" s="54" t="str">
        <f t="shared" si="66"/>
        <v xml:space="preserve"> </v>
      </c>
      <c r="N339" s="33" t="str">
        <f t="shared" si="73"/>
        <v xml:space="preserve"> </v>
      </c>
      <c r="O339" s="33"/>
      <c r="P339" s="54" t="str">
        <f t="shared" si="74"/>
        <v/>
      </c>
      <c r="Q339" s="33"/>
      <c r="R339" s="54" t="str">
        <f t="shared" si="75"/>
        <v/>
      </c>
      <c r="S339" s="95" t="e">
        <v>#N/A</v>
      </c>
      <c r="T339" s="95" t="e">
        <v>#N/A</v>
      </c>
      <c r="U339" s="99" t="e">
        <v>#N/A</v>
      </c>
      <c r="V339" s="34"/>
      <c r="W339" s="70" t="str">
        <f>IFERROR(IF(S339&gt;=(VLOOKUP(D339&amp;E339, 'Tab 3 Flex,Strng,Endur(unprot)'!AG$10:$AH$37,2,FALSE)),"HFZ", "NI")," ")</f>
        <v xml:space="preserve"> </v>
      </c>
      <c r="X339" s="70" t="str">
        <f>IFERROR(IF(T339&gt;=(VLOOKUP(D339&amp;E339, 'Tab 3 Flex,Strng,Endur(unprot)'!AG$10:$AH$37,2,FALSE)),"HFZ", "NI")," ")</f>
        <v xml:space="preserve"> </v>
      </c>
      <c r="Y339" s="71" t="str">
        <f t="shared" si="77"/>
        <v xml:space="preserve"> </v>
      </c>
      <c r="Z339" s="71" t="str">
        <f t="shared" si="67"/>
        <v xml:space="preserve"> </v>
      </c>
      <c r="AA339" s="65" t="str">
        <f>IFERROR(IF(U339&gt;=(VLOOKUP(D339&amp;E339, 'Tab 3 Flex,Strng,Endur(unprot)'!W$10:X$37,2,FALSE)),"HFZ", "NI"), " ")</f>
        <v xml:space="preserve"> </v>
      </c>
      <c r="AB339" s="28" t="str">
        <f t="shared" si="68"/>
        <v xml:space="preserve"> </v>
      </c>
      <c r="AC339" s="33"/>
      <c r="AD339" s="28" t="str">
        <f t="shared" si="69"/>
        <v/>
      </c>
      <c r="AE339" s="96" t="e">
        <v>#N/A</v>
      </c>
      <c r="AF339" s="35"/>
      <c r="AG339" s="72" t="str">
        <f>IFERROR(IF(AE339&gt;=(VLOOKUP(D339&amp;E339, 'Tab 3 Flex,Strng,Endur(unprot)'!R$10:$S$37,2,FALSE)),"HFZ", "NI")," ")</f>
        <v xml:space="preserve"> </v>
      </c>
      <c r="AH339" s="55" t="str">
        <f t="shared" si="70"/>
        <v xml:space="preserve"> </v>
      </c>
      <c r="AI339" s="33"/>
      <c r="AJ339" s="55" t="str">
        <f t="shared" si="76"/>
        <v/>
      </c>
      <c r="AK339" s="97" t="e">
        <v>#N/A</v>
      </c>
      <c r="AL339" s="36"/>
      <c r="AM339" s="73" t="str">
        <f>IFERROR(IF(AK339&gt;=(VLOOKUP(D339&amp;E339,'Tab 3 Flex,Strng,Endur(unprot)'!AB$10:$AC$37,2,FALSE)),"HFZ", "NI")," ")</f>
        <v xml:space="preserve"> </v>
      </c>
      <c r="AN339" s="29" t="str">
        <f t="shared" si="71"/>
        <v xml:space="preserve"> </v>
      </c>
      <c r="AO339" s="55"/>
      <c r="AP339" s="29" t="str">
        <f t="shared" si="72"/>
        <v/>
      </c>
    </row>
    <row r="340" spans="1:42" s="57" customFormat="1" ht="15.75" customHeight="1" thickTop="1" thickBot="1" x14ac:dyDescent="0.3">
      <c r="A340" s="32"/>
      <c r="B340" s="25"/>
      <c r="C340" s="25"/>
      <c r="D340" s="25"/>
      <c r="E340" s="46"/>
      <c r="F340" s="91">
        <v>7</v>
      </c>
      <c r="G340" s="98" t="e">
        <v>#N/A</v>
      </c>
      <c r="H340" s="94" t="e">
        <v>#N/A</v>
      </c>
      <c r="I340" s="26"/>
      <c r="J340" s="26"/>
      <c r="K340" s="69" t="str">
        <f>IFERROR(IF(G340&gt;=(VLOOKUP(D340&amp;E340,'Tab 2 Aerobic Capacity (unprot)'!L$10:$M$27,2,FALSE)),"HFZ","NI")," ")</f>
        <v xml:space="preserve"> </v>
      </c>
      <c r="L340" s="69" t="str">
        <f>IFERROR(IF(H340&gt;=(VLOOKUP(D340&amp;E340,'Tab 2 Aerobic Capacity (unprot)'!L$34:$M$51,2,FALSE)),"HFZ","NI")," ")</f>
        <v xml:space="preserve"> </v>
      </c>
      <c r="M340" s="54" t="str">
        <f t="shared" si="66"/>
        <v xml:space="preserve"> </v>
      </c>
      <c r="N340" s="33" t="str">
        <f t="shared" si="73"/>
        <v xml:space="preserve"> </v>
      </c>
      <c r="O340" s="33"/>
      <c r="P340" s="54" t="str">
        <f t="shared" si="74"/>
        <v/>
      </c>
      <c r="Q340" s="33"/>
      <c r="R340" s="54" t="str">
        <f t="shared" si="75"/>
        <v/>
      </c>
      <c r="S340" s="95" t="e">
        <v>#N/A</v>
      </c>
      <c r="T340" s="95" t="e">
        <v>#N/A</v>
      </c>
      <c r="U340" s="99" t="e">
        <v>#N/A</v>
      </c>
      <c r="V340" s="34"/>
      <c r="W340" s="70" t="str">
        <f>IFERROR(IF(S340&gt;=(VLOOKUP(D340&amp;E340, 'Tab 3 Flex,Strng,Endur(unprot)'!AG$10:$AH$37,2,FALSE)),"HFZ", "NI")," ")</f>
        <v xml:space="preserve"> </v>
      </c>
      <c r="X340" s="70" t="str">
        <f>IFERROR(IF(T340&gt;=(VLOOKUP(D340&amp;E340, 'Tab 3 Flex,Strng,Endur(unprot)'!AG$10:$AH$37,2,FALSE)),"HFZ", "NI")," ")</f>
        <v xml:space="preserve"> </v>
      </c>
      <c r="Y340" s="71" t="str">
        <f t="shared" si="77"/>
        <v xml:space="preserve"> </v>
      </c>
      <c r="Z340" s="71" t="str">
        <f t="shared" si="67"/>
        <v xml:space="preserve"> </v>
      </c>
      <c r="AA340" s="65" t="str">
        <f>IFERROR(IF(U340&gt;=(VLOOKUP(D340&amp;E340, 'Tab 3 Flex,Strng,Endur(unprot)'!W$10:X$37,2,FALSE)),"HFZ", "NI"), " ")</f>
        <v xml:space="preserve"> </v>
      </c>
      <c r="AB340" s="28" t="str">
        <f t="shared" si="68"/>
        <v xml:space="preserve"> </v>
      </c>
      <c r="AC340" s="33"/>
      <c r="AD340" s="28" t="str">
        <f t="shared" si="69"/>
        <v/>
      </c>
      <c r="AE340" s="96" t="e">
        <v>#N/A</v>
      </c>
      <c r="AF340" s="35"/>
      <c r="AG340" s="72" t="str">
        <f>IFERROR(IF(AE340&gt;=(VLOOKUP(D340&amp;E340, 'Tab 3 Flex,Strng,Endur(unprot)'!R$10:$S$37,2,FALSE)),"HFZ", "NI")," ")</f>
        <v xml:space="preserve"> </v>
      </c>
      <c r="AH340" s="55" t="str">
        <f t="shared" si="70"/>
        <v xml:space="preserve"> </v>
      </c>
      <c r="AI340" s="33"/>
      <c r="AJ340" s="55" t="str">
        <f t="shared" si="76"/>
        <v/>
      </c>
      <c r="AK340" s="97" t="e">
        <v>#N/A</v>
      </c>
      <c r="AL340" s="36"/>
      <c r="AM340" s="73" t="str">
        <f>IFERROR(IF(AK340&gt;=(VLOOKUP(D340&amp;E340,'Tab 3 Flex,Strng,Endur(unprot)'!AB$10:$AC$37,2,FALSE)),"HFZ", "NI")," ")</f>
        <v xml:space="preserve"> </v>
      </c>
      <c r="AN340" s="29" t="str">
        <f t="shared" si="71"/>
        <v xml:space="preserve"> </v>
      </c>
      <c r="AO340" s="55"/>
      <c r="AP340" s="29" t="str">
        <f t="shared" si="72"/>
        <v/>
      </c>
    </row>
    <row r="341" spans="1:42" s="57" customFormat="1" ht="16.5" thickTop="1" thickBot="1" x14ac:dyDescent="0.3">
      <c r="A341" s="32"/>
      <c r="B341" s="25"/>
      <c r="C341" s="25"/>
      <c r="D341" s="25"/>
      <c r="E341" s="46"/>
      <c r="F341" s="91">
        <v>7</v>
      </c>
      <c r="G341" s="98" t="e">
        <v>#N/A</v>
      </c>
      <c r="H341" s="94" t="e">
        <v>#N/A</v>
      </c>
      <c r="I341" s="26"/>
      <c r="J341" s="26"/>
      <c r="K341" s="69" t="str">
        <f>IFERROR(IF(G341&gt;=(VLOOKUP(D341&amp;E341,'Tab 2 Aerobic Capacity (unprot)'!L$10:$M$27,2,FALSE)),"HFZ","NI")," ")</f>
        <v xml:space="preserve"> </v>
      </c>
      <c r="L341" s="69" t="str">
        <f>IFERROR(IF(H341&gt;=(VLOOKUP(D341&amp;E341,'Tab 2 Aerobic Capacity (unprot)'!L$34:$M$51,2,FALSE)),"HFZ","NI")," ")</f>
        <v xml:space="preserve"> </v>
      </c>
      <c r="M341" s="54" t="str">
        <f t="shared" si="66"/>
        <v xml:space="preserve"> </v>
      </c>
      <c r="N341" s="33" t="str">
        <f t="shared" si="73"/>
        <v xml:space="preserve"> </v>
      </c>
      <c r="O341" s="33"/>
      <c r="P341" s="54" t="str">
        <f t="shared" si="74"/>
        <v/>
      </c>
      <c r="Q341" s="33"/>
      <c r="R341" s="54" t="str">
        <f t="shared" si="75"/>
        <v/>
      </c>
      <c r="S341" s="95" t="e">
        <v>#N/A</v>
      </c>
      <c r="T341" s="95" t="e">
        <v>#N/A</v>
      </c>
      <c r="U341" s="99" t="e">
        <v>#N/A</v>
      </c>
      <c r="V341" s="34"/>
      <c r="W341" s="70" t="str">
        <f>IFERROR(IF(S341&gt;=(VLOOKUP(D341&amp;E341, 'Tab 3 Flex,Strng,Endur(unprot)'!AG$10:$AH$37,2,FALSE)),"HFZ", "NI")," ")</f>
        <v xml:space="preserve"> </v>
      </c>
      <c r="X341" s="70" t="str">
        <f>IFERROR(IF(T341&gt;=(VLOOKUP(D341&amp;E341, 'Tab 3 Flex,Strng,Endur(unprot)'!AG$10:$AH$37,2,FALSE)),"HFZ", "NI")," ")</f>
        <v xml:space="preserve"> </v>
      </c>
      <c r="Y341" s="71" t="str">
        <f t="shared" si="77"/>
        <v xml:space="preserve"> </v>
      </c>
      <c r="Z341" s="71" t="str">
        <f t="shared" si="67"/>
        <v xml:space="preserve"> </v>
      </c>
      <c r="AA341" s="65" t="str">
        <f>IFERROR(IF(U341&gt;=(VLOOKUP(D341&amp;E341, 'Tab 3 Flex,Strng,Endur(unprot)'!W$10:X$37,2,FALSE)),"HFZ", "NI"), " ")</f>
        <v xml:space="preserve"> </v>
      </c>
      <c r="AB341" s="28" t="str">
        <f t="shared" si="68"/>
        <v xml:space="preserve"> </v>
      </c>
      <c r="AC341" s="33"/>
      <c r="AD341" s="28" t="str">
        <f t="shared" si="69"/>
        <v/>
      </c>
      <c r="AE341" s="96" t="e">
        <v>#N/A</v>
      </c>
      <c r="AF341" s="35"/>
      <c r="AG341" s="72" t="str">
        <f>IFERROR(IF(AE341&gt;=(VLOOKUP(D341&amp;E341, 'Tab 3 Flex,Strng,Endur(unprot)'!R$10:$S$37,2,FALSE)),"HFZ", "NI")," ")</f>
        <v xml:space="preserve"> </v>
      </c>
      <c r="AH341" s="55" t="str">
        <f t="shared" si="70"/>
        <v xml:space="preserve"> </v>
      </c>
      <c r="AI341" s="33"/>
      <c r="AJ341" s="55" t="str">
        <f t="shared" si="76"/>
        <v/>
      </c>
      <c r="AK341" s="97" t="e">
        <v>#N/A</v>
      </c>
      <c r="AL341" s="36"/>
      <c r="AM341" s="73" t="str">
        <f>IFERROR(IF(AK341&gt;=(VLOOKUP(D341&amp;E341,'Tab 3 Flex,Strng,Endur(unprot)'!AB$10:$AC$37,2,FALSE)),"HFZ", "NI")," ")</f>
        <v xml:space="preserve"> </v>
      </c>
      <c r="AN341" s="29" t="str">
        <f t="shared" si="71"/>
        <v xml:space="preserve"> </v>
      </c>
      <c r="AO341" s="55"/>
      <c r="AP341" s="29" t="str">
        <f t="shared" si="72"/>
        <v/>
      </c>
    </row>
    <row r="342" spans="1:42" s="57" customFormat="1" ht="15.75" customHeight="1" thickTop="1" thickBot="1" x14ac:dyDescent="0.3">
      <c r="A342" s="32"/>
      <c r="B342" s="25"/>
      <c r="C342" s="25"/>
      <c r="D342" s="25"/>
      <c r="E342" s="46"/>
      <c r="F342" s="91">
        <v>7</v>
      </c>
      <c r="G342" s="98" t="e">
        <v>#N/A</v>
      </c>
      <c r="H342" s="94" t="e">
        <v>#N/A</v>
      </c>
      <c r="I342" s="26"/>
      <c r="J342" s="26"/>
      <c r="K342" s="69" t="str">
        <f>IFERROR(IF(G342&gt;=(VLOOKUP(D342&amp;E342,'Tab 2 Aerobic Capacity (unprot)'!L$10:$M$27,2,FALSE)),"HFZ","NI")," ")</f>
        <v xml:space="preserve"> </v>
      </c>
      <c r="L342" s="69" t="str">
        <f>IFERROR(IF(H342&gt;=(VLOOKUP(D342&amp;E342,'Tab 2 Aerobic Capacity (unprot)'!L$34:$M$51,2,FALSE)),"HFZ","NI")," ")</f>
        <v xml:space="preserve"> </v>
      </c>
      <c r="M342" s="54" t="str">
        <f t="shared" si="66"/>
        <v xml:space="preserve"> </v>
      </c>
      <c r="N342" s="33" t="str">
        <f t="shared" si="73"/>
        <v xml:space="preserve"> </v>
      </c>
      <c r="O342" s="33"/>
      <c r="P342" s="54" t="str">
        <f t="shared" si="74"/>
        <v/>
      </c>
      <c r="Q342" s="33"/>
      <c r="R342" s="54" t="str">
        <f t="shared" si="75"/>
        <v/>
      </c>
      <c r="S342" s="95" t="e">
        <v>#N/A</v>
      </c>
      <c r="T342" s="95" t="e">
        <v>#N/A</v>
      </c>
      <c r="U342" s="99" t="e">
        <v>#N/A</v>
      </c>
      <c r="V342" s="34"/>
      <c r="W342" s="70" t="str">
        <f>IFERROR(IF(S342&gt;=(VLOOKUP(D342&amp;E342, 'Tab 3 Flex,Strng,Endur(unprot)'!AG$10:$AH$37,2,FALSE)),"HFZ", "NI")," ")</f>
        <v xml:space="preserve"> </v>
      </c>
      <c r="X342" s="70" t="str">
        <f>IFERROR(IF(T342&gt;=(VLOOKUP(D342&amp;E342, 'Tab 3 Flex,Strng,Endur(unprot)'!AG$10:$AH$37,2,FALSE)),"HFZ", "NI")," ")</f>
        <v xml:space="preserve"> </v>
      </c>
      <c r="Y342" s="71" t="str">
        <f t="shared" si="77"/>
        <v xml:space="preserve"> </v>
      </c>
      <c r="Z342" s="71" t="str">
        <f t="shared" si="67"/>
        <v xml:space="preserve"> </v>
      </c>
      <c r="AA342" s="65" t="str">
        <f>IFERROR(IF(U342&gt;=(VLOOKUP(D342&amp;E342, 'Tab 3 Flex,Strng,Endur(unprot)'!W$10:X$37,2,FALSE)),"HFZ", "NI"), " ")</f>
        <v xml:space="preserve"> </v>
      </c>
      <c r="AB342" s="28" t="str">
        <f t="shared" si="68"/>
        <v xml:space="preserve"> </v>
      </c>
      <c r="AC342" s="33"/>
      <c r="AD342" s="28" t="str">
        <f t="shared" si="69"/>
        <v/>
      </c>
      <c r="AE342" s="96" t="e">
        <v>#N/A</v>
      </c>
      <c r="AF342" s="35"/>
      <c r="AG342" s="72" t="str">
        <f>IFERROR(IF(AE342&gt;=(VLOOKUP(D342&amp;E342, 'Tab 3 Flex,Strng,Endur(unprot)'!R$10:$S$37,2,FALSE)),"HFZ", "NI")," ")</f>
        <v xml:space="preserve"> </v>
      </c>
      <c r="AH342" s="55" t="str">
        <f t="shared" si="70"/>
        <v xml:space="preserve"> </v>
      </c>
      <c r="AI342" s="33"/>
      <c r="AJ342" s="55" t="str">
        <f t="shared" si="76"/>
        <v/>
      </c>
      <c r="AK342" s="97" t="e">
        <v>#N/A</v>
      </c>
      <c r="AL342" s="36"/>
      <c r="AM342" s="73" t="str">
        <f>IFERROR(IF(AK342&gt;=(VLOOKUP(D342&amp;E342,'Tab 3 Flex,Strng,Endur(unprot)'!AB$10:$AC$37,2,FALSE)),"HFZ", "NI")," ")</f>
        <v xml:space="preserve"> </v>
      </c>
      <c r="AN342" s="29" t="str">
        <f t="shared" si="71"/>
        <v xml:space="preserve"> </v>
      </c>
      <c r="AO342" s="55"/>
      <c r="AP342" s="29" t="str">
        <f t="shared" si="72"/>
        <v/>
      </c>
    </row>
    <row r="343" spans="1:42" s="57" customFormat="1" ht="16.5" thickTop="1" thickBot="1" x14ac:dyDescent="0.3">
      <c r="A343" s="32"/>
      <c r="B343" s="25"/>
      <c r="C343" s="25"/>
      <c r="D343" s="25"/>
      <c r="E343" s="46"/>
      <c r="F343" s="91">
        <v>7</v>
      </c>
      <c r="G343" s="98" t="e">
        <v>#N/A</v>
      </c>
      <c r="H343" s="94" t="e">
        <v>#N/A</v>
      </c>
      <c r="I343" s="26"/>
      <c r="J343" s="26"/>
      <c r="K343" s="69" t="str">
        <f>IFERROR(IF(G343&gt;=(VLOOKUP(D343&amp;E343,'Tab 2 Aerobic Capacity (unprot)'!L$10:$M$27,2,FALSE)),"HFZ","NI")," ")</f>
        <v xml:space="preserve"> </v>
      </c>
      <c r="L343" s="69" t="str">
        <f>IFERROR(IF(H343&gt;=(VLOOKUP(D343&amp;E343,'Tab 2 Aerobic Capacity (unprot)'!L$34:$M$51,2,FALSE)),"HFZ","NI")," ")</f>
        <v xml:space="preserve"> </v>
      </c>
      <c r="M343" s="54" t="str">
        <f t="shared" si="66"/>
        <v xml:space="preserve"> </v>
      </c>
      <c r="N343" s="33" t="str">
        <f t="shared" si="73"/>
        <v xml:space="preserve"> </v>
      </c>
      <c r="O343" s="33"/>
      <c r="P343" s="54" t="str">
        <f t="shared" si="74"/>
        <v/>
      </c>
      <c r="Q343" s="33"/>
      <c r="R343" s="54" t="str">
        <f t="shared" si="75"/>
        <v/>
      </c>
      <c r="S343" s="95" t="e">
        <v>#N/A</v>
      </c>
      <c r="T343" s="95" t="e">
        <v>#N/A</v>
      </c>
      <c r="U343" s="99" t="e">
        <v>#N/A</v>
      </c>
      <c r="V343" s="34"/>
      <c r="W343" s="70" t="str">
        <f>IFERROR(IF(S343&gt;=(VLOOKUP(D343&amp;E343, 'Tab 3 Flex,Strng,Endur(unprot)'!AG$10:$AH$37,2,FALSE)),"HFZ", "NI")," ")</f>
        <v xml:space="preserve"> </v>
      </c>
      <c r="X343" s="70" t="str">
        <f>IFERROR(IF(T343&gt;=(VLOOKUP(D343&amp;E343, 'Tab 3 Flex,Strng,Endur(unprot)'!AG$10:$AH$37,2,FALSE)),"HFZ", "NI")," ")</f>
        <v xml:space="preserve"> </v>
      </c>
      <c r="Y343" s="71" t="str">
        <f t="shared" si="77"/>
        <v xml:space="preserve"> </v>
      </c>
      <c r="Z343" s="71" t="str">
        <f t="shared" si="67"/>
        <v xml:space="preserve"> </v>
      </c>
      <c r="AA343" s="65" t="str">
        <f>IFERROR(IF(U343&gt;=(VLOOKUP(D343&amp;E343, 'Tab 3 Flex,Strng,Endur(unprot)'!W$10:X$37,2,FALSE)),"HFZ", "NI"), " ")</f>
        <v xml:space="preserve"> </v>
      </c>
      <c r="AB343" s="28" t="str">
        <f t="shared" si="68"/>
        <v xml:space="preserve"> </v>
      </c>
      <c r="AC343" s="33"/>
      <c r="AD343" s="28" t="str">
        <f t="shared" si="69"/>
        <v/>
      </c>
      <c r="AE343" s="96" t="e">
        <v>#N/A</v>
      </c>
      <c r="AF343" s="35"/>
      <c r="AG343" s="72" t="str">
        <f>IFERROR(IF(AE343&gt;=(VLOOKUP(D343&amp;E343, 'Tab 3 Flex,Strng,Endur(unprot)'!R$10:$S$37,2,FALSE)),"HFZ", "NI")," ")</f>
        <v xml:space="preserve"> </v>
      </c>
      <c r="AH343" s="55" t="str">
        <f t="shared" si="70"/>
        <v xml:space="preserve"> </v>
      </c>
      <c r="AI343" s="33"/>
      <c r="AJ343" s="55" t="str">
        <f t="shared" si="76"/>
        <v/>
      </c>
      <c r="AK343" s="97" t="e">
        <v>#N/A</v>
      </c>
      <c r="AL343" s="36"/>
      <c r="AM343" s="73" t="str">
        <f>IFERROR(IF(AK343&gt;=(VLOOKUP(D343&amp;E343,'Tab 3 Flex,Strng,Endur(unprot)'!AB$10:$AC$37,2,FALSE)),"HFZ", "NI")," ")</f>
        <v xml:space="preserve"> </v>
      </c>
      <c r="AN343" s="29" t="str">
        <f t="shared" si="71"/>
        <v xml:space="preserve"> </v>
      </c>
      <c r="AO343" s="55"/>
      <c r="AP343" s="29" t="str">
        <f t="shared" si="72"/>
        <v/>
      </c>
    </row>
    <row r="344" spans="1:42" s="57" customFormat="1" ht="15.75" customHeight="1" thickTop="1" thickBot="1" x14ac:dyDescent="0.3">
      <c r="A344" s="32"/>
      <c r="B344" s="25"/>
      <c r="C344" s="25"/>
      <c r="D344" s="25"/>
      <c r="E344" s="46"/>
      <c r="F344" s="91">
        <v>7</v>
      </c>
      <c r="G344" s="98" t="e">
        <v>#N/A</v>
      </c>
      <c r="H344" s="94" t="e">
        <v>#N/A</v>
      </c>
      <c r="I344" s="26"/>
      <c r="J344" s="26"/>
      <c r="K344" s="69" t="str">
        <f>IFERROR(IF(G344&gt;=(VLOOKUP(D344&amp;E344,'Tab 2 Aerobic Capacity (unprot)'!L$10:$M$27,2,FALSE)),"HFZ","NI")," ")</f>
        <v xml:space="preserve"> </v>
      </c>
      <c r="L344" s="69" t="str">
        <f>IFERROR(IF(H344&gt;=(VLOOKUP(D344&amp;E344,'Tab 2 Aerobic Capacity (unprot)'!L$34:$M$51,2,FALSE)),"HFZ","NI")," ")</f>
        <v xml:space="preserve"> </v>
      </c>
      <c r="M344" s="54" t="str">
        <f t="shared" si="66"/>
        <v xml:space="preserve"> </v>
      </c>
      <c r="N344" s="33" t="str">
        <f t="shared" si="73"/>
        <v xml:space="preserve"> </v>
      </c>
      <c r="O344" s="33"/>
      <c r="P344" s="54" t="str">
        <f t="shared" si="74"/>
        <v/>
      </c>
      <c r="Q344" s="33"/>
      <c r="R344" s="54" t="str">
        <f t="shared" si="75"/>
        <v/>
      </c>
      <c r="S344" s="95" t="e">
        <v>#N/A</v>
      </c>
      <c r="T344" s="95" t="e">
        <v>#N/A</v>
      </c>
      <c r="U344" s="99" t="e">
        <v>#N/A</v>
      </c>
      <c r="V344" s="34"/>
      <c r="W344" s="70" t="str">
        <f>IFERROR(IF(S344&gt;=(VLOOKUP(D344&amp;E344, 'Tab 3 Flex,Strng,Endur(unprot)'!AG$10:$AH$37,2,FALSE)),"HFZ", "NI")," ")</f>
        <v xml:space="preserve"> </v>
      </c>
      <c r="X344" s="70" t="str">
        <f>IFERROR(IF(T344&gt;=(VLOOKUP(D344&amp;E344, 'Tab 3 Flex,Strng,Endur(unprot)'!AG$10:$AH$37,2,FALSE)),"HFZ", "NI")," ")</f>
        <v xml:space="preserve"> </v>
      </c>
      <c r="Y344" s="71" t="str">
        <f t="shared" si="77"/>
        <v xml:space="preserve"> </v>
      </c>
      <c r="Z344" s="71" t="str">
        <f t="shared" si="67"/>
        <v xml:space="preserve"> </v>
      </c>
      <c r="AA344" s="65" t="str">
        <f>IFERROR(IF(U344&gt;=(VLOOKUP(D344&amp;E344, 'Tab 3 Flex,Strng,Endur(unprot)'!W$10:X$37,2,FALSE)),"HFZ", "NI"), " ")</f>
        <v xml:space="preserve"> </v>
      </c>
      <c r="AB344" s="28" t="str">
        <f t="shared" si="68"/>
        <v xml:space="preserve"> </v>
      </c>
      <c r="AC344" s="33"/>
      <c r="AD344" s="28" t="str">
        <f t="shared" si="69"/>
        <v/>
      </c>
      <c r="AE344" s="96" t="e">
        <v>#N/A</v>
      </c>
      <c r="AF344" s="35"/>
      <c r="AG344" s="72" t="str">
        <f>IFERROR(IF(AE344&gt;=(VLOOKUP(D344&amp;E344, 'Tab 3 Flex,Strng,Endur(unprot)'!R$10:$S$37,2,FALSE)),"HFZ", "NI")," ")</f>
        <v xml:space="preserve"> </v>
      </c>
      <c r="AH344" s="55" t="str">
        <f t="shared" si="70"/>
        <v xml:space="preserve"> </v>
      </c>
      <c r="AI344" s="33"/>
      <c r="AJ344" s="55" t="str">
        <f t="shared" si="76"/>
        <v/>
      </c>
      <c r="AK344" s="97" t="e">
        <v>#N/A</v>
      </c>
      <c r="AL344" s="36"/>
      <c r="AM344" s="73" t="str">
        <f>IFERROR(IF(AK344&gt;=(VLOOKUP(D344&amp;E344,'Tab 3 Flex,Strng,Endur(unprot)'!AB$10:$AC$37,2,FALSE)),"HFZ", "NI")," ")</f>
        <v xml:space="preserve"> </v>
      </c>
      <c r="AN344" s="29" t="str">
        <f t="shared" si="71"/>
        <v xml:space="preserve"> </v>
      </c>
      <c r="AO344" s="55"/>
      <c r="AP344" s="29" t="str">
        <f t="shared" si="72"/>
        <v/>
      </c>
    </row>
    <row r="345" spans="1:42" s="57" customFormat="1" ht="16.5" thickTop="1" thickBot="1" x14ac:dyDescent="0.3">
      <c r="A345" s="32"/>
      <c r="B345" s="25"/>
      <c r="C345" s="25"/>
      <c r="D345" s="25"/>
      <c r="E345" s="46"/>
      <c r="F345" s="91">
        <v>7</v>
      </c>
      <c r="G345" s="98" t="e">
        <v>#N/A</v>
      </c>
      <c r="H345" s="94" t="e">
        <v>#N/A</v>
      </c>
      <c r="I345" s="26"/>
      <c r="J345" s="26"/>
      <c r="K345" s="69" t="str">
        <f>IFERROR(IF(G345&gt;=(VLOOKUP(D345&amp;E345,'Tab 2 Aerobic Capacity (unprot)'!L$10:$M$27,2,FALSE)),"HFZ","NI")," ")</f>
        <v xml:space="preserve"> </v>
      </c>
      <c r="L345" s="69" t="str">
        <f>IFERROR(IF(H345&gt;=(VLOOKUP(D345&amp;E345,'Tab 2 Aerobic Capacity (unprot)'!L$34:$M$51,2,FALSE)),"HFZ","NI")," ")</f>
        <v xml:space="preserve"> </v>
      </c>
      <c r="M345" s="54" t="str">
        <f t="shared" si="66"/>
        <v xml:space="preserve"> </v>
      </c>
      <c r="N345" s="33" t="str">
        <f t="shared" si="73"/>
        <v xml:space="preserve"> </v>
      </c>
      <c r="O345" s="33"/>
      <c r="P345" s="54" t="str">
        <f t="shared" si="74"/>
        <v/>
      </c>
      <c r="Q345" s="33"/>
      <c r="R345" s="54" t="str">
        <f t="shared" si="75"/>
        <v/>
      </c>
      <c r="S345" s="95" t="e">
        <v>#N/A</v>
      </c>
      <c r="T345" s="95" t="e">
        <v>#N/A</v>
      </c>
      <c r="U345" s="99" t="e">
        <v>#N/A</v>
      </c>
      <c r="V345" s="34"/>
      <c r="W345" s="70" t="str">
        <f>IFERROR(IF(S345&gt;=(VLOOKUP(D345&amp;E345, 'Tab 3 Flex,Strng,Endur(unprot)'!AG$10:$AH$37,2,FALSE)),"HFZ", "NI")," ")</f>
        <v xml:space="preserve"> </v>
      </c>
      <c r="X345" s="70" t="str">
        <f>IFERROR(IF(T345&gt;=(VLOOKUP(D345&amp;E345, 'Tab 3 Flex,Strng,Endur(unprot)'!AG$10:$AH$37,2,FALSE)),"HFZ", "NI")," ")</f>
        <v xml:space="preserve"> </v>
      </c>
      <c r="Y345" s="71" t="str">
        <f t="shared" si="77"/>
        <v xml:space="preserve"> </v>
      </c>
      <c r="Z345" s="71" t="str">
        <f t="shared" si="67"/>
        <v xml:space="preserve"> </v>
      </c>
      <c r="AA345" s="65" t="str">
        <f>IFERROR(IF(U345&gt;=(VLOOKUP(D345&amp;E345, 'Tab 3 Flex,Strng,Endur(unprot)'!W$10:X$37,2,FALSE)),"HFZ", "NI"), " ")</f>
        <v xml:space="preserve"> </v>
      </c>
      <c r="AB345" s="28" t="str">
        <f t="shared" si="68"/>
        <v xml:space="preserve"> </v>
      </c>
      <c r="AC345" s="33"/>
      <c r="AD345" s="28" t="str">
        <f t="shared" si="69"/>
        <v/>
      </c>
      <c r="AE345" s="96" t="e">
        <v>#N/A</v>
      </c>
      <c r="AF345" s="35"/>
      <c r="AG345" s="72" t="str">
        <f>IFERROR(IF(AE345&gt;=(VLOOKUP(D345&amp;E345, 'Tab 3 Flex,Strng,Endur(unprot)'!R$10:$S$37,2,FALSE)),"HFZ", "NI")," ")</f>
        <v xml:space="preserve"> </v>
      </c>
      <c r="AH345" s="55" t="str">
        <f t="shared" si="70"/>
        <v xml:space="preserve"> </v>
      </c>
      <c r="AI345" s="33"/>
      <c r="AJ345" s="55" t="str">
        <f t="shared" si="76"/>
        <v/>
      </c>
      <c r="AK345" s="97" t="e">
        <v>#N/A</v>
      </c>
      <c r="AL345" s="36"/>
      <c r="AM345" s="73" t="str">
        <f>IFERROR(IF(AK345&gt;=(VLOOKUP(D345&amp;E345,'Tab 3 Flex,Strng,Endur(unprot)'!AB$10:$AC$37,2,FALSE)),"HFZ", "NI")," ")</f>
        <v xml:space="preserve"> </v>
      </c>
      <c r="AN345" s="29" t="str">
        <f t="shared" si="71"/>
        <v xml:space="preserve"> </v>
      </c>
      <c r="AO345" s="55"/>
      <c r="AP345" s="29" t="str">
        <f t="shared" si="72"/>
        <v/>
      </c>
    </row>
    <row r="346" spans="1:42" s="57" customFormat="1" ht="15.75" customHeight="1" thickTop="1" thickBot="1" x14ac:dyDescent="0.3">
      <c r="A346" s="32"/>
      <c r="B346" s="25"/>
      <c r="C346" s="25"/>
      <c r="D346" s="25"/>
      <c r="E346" s="46"/>
      <c r="F346" s="91">
        <v>7</v>
      </c>
      <c r="G346" s="98" t="e">
        <v>#N/A</v>
      </c>
      <c r="H346" s="94" t="e">
        <v>#N/A</v>
      </c>
      <c r="I346" s="26"/>
      <c r="J346" s="26"/>
      <c r="K346" s="69" t="str">
        <f>IFERROR(IF(G346&gt;=(VLOOKUP(D346&amp;E346,'Tab 2 Aerobic Capacity (unprot)'!L$10:$M$27,2,FALSE)),"HFZ","NI")," ")</f>
        <v xml:space="preserve"> </v>
      </c>
      <c r="L346" s="69" t="str">
        <f>IFERROR(IF(H346&gt;=(VLOOKUP(D346&amp;E346,'Tab 2 Aerobic Capacity (unprot)'!L$34:$M$51,2,FALSE)),"HFZ","NI")," ")</f>
        <v xml:space="preserve"> </v>
      </c>
      <c r="M346" s="54" t="str">
        <f t="shared" si="66"/>
        <v xml:space="preserve"> </v>
      </c>
      <c r="N346" s="33" t="str">
        <f t="shared" si="73"/>
        <v xml:space="preserve"> </v>
      </c>
      <c r="O346" s="33"/>
      <c r="P346" s="54" t="str">
        <f t="shared" si="74"/>
        <v/>
      </c>
      <c r="Q346" s="33"/>
      <c r="R346" s="54" t="str">
        <f t="shared" si="75"/>
        <v/>
      </c>
      <c r="S346" s="95" t="e">
        <v>#N/A</v>
      </c>
      <c r="T346" s="95" t="e">
        <v>#N/A</v>
      </c>
      <c r="U346" s="99" t="e">
        <v>#N/A</v>
      </c>
      <c r="V346" s="34"/>
      <c r="W346" s="70" t="str">
        <f>IFERROR(IF(S346&gt;=(VLOOKUP(D346&amp;E346, 'Tab 3 Flex,Strng,Endur(unprot)'!AG$10:$AH$37,2,FALSE)),"HFZ", "NI")," ")</f>
        <v xml:space="preserve"> </v>
      </c>
      <c r="X346" s="70" t="str">
        <f>IFERROR(IF(T346&gt;=(VLOOKUP(D346&amp;E346, 'Tab 3 Flex,Strng,Endur(unprot)'!AG$10:$AH$37,2,FALSE)),"HFZ", "NI")," ")</f>
        <v xml:space="preserve"> </v>
      </c>
      <c r="Y346" s="71" t="str">
        <f t="shared" si="77"/>
        <v xml:space="preserve"> </v>
      </c>
      <c r="Z346" s="71" t="str">
        <f t="shared" si="67"/>
        <v xml:space="preserve"> </v>
      </c>
      <c r="AA346" s="65" t="str">
        <f>IFERROR(IF(U346&gt;=(VLOOKUP(D346&amp;E346, 'Tab 3 Flex,Strng,Endur(unprot)'!W$10:X$37,2,FALSE)),"HFZ", "NI"), " ")</f>
        <v xml:space="preserve"> </v>
      </c>
      <c r="AB346" s="28" t="str">
        <f t="shared" si="68"/>
        <v xml:space="preserve"> </v>
      </c>
      <c r="AC346" s="33"/>
      <c r="AD346" s="28" t="str">
        <f t="shared" si="69"/>
        <v/>
      </c>
      <c r="AE346" s="96" t="e">
        <v>#N/A</v>
      </c>
      <c r="AF346" s="35"/>
      <c r="AG346" s="72" t="str">
        <f>IFERROR(IF(AE346&gt;=(VLOOKUP(D346&amp;E346, 'Tab 3 Flex,Strng,Endur(unprot)'!R$10:$S$37,2,FALSE)),"HFZ", "NI")," ")</f>
        <v xml:space="preserve"> </v>
      </c>
      <c r="AH346" s="55" t="str">
        <f t="shared" si="70"/>
        <v xml:space="preserve"> </v>
      </c>
      <c r="AI346" s="33"/>
      <c r="AJ346" s="55" t="str">
        <f t="shared" si="76"/>
        <v/>
      </c>
      <c r="AK346" s="97" t="e">
        <v>#N/A</v>
      </c>
      <c r="AL346" s="36"/>
      <c r="AM346" s="73" t="str">
        <f>IFERROR(IF(AK346&gt;=(VLOOKUP(D346&amp;E346,'Tab 3 Flex,Strng,Endur(unprot)'!AB$10:$AC$37,2,FALSE)),"HFZ", "NI")," ")</f>
        <v xml:space="preserve"> </v>
      </c>
      <c r="AN346" s="29" t="str">
        <f t="shared" si="71"/>
        <v xml:space="preserve"> </v>
      </c>
      <c r="AO346" s="55"/>
      <c r="AP346" s="29" t="str">
        <f t="shared" si="72"/>
        <v/>
      </c>
    </row>
    <row r="347" spans="1:42" s="57" customFormat="1" ht="16.5" thickTop="1" thickBot="1" x14ac:dyDescent="0.3">
      <c r="A347" s="32"/>
      <c r="B347" s="25"/>
      <c r="C347" s="25"/>
      <c r="D347" s="25"/>
      <c r="E347" s="46"/>
      <c r="F347" s="91">
        <v>7</v>
      </c>
      <c r="G347" s="98" t="e">
        <v>#N/A</v>
      </c>
      <c r="H347" s="94" t="e">
        <v>#N/A</v>
      </c>
      <c r="I347" s="26"/>
      <c r="J347" s="26"/>
      <c r="K347" s="69" t="str">
        <f>IFERROR(IF(G347&gt;=(VLOOKUP(D347&amp;E347,'Tab 2 Aerobic Capacity (unprot)'!L$10:$M$27,2,FALSE)),"HFZ","NI")," ")</f>
        <v xml:space="preserve"> </v>
      </c>
      <c r="L347" s="69" t="str">
        <f>IFERROR(IF(H347&gt;=(VLOOKUP(D347&amp;E347,'Tab 2 Aerobic Capacity (unprot)'!L$34:$M$51,2,FALSE)),"HFZ","NI")," ")</f>
        <v xml:space="preserve"> </v>
      </c>
      <c r="M347" s="54" t="str">
        <f t="shared" si="66"/>
        <v xml:space="preserve"> </v>
      </c>
      <c r="N347" s="33" t="str">
        <f t="shared" si="73"/>
        <v xml:space="preserve"> </v>
      </c>
      <c r="O347" s="33"/>
      <c r="P347" s="54" t="str">
        <f t="shared" si="74"/>
        <v/>
      </c>
      <c r="Q347" s="33"/>
      <c r="R347" s="54" t="str">
        <f t="shared" si="75"/>
        <v/>
      </c>
      <c r="S347" s="95" t="e">
        <v>#N/A</v>
      </c>
      <c r="T347" s="95" t="e">
        <v>#N/A</v>
      </c>
      <c r="U347" s="99" t="e">
        <v>#N/A</v>
      </c>
      <c r="V347" s="34"/>
      <c r="W347" s="70" t="str">
        <f>IFERROR(IF(S347&gt;=(VLOOKUP(D347&amp;E347, 'Tab 3 Flex,Strng,Endur(unprot)'!AG$10:$AH$37,2,FALSE)),"HFZ", "NI")," ")</f>
        <v xml:space="preserve"> </v>
      </c>
      <c r="X347" s="70" t="str">
        <f>IFERROR(IF(T347&gt;=(VLOOKUP(D347&amp;E347, 'Tab 3 Flex,Strng,Endur(unprot)'!AG$10:$AH$37,2,FALSE)),"HFZ", "NI")," ")</f>
        <v xml:space="preserve"> </v>
      </c>
      <c r="Y347" s="71" t="str">
        <f t="shared" si="77"/>
        <v xml:space="preserve"> </v>
      </c>
      <c r="Z347" s="71" t="str">
        <f t="shared" si="67"/>
        <v xml:space="preserve"> </v>
      </c>
      <c r="AA347" s="65" t="str">
        <f>IFERROR(IF(U347&gt;=(VLOOKUP(D347&amp;E347, 'Tab 3 Flex,Strng,Endur(unprot)'!W$10:X$37,2,FALSE)),"HFZ", "NI"), " ")</f>
        <v xml:space="preserve"> </v>
      </c>
      <c r="AB347" s="28" t="str">
        <f t="shared" si="68"/>
        <v xml:space="preserve"> </v>
      </c>
      <c r="AC347" s="33"/>
      <c r="AD347" s="28" t="str">
        <f t="shared" si="69"/>
        <v/>
      </c>
      <c r="AE347" s="96" t="e">
        <v>#N/A</v>
      </c>
      <c r="AF347" s="35"/>
      <c r="AG347" s="72" t="str">
        <f>IFERROR(IF(AE347&gt;=(VLOOKUP(D347&amp;E347, 'Tab 3 Flex,Strng,Endur(unprot)'!R$10:$S$37,2,FALSE)),"HFZ", "NI")," ")</f>
        <v xml:space="preserve"> </v>
      </c>
      <c r="AH347" s="55" t="str">
        <f t="shared" si="70"/>
        <v xml:space="preserve"> </v>
      </c>
      <c r="AI347" s="33"/>
      <c r="AJ347" s="55" t="str">
        <f t="shared" si="76"/>
        <v/>
      </c>
      <c r="AK347" s="97" t="e">
        <v>#N/A</v>
      </c>
      <c r="AL347" s="36"/>
      <c r="AM347" s="73" t="str">
        <f>IFERROR(IF(AK347&gt;=(VLOOKUP(D347&amp;E347,'Tab 3 Flex,Strng,Endur(unprot)'!AB$10:$AC$37,2,FALSE)),"HFZ", "NI")," ")</f>
        <v xml:space="preserve"> </v>
      </c>
      <c r="AN347" s="29" t="str">
        <f t="shared" si="71"/>
        <v xml:space="preserve"> </v>
      </c>
      <c r="AO347" s="55"/>
      <c r="AP347" s="29" t="str">
        <f t="shared" si="72"/>
        <v/>
      </c>
    </row>
    <row r="348" spans="1:42" s="57" customFormat="1" ht="15.75" customHeight="1" thickTop="1" thickBot="1" x14ac:dyDescent="0.3">
      <c r="A348" s="32"/>
      <c r="B348" s="25"/>
      <c r="C348" s="25"/>
      <c r="D348" s="25"/>
      <c r="E348" s="46"/>
      <c r="F348" s="91">
        <v>7</v>
      </c>
      <c r="G348" s="98" t="e">
        <v>#N/A</v>
      </c>
      <c r="H348" s="94" t="e">
        <v>#N/A</v>
      </c>
      <c r="I348" s="26"/>
      <c r="J348" s="26"/>
      <c r="K348" s="69" t="str">
        <f>IFERROR(IF(G348&gt;=(VLOOKUP(D348&amp;E348,'Tab 2 Aerobic Capacity (unprot)'!L$10:$M$27,2,FALSE)),"HFZ","NI")," ")</f>
        <v xml:space="preserve"> </v>
      </c>
      <c r="L348" s="69" t="str">
        <f>IFERROR(IF(H348&gt;=(VLOOKUP(D348&amp;E348,'Tab 2 Aerobic Capacity (unprot)'!L$34:$M$51,2,FALSE)),"HFZ","NI")," ")</f>
        <v xml:space="preserve"> </v>
      </c>
      <c r="M348" s="54" t="str">
        <f t="shared" si="66"/>
        <v xml:space="preserve"> </v>
      </c>
      <c r="N348" s="33" t="str">
        <f t="shared" si="73"/>
        <v xml:space="preserve"> </v>
      </c>
      <c r="O348" s="33"/>
      <c r="P348" s="54" t="str">
        <f t="shared" si="74"/>
        <v/>
      </c>
      <c r="Q348" s="33"/>
      <c r="R348" s="54" t="str">
        <f t="shared" si="75"/>
        <v/>
      </c>
      <c r="S348" s="95" t="e">
        <v>#N/A</v>
      </c>
      <c r="T348" s="95" t="e">
        <v>#N/A</v>
      </c>
      <c r="U348" s="99" t="e">
        <v>#N/A</v>
      </c>
      <c r="V348" s="34"/>
      <c r="W348" s="70" t="str">
        <f>IFERROR(IF(S348&gt;=(VLOOKUP(D348&amp;E348, 'Tab 3 Flex,Strng,Endur(unprot)'!AG$10:$AH$37,2,FALSE)),"HFZ", "NI")," ")</f>
        <v xml:space="preserve"> </v>
      </c>
      <c r="X348" s="70" t="str">
        <f>IFERROR(IF(T348&gt;=(VLOOKUP(D348&amp;E348, 'Tab 3 Flex,Strng,Endur(unprot)'!AG$10:$AH$37,2,FALSE)),"HFZ", "NI")," ")</f>
        <v xml:space="preserve"> </v>
      </c>
      <c r="Y348" s="71" t="str">
        <f t="shared" si="77"/>
        <v xml:space="preserve"> </v>
      </c>
      <c r="Z348" s="71" t="str">
        <f t="shared" si="67"/>
        <v xml:space="preserve"> </v>
      </c>
      <c r="AA348" s="65" t="str">
        <f>IFERROR(IF(U348&gt;=(VLOOKUP(D348&amp;E348, 'Tab 3 Flex,Strng,Endur(unprot)'!W$10:X$37,2,FALSE)),"HFZ", "NI"), " ")</f>
        <v xml:space="preserve"> </v>
      </c>
      <c r="AB348" s="28" t="str">
        <f t="shared" si="68"/>
        <v xml:space="preserve"> </v>
      </c>
      <c r="AC348" s="33"/>
      <c r="AD348" s="28" t="str">
        <f t="shared" si="69"/>
        <v/>
      </c>
      <c r="AE348" s="96" t="e">
        <v>#N/A</v>
      </c>
      <c r="AF348" s="35"/>
      <c r="AG348" s="72" t="str">
        <f>IFERROR(IF(AE348&gt;=(VLOOKUP(D348&amp;E348, 'Tab 3 Flex,Strng,Endur(unprot)'!R$10:$S$37,2,FALSE)),"HFZ", "NI")," ")</f>
        <v xml:space="preserve"> </v>
      </c>
      <c r="AH348" s="55" t="str">
        <f t="shared" si="70"/>
        <v xml:space="preserve"> </v>
      </c>
      <c r="AI348" s="33"/>
      <c r="AJ348" s="55" t="str">
        <f t="shared" si="76"/>
        <v/>
      </c>
      <c r="AK348" s="97" t="e">
        <v>#N/A</v>
      </c>
      <c r="AL348" s="36"/>
      <c r="AM348" s="73" t="str">
        <f>IFERROR(IF(AK348&gt;=(VLOOKUP(D348&amp;E348,'Tab 3 Flex,Strng,Endur(unprot)'!AB$10:$AC$37,2,FALSE)),"HFZ", "NI")," ")</f>
        <v xml:space="preserve"> </v>
      </c>
      <c r="AN348" s="29" t="str">
        <f t="shared" si="71"/>
        <v xml:space="preserve"> </v>
      </c>
      <c r="AO348" s="55"/>
      <c r="AP348" s="29" t="str">
        <f t="shared" si="72"/>
        <v/>
      </c>
    </row>
    <row r="349" spans="1:42" s="57" customFormat="1" ht="16.5" thickTop="1" thickBot="1" x14ac:dyDescent="0.3">
      <c r="A349" s="32"/>
      <c r="B349" s="25"/>
      <c r="C349" s="25"/>
      <c r="D349" s="25"/>
      <c r="E349" s="46"/>
      <c r="F349" s="91">
        <v>7</v>
      </c>
      <c r="G349" s="98" t="e">
        <v>#N/A</v>
      </c>
      <c r="H349" s="94" t="e">
        <v>#N/A</v>
      </c>
      <c r="I349" s="26"/>
      <c r="J349" s="26"/>
      <c r="K349" s="69" t="str">
        <f>IFERROR(IF(G349&gt;=(VLOOKUP(D349&amp;E349,'Tab 2 Aerobic Capacity (unprot)'!L$10:$M$27,2,FALSE)),"HFZ","NI")," ")</f>
        <v xml:space="preserve"> </v>
      </c>
      <c r="L349" s="69" t="str">
        <f>IFERROR(IF(H349&gt;=(VLOOKUP(D349&amp;E349,'Tab 2 Aerobic Capacity (unprot)'!L$34:$M$51,2,FALSE)),"HFZ","NI")," ")</f>
        <v xml:space="preserve"> </v>
      </c>
      <c r="M349" s="54" t="str">
        <f t="shared" si="66"/>
        <v xml:space="preserve"> </v>
      </c>
      <c r="N349" s="33" t="str">
        <f t="shared" si="73"/>
        <v xml:space="preserve"> </v>
      </c>
      <c r="O349" s="33"/>
      <c r="P349" s="54" t="str">
        <f t="shared" si="74"/>
        <v/>
      </c>
      <c r="Q349" s="33"/>
      <c r="R349" s="54" t="str">
        <f t="shared" si="75"/>
        <v/>
      </c>
      <c r="S349" s="95" t="e">
        <v>#N/A</v>
      </c>
      <c r="T349" s="95" t="e">
        <v>#N/A</v>
      </c>
      <c r="U349" s="99" t="e">
        <v>#N/A</v>
      </c>
      <c r="V349" s="34"/>
      <c r="W349" s="70" t="str">
        <f>IFERROR(IF(S349&gt;=(VLOOKUP(D349&amp;E349, 'Tab 3 Flex,Strng,Endur(unprot)'!AG$10:$AH$37,2,FALSE)),"HFZ", "NI")," ")</f>
        <v xml:space="preserve"> </v>
      </c>
      <c r="X349" s="70" t="str">
        <f>IFERROR(IF(T349&gt;=(VLOOKUP(D349&amp;E349, 'Tab 3 Flex,Strng,Endur(unprot)'!AG$10:$AH$37,2,FALSE)),"HFZ", "NI")," ")</f>
        <v xml:space="preserve"> </v>
      </c>
      <c r="Y349" s="71" t="str">
        <f t="shared" si="77"/>
        <v xml:space="preserve"> </v>
      </c>
      <c r="Z349" s="71" t="str">
        <f t="shared" si="67"/>
        <v xml:space="preserve"> </v>
      </c>
      <c r="AA349" s="65" t="str">
        <f>IFERROR(IF(U349&gt;=(VLOOKUP(D349&amp;E349, 'Tab 3 Flex,Strng,Endur(unprot)'!W$10:X$37,2,FALSE)),"HFZ", "NI"), " ")</f>
        <v xml:space="preserve"> </v>
      </c>
      <c r="AB349" s="28" t="str">
        <f t="shared" si="68"/>
        <v xml:space="preserve"> </v>
      </c>
      <c r="AC349" s="33"/>
      <c r="AD349" s="28" t="str">
        <f t="shared" si="69"/>
        <v/>
      </c>
      <c r="AE349" s="96" t="e">
        <v>#N/A</v>
      </c>
      <c r="AF349" s="35"/>
      <c r="AG349" s="72" t="str">
        <f>IFERROR(IF(AE349&gt;=(VLOOKUP(D349&amp;E349, 'Tab 3 Flex,Strng,Endur(unprot)'!R$10:$S$37,2,FALSE)),"HFZ", "NI")," ")</f>
        <v xml:space="preserve"> </v>
      </c>
      <c r="AH349" s="55" t="str">
        <f t="shared" si="70"/>
        <v xml:space="preserve"> </v>
      </c>
      <c r="AI349" s="33"/>
      <c r="AJ349" s="55" t="str">
        <f t="shared" si="76"/>
        <v/>
      </c>
      <c r="AK349" s="97" t="e">
        <v>#N/A</v>
      </c>
      <c r="AL349" s="36"/>
      <c r="AM349" s="73" t="str">
        <f>IFERROR(IF(AK349&gt;=(VLOOKUP(D349&amp;E349,'Tab 3 Flex,Strng,Endur(unprot)'!AB$10:$AC$37,2,FALSE)),"HFZ", "NI")," ")</f>
        <v xml:space="preserve"> </v>
      </c>
      <c r="AN349" s="29" t="str">
        <f t="shared" si="71"/>
        <v xml:space="preserve"> </v>
      </c>
      <c r="AO349" s="55"/>
      <c r="AP349" s="29" t="str">
        <f t="shared" si="72"/>
        <v/>
      </c>
    </row>
    <row r="350" spans="1:42" s="57" customFormat="1" ht="15.75" customHeight="1" thickTop="1" thickBot="1" x14ac:dyDescent="0.3">
      <c r="A350" s="32"/>
      <c r="B350" s="25"/>
      <c r="C350" s="25"/>
      <c r="D350" s="25"/>
      <c r="E350" s="46"/>
      <c r="F350" s="91">
        <v>7</v>
      </c>
      <c r="G350" s="98" t="e">
        <v>#N/A</v>
      </c>
      <c r="H350" s="94" t="e">
        <v>#N/A</v>
      </c>
      <c r="I350" s="26"/>
      <c r="J350" s="26"/>
      <c r="K350" s="69" t="str">
        <f>IFERROR(IF(G350&gt;=(VLOOKUP(D350&amp;E350,'Tab 2 Aerobic Capacity (unprot)'!L$10:$M$27,2,FALSE)),"HFZ","NI")," ")</f>
        <v xml:space="preserve"> </v>
      </c>
      <c r="L350" s="69" t="str">
        <f>IFERROR(IF(H350&gt;=(VLOOKUP(D350&amp;E350,'Tab 2 Aerobic Capacity (unprot)'!L$34:$M$51,2,FALSE)),"HFZ","NI")," ")</f>
        <v xml:space="preserve"> </v>
      </c>
      <c r="M350" s="54" t="str">
        <f t="shared" si="66"/>
        <v xml:space="preserve"> </v>
      </c>
      <c r="N350" s="33" t="str">
        <f t="shared" si="73"/>
        <v xml:space="preserve"> </v>
      </c>
      <c r="O350" s="33"/>
      <c r="P350" s="54" t="str">
        <f t="shared" si="74"/>
        <v/>
      </c>
      <c r="Q350" s="33"/>
      <c r="R350" s="54" t="str">
        <f t="shared" si="75"/>
        <v/>
      </c>
      <c r="S350" s="95" t="e">
        <v>#N/A</v>
      </c>
      <c r="T350" s="95" t="e">
        <v>#N/A</v>
      </c>
      <c r="U350" s="99" t="e">
        <v>#N/A</v>
      </c>
      <c r="V350" s="34"/>
      <c r="W350" s="70" t="str">
        <f>IFERROR(IF(S350&gt;=(VLOOKUP(D350&amp;E350, 'Tab 3 Flex,Strng,Endur(unprot)'!AG$10:$AH$37,2,FALSE)),"HFZ", "NI")," ")</f>
        <v xml:space="preserve"> </v>
      </c>
      <c r="X350" s="70" t="str">
        <f>IFERROR(IF(T350&gt;=(VLOOKUP(D350&amp;E350, 'Tab 3 Flex,Strng,Endur(unprot)'!AG$10:$AH$37,2,FALSE)),"HFZ", "NI")," ")</f>
        <v xml:space="preserve"> </v>
      </c>
      <c r="Y350" s="71" t="str">
        <f t="shared" si="77"/>
        <v xml:space="preserve"> </v>
      </c>
      <c r="Z350" s="71" t="str">
        <f t="shared" si="67"/>
        <v xml:space="preserve"> </v>
      </c>
      <c r="AA350" s="65" t="str">
        <f>IFERROR(IF(U350&gt;=(VLOOKUP(D350&amp;E350, 'Tab 3 Flex,Strng,Endur(unprot)'!W$10:X$37,2,FALSE)),"HFZ", "NI"), " ")</f>
        <v xml:space="preserve"> </v>
      </c>
      <c r="AB350" s="28" t="str">
        <f t="shared" si="68"/>
        <v xml:space="preserve"> </v>
      </c>
      <c r="AC350" s="33"/>
      <c r="AD350" s="28" t="str">
        <f t="shared" si="69"/>
        <v/>
      </c>
      <c r="AE350" s="96" t="e">
        <v>#N/A</v>
      </c>
      <c r="AF350" s="35"/>
      <c r="AG350" s="72" t="str">
        <f>IFERROR(IF(AE350&gt;=(VLOOKUP(D350&amp;E350, 'Tab 3 Flex,Strng,Endur(unprot)'!R$10:$S$37,2,FALSE)),"HFZ", "NI")," ")</f>
        <v xml:space="preserve"> </v>
      </c>
      <c r="AH350" s="55" t="str">
        <f t="shared" si="70"/>
        <v xml:space="preserve"> </v>
      </c>
      <c r="AI350" s="33"/>
      <c r="AJ350" s="55" t="str">
        <f t="shared" si="76"/>
        <v/>
      </c>
      <c r="AK350" s="97" t="e">
        <v>#N/A</v>
      </c>
      <c r="AL350" s="36"/>
      <c r="AM350" s="73" t="str">
        <f>IFERROR(IF(AK350&gt;=(VLOOKUP(D350&amp;E350,'Tab 3 Flex,Strng,Endur(unprot)'!AB$10:$AC$37,2,FALSE)),"HFZ", "NI")," ")</f>
        <v xml:space="preserve"> </v>
      </c>
      <c r="AN350" s="29" t="str">
        <f t="shared" si="71"/>
        <v xml:space="preserve"> </v>
      </c>
      <c r="AO350" s="55"/>
      <c r="AP350" s="29" t="str">
        <f t="shared" si="72"/>
        <v/>
      </c>
    </row>
    <row r="351" spans="1:42" s="57" customFormat="1" ht="16.5" thickTop="1" thickBot="1" x14ac:dyDescent="0.3">
      <c r="A351" s="32"/>
      <c r="B351" s="25"/>
      <c r="C351" s="25"/>
      <c r="D351" s="25"/>
      <c r="E351" s="46"/>
      <c r="F351" s="91">
        <v>7</v>
      </c>
      <c r="G351" s="98" t="e">
        <v>#N/A</v>
      </c>
      <c r="H351" s="94" t="e">
        <v>#N/A</v>
      </c>
      <c r="I351" s="26"/>
      <c r="J351" s="26"/>
      <c r="K351" s="69" t="str">
        <f>IFERROR(IF(G351&gt;=(VLOOKUP(D351&amp;E351,'Tab 2 Aerobic Capacity (unprot)'!L$10:$M$27,2,FALSE)),"HFZ","NI")," ")</f>
        <v xml:space="preserve"> </v>
      </c>
      <c r="L351" s="69" t="str">
        <f>IFERROR(IF(H351&gt;=(VLOOKUP(D351&amp;E351,'Tab 2 Aerobic Capacity (unprot)'!L$34:$M$51,2,FALSE)),"HFZ","NI")," ")</f>
        <v xml:space="preserve"> </v>
      </c>
      <c r="M351" s="54" t="str">
        <f t="shared" si="66"/>
        <v xml:space="preserve"> </v>
      </c>
      <c r="N351" s="33" t="str">
        <f t="shared" si="73"/>
        <v xml:space="preserve"> </v>
      </c>
      <c r="O351" s="33"/>
      <c r="P351" s="54" t="str">
        <f t="shared" si="74"/>
        <v/>
      </c>
      <c r="Q351" s="33"/>
      <c r="R351" s="54" t="str">
        <f t="shared" si="75"/>
        <v/>
      </c>
      <c r="S351" s="95" t="e">
        <v>#N/A</v>
      </c>
      <c r="T351" s="95" t="e">
        <v>#N/A</v>
      </c>
      <c r="U351" s="99" t="e">
        <v>#N/A</v>
      </c>
      <c r="V351" s="34"/>
      <c r="W351" s="70" t="str">
        <f>IFERROR(IF(S351&gt;=(VLOOKUP(D351&amp;E351, 'Tab 3 Flex,Strng,Endur(unprot)'!AG$10:$AH$37,2,FALSE)),"HFZ", "NI")," ")</f>
        <v xml:space="preserve"> </v>
      </c>
      <c r="X351" s="70" t="str">
        <f>IFERROR(IF(T351&gt;=(VLOOKUP(D351&amp;E351, 'Tab 3 Flex,Strng,Endur(unprot)'!AG$10:$AH$37,2,FALSE)),"HFZ", "NI")," ")</f>
        <v xml:space="preserve"> </v>
      </c>
      <c r="Y351" s="71" t="str">
        <f t="shared" si="77"/>
        <v xml:space="preserve"> </v>
      </c>
      <c r="Z351" s="71" t="str">
        <f t="shared" si="67"/>
        <v xml:space="preserve"> </v>
      </c>
      <c r="AA351" s="65" t="str">
        <f>IFERROR(IF(U351&gt;=(VLOOKUP(D351&amp;E351, 'Tab 3 Flex,Strng,Endur(unprot)'!W$10:X$37,2,FALSE)),"HFZ", "NI"), " ")</f>
        <v xml:space="preserve"> </v>
      </c>
      <c r="AB351" s="28" t="str">
        <f t="shared" si="68"/>
        <v xml:space="preserve"> </v>
      </c>
      <c r="AC351" s="33"/>
      <c r="AD351" s="28" t="str">
        <f t="shared" si="69"/>
        <v/>
      </c>
      <c r="AE351" s="96" t="e">
        <v>#N/A</v>
      </c>
      <c r="AF351" s="35"/>
      <c r="AG351" s="72" t="str">
        <f>IFERROR(IF(AE351&gt;=(VLOOKUP(D351&amp;E351, 'Tab 3 Flex,Strng,Endur(unprot)'!R$10:$S$37,2,FALSE)),"HFZ", "NI")," ")</f>
        <v xml:space="preserve"> </v>
      </c>
      <c r="AH351" s="55" t="str">
        <f t="shared" si="70"/>
        <v xml:space="preserve"> </v>
      </c>
      <c r="AI351" s="33"/>
      <c r="AJ351" s="55" t="str">
        <f t="shared" si="76"/>
        <v/>
      </c>
      <c r="AK351" s="97" t="e">
        <v>#N/A</v>
      </c>
      <c r="AL351" s="36"/>
      <c r="AM351" s="73" t="str">
        <f>IFERROR(IF(AK351&gt;=(VLOOKUP(D351&amp;E351,'Tab 3 Flex,Strng,Endur(unprot)'!AB$10:$AC$37,2,FALSE)),"HFZ", "NI")," ")</f>
        <v xml:space="preserve"> </v>
      </c>
      <c r="AN351" s="29" t="str">
        <f t="shared" si="71"/>
        <v xml:space="preserve"> </v>
      </c>
      <c r="AO351" s="55"/>
      <c r="AP351" s="29" t="str">
        <f t="shared" si="72"/>
        <v/>
      </c>
    </row>
    <row r="352" spans="1:42" s="57" customFormat="1" ht="15.75" customHeight="1" thickTop="1" thickBot="1" x14ac:dyDescent="0.3">
      <c r="A352" s="32"/>
      <c r="B352" s="25"/>
      <c r="C352" s="25"/>
      <c r="D352" s="25"/>
      <c r="E352" s="46"/>
      <c r="F352" s="91">
        <v>7</v>
      </c>
      <c r="G352" s="98" t="e">
        <v>#N/A</v>
      </c>
      <c r="H352" s="94" t="e">
        <v>#N/A</v>
      </c>
      <c r="I352" s="26"/>
      <c r="J352" s="26"/>
      <c r="K352" s="69" t="str">
        <f>IFERROR(IF(G352&gt;=(VLOOKUP(D352&amp;E352,'Tab 2 Aerobic Capacity (unprot)'!L$10:$M$27,2,FALSE)),"HFZ","NI")," ")</f>
        <v xml:space="preserve"> </v>
      </c>
      <c r="L352" s="69" t="str">
        <f>IFERROR(IF(H352&gt;=(VLOOKUP(D352&amp;E352,'Tab 2 Aerobic Capacity (unprot)'!L$34:$M$51,2,FALSE)),"HFZ","NI")," ")</f>
        <v xml:space="preserve"> </v>
      </c>
      <c r="M352" s="54" t="str">
        <f t="shared" si="66"/>
        <v xml:space="preserve"> </v>
      </c>
      <c r="N352" s="33" t="str">
        <f t="shared" si="73"/>
        <v xml:space="preserve"> </v>
      </c>
      <c r="O352" s="33"/>
      <c r="P352" s="54" t="str">
        <f t="shared" si="74"/>
        <v/>
      </c>
      <c r="Q352" s="33"/>
      <c r="R352" s="54" t="str">
        <f t="shared" si="75"/>
        <v/>
      </c>
      <c r="S352" s="95" t="e">
        <v>#N/A</v>
      </c>
      <c r="T352" s="95" t="e">
        <v>#N/A</v>
      </c>
      <c r="U352" s="99" t="e">
        <v>#N/A</v>
      </c>
      <c r="V352" s="34"/>
      <c r="W352" s="70" t="str">
        <f>IFERROR(IF(S352&gt;=(VLOOKUP(D352&amp;E352, 'Tab 3 Flex,Strng,Endur(unprot)'!AG$10:$AH$37,2,FALSE)),"HFZ", "NI")," ")</f>
        <v xml:space="preserve"> </v>
      </c>
      <c r="X352" s="70" t="str">
        <f>IFERROR(IF(T352&gt;=(VLOOKUP(D352&amp;E352, 'Tab 3 Flex,Strng,Endur(unprot)'!AG$10:$AH$37,2,FALSE)),"HFZ", "NI")," ")</f>
        <v xml:space="preserve"> </v>
      </c>
      <c r="Y352" s="71" t="str">
        <f t="shared" si="77"/>
        <v xml:space="preserve"> </v>
      </c>
      <c r="Z352" s="71" t="str">
        <f t="shared" si="67"/>
        <v xml:space="preserve"> </v>
      </c>
      <c r="AA352" s="65" t="str">
        <f>IFERROR(IF(U352&gt;=(VLOOKUP(D352&amp;E352, 'Tab 3 Flex,Strng,Endur(unprot)'!W$10:X$37,2,FALSE)),"HFZ", "NI"), " ")</f>
        <v xml:space="preserve"> </v>
      </c>
      <c r="AB352" s="28" t="str">
        <f t="shared" si="68"/>
        <v xml:space="preserve"> </v>
      </c>
      <c r="AC352" s="33"/>
      <c r="AD352" s="28" t="str">
        <f t="shared" si="69"/>
        <v/>
      </c>
      <c r="AE352" s="96" t="e">
        <v>#N/A</v>
      </c>
      <c r="AF352" s="35"/>
      <c r="AG352" s="72" t="str">
        <f>IFERROR(IF(AE352&gt;=(VLOOKUP(D352&amp;E352, 'Tab 3 Flex,Strng,Endur(unprot)'!R$10:$S$37,2,FALSE)),"HFZ", "NI")," ")</f>
        <v xml:space="preserve"> </v>
      </c>
      <c r="AH352" s="55" t="str">
        <f t="shared" si="70"/>
        <v xml:space="preserve"> </v>
      </c>
      <c r="AI352" s="33"/>
      <c r="AJ352" s="55" t="str">
        <f t="shared" si="76"/>
        <v/>
      </c>
      <c r="AK352" s="97" t="e">
        <v>#N/A</v>
      </c>
      <c r="AL352" s="36"/>
      <c r="AM352" s="73" t="str">
        <f>IFERROR(IF(AK352&gt;=(VLOOKUP(D352&amp;E352,'Tab 3 Flex,Strng,Endur(unprot)'!AB$10:$AC$37,2,FALSE)),"HFZ", "NI")," ")</f>
        <v xml:space="preserve"> </v>
      </c>
      <c r="AN352" s="29" t="str">
        <f t="shared" si="71"/>
        <v xml:space="preserve"> </v>
      </c>
      <c r="AO352" s="55"/>
      <c r="AP352" s="29" t="str">
        <f t="shared" si="72"/>
        <v/>
      </c>
    </row>
    <row r="353" spans="1:42" s="57" customFormat="1" ht="16.5" thickTop="1" thickBot="1" x14ac:dyDescent="0.3">
      <c r="A353" s="32"/>
      <c r="B353" s="25"/>
      <c r="C353" s="25"/>
      <c r="D353" s="25"/>
      <c r="E353" s="46"/>
      <c r="F353" s="91">
        <v>7</v>
      </c>
      <c r="G353" s="98" t="e">
        <v>#N/A</v>
      </c>
      <c r="H353" s="94" t="e">
        <v>#N/A</v>
      </c>
      <c r="I353" s="26"/>
      <c r="J353" s="26"/>
      <c r="K353" s="69" t="str">
        <f>IFERROR(IF(G353&gt;=(VLOOKUP(D353&amp;E353,'Tab 2 Aerobic Capacity (unprot)'!L$10:$M$27,2,FALSE)),"HFZ","NI")," ")</f>
        <v xml:space="preserve"> </v>
      </c>
      <c r="L353" s="69" t="str">
        <f>IFERROR(IF(H353&gt;=(VLOOKUP(D353&amp;E353,'Tab 2 Aerobic Capacity (unprot)'!L$34:$M$51,2,FALSE)),"HFZ","NI")," ")</f>
        <v xml:space="preserve"> </v>
      </c>
      <c r="M353" s="54" t="str">
        <f t="shared" si="66"/>
        <v xml:space="preserve"> </v>
      </c>
      <c r="N353" s="33" t="str">
        <f t="shared" si="73"/>
        <v xml:space="preserve"> </v>
      </c>
      <c r="O353" s="33"/>
      <c r="P353" s="54" t="str">
        <f t="shared" si="74"/>
        <v/>
      </c>
      <c r="Q353" s="33"/>
      <c r="R353" s="54" t="str">
        <f t="shared" si="75"/>
        <v/>
      </c>
      <c r="S353" s="95" t="e">
        <v>#N/A</v>
      </c>
      <c r="T353" s="95" t="e">
        <v>#N/A</v>
      </c>
      <c r="U353" s="99" t="e">
        <v>#N/A</v>
      </c>
      <c r="V353" s="34"/>
      <c r="W353" s="70" t="str">
        <f>IFERROR(IF(S353&gt;=(VLOOKUP(D353&amp;E353, 'Tab 3 Flex,Strng,Endur(unprot)'!AG$10:$AH$37,2,FALSE)),"HFZ", "NI")," ")</f>
        <v xml:space="preserve"> </v>
      </c>
      <c r="X353" s="70" t="str">
        <f>IFERROR(IF(T353&gt;=(VLOOKUP(D353&amp;E353, 'Tab 3 Flex,Strng,Endur(unprot)'!AG$10:$AH$37,2,FALSE)),"HFZ", "NI")," ")</f>
        <v xml:space="preserve"> </v>
      </c>
      <c r="Y353" s="71" t="str">
        <f t="shared" si="77"/>
        <v xml:space="preserve"> </v>
      </c>
      <c r="Z353" s="71" t="str">
        <f t="shared" si="67"/>
        <v xml:space="preserve"> </v>
      </c>
      <c r="AA353" s="65" t="str">
        <f>IFERROR(IF(U353&gt;=(VLOOKUP(D353&amp;E353, 'Tab 3 Flex,Strng,Endur(unprot)'!W$10:X$37,2,FALSE)),"HFZ", "NI"), " ")</f>
        <v xml:space="preserve"> </v>
      </c>
      <c r="AB353" s="28" t="str">
        <f t="shared" si="68"/>
        <v xml:space="preserve"> </v>
      </c>
      <c r="AC353" s="33"/>
      <c r="AD353" s="28" t="str">
        <f t="shared" si="69"/>
        <v/>
      </c>
      <c r="AE353" s="96" t="e">
        <v>#N/A</v>
      </c>
      <c r="AF353" s="35"/>
      <c r="AG353" s="72" t="str">
        <f>IFERROR(IF(AE353&gt;=(VLOOKUP(D353&amp;E353, 'Tab 3 Flex,Strng,Endur(unprot)'!R$10:$S$37,2,FALSE)),"HFZ", "NI")," ")</f>
        <v xml:space="preserve"> </v>
      </c>
      <c r="AH353" s="55" t="str">
        <f t="shared" si="70"/>
        <v xml:space="preserve"> </v>
      </c>
      <c r="AI353" s="33"/>
      <c r="AJ353" s="55" t="str">
        <f t="shared" si="76"/>
        <v/>
      </c>
      <c r="AK353" s="97" t="e">
        <v>#N/A</v>
      </c>
      <c r="AL353" s="36"/>
      <c r="AM353" s="73" t="str">
        <f>IFERROR(IF(AK353&gt;=(VLOOKUP(D353&amp;E353,'Tab 3 Flex,Strng,Endur(unprot)'!AB$10:$AC$37,2,FALSE)),"HFZ", "NI")," ")</f>
        <v xml:space="preserve"> </v>
      </c>
      <c r="AN353" s="29" t="str">
        <f t="shared" si="71"/>
        <v xml:space="preserve"> </v>
      </c>
      <c r="AO353" s="55"/>
      <c r="AP353" s="29" t="str">
        <f t="shared" si="72"/>
        <v/>
      </c>
    </row>
    <row r="354" spans="1:42" s="57" customFormat="1" ht="15.75" customHeight="1" thickTop="1" thickBot="1" x14ac:dyDescent="0.3">
      <c r="A354" s="32"/>
      <c r="B354" s="25"/>
      <c r="C354" s="25"/>
      <c r="D354" s="25"/>
      <c r="E354" s="46"/>
      <c r="F354" s="91">
        <v>7</v>
      </c>
      <c r="G354" s="98" t="e">
        <v>#N/A</v>
      </c>
      <c r="H354" s="94" t="e">
        <v>#N/A</v>
      </c>
      <c r="I354" s="26"/>
      <c r="J354" s="26"/>
      <c r="K354" s="69" t="str">
        <f>IFERROR(IF(G354&gt;=(VLOOKUP(D354&amp;E354,'Tab 2 Aerobic Capacity (unprot)'!L$10:$M$27,2,FALSE)),"HFZ","NI")," ")</f>
        <v xml:space="preserve"> </v>
      </c>
      <c r="L354" s="69" t="str">
        <f>IFERROR(IF(H354&gt;=(VLOOKUP(D354&amp;E354,'Tab 2 Aerobic Capacity (unprot)'!L$34:$M$51,2,FALSE)),"HFZ","NI")," ")</f>
        <v xml:space="preserve"> </v>
      </c>
      <c r="M354" s="54" t="str">
        <f t="shared" si="66"/>
        <v xml:space="preserve"> </v>
      </c>
      <c r="N354" s="33" t="str">
        <f t="shared" si="73"/>
        <v xml:space="preserve"> </v>
      </c>
      <c r="O354" s="33"/>
      <c r="P354" s="54" t="str">
        <f t="shared" si="74"/>
        <v/>
      </c>
      <c r="Q354" s="33"/>
      <c r="R354" s="54" t="str">
        <f t="shared" si="75"/>
        <v/>
      </c>
      <c r="S354" s="95" t="e">
        <v>#N/A</v>
      </c>
      <c r="T354" s="95" t="e">
        <v>#N/A</v>
      </c>
      <c r="U354" s="99" t="e">
        <v>#N/A</v>
      </c>
      <c r="V354" s="34"/>
      <c r="W354" s="70" t="str">
        <f>IFERROR(IF(S354&gt;=(VLOOKUP(D354&amp;E354, 'Tab 3 Flex,Strng,Endur(unprot)'!AG$10:$AH$37,2,FALSE)),"HFZ", "NI")," ")</f>
        <v xml:space="preserve"> </v>
      </c>
      <c r="X354" s="70" t="str">
        <f>IFERROR(IF(T354&gt;=(VLOOKUP(D354&amp;E354, 'Tab 3 Flex,Strng,Endur(unprot)'!AG$10:$AH$37,2,FALSE)),"HFZ", "NI")," ")</f>
        <v xml:space="preserve"> </v>
      </c>
      <c r="Y354" s="71" t="str">
        <f t="shared" si="77"/>
        <v xml:space="preserve"> </v>
      </c>
      <c r="Z354" s="71" t="str">
        <f t="shared" si="67"/>
        <v xml:space="preserve"> </v>
      </c>
      <c r="AA354" s="65" t="str">
        <f>IFERROR(IF(U354&gt;=(VLOOKUP(D354&amp;E354, 'Tab 3 Flex,Strng,Endur(unprot)'!W$10:X$37,2,FALSE)),"HFZ", "NI"), " ")</f>
        <v xml:space="preserve"> </v>
      </c>
      <c r="AB354" s="28" t="str">
        <f t="shared" si="68"/>
        <v xml:space="preserve"> </v>
      </c>
      <c r="AC354" s="33"/>
      <c r="AD354" s="28" t="str">
        <f t="shared" si="69"/>
        <v/>
      </c>
      <c r="AE354" s="96" t="e">
        <v>#N/A</v>
      </c>
      <c r="AF354" s="35"/>
      <c r="AG354" s="72" t="str">
        <f>IFERROR(IF(AE354&gt;=(VLOOKUP(D354&amp;E354, 'Tab 3 Flex,Strng,Endur(unprot)'!R$10:$S$37,2,FALSE)),"HFZ", "NI")," ")</f>
        <v xml:space="preserve"> </v>
      </c>
      <c r="AH354" s="55" t="str">
        <f t="shared" si="70"/>
        <v xml:space="preserve"> </v>
      </c>
      <c r="AI354" s="33"/>
      <c r="AJ354" s="55" t="str">
        <f t="shared" si="76"/>
        <v/>
      </c>
      <c r="AK354" s="97" t="e">
        <v>#N/A</v>
      </c>
      <c r="AL354" s="36"/>
      <c r="AM354" s="73" t="str">
        <f>IFERROR(IF(AK354&gt;=(VLOOKUP(D354&amp;E354,'Tab 3 Flex,Strng,Endur(unprot)'!AB$10:$AC$37,2,FALSE)),"HFZ", "NI")," ")</f>
        <v xml:space="preserve"> </v>
      </c>
      <c r="AN354" s="29" t="str">
        <f t="shared" si="71"/>
        <v xml:space="preserve"> </v>
      </c>
      <c r="AO354" s="55"/>
      <c r="AP354" s="29" t="str">
        <f t="shared" si="72"/>
        <v/>
      </c>
    </row>
    <row r="355" spans="1:42" s="57" customFormat="1" ht="16.5" thickTop="1" thickBot="1" x14ac:dyDescent="0.3">
      <c r="A355" s="32"/>
      <c r="B355" s="25"/>
      <c r="C355" s="25"/>
      <c r="D355" s="25"/>
      <c r="E355" s="46"/>
      <c r="F355" s="91">
        <v>7</v>
      </c>
      <c r="G355" s="98" t="e">
        <v>#N/A</v>
      </c>
      <c r="H355" s="94" t="e">
        <v>#N/A</v>
      </c>
      <c r="I355" s="26"/>
      <c r="J355" s="26"/>
      <c r="K355" s="69" t="str">
        <f>IFERROR(IF(G355&gt;=(VLOOKUP(D355&amp;E355,'Tab 2 Aerobic Capacity (unprot)'!L$10:$M$27,2,FALSE)),"HFZ","NI")," ")</f>
        <v xml:space="preserve"> </v>
      </c>
      <c r="L355" s="69" t="str">
        <f>IFERROR(IF(H355&gt;=(VLOOKUP(D355&amp;E355,'Tab 2 Aerobic Capacity (unprot)'!L$34:$M$51,2,FALSE)),"HFZ","NI")," ")</f>
        <v xml:space="preserve"> </v>
      </c>
      <c r="M355" s="54" t="str">
        <f t="shared" si="66"/>
        <v xml:space="preserve"> </v>
      </c>
      <c r="N355" s="33" t="str">
        <f t="shared" si="73"/>
        <v xml:space="preserve"> </v>
      </c>
      <c r="O355" s="33"/>
      <c r="P355" s="54" t="str">
        <f t="shared" si="74"/>
        <v/>
      </c>
      <c r="Q355" s="33"/>
      <c r="R355" s="54" t="str">
        <f t="shared" si="75"/>
        <v/>
      </c>
      <c r="S355" s="95" t="e">
        <v>#N/A</v>
      </c>
      <c r="T355" s="95" t="e">
        <v>#N/A</v>
      </c>
      <c r="U355" s="99" t="e">
        <v>#N/A</v>
      </c>
      <c r="V355" s="34"/>
      <c r="W355" s="70" t="str">
        <f>IFERROR(IF(S355&gt;=(VLOOKUP(D355&amp;E355, 'Tab 3 Flex,Strng,Endur(unprot)'!AG$10:$AH$37,2,FALSE)),"HFZ", "NI")," ")</f>
        <v xml:space="preserve"> </v>
      </c>
      <c r="X355" s="70" t="str">
        <f>IFERROR(IF(T355&gt;=(VLOOKUP(D355&amp;E355, 'Tab 3 Flex,Strng,Endur(unprot)'!AG$10:$AH$37,2,FALSE)),"HFZ", "NI")," ")</f>
        <v xml:space="preserve"> </v>
      </c>
      <c r="Y355" s="71" t="str">
        <f t="shared" si="77"/>
        <v xml:space="preserve"> </v>
      </c>
      <c r="Z355" s="71" t="str">
        <f t="shared" si="67"/>
        <v xml:space="preserve"> </v>
      </c>
      <c r="AA355" s="65" t="str">
        <f>IFERROR(IF(U355&gt;=(VLOOKUP(D355&amp;E355, 'Tab 3 Flex,Strng,Endur(unprot)'!W$10:X$37,2,FALSE)),"HFZ", "NI"), " ")</f>
        <v xml:space="preserve"> </v>
      </c>
      <c r="AB355" s="28" t="str">
        <f t="shared" si="68"/>
        <v xml:space="preserve"> </v>
      </c>
      <c r="AC355" s="33"/>
      <c r="AD355" s="28" t="str">
        <f t="shared" si="69"/>
        <v/>
      </c>
      <c r="AE355" s="96" t="e">
        <v>#N/A</v>
      </c>
      <c r="AF355" s="35"/>
      <c r="AG355" s="72" t="str">
        <f>IFERROR(IF(AE355&gt;=(VLOOKUP(D355&amp;E355, 'Tab 3 Flex,Strng,Endur(unprot)'!R$10:$S$37,2,FALSE)),"HFZ", "NI")," ")</f>
        <v xml:space="preserve"> </v>
      </c>
      <c r="AH355" s="55" t="str">
        <f t="shared" si="70"/>
        <v xml:space="preserve"> </v>
      </c>
      <c r="AI355" s="33"/>
      <c r="AJ355" s="55" t="str">
        <f t="shared" si="76"/>
        <v/>
      </c>
      <c r="AK355" s="97" t="e">
        <v>#N/A</v>
      </c>
      <c r="AL355" s="36"/>
      <c r="AM355" s="73" t="str">
        <f>IFERROR(IF(AK355&gt;=(VLOOKUP(D355&amp;E355,'Tab 3 Flex,Strng,Endur(unprot)'!AB$10:$AC$37,2,FALSE)),"HFZ", "NI")," ")</f>
        <v xml:space="preserve"> </v>
      </c>
      <c r="AN355" s="29" t="str">
        <f t="shared" si="71"/>
        <v xml:space="preserve"> </v>
      </c>
      <c r="AO355" s="55"/>
      <c r="AP355" s="29" t="str">
        <f t="shared" si="72"/>
        <v/>
      </c>
    </row>
    <row r="356" spans="1:42" s="57" customFormat="1" ht="15.75" customHeight="1" thickTop="1" thickBot="1" x14ac:dyDescent="0.3">
      <c r="A356" s="32"/>
      <c r="B356" s="25"/>
      <c r="C356" s="25"/>
      <c r="D356" s="25"/>
      <c r="E356" s="46"/>
      <c r="F356" s="91">
        <v>7</v>
      </c>
      <c r="G356" s="98" t="e">
        <v>#N/A</v>
      </c>
      <c r="H356" s="94" t="e">
        <v>#N/A</v>
      </c>
      <c r="I356" s="26"/>
      <c r="J356" s="26"/>
      <c r="K356" s="69" t="str">
        <f>IFERROR(IF(G356&gt;=(VLOOKUP(D356&amp;E356,'Tab 2 Aerobic Capacity (unprot)'!L$10:$M$27,2,FALSE)),"HFZ","NI")," ")</f>
        <v xml:space="preserve"> </v>
      </c>
      <c r="L356" s="69" t="str">
        <f>IFERROR(IF(H356&gt;=(VLOOKUP(D356&amp;E356,'Tab 2 Aerobic Capacity (unprot)'!L$34:$M$51,2,FALSE)),"HFZ","NI")," ")</f>
        <v xml:space="preserve"> </v>
      </c>
      <c r="M356" s="54" t="str">
        <f t="shared" si="66"/>
        <v xml:space="preserve"> </v>
      </c>
      <c r="N356" s="33" t="str">
        <f t="shared" si="73"/>
        <v xml:space="preserve"> </v>
      </c>
      <c r="O356" s="33"/>
      <c r="P356" s="54" t="str">
        <f t="shared" si="74"/>
        <v/>
      </c>
      <c r="Q356" s="33"/>
      <c r="R356" s="54" t="str">
        <f t="shared" si="75"/>
        <v/>
      </c>
      <c r="S356" s="95" t="e">
        <v>#N/A</v>
      </c>
      <c r="T356" s="95" t="e">
        <v>#N/A</v>
      </c>
      <c r="U356" s="99" t="e">
        <v>#N/A</v>
      </c>
      <c r="V356" s="34"/>
      <c r="W356" s="70" t="str">
        <f>IFERROR(IF(S356&gt;=(VLOOKUP(D356&amp;E356, 'Tab 3 Flex,Strng,Endur(unprot)'!AG$10:$AH$37,2,FALSE)),"HFZ", "NI")," ")</f>
        <v xml:space="preserve"> </v>
      </c>
      <c r="X356" s="70" t="str">
        <f>IFERROR(IF(T356&gt;=(VLOOKUP(D356&amp;E356, 'Tab 3 Flex,Strng,Endur(unprot)'!AG$10:$AH$37,2,FALSE)),"HFZ", "NI")," ")</f>
        <v xml:space="preserve"> </v>
      </c>
      <c r="Y356" s="71" t="str">
        <f t="shared" si="77"/>
        <v xml:space="preserve"> </v>
      </c>
      <c r="Z356" s="71" t="str">
        <f t="shared" si="67"/>
        <v xml:space="preserve"> </v>
      </c>
      <c r="AA356" s="65" t="str">
        <f>IFERROR(IF(U356&gt;=(VLOOKUP(D356&amp;E356, 'Tab 3 Flex,Strng,Endur(unprot)'!W$10:X$37,2,FALSE)),"HFZ", "NI"), " ")</f>
        <v xml:space="preserve"> </v>
      </c>
      <c r="AB356" s="28" t="str">
        <f t="shared" si="68"/>
        <v xml:space="preserve"> </v>
      </c>
      <c r="AC356" s="33"/>
      <c r="AD356" s="28" t="str">
        <f t="shared" si="69"/>
        <v/>
      </c>
      <c r="AE356" s="96" t="e">
        <v>#N/A</v>
      </c>
      <c r="AF356" s="35"/>
      <c r="AG356" s="72" t="str">
        <f>IFERROR(IF(AE356&gt;=(VLOOKUP(D356&amp;E356, 'Tab 3 Flex,Strng,Endur(unprot)'!R$10:$S$37,2,FALSE)),"HFZ", "NI")," ")</f>
        <v xml:space="preserve"> </v>
      </c>
      <c r="AH356" s="55" t="str">
        <f t="shared" si="70"/>
        <v xml:space="preserve"> </v>
      </c>
      <c r="AI356" s="33"/>
      <c r="AJ356" s="55" t="str">
        <f t="shared" si="76"/>
        <v/>
      </c>
      <c r="AK356" s="97" t="e">
        <v>#N/A</v>
      </c>
      <c r="AL356" s="36"/>
      <c r="AM356" s="73" t="str">
        <f>IFERROR(IF(AK356&gt;=(VLOOKUP(D356&amp;E356,'Tab 3 Flex,Strng,Endur(unprot)'!AB$10:$AC$37,2,FALSE)),"HFZ", "NI")," ")</f>
        <v xml:space="preserve"> </v>
      </c>
      <c r="AN356" s="29" t="str">
        <f t="shared" si="71"/>
        <v xml:space="preserve"> </v>
      </c>
      <c r="AO356" s="55"/>
      <c r="AP356" s="29" t="str">
        <f t="shared" si="72"/>
        <v/>
      </c>
    </row>
    <row r="357" spans="1:42" s="57" customFormat="1" ht="16.5" thickTop="1" thickBot="1" x14ac:dyDescent="0.3">
      <c r="A357" s="32"/>
      <c r="B357" s="25"/>
      <c r="C357" s="25"/>
      <c r="D357" s="25"/>
      <c r="E357" s="46"/>
      <c r="F357" s="91">
        <v>7</v>
      </c>
      <c r="G357" s="98" t="e">
        <v>#N/A</v>
      </c>
      <c r="H357" s="94" t="e">
        <v>#N/A</v>
      </c>
      <c r="I357" s="26"/>
      <c r="J357" s="26"/>
      <c r="K357" s="69" t="str">
        <f>IFERROR(IF(G357&gt;=(VLOOKUP(D357&amp;E357,'Tab 2 Aerobic Capacity (unprot)'!L$10:$M$27,2,FALSE)),"HFZ","NI")," ")</f>
        <v xml:space="preserve"> </v>
      </c>
      <c r="L357" s="69" t="str">
        <f>IFERROR(IF(H357&gt;=(VLOOKUP(D357&amp;E357,'Tab 2 Aerobic Capacity (unprot)'!L$34:$M$51,2,FALSE)),"HFZ","NI")," ")</f>
        <v xml:space="preserve"> </v>
      </c>
      <c r="M357" s="54" t="str">
        <f t="shared" si="66"/>
        <v xml:space="preserve"> </v>
      </c>
      <c r="N357" s="33" t="str">
        <f t="shared" si="73"/>
        <v xml:space="preserve"> </v>
      </c>
      <c r="O357" s="33"/>
      <c r="P357" s="54" t="str">
        <f t="shared" si="74"/>
        <v/>
      </c>
      <c r="Q357" s="33"/>
      <c r="R357" s="54" t="str">
        <f t="shared" si="75"/>
        <v/>
      </c>
      <c r="S357" s="95" t="e">
        <v>#N/A</v>
      </c>
      <c r="T357" s="95" t="e">
        <v>#N/A</v>
      </c>
      <c r="U357" s="99" t="e">
        <v>#N/A</v>
      </c>
      <c r="V357" s="34"/>
      <c r="W357" s="70" t="str">
        <f>IFERROR(IF(S357&gt;=(VLOOKUP(D357&amp;E357, 'Tab 3 Flex,Strng,Endur(unprot)'!AG$10:$AH$37,2,FALSE)),"HFZ", "NI")," ")</f>
        <v xml:space="preserve"> </v>
      </c>
      <c r="X357" s="70" t="str">
        <f>IFERROR(IF(T357&gt;=(VLOOKUP(D357&amp;E357, 'Tab 3 Flex,Strng,Endur(unprot)'!AG$10:$AH$37,2,FALSE)),"HFZ", "NI")," ")</f>
        <v xml:space="preserve"> </v>
      </c>
      <c r="Y357" s="71" t="str">
        <f t="shared" si="77"/>
        <v xml:space="preserve"> </v>
      </c>
      <c r="Z357" s="71" t="str">
        <f t="shared" si="67"/>
        <v xml:space="preserve"> </v>
      </c>
      <c r="AA357" s="65" t="str">
        <f>IFERROR(IF(U357&gt;=(VLOOKUP(D357&amp;E357, 'Tab 3 Flex,Strng,Endur(unprot)'!W$10:X$37,2,FALSE)),"HFZ", "NI"), " ")</f>
        <v xml:space="preserve"> </v>
      </c>
      <c r="AB357" s="28" t="str">
        <f t="shared" si="68"/>
        <v xml:space="preserve"> </v>
      </c>
      <c r="AC357" s="33"/>
      <c r="AD357" s="28" t="str">
        <f t="shared" si="69"/>
        <v/>
      </c>
      <c r="AE357" s="96" t="e">
        <v>#N/A</v>
      </c>
      <c r="AF357" s="35"/>
      <c r="AG357" s="72" t="str">
        <f>IFERROR(IF(AE357&gt;=(VLOOKUP(D357&amp;E357, 'Tab 3 Flex,Strng,Endur(unprot)'!R$10:$S$37,2,FALSE)),"HFZ", "NI")," ")</f>
        <v xml:space="preserve"> </v>
      </c>
      <c r="AH357" s="55" t="str">
        <f t="shared" si="70"/>
        <v xml:space="preserve"> </v>
      </c>
      <c r="AI357" s="33"/>
      <c r="AJ357" s="55" t="str">
        <f t="shared" si="76"/>
        <v/>
      </c>
      <c r="AK357" s="97" t="e">
        <v>#N/A</v>
      </c>
      <c r="AL357" s="36"/>
      <c r="AM357" s="73" t="str">
        <f>IFERROR(IF(AK357&gt;=(VLOOKUP(D357&amp;E357,'Tab 3 Flex,Strng,Endur(unprot)'!AB$10:$AC$37,2,FALSE)),"HFZ", "NI")," ")</f>
        <v xml:space="preserve"> </v>
      </c>
      <c r="AN357" s="29" t="str">
        <f t="shared" si="71"/>
        <v xml:space="preserve"> </v>
      </c>
      <c r="AO357" s="55"/>
      <c r="AP357" s="29" t="str">
        <f t="shared" si="72"/>
        <v/>
      </c>
    </row>
    <row r="358" spans="1:42" s="57" customFormat="1" ht="15.75" customHeight="1" thickTop="1" thickBot="1" x14ac:dyDescent="0.3">
      <c r="A358" s="32"/>
      <c r="B358" s="25"/>
      <c r="C358" s="25"/>
      <c r="D358" s="25"/>
      <c r="E358" s="46"/>
      <c r="F358" s="91">
        <v>7</v>
      </c>
      <c r="G358" s="98" t="e">
        <v>#N/A</v>
      </c>
      <c r="H358" s="94" t="e">
        <v>#N/A</v>
      </c>
      <c r="I358" s="26"/>
      <c r="J358" s="26"/>
      <c r="K358" s="69" t="str">
        <f>IFERROR(IF(G358&gt;=(VLOOKUP(D358&amp;E358,'Tab 2 Aerobic Capacity (unprot)'!L$10:$M$27,2,FALSE)),"HFZ","NI")," ")</f>
        <v xml:space="preserve"> </v>
      </c>
      <c r="L358" s="69" t="str">
        <f>IFERROR(IF(H358&gt;=(VLOOKUP(D358&amp;E358,'Tab 2 Aerobic Capacity (unprot)'!L$34:$M$51,2,FALSE)),"HFZ","NI")," ")</f>
        <v xml:space="preserve"> </v>
      </c>
      <c r="M358" s="54" t="str">
        <f t="shared" si="66"/>
        <v xml:space="preserve"> </v>
      </c>
      <c r="N358" s="33" t="str">
        <f t="shared" si="73"/>
        <v xml:space="preserve"> </v>
      </c>
      <c r="O358" s="33"/>
      <c r="P358" s="54" t="str">
        <f t="shared" si="74"/>
        <v/>
      </c>
      <c r="Q358" s="33"/>
      <c r="R358" s="54" t="str">
        <f t="shared" si="75"/>
        <v/>
      </c>
      <c r="S358" s="95" t="e">
        <v>#N/A</v>
      </c>
      <c r="T358" s="95" t="e">
        <v>#N/A</v>
      </c>
      <c r="U358" s="99" t="e">
        <v>#N/A</v>
      </c>
      <c r="V358" s="34"/>
      <c r="W358" s="70" t="str">
        <f>IFERROR(IF(S358&gt;=(VLOOKUP(D358&amp;E358, 'Tab 3 Flex,Strng,Endur(unprot)'!AG$10:$AH$37,2,FALSE)),"HFZ", "NI")," ")</f>
        <v xml:space="preserve"> </v>
      </c>
      <c r="X358" s="70" t="str">
        <f>IFERROR(IF(T358&gt;=(VLOOKUP(D358&amp;E358, 'Tab 3 Flex,Strng,Endur(unprot)'!AG$10:$AH$37,2,FALSE)),"HFZ", "NI")," ")</f>
        <v xml:space="preserve"> </v>
      </c>
      <c r="Y358" s="71" t="str">
        <f t="shared" si="77"/>
        <v xml:space="preserve"> </v>
      </c>
      <c r="Z358" s="71" t="str">
        <f t="shared" si="67"/>
        <v xml:space="preserve"> </v>
      </c>
      <c r="AA358" s="65" t="str">
        <f>IFERROR(IF(U358&gt;=(VLOOKUP(D358&amp;E358, 'Tab 3 Flex,Strng,Endur(unprot)'!W$10:X$37,2,FALSE)),"HFZ", "NI"), " ")</f>
        <v xml:space="preserve"> </v>
      </c>
      <c r="AB358" s="28" t="str">
        <f t="shared" si="68"/>
        <v xml:space="preserve"> </v>
      </c>
      <c r="AC358" s="33"/>
      <c r="AD358" s="28" t="str">
        <f t="shared" si="69"/>
        <v/>
      </c>
      <c r="AE358" s="96" t="e">
        <v>#N/A</v>
      </c>
      <c r="AF358" s="35"/>
      <c r="AG358" s="72" t="str">
        <f>IFERROR(IF(AE358&gt;=(VLOOKUP(D358&amp;E358, 'Tab 3 Flex,Strng,Endur(unprot)'!R$10:$S$37,2,FALSE)),"HFZ", "NI")," ")</f>
        <v xml:space="preserve"> </v>
      </c>
      <c r="AH358" s="55" t="str">
        <f t="shared" si="70"/>
        <v xml:space="preserve"> </v>
      </c>
      <c r="AI358" s="33"/>
      <c r="AJ358" s="55" t="str">
        <f t="shared" si="76"/>
        <v/>
      </c>
      <c r="AK358" s="97" t="e">
        <v>#N/A</v>
      </c>
      <c r="AL358" s="36"/>
      <c r="AM358" s="73" t="str">
        <f>IFERROR(IF(AK358&gt;=(VLOOKUP(D358&amp;E358,'Tab 3 Flex,Strng,Endur(unprot)'!AB$10:$AC$37,2,FALSE)),"HFZ", "NI")," ")</f>
        <v xml:space="preserve"> </v>
      </c>
      <c r="AN358" s="29" t="str">
        <f t="shared" si="71"/>
        <v xml:space="preserve"> </v>
      </c>
      <c r="AO358" s="55"/>
      <c r="AP358" s="29" t="str">
        <f t="shared" si="72"/>
        <v/>
      </c>
    </row>
    <row r="359" spans="1:42" s="57" customFormat="1" ht="16.5" thickTop="1" thickBot="1" x14ac:dyDescent="0.3">
      <c r="A359" s="32"/>
      <c r="B359" s="25"/>
      <c r="C359" s="25"/>
      <c r="D359" s="25"/>
      <c r="E359" s="46"/>
      <c r="F359" s="91">
        <v>7</v>
      </c>
      <c r="G359" s="98" t="e">
        <v>#N/A</v>
      </c>
      <c r="H359" s="94" t="e">
        <v>#N/A</v>
      </c>
      <c r="I359" s="26"/>
      <c r="J359" s="26"/>
      <c r="K359" s="69" t="str">
        <f>IFERROR(IF(G359&gt;=(VLOOKUP(D359&amp;E359,'Tab 2 Aerobic Capacity (unprot)'!L$10:$M$27,2,FALSE)),"HFZ","NI")," ")</f>
        <v xml:space="preserve"> </v>
      </c>
      <c r="L359" s="69" t="str">
        <f>IFERROR(IF(H359&gt;=(VLOOKUP(D359&amp;E359,'Tab 2 Aerobic Capacity (unprot)'!L$34:$M$51,2,FALSE)),"HFZ","NI")," ")</f>
        <v xml:space="preserve"> </v>
      </c>
      <c r="M359" s="54" t="str">
        <f t="shared" si="66"/>
        <v xml:space="preserve"> </v>
      </c>
      <c r="N359" s="33" t="str">
        <f t="shared" si="73"/>
        <v xml:space="preserve"> </v>
      </c>
      <c r="O359" s="33"/>
      <c r="P359" s="54" t="str">
        <f t="shared" si="74"/>
        <v/>
      </c>
      <c r="Q359" s="33"/>
      <c r="R359" s="54" t="str">
        <f t="shared" si="75"/>
        <v/>
      </c>
      <c r="S359" s="95" t="e">
        <v>#N/A</v>
      </c>
      <c r="T359" s="95" t="e">
        <v>#N/A</v>
      </c>
      <c r="U359" s="99" t="e">
        <v>#N/A</v>
      </c>
      <c r="V359" s="34"/>
      <c r="W359" s="70" t="str">
        <f>IFERROR(IF(S359&gt;=(VLOOKUP(D359&amp;E359, 'Tab 3 Flex,Strng,Endur(unprot)'!AG$10:$AH$37,2,FALSE)),"HFZ", "NI")," ")</f>
        <v xml:space="preserve"> </v>
      </c>
      <c r="X359" s="70" t="str">
        <f>IFERROR(IF(T359&gt;=(VLOOKUP(D359&amp;E359, 'Tab 3 Flex,Strng,Endur(unprot)'!AG$10:$AH$37,2,FALSE)),"HFZ", "NI")," ")</f>
        <v xml:space="preserve"> </v>
      </c>
      <c r="Y359" s="71" t="str">
        <f t="shared" si="77"/>
        <v xml:space="preserve"> </v>
      </c>
      <c r="Z359" s="71" t="str">
        <f t="shared" si="67"/>
        <v xml:space="preserve"> </v>
      </c>
      <c r="AA359" s="65" t="str">
        <f>IFERROR(IF(U359&gt;=(VLOOKUP(D359&amp;E359, 'Tab 3 Flex,Strng,Endur(unprot)'!W$10:X$37,2,FALSE)),"HFZ", "NI"), " ")</f>
        <v xml:space="preserve"> </v>
      </c>
      <c r="AB359" s="28" t="str">
        <f t="shared" si="68"/>
        <v xml:space="preserve"> </v>
      </c>
      <c r="AC359" s="33"/>
      <c r="AD359" s="28" t="str">
        <f t="shared" si="69"/>
        <v/>
      </c>
      <c r="AE359" s="96" t="e">
        <v>#N/A</v>
      </c>
      <c r="AF359" s="35"/>
      <c r="AG359" s="72" t="str">
        <f>IFERROR(IF(AE359&gt;=(VLOOKUP(D359&amp;E359, 'Tab 3 Flex,Strng,Endur(unprot)'!R$10:$S$37,2,FALSE)),"HFZ", "NI")," ")</f>
        <v xml:space="preserve"> </v>
      </c>
      <c r="AH359" s="55" t="str">
        <f t="shared" si="70"/>
        <v xml:space="preserve"> </v>
      </c>
      <c r="AI359" s="33"/>
      <c r="AJ359" s="55" t="str">
        <f t="shared" si="76"/>
        <v/>
      </c>
      <c r="AK359" s="97" t="e">
        <v>#N/A</v>
      </c>
      <c r="AL359" s="36"/>
      <c r="AM359" s="73" t="str">
        <f>IFERROR(IF(AK359&gt;=(VLOOKUP(D359&amp;E359,'Tab 3 Flex,Strng,Endur(unprot)'!AB$10:$AC$37,2,FALSE)),"HFZ", "NI")," ")</f>
        <v xml:space="preserve"> </v>
      </c>
      <c r="AN359" s="29" t="str">
        <f t="shared" si="71"/>
        <v xml:space="preserve"> </v>
      </c>
      <c r="AO359" s="55"/>
      <c r="AP359" s="29" t="str">
        <f t="shared" si="72"/>
        <v/>
      </c>
    </row>
    <row r="360" spans="1:42" s="57" customFormat="1" ht="15.75" customHeight="1" thickTop="1" thickBot="1" x14ac:dyDescent="0.3">
      <c r="A360" s="32"/>
      <c r="B360" s="25"/>
      <c r="C360" s="25"/>
      <c r="D360" s="25"/>
      <c r="E360" s="46"/>
      <c r="F360" s="91">
        <v>7</v>
      </c>
      <c r="G360" s="98" t="e">
        <v>#N/A</v>
      </c>
      <c r="H360" s="94" t="e">
        <v>#N/A</v>
      </c>
      <c r="I360" s="26"/>
      <c r="J360" s="26"/>
      <c r="K360" s="69" t="str">
        <f>IFERROR(IF(G360&gt;=(VLOOKUP(D360&amp;E360,'Tab 2 Aerobic Capacity (unprot)'!L$10:$M$27,2,FALSE)),"HFZ","NI")," ")</f>
        <v xml:space="preserve"> </v>
      </c>
      <c r="L360" s="69" t="str">
        <f>IFERROR(IF(H360&gt;=(VLOOKUP(D360&amp;E360,'Tab 2 Aerobic Capacity (unprot)'!L$34:$M$51,2,FALSE)),"HFZ","NI")," ")</f>
        <v xml:space="preserve"> </v>
      </c>
      <c r="M360" s="54" t="str">
        <f t="shared" si="66"/>
        <v xml:space="preserve"> </v>
      </c>
      <c r="N360" s="33" t="str">
        <f t="shared" si="73"/>
        <v xml:space="preserve"> </v>
      </c>
      <c r="O360" s="33"/>
      <c r="P360" s="54" t="str">
        <f t="shared" si="74"/>
        <v/>
      </c>
      <c r="Q360" s="33"/>
      <c r="R360" s="54" t="str">
        <f t="shared" si="75"/>
        <v/>
      </c>
      <c r="S360" s="95" t="e">
        <v>#N/A</v>
      </c>
      <c r="T360" s="95" t="e">
        <v>#N/A</v>
      </c>
      <c r="U360" s="99" t="e">
        <v>#N/A</v>
      </c>
      <c r="V360" s="34"/>
      <c r="W360" s="70" t="str">
        <f>IFERROR(IF(S360&gt;=(VLOOKUP(D360&amp;E360, 'Tab 3 Flex,Strng,Endur(unprot)'!AG$10:$AH$37,2,FALSE)),"HFZ", "NI")," ")</f>
        <v xml:space="preserve"> </v>
      </c>
      <c r="X360" s="70" t="str">
        <f>IFERROR(IF(T360&gt;=(VLOOKUP(D360&amp;E360, 'Tab 3 Flex,Strng,Endur(unprot)'!AG$10:$AH$37,2,FALSE)),"HFZ", "NI")," ")</f>
        <v xml:space="preserve"> </v>
      </c>
      <c r="Y360" s="71" t="str">
        <f t="shared" si="77"/>
        <v xml:space="preserve"> </v>
      </c>
      <c r="Z360" s="71" t="str">
        <f t="shared" si="67"/>
        <v xml:space="preserve"> </v>
      </c>
      <c r="AA360" s="65" t="str">
        <f>IFERROR(IF(U360&gt;=(VLOOKUP(D360&amp;E360, 'Tab 3 Flex,Strng,Endur(unprot)'!W$10:X$37,2,FALSE)),"HFZ", "NI"), " ")</f>
        <v xml:space="preserve"> </v>
      </c>
      <c r="AB360" s="28" t="str">
        <f t="shared" si="68"/>
        <v xml:space="preserve"> </v>
      </c>
      <c r="AC360" s="33"/>
      <c r="AD360" s="28" t="str">
        <f t="shared" si="69"/>
        <v/>
      </c>
      <c r="AE360" s="96" t="e">
        <v>#N/A</v>
      </c>
      <c r="AF360" s="35"/>
      <c r="AG360" s="72" t="str">
        <f>IFERROR(IF(AE360&gt;=(VLOOKUP(D360&amp;E360, 'Tab 3 Flex,Strng,Endur(unprot)'!R$10:$S$37,2,FALSE)),"HFZ", "NI")," ")</f>
        <v xml:space="preserve"> </v>
      </c>
      <c r="AH360" s="55" t="str">
        <f t="shared" si="70"/>
        <v xml:space="preserve"> </v>
      </c>
      <c r="AI360" s="33"/>
      <c r="AJ360" s="55" t="str">
        <f t="shared" si="76"/>
        <v/>
      </c>
      <c r="AK360" s="97" t="e">
        <v>#N/A</v>
      </c>
      <c r="AL360" s="36"/>
      <c r="AM360" s="73" t="str">
        <f>IFERROR(IF(AK360&gt;=(VLOOKUP(D360&amp;E360,'Tab 3 Flex,Strng,Endur(unprot)'!AB$10:$AC$37,2,FALSE)),"HFZ", "NI")," ")</f>
        <v xml:space="preserve"> </v>
      </c>
      <c r="AN360" s="29" t="str">
        <f t="shared" si="71"/>
        <v xml:space="preserve"> </v>
      </c>
      <c r="AO360" s="55"/>
      <c r="AP360" s="29" t="str">
        <f t="shared" si="72"/>
        <v/>
      </c>
    </row>
    <row r="361" spans="1:42" s="57" customFormat="1" ht="16.5" thickTop="1" thickBot="1" x14ac:dyDescent="0.3">
      <c r="A361" s="32"/>
      <c r="B361" s="25"/>
      <c r="C361" s="25"/>
      <c r="D361" s="25"/>
      <c r="E361" s="46"/>
      <c r="F361" s="91">
        <v>7</v>
      </c>
      <c r="G361" s="98" t="e">
        <v>#N/A</v>
      </c>
      <c r="H361" s="94" t="e">
        <v>#N/A</v>
      </c>
      <c r="I361" s="26"/>
      <c r="J361" s="26"/>
      <c r="K361" s="69" t="str">
        <f>IFERROR(IF(G361&gt;=(VLOOKUP(D361&amp;E361,'Tab 2 Aerobic Capacity (unprot)'!L$10:$M$27,2,FALSE)),"HFZ","NI")," ")</f>
        <v xml:space="preserve"> </v>
      </c>
      <c r="L361" s="69" t="str">
        <f>IFERROR(IF(H361&gt;=(VLOOKUP(D361&amp;E361,'Tab 2 Aerobic Capacity (unprot)'!L$34:$M$51,2,FALSE)),"HFZ","NI")," ")</f>
        <v xml:space="preserve"> </v>
      </c>
      <c r="M361" s="54" t="str">
        <f t="shared" si="66"/>
        <v xml:space="preserve"> </v>
      </c>
      <c r="N361" s="33" t="str">
        <f t="shared" si="73"/>
        <v xml:space="preserve"> </v>
      </c>
      <c r="O361" s="33"/>
      <c r="P361" s="54" t="str">
        <f t="shared" si="74"/>
        <v/>
      </c>
      <c r="Q361" s="33"/>
      <c r="R361" s="54" t="str">
        <f t="shared" si="75"/>
        <v/>
      </c>
      <c r="S361" s="95" t="e">
        <v>#N/A</v>
      </c>
      <c r="T361" s="95" t="e">
        <v>#N/A</v>
      </c>
      <c r="U361" s="99" t="e">
        <v>#N/A</v>
      </c>
      <c r="V361" s="34"/>
      <c r="W361" s="70" t="str">
        <f>IFERROR(IF(S361&gt;=(VLOOKUP(D361&amp;E361, 'Tab 3 Flex,Strng,Endur(unprot)'!AG$10:$AH$37,2,FALSE)),"HFZ", "NI")," ")</f>
        <v xml:space="preserve"> </v>
      </c>
      <c r="X361" s="70" t="str">
        <f>IFERROR(IF(T361&gt;=(VLOOKUP(D361&amp;E361, 'Tab 3 Flex,Strng,Endur(unprot)'!AG$10:$AH$37,2,FALSE)),"HFZ", "NI")," ")</f>
        <v xml:space="preserve"> </v>
      </c>
      <c r="Y361" s="71" t="str">
        <f t="shared" si="77"/>
        <v xml:space="preserve"> </v>
      </c>
      <c r="Z361" s="71" t="str">
        <f t="shared" si="67"/>
        <v xml:space="preserve"> </v>
      </c>
      <c r="AA361" s="65" t="str">
        <f>IFERROR(IF(U361&gt;=(VLOOKUP(D361&amp;E361, 'Tab 3 Flex,Strng,Endur(unprot)'!W$10:X$37,2,FALSE)),"HFZ", "NI"), " ")</f>
        <v xml:space="preserve"> </v>
      </c>
      <c r="AB361" s="28" t="str">
        <f t="shared" si="68"/>
        <v xml:space="preserve"> </v>
      </c>
      <c r="AC361" s="33"/>
      <c r="AD361" s="28" t="str">
        <f t="shared" si="69"/>
        <v/>
      </c>
      <c r="AE361" s="96" t="e">
        <v>#N/A</v>
      </c>
      <c r="AF361" s="35"/>
      <c r="AG361" s="72" t="str">
        <f>IFERROR(IF(AE361&gt;=(VLOOKUP(D361&amp;E361, 'Tab 3 Flex,Strng,Endur(unprot)'!R$10:$S$37,2,FALSE)),"HFZ", "NI")," ")</f>
        <v xml:space="preserve"> </v>
      </c>
      <c r="AH361" s="55" t="str">
        <f t="shared" si="70"/>
        <v xml:space="preserve"> </v>
      </c>
      <c r="AI361" s="33"/>
      <c r="AJ361" s="55" t="str">
        <f t="shared" si="76"/>
        <v/>
      </c>
      <c r="AK361" s="97" t="e">
        <v>#N/A</v>
      </c>
      <c r="AL361" s="36"/>
      <c r="AM361" s="73" t="str">
        <f>IFERROR(IF(AK361&gt;=(VLOOKUP(D361&amp;E361,'Tab 3 Flex,Strng,Endur(unprot)'!AB$10:$AC$37,2,FALSE)),"HFZ", "NI")," ")</f>
        <v xml:space="preserve"> </v>
      </c>
      <c r="AN361" s="29" t="str">
        <f t="shared" si="71"/>
        <v xml:space="preserve"> </v>
      </c>
      <c r="AO361" s="55"/>
      <c r="AP361" s="29" t="str">
        <f t="shared" si="72"/>
        <v/>
      </c>
    </row>
    <row r="362" spans="1:42" s="57" customFormat="1" ht="15.75" customHeight="1" thickTop="1" thickBot="1" x14ac:dyDescent="0.3">
      <c r="A362" s="32"/>
      <c r="B362" s="25"/>
      <c r="C362" s="25"/>
      <c r="D362" s="25"/>
      <c r="E362" s="46"/>
      <c r="F362" s="91">
        <v>7</v>
      </c>
      <c r="G362" s="98" t="e">
        <v>#N/A</v>
      </c>
      <c r="H362" s="94" t="e">
        <v>#N/A</v>
      </c>
      <c r="I362" s="26"/>
      <c r="J362" s="26"/>
      <c r="K362" s="69" t="str">
        <f>IFERROR(IF(G362&gt;=(VLOOKUP(D362&amp;E362,'Tab 2 Aerobic Capacity (unprot)'!L$10:$M$27,2,FALSE)),"HFZ","NI")," ")</f>
        <v xml:space="preserve"> </v>
      </c>
      <c r="L362" s="69" t="str">
        <f>IFERROR(IF(H362&gt;=(VLOOKUP(D362&amp;E362,'Tab 2 Aerobic Capacity (unprot)'!L$34:$M$51,2,FALSE)),"HFZ","NI")," ")</f>
        <v xml:space="preserve"> </v>
      </c>
      <c r="M362" s="54" t="str">
        <f t="shared" si="66"/>
        <v xml:space="preserve"> </v>
      </c>
      <c r="N362" s="33" t="str">
        <f t="shared" si="73"/>
        <v xml:space="preserve"> </v>
      </c>
      <c r="O362" s="33"/>
      <c r="P362" s="54" t="str">
        <f t="shared" si="74"/>
        <v/>
      </c>
      <c r="Q362" s="33"/>
      <c r="R362" s="54" t="str">
        <f t="shared" si="75"/>
        <v/>
      </c>
      <c r="S362" s="95" t="e">
        <v>#N/A</v>
      </c>
      <c r="T362" s="95" t="e">
        <v>#N/A</v>
      </c>
      <c r="U362" s="99" t="e">
        <v>#N/A</v>
      </c>
      <c r="V362" s="34"/>
      <c r="W362" s="70" t="str">
        <f>IFERROR(IF(S362&gt;=(VLOOKUP(D362&amp;E362, 'Tab 3 Flex,Strng,Endur(unprot)'!AG$10:$AH$37,2,FALSE)),"HFZ", "NI")," ")</f>
        <v xml:space="preserve"> </v>
      </c>
      <c r="X362" s="70" t="str">
        <f>IFERROR(IF(T362&gt;=(VLOOKUP(D362&amp;E362, 'Tab 3 Flex,Strng,Endur(unprot)'!AG$10:$AH$37,2,FALSE)),"HFZ", "NI")," ")</f>
        <v xml:space="preserve"> </v>
      </c>
      <c r="Y362" s="71" t="str">
        <f t="shared" si="77"/>
        <v xml:space="preserve"> </v>
      </c>
      <c r="Z362" s="71" t="str">
        <f t="shared" si="67"/>
        <v xml:space="preserve"> </v>
      </c>
      <c r="AA362" s="65" t="str">
        <f>IFERROR(IF(U362&gt;=(VLOOKUP(D362&amp;E362, 'Tab 3 Flex,Strng,Endur(unprot)'!W$10:X$37,2,FALSE)),"HFZ", "NI"), " ")</f>
        <v xml:space="preserve"> </v>
      </c>
      <c r="AB362" s="28" t="str">
        <f t="shared" si="68"/>
        <v xml:space="preserve"> </v>
      </c>
      <c r="AC362" s="33"/>
      <c r="AD362" s="28" t="str">
        <f t="shared" si="69"/>
        <v/>
      </c>
      <c r="AE362" s="96" t="e">
        <v>#N/A</v>
      </c>
      <c r="AF362" s="35"/>
      <c r="AG362" s="72" t="str">
        <f>IFERROR(IF(AE362&gt;=(VLOOKUP(D362&amp;E362, 'Tab 3 Flex,Strng,Endur(unprot)'!R$10:$S$37,2,FALSE)),"HFZ", "NI")," ")</f>
        <v xml:space="preserve"> </v>
      </c>
      <c r="AH362" s="55" t="str">
        <f t="shared" si="70"/>
        <v xml:space="preserve"> </v>
      </c>
      <c r="AI362" s="33"/>
      <c r="AJ362" s="55" t="str">
        <f t="shared" si="76"/>
        <v/>
      </c>
      <c r="AK362" s="97" t="e">
        <v>#N/A</v>
      </c>
      <c r="AL362" s="36"/>
      <c r="AM362" s="73" t="str">
        <f>IFERROR(IF(AK362&gt;=(VLOOKUP(D362&amp;E362,'Tab 3 Flex,Strng,Endur(unprot)'!AB$10:$AC$37,2,FALSE)),"HFZ", "NI")," ")</f>
        <v xml:space="preserve"> </v>
      </c>
      <c r="AN362" s="29" t="str">
        <f t="shared" si="71"/>
        <v xml:space="preserve"> </v>
      </c>
      <c r="AO362" s="55"/>
      <c r="AP362" s="29" t="str">
        <f t="shared" si="72"/>
        <v/>
      </c>
    </row>
    <row r="363" spans="1:42" s="57" customFormat="1" ht="16.5" thickTop="1" thickBot="1" x14ac:dyDescent="0.3">
      <c r="A363" s="32"/>
      <c r="B363" s="25"/>
      <c r="C363" s="25"/>
      <c r="D363" s="25"/>
      <c r="E363" s="46"/>
      <c r="F363" s="91">
        <v>7</v>
      </c>
      <c r="G363" s="98" t="e">
        <v>#N/A</v>
      </c>
      <c r="H363" s="94" t="e">
        <v>#N/A</v>
      </c>
      <c r="I363" s="26"/>
      <c r="J363" s="26"/>
      <c r="K363" s="69" t="str">
        <f>IFERROR(IF(G363&gt;=(VLOOKUP(D363&amp;E363,'Tab 2 Aerobic Capacity (unprot)'!L$10:$M$27,2,FALSE)),"HFZ","NI")," ")</f>
        <v xml:space="preserve"> </v>
      </c>
      <c r="L363" s="69" t="str">
        <f>IFERROR(IF(H363&gt;=(VLOOKUP(D363&amp;E363,'Tab 2 Aerobic Capacity (unprot)'!L$34:$M$51,2,FALSE)),"HFZ","NI")," ")</f>
        <v xml:space="preserve"> </v>
      </c>
      <c r="M363" s="54" t="str">
        <f t="shared" si="66"/>
        <v xml:space="preserve"> </v>
      </c>
      <c r="N363" s="33" t="str">
        <f t="shared" si="73"/>
        <v xml:space="preserve"> </v>
      </c>
      <c r="O363" s="33"/>
      <c r="P363" s="54" t="str">
        <f t="shared" si="74"/>
        <v/>
      </c>
      <c r="Q363" s="33"/>
      <c r="R363" s="54" t="str">
        <f t="shared" si="75"/>
        <v/>
      </c>
      <c r="S363" s="95" t="e">
        <v>#N/A</v>
      </c>
      <c r="T363" s="95" t="e">
        <v>#N/A</v>
      </c>
      <c r="U363" s="99" t="e">
        <v>#N/A</v>
      </c>
      <c r="V363" s="34"/>
      <c r="W363" s="70" t="str">
        <f>IFERROR(IF(S363&gt;=(VLOOKUP(D363&amp;E363, 'Tab 3 Flex,Strng,Endur(unprot)'!AG$10:$AH$37,2,FALSE)),"HFZ", "NI")," ")</f>
        <v xml:space="preserve"> </v>
      </c>
      <c r="X363" s="70" t="str">
        <f>IFERROR(IF(T363&gt;=(VLOOKUP(D363&amp;E363, 'Tab 3 Flex,Strng,Endur(unprot)'!AG$10:$AH$37,2,FALSE)),"HFZ", "NI")," ")</f>
        <v xml:space="preserve"> </v>
      </c>
      <c r="Y363" s="71" t="str">
        <f t="shared" si="77"/>
        <v xml:space="preserve"> </v>
      </c>
      <c r="Z363" s="71" t="str">
        <f t="shared" si="67"/>
        <v xml:space="preserve"> </v>
      </c>
      <c r="AA363" s="65" t="str">
        <f>IFERROR(IF(U363&gt;=(VLOOKUP(D363&amp;E363, 'Tab 3 Flex,Strng,Endur(unprot)'!W$10:X$37,2,FALSE)),"HFZ", "NI"), " ")</f>
        <v xml:space="preserve"> </v>
      </c>
      <c r="AB363" s="28" t="str">
        <f t="shared" si="68"/>
        <v xml:space="preserve"> </v>
      </c>
      <c r="AC363" s="33"/>
      <c r="AD363" s="28" t="str">
        <f t="shared" si="69"/>
        <v/>
      </c>
      <c r="AE363" s="96" t="e">
        <v>#N/A</v>
      </c>
      <c r="AF363" s="35"/>
      <c r="AG363" s="72" t="str">
        <f>IFERROR(IF(AE363&gt;=(VLOOKUP(D363&amp;E363, 'Tab 3 Flex,Strng,Endur(unprot)'!R$10:$S$37,2,FALSE)),"HFZ", "NI")," ")</f>
        <v xml:space="preserve"> </v>
      </c>
      <c r="AH363" s="55" t="str">
        <f t="shared" si="70"/>
        <v xml:space="preserve"> </v>
      </c>
      <c r="AI363" s="33"/>
      <c r="AJ363" s="55" t="str">
        <f t="shared" si="76"/>
        <v/>
      </c>
      <c r="AK363" s="97" t="e">
        <v>#N/A</v>
      </c>
      <c r="AL363" s="36"/>
      <c r="AM363" s="73" t="str">
        <f>IFERROR(IF(AK363&gt;=(VLOOKUP(D363&amp;E363,'Tab 3 Flex,Strng,Endur(unprot)'!AB$10:$AC$37,2,FALSE)),"HFZ", "NI")," ")</f>
        <v xml:space="preserve"> </v>
      </c>
      <c r="AN363" s="29" t="str">
        <f t="shared" si="71"/>
        <v xml:space="preserve"> </v>
      </c>
      <c r="AO363" s="55"/>
      <c r="AP363" s="29" t="str">
        <f t="shared" si="72"/>
        <v/>
      </c>
    </row>
    <row r="364" spans="1:42" s="57" customFormat="1" ht="15.75" customHeight="1" thickTop="1" thickBot="1" x14ac:dyDescent="0.3">
      <c r="A364" s="32"/>
      <c r="B364" s="25"/>
      <c r="C364" s="25"/>
      <c r="D364" s="25"/>
      <c r="E364" s="46"/>
      <c r="F364" s="91">
        <v>7</v>
      </c>
      <c r="G364" s="98" t="e">
        <v>#N/A</v>
      </c>
      <c r="H364" s="94" t="e">
        <v>#N/A</v>
      </c>
      <c r="I364" s="26"/>
      <c r="J364" s="26"/>
      <c r="K364" s="69" t="str">
        <f>IFERROR(IF(G364&gt;=(VLOOKUP(D364&amp;E364,'Tab 2 Aerobic Capacity (unprot)'!L$10:$M$27,2,FALSE)),"HFZ","NI")," ")</f>
        <v xml:space="preserve"> </v>
      </c>
      <c r="L364" s="69" t="str">
        <f>IFERROR(IF(H364&gt;=(VLOOKUP(D364&amp;E364,'Tab 2 Aerobic Capacity (unprot)'!L$34:$M$51,2,FALSE)),"HFZ","NI")," ")</f>
        <v xml:space="preserve"> </v>
      </c>
      <c r="M364" s="54" t="str">
        <f t="shared" si="66"/>
        <v xml:space="preserve"> </v>
      </c>
      <c r="N364" s="33" t="str">
        <f t="shared" si="73"/>
        <v xml:space="preserve"> </v>
      </c>
      <c r="O364" s="33"/>
      <c r="P364" s="54" t="str">
        <f t="shared" si="74"/>
        <v/>
      </c>
      <c r="Q364" s="33"/>
      <c r="R364" s="54" t="str">
        <f t="shared" si="75"/>
        <v/>
      </c>
      <c r="S364" s="95" t="e">
        <v>#N/A</v>
      </c>
      <c r="T364" s="95" t="e">
        <v>#N/A</v>
      </c>
      <c r="U364" s="99" t="e">
        <v>#N/A</v>
      </c>
      <c r="V364" s="34"/>
      <c r="W364" s="70" t="str">
        <f>IFERROR(IF(S364&gt;=(VLOOKUP(D364&amp;E364, 'Tab 3 Flex,Strng,Endur(unprot)'!AG$10:$AH$37,2,FALSE)),"HFZ", "NI")," ")</f>
        <v xml:space="preserve"> </v>
      </c>
      <c r="X364" s="70" t="str">
        <f>IFERROR(IF(T364&gt;=(VLOOKUP(D364&amp;E364, 'Tab 3 Flex,Strng,Endur(unprot)'!AG$10:$AH$37,2,FALSE)),"HFZ", "NI")," ")</f>
        <v xml:space="preserve"> </v>
      </c>
      <c r="Y364" s="71" t="str">
        <f t="shared" si="77"/>
        <v xml:space="preserve"> </v>
      </c>
      <c r="Z364" s="71" t="str">
        <f t="shared" si="67"/>
        <v xml:space="preserve"> </v>
      </c>
      <c r="AA364" s="65" t="str">
        <f>IFERROR(IF(U364&gt;=(VLOOKUP(D364&amp;E364, 'Tab 3 Flex,Strng,Endur(unprot)'!W$10:X$37,2,FALSE)),"HFZ", "NI"), " ")</f>
        <v xml:space="preserve"> </v>
      </c>
      <c r="AB364" s="28" t="str">
        <f t="shared" si="68"/>
        <v xml:space="preserve"> </v>
      </c>
      <c r="AC364" s="33"/>
      <c r="AD364" s="28" t="str">
        <f t="shared" si="69"/>
        <v/>
      </c>
      <c r="AE364" s="96" t="e">
        <v>#N/A</v>
      </c>
      <c r="AF364" s="35"/>
      <c r="AG364" s="72" t="str">
        <f>IFERROR(IF(AE364&gt;=(VLOOKUP(D364&amp;E364, 'Tab 3 Flex,Strng,Endur(unprot)'!R$10:$S$37,2,FALSE)),"HFZ", "NI")," ")</f>
        <v xml:space="preserve"> </v>
      </c>
      <c r="AH364" s="55" t="str">
        <f t="shared" si="70"/>
        <v xml:space="preserve"> </v>
      </c>
      <c r="AI364" s="33"/>
      <c r="AJ364" s="55" t="str">
        <f t="shared" si="76"/>
        <v/>
      </c>
      <c r="AK364" s="97" t="e">
        <v>#N/A</v>
      </c>
      <c r="AL364" s="36"/>
      <c r="AM364" s="73" t="str">
        <f>IFERROR(IF(AK364&gt;=(VLOOKUP(D364&amp;E364,'Tab 3 Flex,Strng,Endur(unprot)'!AB$10:$AC$37,2,FALSE)),"HFZ", "NI")," ")</f>
        <v xml:space="preserve"> </v>
      </c>
      <c r="AN364" s="29" t="str">
        <f t="shared" si="71"/>
        <v xml:space="preserve"> </v>
      </c>
      <c r="AO364" s="55"/>
      <c r="AP364" s="29" t="str">
        <f t="shared" si="72"/>
        <v/>
      </c>
    </row>
    <row r="365" spans="1:42" s="57" customFormat="1" ht="16.5" thickTop="1" thickBot="1" x14ac:dyDescent="0.3">
      <c r="A365" s="32"/>
      <c r="B365" s="25"/>
      <c r="C365" s="25"/>
      <c r="D365" s="25"/>
      <c r="E365" s="46"/>
      <c r="F365" s="91">
        <v>7</v>
      </c>
      <c r="G365" s="98" t="e">
        <v>#N/A</v>
      </c>
      <c r="H365" s="94" t="e">
        <v>#N/A</v>
      </c>
      <c r="I365" s="26"/>
      <c r="J365" s="26"/>
      <c r="K365" s="69" t="str">
        <f>IFERROR(IF(G365&gt;=(VLOOKUP(D365&amp;E365,'Tab 2 Aerobic Capacity (unprot)'!L$10:$M$27,2,FALSE)),"HFZ","NI")," ")</f>
        <v xml:space="preserve"> </v>
      </c>
      <c r="L365" s="69" t="str">
        <f>IFERROR(IF(H365&gt;=(VLOOKUP(D365&amp;E365,'Tab 2 Aerobic Capacity (unprot)'!L$34:$M$51,2,FALSE)),"HFZ","NI")," ")</f>
        <v xml:space="preserve"> </v>
      </c>
      <c r="M365" s="54" t="str">
        <f t="shared" si="66"/>
        <v xml:space="preserve"> </v>
      </c>
      <c r="N365" s="33" t="str">
        <f t="shared" si="73"/>
        <v xml:space="preserve"> </v>
      </c>
      <c r="O365" s="33"/>
      <c r="P365" s="54" t="str">
        <f t="shared" si="74"/>
        <v/>
      </c>
      <c r="Q365" s="33"/>
      <c r="R365" s="54" t="str">
        <f t="shared" si="75"/>
        <v/>
      </c>
      <c r="S365" s="95" t="e">
        <v>#N/A</v>
      </c>
      <c r="T365" s="95" t="e">
        <v>#N/A</v>
      </c>
      <c r="U365" s="99" t="e">
        <v>#N/A</v>
      </c>
      <c r="V365" s="34"/>
      <c r="W365" s="70" t="str">
        <f>IFERROR(IF(S365&gt;=(VLOOKUP(D365&amp;E365, 'Tab 3 Flex,Strng,Endur(unprot)'!AG$10:$AH$37,2,FALSE)),"HFZ", "NI")," ")</f>
        <v xml:space="preserve"> </v>
      </c>
      <c r="X365" s="70" t="str">
        <f>IFERROR(IF(T365&gt;=(VLOOKUP(D365&amp;E365, 'Tab 3 Flex,Strng,Endur(unprot)'!AG$10:$AH$37,2,FALSE)),"HFZ", "NI")," ")</f>
        <v xml:space="preserve"> </v>
      </c>
      <c r="Y365" s="71" t="str">
        <f t="shared" si="77"/>
        <v xml:space="preserve"> </v>
      </c>
      <c r="Z365" s="71" t="str">
        <f t="shared" si="67"/>
        <v xml:space="preserve"> </v>
      </c>
      <c r="AA365" s="65" t="str">
        <f>IFERROR(IF(U365&gt;=(VLOOKUP(D365&amp;E365, 'Tab 3 Flex,Strng,Endur(unprot)'!W$10:X$37,2,FALSE)),"HFZ", "NI"), " ")</f>
        <v xml:space="preserve"> </v>
      </c>
      <c r="AB365" s="28" t="str">
        <f t="shared" si="68"/>
        <v xml:space="preserve"> </v>
      </c>
      <c r="AC365" s="33"/>
      <c r="AD365" s="28" t="str">
        <f t="shared" si="69"/>
        <v/>
      </c>
      <c r="AE365" s="96" t="e">
        <v>#N/A</v>
      </c>
      <c r="AF365" s="35"/>
      <c r="AG365" s="72" t="str">
        <f>IFERROR(IF(AE365&gt;=(VLOOKUP(D365&amp;E365, 'Tab 3 Flex,Strng,Endur(unprot)'!R$10:$S$37,2,FALSE)),"HFZ", "NI")," ")</f>
        <v xml:space="preserve"> </v>
      </c>
      <c r="AH365" s="55" t="str">
        <f t="shared" si="70"/>
        <v xml:space="preserve"> </v>
      </c>
      <c r="AI365" s="33"/>
      <c r="AJ365" s="55" t="str">
        <f t="shared" si="76"/>
        <v/>
      </c>
      <c r="AK365" s="97" t="e">
        <v>#N/A</v>
      </c>
      <c r="AL365" s="36"/>
      <c r="AM365" s="73" t="str">
        <f>IFERROR(IF(AK365&gt;=(VLOOKUP(D365&amp;E365,'Tab 3 Flex,Strng,Endur(unprot)'!AB$10:$AC$37,2,FALSE)),"HFZ", "NI")," ")</f>
        <v xml:space="preserve"> </v>
      </c>
      <c r="AN365" s="29" t="str">
        <f t="shared" si="71"/>
        <v xml:space="preserve"> </v>
      </c>
      <c r="AO365" s="55"/>
      <c r="AP365" s="29" t="str">
        <f t="shared" si="72"/>
        <v/>
      </c>
    </row>
    <row r="366" spans="1:42" s="57" customFormat="1" ht="15.75" customHeight="1" thickTop="1" thickBot="1" x14ac:dyDescent="0.3">
      <c r="A366" s="32"/>
      <c r="B366" s="25"/>
      <c r="C366" s="25"/>
      <c r="D366" s="25"/>
      <c r="E366" s="46"/>
      <c r="F366" s="91">
        <v>7</v>
      </c>
      <c r="G366" s="98" t="e">
        <v>#N/A</v>
      </c>
      <c r="H366" s="94" t="e">
        <v>#N/A</v>
      </c>
      <c r="I366" s="26"/>
      <c r="J366" s="26"/>
      <c r="K366" s="69" t="str">
        <f>IFERROR(IF(G366&gt;=(VLOOKUP(D366&amp;E366,'Tab 2 Aerobic Capacity (unprot)'!L$10:$M$27,2,FALSE)),"HFZ","NI")," ")</f>
        <v xml:space="preserve"> </v>
      </c>
      <c r="L366" s="69" t="str">
        <f>IFERROR(IF(H366&gt;=(VLOOKUP(D366&amp;E366,'Tab 2 Aerobic Capacity (unprot)'!L$34:$M$51,2,FALSE)),"HFZ","NI")," ")</f>
        <v xml:space="preserve"> </v>
      </c>
      <c r="M366" s="54" t="str">
        <f t="shared" si="66"/>
        <v xml:space="preserve"> </v>
      </c>
      <c r="N366" s="33" t="str">
        <f t="shared" si="73"/>
        <v xml:space="preserve"> </v>
      </c>
      <c r="O366" s="33"/>
      <c r="P366" s="54" t="str">
        <f t="shared" si="74"/>
        <v/>
      </c>
      <c r="Q366" s="33"/>
      <c r="R366" s="54" t="str">
        <f t="shared" si="75"/>
        <v/>
      </c>
      <c r="S366" s="95" t="e">
        <v>#N/A</v>
      </c>
      <c r="T366" s="95" t="e">
        <v>#N/A</v>
      </c>
      <c r="U366" s="99" t="e">
        <v>#N/A</v>
      </c>
      <c r="V366" s="34"/>
      <c r="W366" s="70" t="str">
        <f>IFERROR(IF(S366&gt;=(VLOOKUP(D366&amp;E366, 'Tab 3 Flex,Strng,Endur(unprot)'!AG$10:$AH$37,2,FALSE)),"HFZ", "NI")," ")</f>
        <v xml:space="preserve"> </v>
      </c>
      <c r="X366" s="70" t="str">
        <f>IFERROR(IF(T366&gt;=(VLOOKUP(D366&amp;E366, 'Tab 3 Flex,Strng,Endur(unprot)'!AG$10:$AH$37,2,FALSE)),"HFZ", "NI")," ")</f>
        <v xml:space="preserve"> </v>
      </c>
      <c r="Y366" s="71" t="str">
        <f t="shared" si="77"/>
        <v xml:space="preserve"> </v>
      </c>
      <c r="Z366" s="71" t="str">
        <f t="shared" si="67"/>
        <v xml:space="preserve"> </v>
      </c>
      <c r="AA366" s="65" t="str">
        <f>IFERROR(IF(U366&gt;=(VLOOKUP(D366&amp;E366, 'Tab 3 Flex,Strng,Endur(unprot)'!W$10:X$37,2,FALSE)),"HFZ", "NI"), " ")</f>
        <v xml:space="preserve"> </v>
      </c>
      <c r="AB366" s="28" t="str">
        <f t="shared" si="68"/>
        <v xml:space="preserve"> </v>
      </c>
      <c r="AC366" s="33"/>
      <c r="AD366" s="28" t="str">
        <f t="shared" si="69"/>
        <v/>
      </c>
      <c r="AE366" s="96" t="e">
        <v>#N/A</v>
      </c>
      <c r="AF366" s="35"/>
      <c r="AG366" s="72" t="str">
        <f>IFERROR(IF(AE366&gt;=(VLOOKUP(D366&amp;E366, 'Tab 3 Flex,Strng,Endur(unprot)'!R$10:$S$37,2,FALSE)),"HFZ", "NI")," ")</f>
        <v xml:space="preserve"> </v>
      </c>
      <c r="AH366" s="55" t="str">
        <f t="shared" si="70"/>
        <v xml:space="preserve"> </v>
      </c>
      <c r="AI366" s="33"/>
      <c r="AJ366" s="55" t="str">
        <f t="shared" si="76"/>
        <v/>
      </c>
      <c r="AK366" s="97" t="e">
        <v>#N/A</v>
      </c>
      <c r="AL366" s="36"/>
      <c r="AM366" s="73" t="str">
        <f>IFERROR(IF(AK366&gt;=(VLOOKUP(D366&amp;E366,'Tab 3 Flex,Strng,Endur(unprot)'!AB$10:$AC$37,2,FALSE)),"HFZ", "NI")," ")</f>
        <v xml:space="preserve"> </v>
      </c>
      <c r="AN366" s="29" t="str">
        <f t="shared" si="71"/>
        <v xml:space="preserve"> </v>
      </c>
      <c r="AO366" s="55"/>
      <c r="AP366" s="29" t="str">
        <f t="shared" si="72"/>
        <v/>
      </c>
    </row>
    <row r="367" spans="1:42" s="57" customFormat="1" ht="16.5" thickTop="1" thickBot="1" x14ac:dyDescent="0.3">
      <c r="A367" s="32"/>
      <c r="B367" s="25"/>
      <c r="C367" s="25"/>
      <c r="D367" s="25"/>
      <c r="E367" s="46"/>
      <c r="F367" s="91">
        <v>7</v>
      </c>
      <c r="G367" s="98" t="e">
        <v>#N/A</v>
      </c>
      <c r="H367" s="94" t="e">
        <v>#N/A</v>
      </c>
      <c r="I367" s="26"/>
      <c r="J367" s="26"/>
      <c r="K367" s="69" t="str">
        <f>IFERROR(IF(G367&gt;=(VLOOKUP(D367&amp;E367,'Tab 2 Aerobic Capacity (unprot)'!L$10:$M$27,2,FALSE)),"HFZ","NI")," ")</f>
        <v xml:space="preserve"> </v>
      </c>
      <c r="L367" s="69" t="str">
        <f>IFERROR(IF(H367&gt;=(VLOOKUP(D367&amp;E367,'Tab 2 Aerobic Capacity (unprot)'!L$34:$M$51,2,FALSE)),"HFZ","NI")," ")</f>
        <v xml:space="preserve"> </v>
      </c>
      <c r="M367" s="54" t="str">
        <f t="shared" si="66"/>
        <v xml:space="preserve"> </v>
      </c>
      <c r="N367" s="33" t="str">
        <f t="shared" si="73"/>
        <v xml:space="preserve"> </v>
      </c>
      <c r="O367" s="33"/>
      <c r="P367" s="54" t="str">
        <f t="shared" si="74"/>
        <v/>
      </c>
      <c r="Q367" s="33"/>
      <c r="R367" s="54" t="str">
        <f t="shared" si="75"/>
        <v/>
      </c>
      <c r="S367" s="95" t="e">
        <v>#N/A</v>
      </c>
      <c r="T367" s="95" t="e">
        <v>#N/A</v>
      </c>
      <c r="U367" s="99" t="e">
        <v>#N/A</v>
      </c>
      <c r="V367" s="34"/>
      <c r="W367" s="70" t="str">
        <f>IFERROR(IF(S367&gt;=(VLOOKUP(D367&amp;E367, 'Tab 3 Flex,Strng,Endur(unprot)'!AG$10:$AH$37,2,FALSE)),"HFZ", "NI")," ")</f>
        <v xml:space="preserve"> </v>
      </c>
      <c r="X367" s="70" t="str">
        <f>IFERROR(IF(T367&gt;=(VLOOKUP(D367&amp;E367, 'Tab 3 Flex,Strng,Endur(unprot)'!AG$10:$AH$37,2,FALSE)),"HFZ", "NI")," ")</f>
        <v xml:space="preserve"> </v>
      </c>
      <c r="Y367" s="71" t="str">
        <f t="shared" si="77"/>
        <v xml:space="preserve"> </v>
      </c>
      <c r="Z367" s="71" t="str">
        <f t="shared" si="67"/>
        <v xml:space="preserve"> </v>
      </c>
      <c r="AA367" s="65" t="str">
        <f>IFERROR(IF(U367&gt;=(VLOOKUP(D367&amp;E367, 'Tab 3 Flex,Strng,Endur(unprot)'!W$10:X$37,2,FALSE)),"HFZ", "NI"), " ")</f>
        <v xml:space="preserve"> </v>
      </c>
      <c r="AB367" s="28" t="str">
        <f t="shared" si="68"/>
        <v xml:space="preserve"> </v>
      </c>
      <c r="AC367" s="33"/>
      <c r="AD367" s="28" t="str">
        <f t="shared" si="69"/>
        <v/>
      </c>
      <c r="AE367" s="96" t="e">
        <v>#N/A</v>
      </c>
      <c r="AF367" s="35"/>
      <c r="AG367" s="72" t="str">
        <f>IFERROR(IF(AE367&gt;=(VLOOKUP(D367&amp;E367, 'Tab 3 Flex,Strng,Endur(unprot)'!R$10:$S$37,2,FALSE)),"HFZ", "NI")," ")</f>
        <v xml:space="preserve"> </v>
      </c>
      <c r="AH367" s="55" t="str">
        <f t="shared" si="70"/>
        <v xml:space="preserve"> </v>
      </c>
      <c r="AI367" s="33"/>
      <c r="AJ367" s="55" t="str">
        <f t="shared" si="76"/>
        <v/>
      </c>
      <c r="AK367" s="97" t="e">
        <v>#N/A</v>
      </c>
      <c r="AL367" s="36"/>
      <c r="AM367" s="73" t="str">
        <f>IFERROR(IF(AK367&gt;=(VLOOKUP(D367&amp;E367,'Tab 3 Flex,Strng,Endur(unprot)'!AB$10:$AC$37,2,FALSE)),"HFZ", "NI")," ")</f>
        <v xml:space="preserve"> </v>
      </c>
      <c r="AN367" s="29" t="str">
        <f t="shared" si="71"/>
        <v xml:space="preserve"> </v>
      </c>
      <c r="AO367" s="55"/>
      <c r="AP367" s="29" t="str">
        <f t="shared" si="72"/>
        <v/>
      </c>
    </row>
    <row r="368" spans="1:42" s="57" customFormat="1" ht="15.75" customHeight="1" thickTop="1" thickBot="1" x14ac:dyDescent="0.3">
      <c r="A368" s="32"/>
      <c r="B368" s="25"/>
      <c r="C368" s="25"/>
      <c r="D368" s="25"/>
      <c r="E368" s="46"/>
      <c r="F368" s="91">
        <v>7</v>
      </c>
      <c r="G368" s="98" t="e">
        <v>#N/A</v>
      </c>
      <c r="H368" s="94" t="e">
        <v>#N/A</v>
      </c>
      <c r="I368" s="26"/>
      <c r="J368" s="26"/>
      <c r="K368" s="69" t="str">
        <f>IFERROR(IF(G368&gt;=(VLOOKUP(D368&amp;E368,'Tab 2 Aerobic Capacity (unprot)'!L$10:$M$27,2,FALSE)),"HFZ","NI")," ")</f>
        <v xml:space="preserve"> </v>
      </c>
      <c r="L368" s="69" t="str">
        <f>IFERROR(IF(H368&gt;=(VLOOKUP(D368&amp;E368,'Tab 2 Aerobic Capacity (unprot)'!L$34:$M$51,2,FALSE)),"HFZ","NI")," ")</f>
        <v xml:space="preserve"> </v>
      </c>
      <c r="M368" s="54" t="str">
        <f t="shared" si="66"/>
        <v xml:space="preserve"> </v>
      </c>
      <c r="N368" s="33" t="str">
        <f t="shared" si="73"/>
        <v xml:space="preserve"> </v>
      </c>
      <c r="O368" s="33"/>
      <c r="P368" s="54" t="str">
        <f t="shared" si="74"/>
        <v/>
      </c>
      <c r="Q368" s="33"/>
      <c r="R368" s="54" t="str">
        <f t="shared" si="75"/>
        <v/>
      </c>
      <c r="S368" s="95" t="e">
        <v>#N/A</v>
      </c>
      <c r="T368" s="95" t="e">
        <v>#N/A</v>
      </c>
      <c r="U368" s="99" t="e">
        <v>#N/A</v>
      </c>
      <c r="V368" s="34"/>
      <c r="W368" s="70" t="str">
        <f>IFERROR(IF(S368&gt;=(VLOOKUP(D368&amp;E368, 'Tab 3 Flex,Strng,Endur(unprot)'!AG$10:$AH$37,2,FALSE)),"HFZ", "NI")," ")</f>
        <v xml:space="preserve"> </v>
      </c>
      <c r="X368" s="70" t="str">
        <f>IFERROR(IF(T368&gt;=(VLOOKUP(D368&amp;E368, 'Tab 3 Flex,Strng,Endur(unprot)'!AG$10:$AH$37,2,FALSE)),"HFZ", "NI")," ")</f>
        <v xml:space="preserve"> </v>
      </c>
      <c r="Y368" s="71" t="str">
        <f t="shared" si="77"/>
        <v xml:space="preserve"> </v>
      </c>
      <c r="Z368" s="71" t="str">
        <f t="shared" si="67"/>
        <v xml:space="preserve"> </v>
      </c>
      <c r="AA368" s="65" t="str">
        <f>IFERROR(IF(U368&gt;=(VLOOKUP(D368&amp;E368, 'Tab 3 Flex,Strng,Endur(unprot)'!W$10:X$37,2,FALSE)),"HFZ", "NI"), " ")</f>
        <v xml:space="preserve"> </v>
      </c>
      <c r="AB368" s="28" t="str">
        <f t="shared" si="68"/>
        <v xml:space="preserve"> </v>
      </c>
      <c r="AC368" s="33"/>
      <c r="AD368" s="28" t="str">
        <f t="shared" si="69"/>
        <v/>
      </c>
      <c r="AE368" s="96" t="e">
        <v>#N/A</v>
      </c>
      <c r="AF368" s="35"/>
      <c r="AG368" s="72" t="str">
        <f>IFERROR(IF(AE368&gt;=(VLOOKUP(D368&amp;E368, 'Tab 3 Flex,Strng,Endur(unprot)'!R$10:$S$37,2,FALSE)),"HFZ", "NI")," ")</f>
        <v xml:space="preserve"> </v>
      </c>
      <c r="AH368" s="55" t="str">
        <f t="shared" si="70"/>
        <v xml:space="preserve"> </v>
      </c>
      <c r="AI368" s="33"/>
      <c r="AJ368" s="55" t="str">
        <f t="shared" si="76"/>
        <v/>
      </c>
      <c r="AK368" s="97" t="e">
        <v>#N/A</v>
      </c>
      <c r="AL368" s="36"/>
      <c r="AM368" s="73" t="str">
        <f>IFERROR(IF(AK368&gt;=(VLOOKUP(D368&amp;E368,'Tab 3 Flex,Strng,Endur(unprot)'!AB$10:$AC$37,2,FALSE)),"HFZ", "NI")," ")</f>
        <v xml:space="preserve"> </v>
      </c>
      <c r="AN368" s="29" t="str">
        <f t="shared" si="71"/>
        <v xml:space="preserve"> </v>
      </c>
      <c r="AO368" s="55"/>
      <c r="AP368" s="29" t="str">
        <f t="shared" si="72"/>
        <v/>
      </c>
    </row>
    <row r="369" spans="1:42" s="57" customFormat="1" ht="16.5" thickTop="1" thickBot="1" x14ac:dyDescent="0.3">
      <c r="A369" s="32"/>
      <c r="B369" s="25"/>
      <c r="C369" s="25"/>
      <c r="D369" s="25"/>
      <c r="E369" s="46"/>
      <c r="F369" s="91">
        <v>7</v>
      </c>
      <c r="G369" s="98" t="e">
        <v>#N/A</v>
      </c>
      <c r="H369" s="94" t="e">
        <v>#N/A</v>
      </c>
      <c r="I369" s="26"/>
      <c r="J369" s="26"/>
      <c r="K369" s="69" t="str">
        <f>IFERROR(IF(G369&gt;=(VLOOKUP(D369&amp;E369,'Tab 2 Aerobic Capacity (unprot)'!L$10:$M$27,2,FALSE)),"HFZ","NI")," ")</f>
        <v xml:space="preserve"> </v>
      </c>
      <c r="L369" s="69" t="str">
        <f>IFERROR(IF(H369&gt;=(VLOOKUP(D369&amp;E369,'Tab 2 Aerobic Capacity (unprot)'!L$34:$M$51,2,FALSE)),"HFZ","NI")," ")</f>
        <v xml:space="preserve"> </v>
      </c>
      <c r="M369" s="54" t="str">
        <f t="shared" si="66"/>
        <v xml:space="preserve"> </v>
      </c>
      <c r="N369" s="33" t="str">
        <f t="shared" si="73"/>
        <v xml:space="preserve"> </v>
      </c>
      <c r="O369" s="33"/>
      <c r="P369" s="54" t="str">
        <f t="shared" si="74"/>
        <v/>
      </c>
      <c r="Q369" s="33"/>
      <c r="R369" s="54" t="str">
        <f t="shared" si="75"/>
        <v/>
      </c>
      <c r="S369" s="95" t="e">
        <v>#N/A</v>
      </c>
      <c r="T369" s="95" t="e">
        <v>#N/A</v>
      </c>
      <c r="U369" s="99" t="e">
        <v>#N/A</v>
      </c>
      <c r="V369" s="34"/>
      <c r="W369" s="70" t="str">
        <f>IFERROR(IF(S369&gt;=(VLOOKUP(D369&amp;E369, 'Tab 3 Flex,Strng,Endur(unprot)'!AG$10:$AH$37,2,FALSE)),"HFZ", "NI")," ")</f>
        <v xml:space="preserve"> </v>
      </c>
      <c r="X369" s="70" t="str">
        <f>IFERROR(IF(T369&gt;=(VLOOKUP(D369&amp;E369, 'Tab 3 Flex,Strng,Endur(unprot)'!AG$10:$AH$37,2,FALSE)),"HFZ", "NI")," ")</f>
        <v xml:space="preserve"> </v>
      </c>
      <c r="Y369" s="71" t="str">
        <f t="shared" si="77"/>
        <v xml:space="preserve"> </v>
      </c>
      <c r="Z369" s="71" t="str">
        <f t="shared" si="67"/>
        <v xml:space="preserve"> </v>
      </c>
      <c r="AA369" s="65" t="str">
        <f>IFERROR(IF(U369&gt;=(VLOOKUP(D369&amp;E369, 'Tab 3 Flex,Strng,Endur(unprot)'!W$10:X$37,2,FALSE)),"HFZ", "NI"), " ")</f>
        <v xml:space="preserve"> </v>
      </c>
      <c r="AB369" s="28" t="str">
        <f t="shared" si="68"/>
        <v xml:space="preserve"> </v>
      </c>
      <c r="AC369" s="33"/>
      <c r="AD369" s="28" t="str">
        <f t="shared" si="69"/>
        <v/>
      </c>
      <c r="AE369" s="96" t="e">
        <v>#N/A</v>
      </c>
      <c r="AF369" s="35"/>
      <c r="AG369" s="72" t="str">
        <f>IFERROR(IF(AE369&gt;=(VLOOKUP(D369&amp;E369, 'Tab 3 Flex,Strng,Endur(unprot)'!R$10:$S$37,2,FALSE)),"HFZ", "NI")," ")</f>
        <v xml:space="preserve"> </v>
      </c>
      <c r="AH369" s="55" t="str">
        <f t="shared" si="70"/>
        <v xml:space="preserve"> </v>
      </c>
      <c r="AI369" s="33"/>
      <c r="AJ369" s="55" t="str">
        <f t="shared" si="76"/>
        <v/>
      </c>
      <c r="AK369" s="97" t="e">
        <v>#N/A</v>
      </c>
      <c r="AL369" s="36"/>
      <c r="AM369" s="73" t="str">
        <f>IFERROR(IF(AK369&gt;=(VLOOKUP(D369&amp;E369,'Tab 3 Flex,Strng,Endur(unprot)'!AB$10:$AC$37,2,FALSE)),"HFZ", "NI")," ")</f>
        <v xml:space="preserve"> </v>
      </c>
      <c r="AN369" s="29" t="str">
        <f t="shared" si="71"/>
        <v xml:space="preserve"> </v>
      </c>
      <c r="AO369" s="55"/>
      <c r="AP369" s="29" t="str">
        <f t="shared" si="72"/>
        <v/>
      </c>
    </row>
    <row r="370" spans="1:42" s="57" customFormat="1" ht="15.75" customHeight="1" thickTop="1" thickBot="1" x14ac:dyDescent="0.3">
      <c r="A370" s="32"/>
      <c r="B370" s="25"/>
      <c r="C370" s="25"/>
      <c r="D370" s="25"/>
      <c r="E370" s="46"/>
      <c r="F370" s="91">
        <v>7</v>
      </c>
      <c r="G370" s="98" t="e">
        <v>#N/A</v>
      </c>
      <c r="H370" s="94" t="e">
        <v>#N/A</v>
      </c>
      <c r="I370" s="26"/>
      <c r="J370" s="26"/>
      <c r="K370" s="69" t="str">
        <f>IFERROR(IF(G370&gt;=(VLOOKUP(D370&amp;E370,'Tab 2 Aerobic Capacity (unprot)'!L$10:$M$27,2,FALSE)),"HFZ","NI")," ")</f>
        <v xml:space="preserve"> </v>
      </c>
      <c r="L370" s="69" t="str">
        <f>IFERROR(IF(H370&gt;=(VLOOKUP(D370&amp;E370,'Tab 2 Aerobic Capacity (unprot)'!L$34:$M$51,2,FALSE)),"HFZ","NI")," ")</f>
        <v xml:space="preserve"> </v>
      </c>
      <c r="M370" s="54" t="str">
        <f t="shared" si="66"/>
        <v xml:space="preserve"> </v>
      </c>
      <c r="N370" s="33" t="str">
        <f t="shared" si="73"/>
        <v xml:space="preserve"> </v>
      </c>
      <c r="O370" s="33"/>
      <c r="P370" s="54" t="str">
        <f t="shared" si="74"/>
        <v/>
      </c>
      <c r="Q370" s="33"/>
      <c r="R370" s="54" t="str">
        <f t="shared" si="75"/>
        <v/>
      </c>
      <c r="S370" s="95" t="e">
        <v>#N/A</v>
      </c>
      <c r="T370" s="95" t="e">
        <v>#N/A</v>
      </c>
      <c r="U370" s="99" t="e">
        <v>#N/A</v>
      </c>
      <c r="V370" s="34"/>
      <c r="W370" s="70" t="str">
        <f>IFERROR(IF(S370&gt;=(VLOOKUP(D370&amp;E370, 'Tab 3 Flex,Strng,Endur(unprot)'!AG$10:$AH$37,2,FALSE)),"HFZ", "NI")," ")</f>
        <v xml:space="preserve"> </v>
      </c>
      <c r="X370" s="70" t="str">
        <f>IFERROR(IF(T370&gt;=(VLOOKUP(D370&amp;E370, 'Tab 3 Flex,Strng,Endur(unprot)'!AG$10:$AH$37,2,FALSE)),"HFZ", "NI")," ")</f>
        <v xml:space="preserve"> </v>
      </c>
      <c r="Y370" s="71" t="str">
        <f t="shared" si="77"/>
        <v xml:space="preserve"> </v>
      </c>
      <c r="Z370" s="71" t="str">
        <f t="shared" si="67"/>
        <v xml:space="preserve"> </v>
      </c>
      <c r="AA370" s="65" t="str">
        <f>IFERROR(IF(U370&gt;=(VLOOKUP(D370&amp;E370, 'Tab 3 Flex,Strng,Endur(unprot)'!W$10:X$37,2,FALSE)),"HFZ", "NI"), " ")</f>
        <v xml:space="preserve"> </v>
      </c>
      <c r="AB370" s="28" t="str">
        <f t="shared" si="68"/>
        <v xml:space="preserve"> </v>
      </c>
      <c r="AC370" s="33"/>
      <c r="AD370" s="28" t="str">
        <f t="shared" si="69"/>
        <v/>
      </c>
      <c r="AE370" s="96" t="e">
        <v>#N/A</v>
      </c>
      <c r="AF370" s="35"/>
      <c r="AG370" s="72" t="str">
        <f>IFERROR(IF(AE370&gt;=(VLOOKUP(D370&amp;E370, 'Tab 3 Flex,Strng,Endur(unprot)'!R$10:$S$37,2,FALSE)),"HFZ", "NI")," ")</f>
        <v xml:space="preserve"> </v>
      </c>
      <c r="AH370" s="55" t="str">
        <f t="shared" si="70"/>
        <v xml:space="preserve"> </v>
      </c>
      <c r="AI370" s="33"/>
      <c r="AJ370" s="55" t="str">
        <f t="shared" si="76"/>
        <v/>
      </c>
      <c r="AK370" s="97" t="e">
        <v>#N/A</v>
      </c>
      <c r="AL370" s="36"/>
      <c r="AM370" s="73" t="str">
        <f>IFERROR(IF(AK370&gt;=(VLOOKUP(D370&amp;E370,'Tab 3 Flex,Strng,Endur(unprot)'!AB$10:$AC$37,2,FALSE)),"HFZ", "NI")," ")</f>
        <v xml:space="preserve"> </v>
      </c>
      <c r="AN370" s="29" t="str">
        <f t="shared" si="71"/>
        <v xml:space="preserve"> </v>
      </c>
      <c r="AO370" s="55"/>
      <c r="AP370" s="29" t="str">
        <f t="shared" si="72"/>
        <v/>
      </c>
    </row>
    <row r="371" spans="1:42" s="57" customFormat="1" ht="16.5" thickTop="1" thickBot="1" x14ac:dyDescent="0.3">
      <c r="A371" s="32"/>
      <c r="B371" s="25"/>
      <c r="C371" s="25"/>
      <c r="D371" s="25"/>
      <c r="E371" s="46"/>
      <c r="F371" s="91">
        <v>7</v>
      </c>
      <c r="G371" s="98" t="e">
        <v>#N/A</v>
      </c>
      <c r="H371" s="94" t="e">
        <v>#N/A</v>
      </c>
      <c r="I371" s="26"/>
      <c r="J371" s="26"/>
      <c r="K371" s="69" t="str">
        <f>IFERROR(IF(G371&gt;=(VLOOKUP(D371&amp;E371,'Tab 2 Aerobic Capacity (unprot)'!L$10:$M$27,2,FALSE)),"HFZ","NI")," ")</f>
        <v xml:space="preserve"> </v>
      </c>
      <c r="L371" s="69" t="str">
        <f>IFERROR(IF(H371&gt;=(VLOOKUP(D371&amp;E371,'Tab 2 Aerobic Capacity (unprot)'!L$34:$M$51,2,FALSE)),"HFZ","NI")," ")</f>
        <v xml:space="preserve"> </v>
      </c>
      <c r="M371" s="54" t="str">
        <f t="shared" si="66"/>
        <v xml:space="preserve"> </v>
      </c>
      <c r="N371" s="33" t="str">
        <f t="shared" si="73"/>
        <v xml:space="preserve"> </v>
      </c>
      <c r="O371" s="33"/>
      <c r="P371" s="54" t="str">
        <f t="shared" si="74"/>
        <v/>
      </c>
      <c r="Q371" s="33"/>
      <c r="R371" s="54" t="str">
        <f t="shared" si="75"/>
        <v/>
      </c>
      <c r="S371" s="95" t="e">
        <v>#N/A</v>
      </c>
      <c r="T371" s="95" t="e">
        <v>#N/A</v>
      </c>
      <c r="U371" s="99" t="e">
        <v>#N/A</v>
      </c>
      <c r="V371" s="34"/>
      <c r="W371" s="70" t="str">
        <f>IFERROR(IF(S371&gt;=(VLOOKUP(D371&amp;E371, 'Tab 3 Flex,Strng,Endur(unprot)'!AG$10:$AH$37,2,FALSE)),"HFZ", "NI")," ")</f>
        <v xml:space="preserve"> </v>
      </c>
      <c r="X371" s="70" t="str">
        <f>IFERROR(IF(T371&gt;=(VLOOKUP(D371&amp;E371, 'Tab 3 Flex,Strng,Endur(unprot)'!AG$10:$AH$37,2,FALSE)),"HFZ", "NI")," ")</f>
        <v xml:space="preserve"> </v>
      </c>
      <c r="Y371" s="71" t="str">
        <f t="shared" si="77"/>
        <v xml:space="preserve"> </v>
      </c>
      <c r="Z371" s="71" t="str">
        <f t="shared" si="67"/>
        <v xml:space="preserve"> </v>
      </c>
      <c r="AA371" s="65" t="str">
        <f>IFERROR(IF(U371&gt;=(VLOOKUP(D371&amp;E371, 'Tab 3 Flex,Strng,Endur(unprot)'!W$10:X$37,2,FALSE)),"HFZ", "NI"), " ")</f>
        <v xml:space="preserve"> </v>
      </c>
      <c r="AB371" s="28" t="str">
        <f t="shared" si="68"/>
        <v xml:space="preserve"> </v>
      </c>
      <c r="AC371" s="33"/>
      <c r="AD371" s="28" t="str">
        <f t="shared" si="69"/>
        <v/>
      </c>
      <c r="AE371" s="96" t="e">
        <v>#N/A</v>
      </c>
      <c r="AF371" s="35"/>
      <c r="AG371" s="72" t="str">
        <f>IFERROR(IF(AE371&gt;=(VLOOKUP(D371&amp;E371, 'Tab 3 Flex,Strng,Endur(unprot)'!R$10:$S$37,2,FALSE)),"HFZ", "NI")," ")</f>
        <v xml:space="preserve"> </v>
      </c>
      <c r="AH371" s="55" t="str">
        <f t="shared" si="70"/>
        <v xml:space="preserve"> </v>
      </c>
      <c r="AI371" s="33"/>
      <c r="AJ371" s="55" t="str">
        <f t="shared" si="76"/>
        <v/>
      </c>
      <c r="AK371" s="97" t="e">
        <v>#N/A</v>
      </c>
      <c r="AL371" s="36"/>
      <c r="AM371" s="73" t="str">
        <f>IFERROR(IF(AK371&gt;=(VLOOKUP(D371&amp;E371,'Tab 3 Flex,Strng,Endur(unprot)'!AB$10:$AC$37,2,FALSE)),"HFZ", "NI")," ")</f>
        <v xml:space="preserve"> </v>
      </c>
      <c r="AN371" s="29" t="str">
        <f t="shared" si="71"/>
        <v xml:space="preserve"> </v>
      </c>
      <c r="AO371" s="55"/>
      <c r="AP371" s="29" t="str">
        <f t="shared" si="72"/>
        <v/>
      </c>
    </row>
    <row r="372" spans="1:42" s="57" customFormat="1" ht="15.75" customHeight="1" thickTop="1" thickBot="1" x14ac:dyDescent="0.3">
      <c r="A372" s="32"/>
      <c r="B372" s="25"/>
      <c r="C372" s="25"/>
      <c r="D372" s="25"/>
      <c r="E372" s="46"/>
      <c r="F372" s="91">
        <v>7</v>
      </c>
      <c r="G372" s="98" t="e">
        <v>#N/A</v>
      </c>
      <c r="H372" s="94" t="e">
        <v>#N/A</v>
      </c>
      <c r="I372" s="26"/>
      <c r="J372" s="26"/>
      <c r="K372" s="69" t="str">
        <f>IFERROR(IF(G372&gt;=(VLOOKUP(D372&amp;E372,'Tab 2 Aerobic Capacity (unprot)'!L$10:$M$27,2,FALSE)),"HFZ","NI")," ")</f>
        <v xml:space="preserve"> </v>
      </c>
      <c r="L372" s="69" t="str">
        <f>IFERROR(IF(H372&gt;=(VLOOKUP(D372&amp;E372,'Tab 2 Aerobic Capacity (unprot)'!L$34:$M$51,2,FALSE)),"HFZ","NI")," ")</f>
        <v xml:space="preserve"> </v>
      </c>
      <c r="M372" s="54" t="str">
        <f t="shared" si="66"/>
        <v xml:space="preserve"> </v>
      </c>
      <c r="N372" s="33" t="str">
        <f t="shared" si="73"/>
        <v xml:space="preserve"> </v>
      </c>
      <c r="O372" s="33"/>
      <c r="P372" s="54" t="str">
        <f t="shared" si="74"/>
        <v/>
      </c>
      <c r="Q372" s="33"/>
      <c r="R372" s="54" t="str">
        <f t="shared" si="75"/>
        <v/>
      </c>
      <c r="S372" s="95" t="e">
        <v>#N/A</v>
      </c>
      <c r="T372" s="95" t="e">
        <v>#N/A</v>
      </c>
      <c r="U372" s="99" t="e">
        <v>#N/A</v>
      </c>
      <c r="V372" s="34"/>
      <c r="W372" s="70" t="str">
        <f>IFERROR(IF(S372&gt;=(VLOOKUP(D372&amp;E372, 'Tab 3 Flex,Strng,Endur(unprot)'!AG$10:$AH$37,2,FALSE)),"HFZ", "NI")," ")</f>
        <v xml:space="preserve"> </v>
      </c>
      <c r="X372" s="70" t="str">
        <f>IFERROR(IF(T372&gt;=(VLOOKUP(D372&amp;E372, 'Tab 3 Flex,Strng,Endur(unprot)'!AG$10:$AH$37,2,FALSE)),"HFZ", "NI")," ")</f>
        <v xml:space="preserve"> </v>
      </c>
      <c r="Y372" s="71" t="str">
        <f t="shared" si="77"/>
        <v xml:space="preserve"> </v>
      </c>
      <c r="Z372" s="71" t="str">
        <f t="shared" si="67"/>
        <v xml:space="preserve"> </v>
      </c>
      <c r="AA372" s="65" t="str">
        <f>IFERROR(IF(U372&gt;=(VLOOKUP(D372&amp;E372, 'Tab 3 Flex,Strng,Endur(unprot)'!W$10:X$37,2,FALSE)),"HFZ", "NI"), " ")</f>
        <v xml:space="preserve"> </v>
      </c>
      <c r="AB372" s="28" t="str">
        <f t="shared" si="68"/>
        <v xml:space="preserve"> </v>
      </c>
      <c r="AC372" s="33"/>
      <c r="AD372" s="28" t="str">
        <f t="shared" si="69"/>
        <v/>
      </c>
      <c r="AE372" s="96" t="e">
        <v>#N/A</v>
      </c>
      <c r="AF372" s="35"/>
      <c r="AG372" s="72" t="str">
        <f>IFERROR(IF(AE372&gt;=(VLOOKUP(D372&amp;E372, 'Tab 3 Flex,Strng,Endur(unprot)'!R$10:$S$37,2,FALSE)),"HFZ", "NI")," ")</f>
        <v xml:space="preserve"> </v>
      </c>
      <c r="AH372" s="55" t="str">
        <f t="shared" si="70"/>
        <v xml:space="preserve"> </v>
      </c>
      <c r="AI372" s="33"/>
      <c r="AJ372" s="55" t="str">
        <f t="shared" si="76"/>
        <v/>
      </c>
      <c r="AK372" s="97" t="e">
        <v>#N/A</v>
      </c>
      <c r="AL372" s="36"/>
      <c r="AM372" s="73" t="str">
        <f>IFERROR(IF(AK372&gt;=(VLOOKUP(D372&amp;E372,'Tab 3 Flex,Strng,Endur(unprot)'!AB$10:$AC$37,2,FALSE)),"HFZ", "NI")," ")</f>
        <v xml:space="preserve"> </v>
      </c>
      <c r="AN372" s="29" t="str">
        <f t="shared" si="71"/>
        <v xml:space="preserve"> </v>
      </c>
      <c r="AO372" s="55"/>
      <c r="AP372" s="29" t="str">
        <f t="shared" si="72"/>
        <v/>
      </c>
    </row>
    <row r="373" spans="1:42" s="57" customFormat="1" ht="16.5" thickTop="1" thickBot="1" x14ac:dyDescent="0.3">
      <c r="A373" s="32"/>
      <c r="B373" s="25"/>
      <c r="C373" s="25"/>
      <c r="D373" s="25"/>
      <c r="E373" s="46"/>
      <c r="F373" s="91">
        <v>7</v>
      </c>
      <c r="G373" s="98" t="e">
        <v>#N/A</v>
      </c>
      <c r="H373" s="94" t="e">
        <v>#N/A</v>
      </c>
      <c r="I373" s="26"/>
      <c r="J373" s="26"/>
      <c r="K373" s="69" t="str">
        <f>IFERROR(IF(G373&gt;=(VLOOKUP(D373&amp;E373,'Tab 2 Aerobic Capacity (unprot)'!L$10:$M$27,2,FALSE)),"HFZ","NI")," ")</f>
        <v xml:space="preserve"> </v>
      </c>
      <c r="L373" s="69" t="str">
        <f>IFERROR(IF(H373&gt;=(VLOOKUP(D373&amp;E373,'Tab 2 Aerobic Capacity (unprot)'!L$34:$M$51,2,FALSE)),"HFZ","NI")," ")</f>
        <v xml:space="preserve"> </v>
      </c>
      <c r="M373" s="54" t="str">
        <f t="shared" si="66"/>
        <v xml:space="preserve"> </v>
      </c>
      <c r="N373" s="33" t="str">
        <f t="shared" si="73"/>
        <v xml:space="preserve"> </v>
      </c>
      <c r="O373" s="33"/>
      <c r="P373" s="54" t="str">
        <f t="shared" si="74"/>
        <v/>
      </c>
      <c r="Q373" s="33"/>
      <c r="R373" s="54" t="str">
        <f t="shared" si="75"/>
        <v/>
      </c>
      <c r="S373" s="95" t="e">
        <v>#N/A</v>
      </c>
      <c r="T373" s="95" t="e">
        <v>#N/A</v>
      </c>
      <c r="U373" s="99" t="e">
        <v>#N/A</v>
      </c>
      <c r="V373" s="34"/>
      <c r="W373" s="70" t="str">
        <f>IFERROR(IF(S373&gt;=(VLOOKUP(D373&amp;E373, 'Tab 3 Flex,Strng,Endur(unprot)'!AG$10:$AH$37,2,FALSE)),"HFZ", "NI")," ")</f>
        <v xml:space="preserve"> </v>
      </c>
      <c r="X373" s="70" t="str">
        <f>IFERROR(IF(T373&gt;=(VLOOKUP(D373&amp;E373, 'Tab 3 Flex,Strng,Endur(unprot)'!AG$10:$AH$37,2,FALSE)),"HFZ", "NI")," ")</f>
        <v xml:space="preserve"> </v>
      </c>
      <c r="Y373" s="71" t="str">
        <f t="shared" si="77"/>
        <v xml:space="preserve"> </v>
      </c>
      <c r="Z373" s="71" t="str">
        <f t="shared" si="67"/>
        <v xml:space="preserve"> </v>
      </c>
      <c r="AA373" s="65" t="str">
        <f>IFERROR(IF(U373&gt;=(VLOOKUP(D373&amp;E373, 'Tab 3 Flex,Strng,Endur(unprot)'!W$10:X$37,2,FALSE)),"HFZ", "NI"), " ")</f>
        <v xml:space="preserve"> </v>
      </c>
      <c r="AB373" s="28" t="str">
        <f t="shared" si="68"/>
        <v xml:space="preserve"> </v>
      </c>
      <c r="AC373" s="33"/>
      <c r="AD373" s="28" t="str">
        <f t="shared" si="69"/>
        <v/>
      </c>
      <c r="AE373" s="96" t="e">
        <v>#N/A</v>
      </c>
      <c r="AF373" s="35"/>
      <c r="AG373" s="72" t="str">
        <f>IFERROR(IF(AE373&gt;=(VLOOKUP(D373&amp;E373, 'Tab 3 Flex,Strng,Endur(unprot)'!R$10:$S$37,2,FALSE)),"HFZ", "NI")," ")</f>
        <v xml:space="preserve"> </v>
      </c>
      <c r="AH373" s="55" t="str">
        <f t="shared" si="70"/>
        <v xml:space="preserve"> </v>
      </c>
      <c r="AI373" s="33"/>
      <c r="AJ373" s="55" t="str">
        <f t="shared" si="76"/>
        <v/>
      </c>
      <c r="AK373" s="97" t="e">
        <v>#N/A</v>
      </c>
      <c r="AL373" s="36"/>
      <c r="AM373" s="73" t="str">
        <f>IFERROR(IF(AK373&gt;=(VLOOKUP(D373&amp;E373,'Tab 3 Flex,Strng,Endur(unprot)'!AB$10:$AC$37,2,FALSE)),"HFZ", "NI")," ")</f>
        <v xml:space="preserve"> </v>
      </c>
      <c r="AN373" s="29" t="str">
        <f t="shared" si="71"/>
        <v xml:space="preserve"> </v>
      </c>
      <c r="AO373" s="55"/>
      <c r="AP373" s="29" t="str">
        <f t="shared" si="72"/>
        <v/>
      </c>
    </row>
    <row r="374" spans="1:42" s="57" customFormat="1" ht="15.75" customHeight="1" thickTop="1" thickBot="1" x14ac:dyDescent="0.3">
      <c r="A374" s="32"/>
      <c r="B374" s="25"/>
      <c r="C374" s="25"/>
      <c r="D374" s="25"/>
      <c r="E374" s="46"/>
      <c r="F374" s="91">
        <v>7</v>
      </c>
      <c r="G374" s="98" t="e">
        <v>#N/A</v>
      </c>
      <c r="H374" s="94" t="e">
        <v>#N/A</v>
      </c>
      <c r="I374" s="26"/>
      <c r="J374" s="26"/>
      <c r="K374" s="69" t="str">
        <f>IFERROR(IF(G374&gt;=(VLOOKUP(D374&amp;E374,'Tab 2 Aerobic Capacity (unprot)'!L$10:$M$27,2,FALSE)),"HFZ","NI")," ")</f>
        <v xml:space="preserve"> </v>
      </c>
      <c r="L374" s="69" t="str">
        <f>IFERROR(IF(H374&gt;=(VLOOKUP(D374&amp;E374,'Tab 2 Aerobic Capacity (unprot)'!L$34:$M$51,2,FALSE)),"HFZ","NI")," ")</f>
        <v xml:space="preserve"> </v>
      </c>
      <c r="M374" s="54" t="str">
        <f t="shared" si="66"/>
        <v xml:space="preserve"> </v>
      </c>
      <c r="N374" s="33" t="str">
        <f t="shared" si="73"/>
        <v xml:space="preserve"> </v>
      </c>
      <c r="O374" s="33"/>
      <c r="P374" s="54" t="str">
        <f t="shared" si="74"/>
        <v/>
      </c>
      <c r="Q374" s="33"/>
      <c r="R374" s="54" t="str">
        <f t="shared" si="75"/>
        <v/>
      </c>
      <c r="S374" s="95" t="e">
        <v>#N/A</v>
      </c>
      <c r="T374" s="95" t="e">
        <v>#N/A</v>
      </c>
      <c r="U374" s="99" t="e">
        <v>#N/A</v>
      </c>
      <c r="V374" s="34"/>
      <c r="W374" s="70" t="str">
        <f>IFERROR(IF(S374&gt;=(VLOOKUP(D374&amp;E374, 'Tab 3 Flex,Strng,Endur(unprot)'!AG$10:$AH$37,2,FALSE)),"HFZ", "NI")," ")</f>
        <v xml:space="preserve"> </v>
      </c>
      <c r="X374" s="70" t="str">
        <f>IFERROR(IF(T374&gt;=(VLOOKUP(D374&amp;E374, 'Tab 3 Flex,Strng,Endur(unprot)'!AG$10:$AH$37,2,FALSE)),"HFZ", "NI")," ")</f>
        <v xml:space="preserve"> </v>
      </c>
      <c r="Y374" s="71" t="str">
        <f t="shared" si="77"/>
        <v xml:space="preserve"> </v>
      </c>
      <c r="Z374" s="71" t="str">
        <f t="shared" si="67"/>
        <v xml:space="preserve"> </v>
      </c>
      <c r="AA374" s="65" t="str">
        <f>IFERROR(IF(U374&gt;=(VLOOKUP(D374&amp;E374, 'Tab 3 Flex,Strng,Endur(unprot)'!W$10:X$37,2,FALSE)),"HFZ", "NI"), " ")</f>
        <v xml:space="preserve"> </v>
      </c>
      <c r="AB374" s="28" t="str">
        <f t="shared" si="68"/>
        <v xml:space="preserve"> </v>
      </c>
      <c r="AC374" s="33"/>
      <c r="AD374" s="28" t="str">
        <f t="shared" si="69"/>
        <v/>
      </c>
      <c r="AE374" s="96" t="e">
        <v>#N/A</v>
      </c>
      <c r="AF374" s="35"/>
      <c r="AG374" s="72" t="str">
        <f>IFERROR(IF(AE374&gt;=(VLOOKUP(D374&amp;E374, 'Tab 3 Flex,Strng,Endur(unprot)'!R$10:$S$37,2,FALSE)),"HFZ", "NI")," ")</f>
        <v xml:space="preserve"> </v>
      </c>
      <c r="AH374" s="55" t="str">
        <f t="shared" si="70"/>
        <v xml:space="preserve"> </v>
      </c>
      <c r="AI374" s="33"/>
      <c r="AJ374" s="55" t="str">
        <f t="shared" si="76"/>
        <v/>
      </c>
      <c r="AK374" s="97" t="e">
        <v>#N/A</v>
      </c>
      <c r="AL374" s="36"/>
      <c r="AM374" s="73" t="str">
        <f>IFERROR(IF(AK374&gt;=(VLOOKUP(D374&amp;E374,'Tab 3 Flex,Strng,Endur(unprot)'!AB$10:$AC$37,2,FALSE)),"HFZ", "NI")," ")</f>
        <v xml:space="preserve"> </v>
      </c>
      <c r="AN374" s="29" t="str">
        <f t="shared" si="71"/>
        <v xml:space="preserve"> </v>
      </c>
      <c r="AO374" s="55"/>
      <c r="AP374" s="29" t="str">
        <f t="shared" si="72"/>
        <v/>
      </c>
    </row>
    <row r="375" spans="1:42" s="57" customFormat="1" ht="16.5" thickTop="1" thickBot="1" x14ac:dyDescent="0.3">
      <c r="A375" s="32"/>
      <c r="B375" s="25"/>
      <c r="C375" s="25"/>
      <c r="D375" s="25"/>
      <c r="E375" s="46"/>
      <c r="F375" s="91">
        <v>7</v>
      </c>
      <c r="G375" s="98" t="e">
        <v>#N/A</v>
      </c>
      <c r="H375" s="94" t="e">
        <v>#N/A</v>
      </c>
      <c r="I375" s="26"/>
      <c r="J375" s="26"/>
      <c r="K375" s="69" t="str">
        <f>IFERROR(IF(G375&gt;=(VLOOKUP(D375&amp;E375,'Tab 2 Aerobic Capacity (unprot)'!L$10:$M$27,2,FALSE)),"HFZ","NI")," ")</f>
        <v xml:space="preserve"> </v>
      </c>
      <c r="L375" s="69" t="str">
        <f>IFERROR(IF(H375&gt;=(VLOOKUP(D375&amp;E375,'Tab 2 Aerobic Capacity (unprot)'!L$34:$M$51,2,FALSE)),"HFZ","NI")," ")</f>
        <v xml:space="preserve"> </v>
      </c>
      <c r="M375" s="54" t="str">
        <f t="shared" si="66"/>
        <v xml:space="preserve"> </v>
      </c>
      <c r="N375" s="33" t="str">
        <f t="shared" si="73"/>
        <v xml:space="preserve"> </v>
      </c>
      <c r="O375" s="33"/>
      <c r="P375" s="54" t="str">
        <f t="shared" si="74"/>
        <v/>
      </c>
      <c r="Q375" s="33"/>
      <c r="R375" s="54" t="str">
        <f t="shared" si="75"/>
        <v/>
      </c>
      <c r="S375" s="95" t="e">
        <v>#N/A</v>
      </c>
      <c r="T375" s="95" t="e">
        <v>#N/A</v>
      </c>
      <c r="U375" s="99" t="e">
        <v>#N/A</v>
      </c>
      <c r="V375" s="34"/>
      <c r="W375" s="70" t="str">
        <f>IFERROR(IF(S375&gt;=(VLOOKUP(D375&amp;E375, 'Tab 3 Flex,Strng,Endur(unprot)'!AG$10:$AH$37,2,FALSE)),"HFZ", "NI")," ")</f>
        <v xml:space="preserve"> </v>
      </c>
      <c r="X375" s="70" t="str">
        <f>IFERROR(IF(T375&gt;=(VLOOKUP(D375&amp;E375, 'Tab 3 Flex,Strng,Endur(unprot)'!AG$10:$AH$37,2,FALSE)),"HFZ", "NI")," ")</f>
        <v xml:space="preserve"> </v>
      </c>
      <c r="Y375" s="71" t="str">
        <f t="shared" si="77"/>
        <v xml:space="preserve"> </v>
      </c>
      <c r="Z375" s="71" t="str">
        <f t="shared" si="67"/>
        <v xml:space="preserve"> </v>
      </c>
      <c r="AA375" s="65" t="str">
        <f>IFERROR(IF(U375&gt;=(VLOOKUP(D375&amp;E375, 'Tab 3 Flex,Strng,Endur(unprot)'!W$10:X$37,2,FALSE)),"HFZ", "NI"), " ")</f>
        <v xml:space="preserve"> </v>
      </c>
      <c r="AB375" s="28" t="str">
        <f t="shared" si="68"/>
        <v xml:space="preserve"> </v>
      </c>
      <c r="AC375" s="33"/>
      <c r="AD375" s="28" t="str">
        <f t="shared" si="69"/>
        <v/>
      </c>
      <c r="AE375" s="96" t="e">
        <v>#N/A</v>
      </c>
      <c r="AF375" s="35"/>
      <c r="AG375" s="72" t="str">
        <f>IFERROR(IF(AE375&gt;=(VLOOKUP(D375&amp;E375, 'Tab 3 Flex,Strng,Endur(unprot)'!R$10:$S$37,2,FALSE)),"HFZ", "NI")," ")</f>
        <v xml:space="preserve"> </v>
      </c>
      <c r="AH375" s="55" t="str">
        <f t="shared" si="70"/>
        <v xml:space="preserve"> </v>
      </c>
      <c r="AI375" s="33"/>
      <c r="AJ375" s="55" t="str">
        <f t="shared" si="76"/>
        <v/>
      </c>
      <c r="AK375" s="97" t="e">
        <v>#N/A</v>
      </c>
      <c r="AL375" s="36"/>
      <c r="AM375" s="73" t="str">
        <f>IFERROR(IF(AK375&gt;=(VLOOKUP(D375&amp;E375,'Tab 3 Flex,Strng,Endur(unprot)'!AB$10:$AC$37,2,FALSE)),"HFZ", "NI")," ")</f>
        <v xml:space="preserve"> </v>
      </c>
      <c r="AN375" s="29" t="str">
        <f t="shared" si="71"/>
        <v xml:space="preserve"> </v>
      </c>
      <c r="AO375" s="55"/>
      <c r="AP375" s="29" t="str">
        <f t="shared" si="72"/>
        <v/>
      </c>
    </row>
    <row r="376" spans="1:42" s="57" customFormat="1" ht="15.75" customHeight="1" thickTop="1" thickBot="1" x14ac:dyDescent="0.3">
      <c r="A376" s="32"/>
      <c r="B376" s="25"/>
      <c r="C376" s="25"/>
      <c r="D376" s="25"/>
      <c r="E376" s="46"/>
      <c r="F376" s="91">
        <v>7</v>
      </c>
      <c r="G376" s="98" t="e">
        <v>#N/A</v>
      </c>
      <c r="H376" s="94" t="e">
        <v>#N/A</v>
      </c>
      <c r="I376" s="26"/>
      <c r="J376" s="26"/>
      <c r="K376" s="69" t="str">
        <f>IFERROR(IF(G376&gt;=(VLOOKUP(D376&amp;E376,'Tab 2 Aerobic Capacity (unprot)'!L$10:$M$27,2,FALSE)),"HFZ","NI")," ")</f>
        <v xml:space="preserve"> </v>
      </c>
      <c r="L376" s="69" t="str">
        <f>IFERROR(IF(H376&gt;=(VLOOKUP(D376&amp;E376,'Tab 2 Aerobic Capacity (unprot)'!L$34:$M$51,2,FALSE)),"HFZ","NI")," ")</f>
        <v xml:space="preserve"> </v>
      </c>
      <c r="M376" s="54" t="str">
        <f t="shared" si="66"/>
        <v xml:space="preserve"> </v>
      </c>
      <c r="N376" s="33" t="str">
        <f t="shared" si="73"/>
        <v xml:space="preserve"> </v>
      </c>
      <c r="O376" s="33"/>
      <c r="P376" s="54" t="str">
        <f t="shared" si="74"/>
        <v/>
      </c>
      <c r="Q376" s="33"/>
      <c r="R376" s="54" t="str">
        <f t="shared" si="75"/>
        <v/>
      </c>
      <c r="S376" s="95" t="e">
        <v>#N/A</v>
      </c>
      <c r="T376" s="95" t="e">
        <v>#N/A</v>
      </c>
      <c r="U376" s="99" t="e">
        <v>#N/A</v>
      </c>
      <c r="V376" s="34"/>
      <c r="W376" s="70" t="str">
        <f>IFERROR(IF(S376&gt;=(VLOOKUP(D376&amp;E376, 'Tab 3 Flex,Strng,Endur(unprot)'!AG$10:$AH$37,2,FALSE)),"HFZ", "NI")," ")</f>
        <v xml:space="preserve"> </v>
      </c>
      <c r="X376" s="70" t="str">
        <f>IFERROR(IF(T376&gt;=(VLOOKUP(D376&amp;E376, 'Tab 3 Flex,Strng,Endur(unprot)'!AG$10:$AH$37,2,FALSE)),"HFZ", "NI")," ")</f>
        <v xml:space="preserve"> </v>
      </c>
      <c r="Y376" s="71" t="str">
        <f t="shared" si="77"/>
        <v xml:space="preserve"> </v>
      </c>
      <c r="Z376" s="71" t="str">
        <f t="shared" si="67"/>
        <v xml:space="preserve"> </v>
      </c>
      <c r="AA376" s="65" t="str">
        <f>IFERROR(IF(U376&gt;=(VLOOKUP(D376&amp;E376, 'Tab 3 Flex,Strng,Endur(unprot)'!W$10:X$37,2,FALSE)),"HFZ", "NI"), " ")</f>
        <v xml:space="preserve"> </v>
      </c>
      <c r="AB376" s="28" t="str">
        <f t="shared" si="68"/>
        <v xml:space="preserve"> </v>
      </c>
      <c r="AC376" s="33"/>
      <c r="AD376" s="28" t="str">
        <f t="shared" si="69"/>
        <v/>
      </c>
      <c r="AE376" s="96" t="e">
        <v>#N/A</v>
      </c>
      <c r="AF376" s="35"/>
      <c r="AG376" s="72" t="str">
        <f>IFERROR(IF(AE376&gt;=(VLOOKUP(D376&amp;E376, 'Tab 3 Flex,Strng,Endur(unprot)'!R$10:$S$37,2,FALSE)),"HFZ", "NI")," ")</f>
        <v xml:space="preserve"> </v>
      </c>
      <c r="AH376" s="55" t="str">
        <f t="shared" si="70"/>
        <v xml:space="preserve"> </v>
      </c>
      <c r="AI376" s="33"/>
      <c r="AJ376" s="55" t="str">
        <f t="shared" si="76"/>
        <v/>
      </c>
      <c r="AK376" s="97" t="e">
        <v>#N/A</v>
      </c>
      <c r="AL376" s="36"/>
      <c r="AM376" s="73" t="str">
        <f>IFERROR(IF(AK376&gt;=(VLOOKUP(D376&amp;E376,'Tab 3 Flex,Strng,Endur(unprot)'!AB$10:$AC$37,2,FALSE)),"HFZ", "NI")," ")</f>
        <v xml:space="preserve"> </v>
      </c>
      <c r="AN376" s="29" t="str">
        <f t="shared" si="71"/>
        <v xml:space="preserve"> </v>
      </c>
      <c r="AO376" s="55"/>
      <c r="AP376" s="29" t="str">
        <f t="shared" si="72"/>
        <v/>
      </c>
    </row>
    <row r="377" spans="1:42" s="57" customFormat="1" ht="16.5" thickTop="1" thickBot="1" x14ac:dyDescent="0.3">
      <c r="A377" s="32"/>
      <c r="B377" s="25"/>
      <c r="C377" s="25"/>
      <c r="D377" s="25"/>
      <c r="E377" s="46"/>
      <c r="F377" s="91">
        <v>7</v>
      </c>
      <c r="G377" s="98" t="e">
        <v>#N/A</v>
      </c>
      <c r="H377" s="94" t="e">
        <v>#N/A</v>
      </c>
      <c r="I377" s="26"/>
      <c r="J377" s="26"/>
      <c r="K377" s="69" t="str">
        <f>IFERROR(IF(G377&gt;=(VLOOKUP(D377&amp;E377,'Tab 2 Aerobic Capacity (unprot)'!L$10:$M$27,2,FALSE)),"HFZ","NI")," ")</f>
        <v xml:space="preserve"> </v>
      </c>
      <c r="L377" s="69" t="str">
        <f>IFERROR(IF(H377&gt;=(VLOOKUP(D377&amp;E377,'Tab 2 Aerobic Capacity (unprot)'!L$34:$M$51,2,FALSE)),"HFZ","NI")," ")</f>
        <v xml:space="preserve"> </v>
      </c>
      <c r="M377" s="54" t="str">
        <f t="shared" si="66"/>
        <v xml:space="preserve"> </v>
      </c>
      <c r="N377" s="33" t="str">
        <f t="shared" si="73"/>
        <v xml:space="preserve"> </v>
      </c>
      <c r="O377" s="33"/>
      <c r="P377" s="54" t="str">
        <f t="shared" si="74"/>
        <v/>
      </c>
      <c r="Q377" s="33"/>
      <c r="R377" s="54" t="str">
        <f t="shared" si="75"/>
        <v/>
      </c>
      <c r="S377" s="95" t="e">
        <v>#N/A</v>
      </c>
      <c r="T377" s="95" t="e">
        <v>#N/A</v>
      </c>
      <c r="U377" s="99" t="e">
        <v>#N/A</v>
      </c>
      <c r="V377" s="34"/>
      <c r="W377" s="70" t="str">
        <f>IFERROR(IF(S377&gt;=(VLOOKUP(D377&amp;E377, 'Tab 3 Flex,Strng,Endur(unprot)'!AG$10:$AH$37,2,FALSE)),"HFZ", "NI")," ")</f>
        <v xml:space="preserve"> </v>
      </c>
      <c r="X377" s="70" t="str">
        <f>IFERROR(IF(T377&gt;=(VLOOKUP(D377&amp;E377, 'Tab 3 Flex,Strng,Endur(unprot)'!AG$10:$AH$37,2,FALSE)),"HFZ", "NI")," ")</f>
        <v xml:space="preserve"> </v>
      </c>
      <c r="Y377" s="71" t="str">
        <f t="shared" si="77"/>
        <v xml:space="preserve"> </v>
      </c>
      <c r="Z377" s="71" t="str">
        <f t="shared" si="67"/>
        <v xml:space="preserve"> </v>
      </c>
      <c r="AA377" s="65" t="str">
        <f>IFERROR(IF(U377&gt;=(VLOOKUP(D377&amp;E377, 'Tab 3 Flex,Strng,Endur(unprot)'!W$10:X$37,2,FALSE)),"HFZ", "NI"), " ")</f>
        <v xml:space="preserve"> </v>
      </c>
      <c r="AB377" s="28" t="str">
        <f t="shared" si="68"/>
        <v xml:space="preserve"> </v>
      </c>
      <c r="AC377" s="33"/>
      <c r="AD377" s="28" t="str">
        <f t="shared" si="69"/>
        <v/>
      </c>
      <c r="AE377" s="96" t="e">
        <v>#N/A</v>
      </c>
      <c r="AF377" s="35"/>
      <c r="AG377" s="72" t="str">
        <f>IFERROR(IF(AE377&gt;=(VLOOKUP(D377&amp;E377, 'Tab 3 Flex,Strng,Endur(unprot)'!R$10:$S$37,2,FALSE)),"HFZ", "NI")," ")</f>
        <v xml:space="preserve"> </v>
      </c>
      <c r="AH377" s="55" t="str">
        <f t="shared" si="70"/>
        <v xml:space="preserve"> </v>
      </c>
      <c r="AI377" s="33"/>
      <c r="AJ377" s="55" t="str">
        <f t="shared" si="76"/>
        <v/>
      </c>
      <c r="AK377" s="97" t="e">
        <v>#N/A</v>
      </c>
      <c r="AL377" s="36"/>
      <c r="AM377" s="73" t="str">
        <f>IFERROR(IF(AK377&gt;=(VLOOKUP(D377&amp;E377,'Tab 3 Flex,Strng,Endur(unprot)'!AB$10:$AC$37,2,FALSE)),"HFZ", "NI")," ")</f>
        <v xml:space="preserve"> </v>
      </c>
      <c r="AN377" s="29" t="str">
        <f t="shared" si="71"/>
        <v xml:space="preserve"> </v>
      </c>
      <c r="AO377" s="55"/>
      <c r="AP377" s="29" t="str">
        <f t="shared" si="72"/>
        <v/>
      </c>
    </row>
    <row r="378" spans="1:42" s="57" customFormat="1" ht="15.75" customHeight="1" thickTop="1" thickBot="1" x14ac:dyDescent="0.3">
      <c r="A378" s="32"/>
      <c r="B378" s="25"/>
      <c r="C378" s="25"/>
      <c r="D378" s="25"/>
      <c r="E378" s="46"/>
      <c r="F378" s="91">
        <v>7</v>
      </c>
      <c r="G378" s="98" t="e">
        <v>#N/A</v>
      </c>
      <c r="H378" s="94" t="e">
        <v>#N/A</v>
      </c>
      <c r="I378" s="26"/>
      <c r="J378" s="26"/>
      <c r="K378" s="69" t="str">
        <f>IFERROR(IF(G378&gt;=(VLOOKUP(D378&amp;E378,'Tab 2 Aerobic Capacity (unprot)'!L$10:$M$27,2,FALSE)),"HFZ","NI")," ")</f>
        <v xml:space="preserve"> </v>
      </c>
      <c r="L378" s="69" t="str">
        <f>IFERROR(IF(H378&gt;=(VLOOKUP(D378&amp;E378,'Tab 2 Aerobic Capacity (unprot)'!L$34:$M$51,2,FALSE)),"HFZ","NI")," ")</f>
        <v xml:space="preserve"> </v>
      </c>
      <c r="M378" s="54" t="str">
        <f t="shared" si="66"/>
        <v xml:space="preserve"> </v>
      </c>
      <c r="N378" s="33" t="str">
        <f t="shared" si="73"/>
        <v xml:space="preserve"> </v>
      </c>
      <c r="O378" s="33"/>
      <c r="P378" s="54" t="str">
        <f t="shared" si="74"/>
        <v/>
      </c>
      <c r="Q378" s="33"/>
      <c r="R378" s="54" t="str">
        <f t="shared" si="75"/>
        <v/>
      </c>
      <c r="S378" s="95" t="e">
        <v>#N/A</v>
      </c>
      <c r="T378" s="95" t="e">
        <v>#N/A</v>
      </c>
      <c r="U378" s="99" t="e">
        <v>#N/A</v>
      </c>
      <c r="V378" s="34"/>
      <c r="W378" s="70" t="str">
        <f>IFERROR(IF(S378&gt;=(VLOOKUP(D378&amp;E378, 'Tab 3 Flex,Strng,Endur(unprot)'!AG$10:$AH$37,2,FALSE)),"HFZ", "NI")," ")</f>
        <v xml:space="preserve"> </v>
      </c>
      <c r="X378" s="70" t="str">
        <f>IFERROR(IF(T378&gt;=(VLOOKUP(D378&amp;E378, 'Tab 3 Flex,Strng,Endur(unprot)'!AG$10:$AH$37,2,FALSE)),"HFZ", "NI")," ")</f>
        <v xml:space="preserve"> </v>
      </c>
      <c r="Y378" s="71" t="str">
        <f t="shared" si="77"/>
        <v xml:space="preserve"> </v>
      </c>
      <c r="Z378" s="71" t="str">
        <f t="shared" si="67"/>
        <v xml:space="preserve"> </v>
      </c>
      <c r="AA378" s="65" t="str">
        <f>IFERROR(IF(U378&gt;=(VLOOKUP(D378&amp;E378, 'Tab 3 Flex,Strng,Endur(unprot)'!W$10:X$37,2,FALSE)),"HFZ", "NI"), " ")</f>
        <v xml:space="preserve"> </v>
      </c>
      <c r="AB378" s="28" t="str">
        <f t="shared" si="68"/>
        <v xml:space="preserve"> </v>
      </c>
      <c r="AC378" s="33"/>
      <c r="AD378" s="28" t="str">
        <f t="shared" si="69"/>
        <v/>
      </c>
      <c r="AE378" s="96" t="e">
        <v>#N/A</v>
      </c>
      <c r="AF378" s="35"/>
      <c r="AG378" s="72" t="str">
        <f>IFERROR(IF(AE378&gt;=(VLOOKUP(D378&amp;E378, 'Tab 3 Flex,Strng,Endur(unprot)'!R$10:$S$37,2,FALSE)),"HFZ", "NI")," ")</f>
        <v xml:space="preserve"> </v>
      </c>
      <c r="AH378" s="55" t="str">
        <f t="shared" si="70"/>
        <v xml:space="preserve"> </v>
      </c>
      <c r="AI378" s="33"/>
      <c r="AJ378" s="55" t="str">
        <f t="shared" si="76"/>
        <v/>
      </c>
      <c r="AK378" s="97" t="e">
        <v>#N/A</v>
      </c>
      <c r="AL378" s="36"/>
      <c r="AM378" s="73" t="str">
        <f>IFERROR(IF(AK378&gt;=(VLOOKUP(D378&amp;E378,'Tab 3 Flex,Strng,Endur(unprot)'!AB$10:$AC$37,2,FALSE)),"HFZ", "NI")," ")</f>
        <v xml:space="preserve"> </v>
      </c>
      <c r="AN378" s="29" t="str">
        <f t="shared" si="71"/>
        <v xml:space="preserve"> </v>
      </c>
      <c r="AO378" s="55"/>
      <c r="AP378" s="29" t="str">
        <f t="shared" si="72"/>
        <v/>
      </c>
    </row>
    <row r="379" spans="1:42" s="57" customFormat="1" ht="16.5" thickTop="1" thickBot="1" x14ac:dyDescent="0.3">
      <c r="A379" s="32"/>
      <c r="B379" s="25"/>
      <c r="C379" s="25"/>
      <c r="D379" s="25"/>
      <c r="E379" s="46"/>
      <c r="F379" s="91">
        <v>7</v>
      </c>
      <c r="G379" s="98" t="e">
        <v>#N/A</v>
      </c>
      <c r="H379" s="94" t="e">
        <v>#N/A</v>
      </c>
      <c r="I379" s="26"/>
      <c r="J379" s="26"/>
      <c r="K379" s="69" t="str">
        <f>IFERROR(IF(G379&gt;=(VLOOKUP(D379&amp;E379,'Tab 2 Aerobic Capacity (unprot)'!L$10:$M$27,2,FALSE)),"HFZ","NI")," ")</f>
        <v xml:space="preserve"> </v>
      </c>
      <c r="L379" s="69" t="str">
        <f>IFERROR(IF(H379&gt;=(VLOOKUP(D379&amp;E379,'Tab 2 Aerobic Capacity (unprot)'!L$34:$M$51,2,FALSE)),"HFZ","NI")," ")</f>
        <v xml:space="preserve"> </v>
      </c>
      <c r="M379" s="54" t="str">
        <f t="shared" si="66"/>
        <v xml:space="preserve"> </v>
      </c>
      <c r="N379" s="33" t="str">
        <f t="shared" si="73"/>
        <v xml:space="preserve"> </v>
      </c>
      <c r="O379" s="33"/>
      <c r="P379" s="54" t="str">
        <f t="shared" si="74"/>
        <v/>
      </c>
      <c r="Q379" s="33"/>
      <c r="R379" s="54" t="str">
        <f t="shared" si="75"/>
        <v/>
      </c>
      <c r="S379" s="95" t="e">
        <v>#N/A</v>
      </c>
      <c r="T379" s="95" t="e">
        <v>#N/A</v>
      </c>
      <c r="U379" s="99" t="e">
        <v>#N/A</v>
      </c>
      <c r="V379" s="34"/>
      <c r="W379" s="70" t="str">
        <f>IFERROR(IF(S379&gt;=(VLOOKUP(D379&amp;E379, 'Tab 3 Flex,Strng,Endur(unprot)'!AG$10:$AH$37,2,FALSE)),"HFZ", "NI")," ")</f>
        <v xml:space="preserve"> </v>
      </c>
      <c r="X379" s="70" t="str">
        <f>IFERROR(IF(T379&gt;=(VLOOKUP(D379&amp;E379, 'Tab 3 Flex,Strng,Endur(unprot)'!AG$10:$AH$37,2,FALSE)),"HFZ", "NI")," ")</f>
        <v xml:space="preserve"> </v>
      </c>
      <c r="Y379" s="71" t="str">
        <f t="shared" si="77"/>
        <v xml:space="preserve"> </v>
      </c>
      <c r="Z379" s="71" t="str">
        <f t="shared" si="67"/>
        <v xml:space="preserve"> </v>
      </c>
      <c r="AA379" s="65" t="str">
        <f>IFERROR(IF(U379&gt;=(VLOOKUP(D379&amp;E379, 'Tab 3 Flex,Strng,Endur(unprot)'!W$10:X$37,2,FALSE)),"HFZ", "NI"), " ")</f>
        <v xml:space="preserve"> </v>
      </c>
      <c r="AB379" s="28" t="str">
        <f t="shared" si="68"/>
        <v xml:space="preserve"> </v>
      </c>
      <c r="AC379" s="33"/>
      <c r="AD379" s="28" t="str">
        <f t="shared" si="69"/>
        <v/>
      </c>
      <c r="AE379" s="96" t="e">
        <v>#N/A</v>
      </c>
      <c r="AF379" s="35"/>
      <c r="AG379" s="72" t="str">
        <f>IFERROR(IF(AE379&gt;=(VLOOKUP(D379&amp;E379, 'Tab 3 Flex,Strng,Endur(unprot)'!R$10:$S$37,2,FALSE)),"HFZ", "NI")," ")</f>
        <v xml:space="preserve"> </v>
      </c>
      <c r="AH379" s="55" t="str">
        <f t="shared" si="70"/>
        <v xml:space="preserve"> </v>
      </c>
      <c r="AI379" s="33"/>
      <c r="AJ379" s="55" t="str">
        <f t="shared" si="76"/>
        <v/>
      </c>
      <c r="AK379" s="97" t="e">
        <v>#N/A</v>
      </c>
      <c r="AL379" s="36"/>
      <c r="AM379" s="73" t="str">
        <f>IFERROR(IF(AK379&gt;=(VLOOKUP(D379&amp;E379,'Tab 3 Flex,Strng,Endur(unprot)'!AB$10:$AC$37,2,FALSE)),"HFZ", "NI")," ")</f>
        <v xml:space="preserve"> </v>
      </c>
      <c r="AN379" s="29" t="str">
        <f t="shared" si="71"/>
        <v xml:space="preserve"> </v>
      </c>
      <c r="AO379" s="55"/>
      <c r="AP379" s="29" t="str">
        <f t="shared" si="72"/>
        <v/>
      </c>
    </row>
    <row r="380" spans="1:42" s="57" customFormat="1" ht="15.75" customHeight="1" thickTop="1" thickBot="1" x14ac:dyDescent="0.3">
      <c r="A380" s="32"/>
      <c r="B380" s="25"/>
      <c r="C380" s="25"/>
      <c r="D380" s="25"/>
      <c r="E380" s="46"/>
      <c r="F380" s="91">
        <v>7</v>
      </c>
      <c r="G380" s="98" t="e">
        <v>#N/A</v>
      </c>
      <c r="H380" s="94" t="e">
        <v>#N/A</v>
      </c>
      <c r="I380" s="26"/>
      <c r="J380" s="26"/>
      <c r="K380" s="69" t="str">
        <f>IFERROR(IF(G380&gt;=(VLOOKUP(D380&amp;E380,'Tab 2 Aerobic Capacity (unprot)'!L$10:$M$27,2,FALSE)),"HFZ","NI")," ")</f>
        <v xml:space="preserve"> </v>
      </c>
      <c r="L380" s="69" t="str">
        <f>IFERROR(IF(H380&gt;=(VLOOKUP(D380&amp;E380,'Tab 2 Aerobic Capacity (unprot)'!L$34:$M$51,2,FALSE)),"HFZ","NI")," ")</f>
        <v xml:space="preserve"> </v>
      </c>
      <c r="M380" s="54" t="str">
        <f t="shared" si="66"/>
        <v xml:space="preserve"> </v>
      </c>
      <c r="N380" s="33" t="str">
        <f t="shared" si="73"/>
        <v xml:space="preserve"> </v>
      </c>
      <c r="O380" s="33"/>
      <c r="P380" s="54" t="str">
        <f t="shared" si="74"/>
        <v/>
      </c>
      <c r="Q380" s="33"/>
      <c r="R380" s="54" t="str">
        <f t="shared" si="75"/>
        <v/>
      </c>
      <c r="S380" s="95" t="e">
        <v>#N/A</v>
      </c>
      <c r="T380" s="95" t="e">
        <v>#N/A</v>
      </c>
      <c r="U380" s="99" t="e">
        <v>#N/A</v>
      </c>
      <c r="V380" s="34"/>
      <c r="W380" s="70" t="str">
        <f>IFERROR(IF(S380&gt;=(VLOOKUP(D380&amp;E380, 'Tab 3 Flex,Strng,Endur(unprot)'!AG$10:$AH$37,2,FALSE)),"HFZ", "NI")," ")</f>
        <v xml:space="preserve"> </v>
      </c>
      <c r="X380" s="70" t="str">
        <f>IFERROR(IF(T380&gt;=(VLOOKUP(D380&amp;E380, 'Tab 3 Flex,Strng,Endur(unprot)'!AG$10:$AH$37,2,FALSE)),"HFZ", "NI")," ")</f>
        <v xml:space="preserve"> </v>
      </c>
      <c r="Y380" s="71" t="str">
        <f t="shared" si="77"/>
        <v xml:space="preserve"> </v>
      </c>
      <c r="Z380" s="71" t="str">
        <f t="shared" si="67"/>
        <v xml:space="preserve"> </v>
      </c>
      <c r="AA380" s="65" t="str">
        <f>IFERROR(IF(U380&gt;=(VLOOKUP(D380&amp;E380, 'Tab 3 Flex,Strng,Endur(unprot)'!W$10:X$37,2,FALSE)),"HFZ", "NI"), " ")</f>
        <v xml:space="preserve"> </v>
      </c>
      <c r="AB380" s="28" t="str">
        <f t="shared" si="68"/>
        <v xml:space="preserve"> </v>
      </c>
      <c r="AC380" s="33"/>
      <c r="AD380" s="28" t="str">
        <f t="shared" si="69"/>
        <v/>
      </c>
      <c r="AE380" s="96" t="e">
        <v>#N/A</v>
      </c>
      <c r="AF380" s="35"/>
      <c r="AG380" s="72" t="str">
        <f>IFERROR(IF(AE380&gt;=(VLOOKUP(D380&amp;E380, 'Tab 3 Flex,Strng,Endur(unprot)'!R$10:$S$37,2,FALSE)),"HFZ", "NI")," ")</f>
        <v xml:space="preserve"> </v>
      </c>
      <c r="AH380" s="55" t="str">
        <f t="shared" si="70"/>
        <v xml:space="preserve"> </v>
      </c>
      <c r="AI380" s="33"/>
      <c r="AJ380" s="55" t="str">
        <f t="shared" si="76"/>
        <v/>
      </c>
      <c r="AK380" s="97" t="e">
        <v>#N/A</v>
      </c>
      <c r="AL380" s="36"/>
      <c r="AM380" s="73" t="str">
        <f>IFERROR(IF(AK380&gt;=(VLOOKUP(D380&amp;E380,'Tab 3 Flex,Strng,Endur(unprot)'!AB$10:$AC$37,2,FALSE)),"HFZ", "NI")," ")</f>
        <v xml:space="preserve"> </v>
      </c>
      <c r="AN380" s="29" t="str">
        <f t="shared" si="71"/>
        <v xml:space="preserve"> </v>
      </c>
      <c r="AO380" s="55"/>
      <c r="AP380" s="29" t="str">
        <f t="shared" si="72"/>
        <v/>
      </c>
    </row>
    <row r="381" spans="1:42" s="57" customFormat="1" ht="16.5" thickTop="1" thickBot="1" x14ac:dyDescent="0.3">
      <c r="A381" s="32"/>
      <c r="B381" s="25"/>
      <c r="C381" s="25"/>
      <c r="D381" s="25"/>
      <c r="E381" s="46"/>
      <c r="F381" s="91">
        <v>7</v>
      </c>
      <c r="G381" s="98" t="e">
        <v>#N/A</v>
      </c>
      <c r="H381" s="94" t="e">
        <v>#N/A</v>
      </c>
      <c r="I381" s="26"/>
      <c r="J381" s="26"/>
      <c r="K381" s="69" t="str">
        <f>IFERROR(IF(G381&gt;=(VLOOKUP(D381&amp;E381,'Tab 2 Aerobic Capacity (unprot)'!L$10:$M$27,2,FALSE)),"HFZ","NI")," ")</f>
        <v xml:space="preserve"> </v>
      </c>
      <c r="L381" s="69" t="str">
        <f>IFERROR(IF(H381&gt;=(VLOOKUP(D381&amp;E381,'Tab 2 Aerobic Capacity (unprot)'!L$34:$M$51,2,FALSE)),"HFZ","NI")," ")</f>
        <v xml:space="preserve"> </v>
      </c>
      <c r="M381" s="54" t="str">
        <f t="shared" si="66"/>
        <v xml:space="preserve"> </v>
      </c>
      <c r="N381" s="33" t="str">
        <f t="shared" si="73"/>
        <v xml:space="preserve"> </v>
      </c>
      <c r="O381" s="33"/>
      <c r="P381" s="54" t="str">
        <f t="shared" si="74"/>
        <v/>
      </c>
      <c r="Q381" s="33"/>
      <c r="R381" s="54" t="str">
        <f t="shared" si="75"/>
        <v/>
      </c>
      <c r="S381" s="95" t="e">
        <v>#N/A</v>
      </c>
      <c r="T381" s="95" t="e">
        <v>#N/A</v>
      </c>
      <c r="U381" s="99" t="e">
        <v>#N/A</v>
      </c>
      <c r="V381" s="34"/>
      <c r="W381" s="70" t="str">
        <f>IFERROR(IF(S381&gt;=(VLOOKUP(D381&amp;E381, 'Tab 3 Flex,Strng,Endur(unprot)'!AG$10:$AH$37,2,FALSE)),"HFZ", "NI")," ")</f>
        <v xml:space="preserve"> </v>
      </c>
      <c r="X381" s="70" t="str">
        <f>IFERROR(IF(T381&gt;=(VLOOKUP(D381&amp;E381, 'Tab 3 Flex,Strng,Endur(unprot)'!AG$10:$AH$37,2,FALSE)),"HFZ", "NI")," ")</f>
        <v xml:space="preserve"> </v>
      </c>
      <c r="Y381" s="71" t="str">
        <f t="shared" si="77"/>
        <v xml:space="preserve"> </v>
      </c>
      <c r="Z381" s="71" t="str">
        <f t="shared" si="67"/>
        <v xml:space="preserve"> </v>
      </c>
      <c r="AA381" s="65" t="str">
        <f>IFERROR(IF(U381&gt;=(VLOOKUP(D381&amp;E381, 'Tab 3 Flex,Strng,Endur(unprot)'!W$10:X$37,2,FALSE)),"HFZ", "NI"), " ")</f>
        <v xml:space="preserve"> </v>
      </c>
      <c r="AB381" s="28" t="str">
        <f t="shared" si="68"/>
        <v xml:space="preserve"> </v>
      </c>
      <c r="AC381" s="33"/>
      <c r="AD381" s="28" t="str">
        <f t="shared" si="69"/>
        <v/>
      </c>
      <c r="AE381" s="96" t="e">
        <v>#N/A</v>
      </c>
      <c r="AF381" s="35"/>
      <c r="AG381" s="72" t="str">
        <f>IFERROR(IF(AE381&gt;=(VLOOKUP(D381&amp;E381, 'Tab 3 Flex,Strng,Endur(unprot)'!R$10:$S$37,2,FALSE)),"HFZ", "NI")," ")</f>
        <v xml:space="preserve"> </v>
      </c>
      <c r="AH381" s="55" t="str">
        <f t="shared" si="70"/>
        <v xml:space="preserve"> </v>
      </c>
      <c r="AI381" s="33"/>
      <c r="AJ381" s="55" t="str">
        <f t="shared" si="76"/>
        <v/>
      </c>
      <c r="AK381" s="97" t="e">
        <v>#N/A</v>
      </c>
      <c r="AL381" s="36"/>
      <c r="AM381" s="73" t="str">
        <f>IFERROR(IF(AK381&gt;=(VLOOKUP(D381&amp;E381,'Tab 3 Flex,Strng,Endur(unprot)'!AB$10:$AC$37,2,FALSE)),"HFZ", "NI")," ")</f>
        <v xml:space="preserve"> </v>
      </c>
      <c r="AN381" s="29" t="str">
        <f t="shared" si="71"/>
        <v xml:space="preserve"> </v>
      </c>
      <c r="AO381" s="55"/>
      <c r="AP381" s="29" t="str">
        <f t="shared" si="72"/>
        <v/>
      </c>
    </row>
    <row r="382" spans="1:42" s="57" customFormat="1" ht="15.75" customHeight="1" thickTop="1" thickBot="1" x14ac:dyDescent="0.3">
      <c r="A382" s="32"/>
      <c r="B382" s="25"/>
      <c r="C382" s="25"/>
      <c r="D382" s="25"/>
      <c r="E382" s="46"/>
      <c r="F382" s="91">
        <v>7</v>
      </c>
      <c r="G382" s="98" t="e">
        <v>#N/A</v>
      </c>
      <c r="H382" s="94" t="e">
        <v>#N/A</v>
      </c>
      <c r="I382" s="26"/>
      <c r="J382" s="26"/>
      <c r="K382" s="69" t="str">
        <f>IFERROR(IF(G382&gt;=(VLOOKUP(D382&amp;E382,'Tab 2 Aerobic Capacity (unprot)'!L$10:$M$27,2,FALSE)),"HFZ","NI")," ")</f>
        <v xml:space="preserve"> </v>
      </c>
      <c r="L382" s="69" t="str">
        <f>IFERROR(IF(H382&gt;=(VLOOKUP(D382&amp;E382,'Tab 2 Aerobic Capacity (unprot)'!L$34:$M$51,2,FALSE)),"HFZ","NI")," ")</f>
        <v xml:space="preserve"> </v>
      </c>
      <c r="M382" s="54" t="str">
        <f t="shared" si="66"/>
        <v xml:space="preserve"> </v>
      </c>
      <c r="N382" s="33" t="str">
        <f t="shared" si="73"/>
        <v xml:space="preserve"> </v>
      </c>
      <c r="O382" s="33"/>
      <c r="P382" s="54" t="str">
        <f t="shared" si="74"/>
        <v/>
      </c>
      <c r="Q382" s="33"/>
      <c r="R382" s="54" t="str">
        <f t="shared" si="75"/>
        <v/>
      </c>
      <c r="S382" s="95" t="e">
        <v>#N/A</v>
      </c>
      <c r="T382" s="95" t="e">
        <v>#N/A</v>
      </c>
      <c r="U382" s="99" t="e">
        <v>#N/A</v>
      </c>
      <c r="V382" s="34"/>
      <c r="W382" s="70" t="str">
        <f>IFERROR(IF(S382&gt;=(VLOOKUP(D382&amp;E382, 'Tab 3 Flex,Strng,Endur(unprot)'!AG$10:$AH$37,2,FALSE)),"HFZ", "NI")," ")</f>
        <v xml:space="preserve"> </v>
      </c>
      <c r="X382" s="70" t="str">
        <f>IFERROR(IF(T382&gt;=(VLOOKUP(D382&amp;E382, 'Tab 3 Flex,Strng,Endur(unprot)'!AG$10:$AH$37,2,FALSE)),"HFZ", "NI")," ")</f>
        <v xml:space="preserve"> </v>
      </c>
      <c r="Y382" s="71" t="str">
        <f t="shared" si="77"/>
        <v xml:space="preserve"> </v>
      </c>
      <c r="Z382" s="71" t="str">
        <f t="shared" si="67"/>
        <v xml:space="preserve"> </v>
      </c>
      <c r="AA382" s="65" t="str">
        <f>IFERROR(IF(U382&gt;=(VLOOKUP(D382&amp;E382, 'Tab 3 Flex,Strng,Endur(unprot)'!W$10:X$37,2,FALSE)),"HFZ", "NI"), " ")</f>
        <v xml:space="preserve"> </v>
      </c>
      <c r="AB382" s="28" t="str">
        <f t="shared" si="68"/>
        <v xml:space="preserve"> </v>
      </c>
      <c r="AC382" s="33"/>
      <c r="AD382" s="28" t="str">
        <f t="shared" si="69"/>
        <v/>
      </c>
      <c r="AE382" s="96" t="e">
        <v>#N/A</v>
      </c>
      <c r="AF382" s="35"/>
      <c r="AG382" s="72" t="str">
        <f>IFERROR(IF(AE382&gt;=(VLOOKUP(D382&amp;E382, 'Tab 3 Flex,Strng,Endur(unprot)'!R$10:$S$37,2,FALSE)),"HFZ", "NI")," ")</f>
        <v xml:space="preserve"> </v>
      </c>
      <c r="AH382" s="55" t="str">
        <f t="shared" si="70"/>
        <v xml:space="preserve"> </v>
      </c>
      <c r="AI382" s="33"/>
      <c r="AJ382" s="55" t="str">
        <f t="shared" si="76"/>
        <v/>
      </c>
      <c r="AK382" s="97" t="e">
        <v>#N/A</v>
      </c>
      <c r="AL382" s="36"/>
      <c r="AM382" s="73" t="str">
        <f>IFERROR(IF(AK382&gt;=(VLOOKUP(D382&amp;E382,'Tab 3 Flex,Strng,Endur(unprot)'!AB$10:$AC$37,2,FALSE)),"HFZ", "NI")," ")</f>
        <v xml:space="preserve"> </v>
      </c>
      <c r="AN382" s="29" t="str">
        <f t="shared" si="71"/>
        <v xml:space="preserve"> </v>
      </c>
      <c r="AO382" s="55"/>
      <c r="AP382" s="29" t="str">
        <f t="shared" si="72"/>
        <v/>
      </c>
    </row>
    <row r="383" spans="1:42" s="57" customFormat="1" ht="16.5" thickTop="1" thickBot="1" x14ac:dyDescent="0.3">
      <c r="A383" s="32"/>
      <c r="B383" s="25"/>
      <c r="C383" s="25"/>
      <c r="D383" s="25"/>
      <c r="E383" s="46"/>
      <c r="F383" s="91">
        <v>7</v>
      </c>
      <c r="G383" s="98" t="e">
        <v>#N/A</v>
      </c>
      <c r="H383" s="94" t="e">
        <v>#N/A</v>
      </c>
      <c r="I383" s="26"/>
      <c r="J383" s="26"/>
      <c r="K383" s="69" t="str">
        <f>IFERROR(IF(G383&gt;=(VLOOKUP(D383&amp;E383,'Tab 2 Aerobic Capacity (unprot)'!L$10:$M$27,2,FALSE)),"HFZ","NI")," ")</f>
        <v xml:space="preserve"> </v>
      </c>
      <c r="L383" s="69" t="str">
        <f>IFERROR(IF(H383&gt;=(VLOOKUP(D383&amp;E383,'Tab 2 Aerobic Capacity (unprot)'!L$34:$M$51,2,FALSE)),"HFZ","NI")," ")</f>
        <v xml:space="preserve"> </v>
      </c>
      <c r="M383" s="54" t="str">
        <f t="shared" si="66"/>
        <v xml:space="preserve"> </v>
      </c>
      <c r="N383" s="33" t="str">
        <f t="shared" si="73"/>
        <v xml:space="preserve"> </v>
      </c>
      <c r="O383" s="33"/>
      <c r="P383" s="54" t="str">
        <f t="shared" si="74"/>
        <v/>
      </c>
      <c r="Q383" s="33"/>
      <c r="R383" s="54" t="str">
        <f t="shared" si="75"/>
        <v/>
      </c>
      <c r="S383" s="95" t="e">
        <v>#N/A</v>
      </c>
      <c r="T383" s="95" t="e">
        <v>#N/A</v>
      </c>
      <c r="U383" s="99" t="e">
        <v>#N/A</v>
      </c>
      <c r="V383" s="34"/>
      <c r="W383" s="70" t="str">
        <f>IFERROR(IF(S383&gt;=(VLOOKUP(D383&amp;E383, 'Tab 3 Flex,Strng,Endur(unprot)'!AG$10:$AH$37,2,FALSE)),"HFZ", "NI")," ")</f>
        <v xml:space="preserve"> </v>
      </c>
      <c r="X383" s="70" t="str">
        <f>IFERROR(IF(T383&gt;=(VLOOKUP(D383&amp;E383, 'Tab 3 Flex,Strng,Endur(unprot)'!AG$10:$AH$37,2,FALSE)),"HFZ", "NI")," ")</f>
        <v xml:space="preserve"> </v>
      </c>
      <c r="Y383" s="71" t="str">
        <f t="shared" si="77"/>
        <v xml:space="preserve"> </v>
      </c>
      <c r="Z383" s="71" t="str">
        <f t="shared" si="67"/>
        <v xml:space="preserve"> </v>
      </c>
      <c r="AA383" s="65" t="str">
        <f>IFERROR(IF(U383&gt;=(VLOOKUP(D383&amp;E383, 'Tab 3 Flex,Strng,Endur(unprot)'!W$10:X$37,2,FALSE)),"HFZ", "NI"), " ")</f>
        <v xml:space="preserve"> </v>
      </c>
      <c r="AB383" s="28" t="str">
        <f t="shared" si="68"/>
        <v xml:space="preserve"> </v>
      </c>
      <c r="AC383" s="33"/>
      <c r="AD383" s="28" t="str">
        <f t="shared" si="69"/>
        <v/>
      </c>
      <c r="AE383" s="96" t="e">
        <v>#N/A</v>
      </c>
      <c r="AF383" s="35"/>
      <c r="AG383" s="72" t="str">
        <f>IFERROR(IF(AE383&gt;=(VLOOKUP(D383&amp;E383, 'Tab 3 Flex,Strng,Endur(unprot)'!R$10:$S$37,2,FALSE)),"HFZ", "NI")," ")</f>
        <v xml:space="preserve"> </v>
      </c>
      <c r="AH383" s="55" t="str">
        <f t="shared" si="70"/>
        <v xml:space="preserve"> </v>
      </c>
      <c r="AI383" s="33"/>
      <c r="AJ383" s="55" t="str">
        <f t="shared" si="76"/>
        <v/>
      </c>
      <c r="AK383" s="97" t="e">
        <v>#N/A</v>
      </c>
      <c r="AL383" s="36"/>
      <c r="AM383" s="73" t="str">
        <f>IFERROR(IF(AK383&gt;=(VLOOKUP(D383&amp;E383,'Tab 3 Flex,Strng,Endur(unprot)'!AB$10:$AC$37,2,FALSE)),"HFZ", "NI")," ")</f>
        <v xml:space="preserve"> </v>
      </c>
      <c r="AN383" s="29" t="str">
        <f t="shared" si="71"/>
        <v xml:space="preserve"> </v>
      </c>
      <c r="AO383" s="55"/>
      <c r="AP383" s="29" t="str">
        <f t="shared" si="72"/>
        <v/>
      </c>
    </row>
    <row r="384" spans="1:42" s="57" customFormat="1" ht="15.75" customHeight="1" thickTop="1" thickBot="1" x14ac:dyDescent="0.3">
      <c r="A384" s="32"/>
      <c r="B384" s="25"/>
      <c r="C384" s="25"/>
      <c r="D384" s="25"/>
      <c r="E384" s="46"/>
      <c r="F384" s="91">
        <v>7</v>
      </c>
      <c r="G384" s="98" t="e">
        <v>#N/A</v>
      </c>
      <c r="H384" s="94" t="e">
        <v>#N/A</v>
      </c>
      <c r="I384" s="26"/>
      <c r="J384" s="26"/>
      <c r="K384" s="69" t="str">
        <f>IFERROR(IF(G384&gt;=(VLOOKUP(D384&amp;E384,'Tab 2 Aerobic Capacity (unprot)'!L$10:$M$27,2,FALSE)),"HFZ","NI")," ")</f>
        <v xml:space="preserve"> </v>
      </c>
      <c r="L384" s="69" t="str">
        <f>IFERROR(IF(H384&gt;=(VLOOKUP(D384&amp;E384,'Tab 2 Aerobic Capacity (unprot)'!L$34:$M$51,2,FALSE)),"HFZ","NI")," ")</f>
        <v xml:space="preserve"> </v>
      </c>
      <c r="M384" s="54" t="str">
        <f t="shared" si="66"/>
        <v xml:space="preserve"> </v>
      </c>
      <c r="N384" s="33" t="str">
        <f t="shared" si="73"/>
        <v xml:space="preserve"> </v>
      </c>
      <c r="O384" s="33"/>
      <c r="P384" s="54" t="str">
        <f t="shared" si="74"/>
        <v/>
      </c>
      <c r="Q384" s="33"/>
      <c r="R384" s="54" t="str">
        <f t="shared" si="75"/>
        <v/>
      </c>
      <c r="S384" s="95" t="e">
        <v>#N/A</v>
      </c>
      <c r="T384" s="95" t="e">
        <v>#N/A</v>
      </c>
      <c r="U384" s="99" t="e">
        <v>#N/A</v>
      </c>
      <c r="V384" s="34"/>
      <c r="W384" s="70" t="str">
        <f>IFERROR(IF(S384&gt;=(VLOOKUP(D384&amp;E384, 'Tab 3 Flex,Strng,Endur(unprot)'!AG$10:$AH$37,2,FALSE)),"HFZ", "NI")," ")</f>
        <v xml:space="preserve"> </v>
      </c>
      <c r="X384" s="70" t="str">
        <f>IFERROR(IF(T384&gt;=(VLOOKUP(D384&amp;E384, 'Tab 3 Flex,Strng,Endur(unprot)'!AG$10:$AH$37,2,FALSE)),"HFZ", "NI")," ")</f>
        <v xml:space="preserve"> </v>
      </c>
      <c r="Y384" s="71" t="str">
        <f t="shared" si="77"/>
        <v xml:space="preserve"> </v>
      </c>
      <c r="Z384" s="71" t="str">
        <f t="shared" si="67"/>
        <v xml:space="preserve"> </v>
      </c>
      <c r="AA384" s="65" t="str">
        <f>IFERROR(IF(U384&gt;=(VLOOKUP(D384&amp;E384, 'Tab 3 Flex,Strng,Endur(unprot)'!W$10:X$37,2,FALSE)),"HFZ", "NI"), " ")</f>
        <v xml:space="preserve"> </v>
      </c>
      <c r="AB384" s="28" t="str">
        <f t="shared" si="68"/>
        <v xml:space="preserve"> </v>
      </c>
      <c r="AC384" s="33"/>
      <c r="AD384" s="28" t="str">
        <f t="shared" si="69"/>
        <v/>
      </c>
      <c r="AE384" s="96" t="e">
        <v>#N/A</v>
      </c>
      <c r="AF384" s="35"/>
      <c r="AG384" s="72" t="str">
        <f>IFERROR(IF(AE384&gt;=(VLOOKUP(D384&amp;E384, 'Tab 3 Flex,Strng,Endur(unprot)'!R$10:$S$37,2,FALSE)),"HFZ", "NI")," ")</f>
        <v xml:space="preserve"> </v>
      </c>
      <c r="AH384" s="55" t="str">
        <f t="shared" si="70"/>
        <v xml:space="preserve"> </v>
      </c>
      <c r="AI384" s="33"/>
      <c r="AJ384" s="55" t="str">
        <f t="shared" si="76"/>
        <v/>
      </c>
      <c r="AK384" s="97" t="e">
        <v>#N/A</v>
      </c>
      <c r="AL384" s="36"/>
      <c r="AM384" s="73" t="str">
        <f>IFERROR(IF(AK384&gt;=(VLOOKUP(D384&amp;E384,'Tab 3 Flex,Strng,Endur(unprot)'!AB$10:$AC$37,2,FALSE)),"HFZ", "NI")," ")</f>
        <v xml:space="preserve"> </v>
      </c>
      <c r="AN384" s="29" t="str">
        <f t="shared" si="71"/>
        <v xml:space="preserve"> </v>
      </c>
      <c r="AO384" s="55"/>
      <c r="AP384" s="29" t="str">
        <f t="shared" si="72"/>
        <v/>
      </c>
    </row>
    <row r="385" spans="1:42" s="57" customFormat="1" ht="16.5" thickTop="1" thickBot="1" x14ac:dyDescent="0.3">
      <c r="A385" s="32"/>
      <c r="B385" s="25"/>
      <c r="C385" s="25"/>
      <c r="D385" s="25"/>
      <c r="E385" s="46"/>
      <c r="F385" s="91">
        <v>7</v>
      </c>
      <c r="G385" s="98" t="e">
        <v>#N/A</v>
      </c>
      <c r="H385" s="94" t="e">
        <v>#N/A</v>
      </c>
      <c r="I385" s="26"/>
      <c r="J385" s="26"/>
      <c r="K385" s="69" t="str">
        <f>IFERROR(IF(G385&gt;=(VLOOKUP(D385&amp;E385,'Tab 2 Aerobic Capacity (unprot)'!L$10:$M$27,2,FALSE)),"HFZ","NI")," ")</f>
        <v xml:space="preserve"> </v>
      </c>
      <c r="L385" s="69" t="str">
        <f>IFERROR(IF(H385&gt;=(VLOOKUP(D385&amp;E385,'Tab 2 Aerobic Capacity (unprot)'!L$34:$M$51,2,FALSE)),"HFZ","NI")," ")</f>
        <v xml:space="preserve"> </v>
      </c>
      <c r="M385" s="54" t="str">
        <f t="shared" si="66"/>
        <v xml:space="preserve"> </v>
      </c>
      <c r="N385" s="33" t="str">
        <f t="shared" si="73"/>
        <v xml:space="preserve"> </v>
      </c>
      <c r="O385" s="33"/>
      <c r="P385" s="54" t="str">
        <f t="shared" si="74"/>
        <v/>
      </c>
      <c r="Q385" s="33"/>
      <c r="R385" s="54" t="str">
        <f t="shared" si="75"/>
        <v/>
      </c>
      <c r="S385" s="95" t="e">
        <v>#N/A</v>
      </c>
      <c r="T385" s="95" t="e">
        <v>#N/A</v>
      </c>
      <c r="U385" s="99" t="e">
        <v>#N/A</v>
      </c>
      <c r="V385" s="34"/>
      <c r="W385" s="70" t="str">
        <f>IFERROR(IF(S385&gt;=(VLOOKUP(D385&amp;E385, 'Tab 3 Flex,Strng,Endur(unprot)'!AG$10:$AH$37,2,FALSE)),"HFZ", "NI")," ")</f>
        <v xml:space="preserve"> </v>
      </c>
      <c r="X385" s="70" t="str">
        <f>IFERROR(IF(T385&gt;=(VLOOKUP(D385&amp;E385, 'Tab 3 Flex,Strng,Endur(unprot)'!AG$10:$AH$37,2,FALSE)),"HFZ", "NI")," ")</f>
        <v xml:space="preserve"> </v>
      </c>
      <c r="Y385" s="71" t="str">
        <f t="shared" si="77"/>
        <v xml:space="preserve"> </v>
      </c>
      <c r="Z385" s="71" t="str">
        <f t="shared" si="67"/>
        <v xml:space="preserve"> </v>
      </c>
      <c r="AA385" s="65" t="str">
        <f>IFERROR(IF(U385&gt;=(VLOOKUP(D385&amp;E385, 'Tab 3 Flex,Strng,Endur(unprot)'!W$10:X$37,2,FALSE)),"HFZ", "NI"), " ")</f>
        <v xml:space="preserve"> </v>
      </c>
      <c r="AB385" s="28" t="str">
        <f t="shared" si="68"/>
        <v xml:space="preserve"> </v>
      </c>
      <c r="AC385" s="33"/>
      <c r="AD385" s="28" t="str">
        <f t="shared" si="69"/>
        <v/>
      </c>
      <c r="AE385" s="96" t="e">
        <v>#N/A</v>
      </c>
      <c r="AF385" s="35"/>
      <c r="AG385" s="72" t="str">
        <f>IFERROR(IF(AE385&gt;=(VLOOKUP(D385&amp;E385, 'Tab 3 Flex,Strng,Endur(unprot)'!R$10:$S$37,2,FALSE)),"HFZ", "NI")," ")</f>
        <v xml:space="preserve"> </v>
      </c>
      <c r="AH385" s="55" t="str">
        <f t="shared" si="70"/>
        <v xml:space="preserve"> </v>
      </c>
      <c r="AI385" s="33"/>
      <c r="AJ385" s="55" t="str">
        <f t="shared" si="76"/>
        <v/>
      </c>
      <c r="AK385" s="97" t="e">
        <v>#N/A</v>
      </c>
      <c r="AL385" s="36"/>
      <c r="AM385" s="73" t="str">
        <f>IFERROR(IF(AK385&gt;=(VLOOKUP(D385&amp;E385,'Tab 3 Flex,Strng,Endur(unprot)'!AB$10:$AC$37,2,FALSE)),"HFZ", "NI")," ")</f>
        <v xml:space="preserve"> </v>
      </c>
      <c r="AN385" s="29" t="str">
        <f t="shared" si="71"/>
        <v xml:space="preserve"> </v>
      </c>
      <c r="AO385" s="55"/>
      <c r="AP385" s="29" t="str">
        <f t="shared" si="72"/>
        <v/>
      </c>
    </row>
    <row r="386" spans="1:42" s="57" customFormat="1" ht="15.75" customHeight="1" thickTop="1" thickBot="1" x14ac:dyDescent="0.3">
      <c r="A386" s="32"/>
      <c r="B386" s="25"/>
      <c r="C386" s="25"/>
      <c r="D386" s="25"/>
      <c r="E386" s="46"/>
      <c r="F386" s="91">
        <v>7</v>
      </c>
      <c r="G386" s="98" t="e">
        <v>#N/A</v>
      </c>
      <c r="H386" s="94" t="e">
        <v>#N/A</v>
      </c>
      <c r="I386" s="26"/>
      <c r="J386" s="26"/>
      <c r="K386" s="69" t="str">
        <f>IFERROR(IF(G386&gt;=(VLOOKUP(D386&amp;E386,'Tab 2 Aerobic Capacity (unprot)'!L$10:$M$27,2,FALSE)),"HFZ","NI")," ")</f>
        <v xml:space="preserve"> </v>
      </c>
      <c r="L386" s="69" t="str">
        <f>IFERROR(IF(H386&gt;=(VLOOKUP(D386&amp;E386,'Tab 2 Aerobic Capacity (unprot)'!L$34:$M$51,2,FALSE)),"HFZ","NI")," ")</f>
        <v xml:space="preserve"> </v>
      </c>
      <c r="M386" s="54" t="str">
        <f t="shared" si="66"/>
        <v xml:space="preserve"> </v>
      </c>
      <c r="N386" s="33" t="str">
        <f t="shared" si="73"/>
        <v xml:space="preserve"> </v>
      </c>
      <c r="O386" s="33"/>
      <c r="P386" s="54" t="str">
        <f t="shared" si="74"/>
        <v/>
      </c>
      <c r="Q386" s="33"/>
      <c r="R386" s="54" t="str">
        <f t="shared" si="75"/>
        <v/>
      </c>
      <c r="S386" s="95" t="e">
        <v>#N/A</v>
      </c>
      <c r="T386" s="95" t="e">
        <v>#N/A</v>
      </c>
      <c r="U386" s="99" t="e">
        <v>#N/A</v>
      </c>
      <c r="V386" s="34"/>
      <c r="W386" s="70" t="str">
        <f>IFERROR(IF(S386&gt;=(VLOOKUP(D386&amp;E386, 'Tab 3 Flex,Strng,Endur(unprot)'!AG$10:$AH$37,2,FALSE)),"HFZ", "NI")," ")</f>
        <v xml:space="preserve"> </v>
      </c>
      <c r="X386" s="70" t="str">
        <f>IFERROR(IF(T386&gt;=(VLOOKUP(D386&amp;E386, 'Tab 3 Flex,Strng,Endur(unprot)'!AG$10:$AH$37,2,FALSE)),"HFZ", "NI")," ")</f>
        <v xml:space="preserve"> </v>
      </c>
      <c r="Y386" s="71" t="str">
        <f t="shared" si="77"/>
        <v xml:space="preserve"> </v>
      </c>
      <c r="Z386" s="71" t="str">
        <f t="shared" si="67"/>
        <v xml:space="preserve"> </v>
      </c>
      <c r="AA386" s="65" t="str">
        <f>IFERROR(IF(U386&gt;=(VLOOKUP(D386&amp;E386, 'Tab 3 Flex,Strng,Endur(unprot)'!W$10:X$37,2,FALSE)),"HFZ", "NI"), " ")</f>
        <v xml:space="preserve"> </v>
      </c>
      <c r="AB386" s="28" t="str">
        <f t="shared" si="68"/>
        <v xml:space="preserve"> </v>
      </c>
      <c r="AC386" s="33"/>
      <c r="AD386" s="28" t="str">
        <f t="shared" si="69"/>
        <v/>
      </c>
      <c r="AE386" s="96" t="e">
        <v>#N/A</v>
      </c>
      <c r="AF386" s="35"/>
      <c r="AG386" s="72" t="str">
        <f>IFERROR(IF(AE386&gt;=(VLOOKUP(D386&amp;E386, 'Tab 3 Flex,Strng,Endur(unprot)'!R$10:$S$37,2,FALSE)),"HFZ", "NI")," ")</f>
        <v xml:space="preserve"> </v>
      </c>
      <c r="AH386" s="55" t="str">
        <f t="shared" si="70"/>
        <v xml:space="preserve"> </v>
      </c>
      <c r="AI386" s="33"/>
      <c r="AJ386" s="55" t="str">
        <f t="shared" si="76"/>
        <v/>
      </c>
      <c r="AK386" s="97" t="e">
        <v>#N/A</v>
      </c>
      <c r="AL386" s="36"/>
      <c r="AM386" s="73" t="str">
        <f>IFERROR(IF(AK386&gt;=(VLOOKUP(D386&amp;E386,'Tab 3 Flex,Strng,Endur(unprot)'!AB$10:$AC$37,2,FALSE)),"HFZ", "NI")," ")</f>
        <v xml:space="preserve"> </v>
      </c>
      <c r="AN386" s="29" t="str">
        <f t="shared" si="71"/>
        <v xml:space="preserve"> </v>
      </c>
      <c r="AO386" s="55"/>
      <c r="AP386" s="29" t="str">
        <f t="shared" si="72"/>
        <v/>
      </c>
    </row>
    <row r="387" spans="1:42" s="57" customFormat="1" ht="16.5" thickTop="1" thickBot="1" x14ac:dyDescent="0.3">
      <c r="A387" s="32"/>
      <c r="B387" s="25"/>
      <c r="C387" s="25"/>
      <c r="D387" s="25"/>
      <c r="E387" s="46"/>
      <c r="F387" s="91">
        <v>7</v>
      </c>
      <c r="G387" s="98" t="e">
        <v>#N/A</v>
      </c>
      <c r="H387" s="94" t="e">
        <v>#N/A</v>
      </c>
      <c r="I387" s="26"/>
      <c r="J387" s="26"/>
      <c r="K387" s="69" t="str">
        <f>IFERROR(IF(G387&gt;=(VLOOKUP(D387&amp;E387,'Tab 2 Aerobic Capacity (unprot)'!L$10:$M$27,2,FALSE)),"HFZ","NI")," ")</f>
        <v xml:space="preserve"> </v>
      </c>
      <c r="L387" s="69" t="str">
        <f>IFERROR(IF(H387&gt;=(VLOOKUP(D387&amp;E387,'Tab 2 Aerobic Capacity (unprot)'!L$34:$M$51,2,FALSE)),"HFZ","NI")," ")</f>
        <v xml:space="preserve"> </v>
      </c>
      <c r="M387" s="54" t="str">
        <f t="shared" si="66"/>
        <v xml:space="preserve"> </v>
      </c>
      <c r="N387" s="33" t="str">
        <f t="shared" si="73"/>
        <v xml:space="preserve"> </v>
      </c>
      <c r="O387" s="33"/>
      <c r="P387" s="54" t="str">
        <f t="shared" si="74"/>
        <v/>
      </c>
      <c r="Q387" s="33"/>
      <c r="R387" s="54" t="str">
        <f t="shared" si="75"/>
        <v/>
      </c>
      <c r="S387" s="95" t="e">
        <v>#N/A</v>
      </c>
      <c r="T387" s="95" t="e">
        <v>#N/A</v>
      </c>
      <c r="U387" s="99" t="e">
        <v>#N/A</v>
      </c>
      <c r="V387" s="34"/>
      <c r="W387" s="70" t="str">
        <f>IFERROR(IF(S387&gt;=(VLOOKUP(D387&amp;E387, 'Tab 3 Flex,Strng,Endur(unprot)'!AG$10:$AH$37,2,FALSE)),"HFZ", "NI")," ")</f>
        <v xml:space="preserve"> </v>
      </c>
      <c r="X387" s="70" t="str">
        <f>IFERROR(IF(T387&gt;=(VLOOKUP(D387&amp;E387, 'Tab 3 Flex,Strng,Endur(unprot)'!AG$10:$AH$37,2,FALSE)),"HFZ", "NI")," ")</f>
        <v xml:space="preserve"> </v>
      </c>
      <c r="Y387" s="71" t="str">
        <f t="shared" si="77"/>
        <v xml:space="preserve"> </v>
      </c>
      <c r="Z387" s="71" t="str">
        <f t="shared" si="67"/>
        <v xml:space="preserve"> </v>
      </c>
      <c r="AA387" s="65" t="str">
        <f>IFERROR(IF(U387&gt;=(VLOOKUP(D387&amp;E387, 'Tab 3 Flex,Strng,Endur(unprot)'!W$10:X$37,2,FALSE)),"HFZ", "NI"), " ")</f>
        <v xml:space="preserve"> </v>
      </c>
      <c r="AB387" s="28" t="str">
        <f t="shared" si="68"/>
        <v xml:space="preserve"> </v>
      </c>
      <c r="AC387" s="33"/>
      <c r="AD387" s="28" t="str">
        <f t="shared" si="69"/>
        <v/>
      </c>
      <c r="AE387" s="96" t="e">
        <v>#N/A</v>
      </c>
      <c r="AF387" s="35"/>
      <c r="AG387" s="72" t="str">
        <f>IFERROR(IF(AE387&gt;=(VLOOKUP(D387&amp;E387, 'Tab 3 Flex,Strng,Endur(unprot)'!R$10:$S$37,2,FALSE)),"HFZ", "NI")," ")</f>
        <v xml:space="preserve"> </v>
      </c>
      <c r="AH387" s="55" t="str">
        <f t="shared" si="70"/>
        <v xml:space="preserve"> </v>
      </c>
      <c r="AI387" s="33"/>
      <c r="AJ387" s="55" t="str">
        <f t="shared" si="76"/>
        <v/>
      </c>
      <c r="AK387" s="97" t="e">
        <v>#N/A</v>
      </c>
      <c r="AL387" s="36"/>
      <c r="AM387" s="73" t="str">
        <f>IFERROR(IF(AK387&gt;=(VLOOKUP(D387&amp;E387,'Tab 3 Flex,Strng,Endur(unprot)'!AB$10:$AC$37,2,FALSE)),"HFZ", "NI")," ")</f>
        <v xml:space="preserve"> </v>
      </c>
      <c r="AN387" s="29" t="str">
        <f t="shared" si="71"/>
        <v xml:space="preserve"> </v>
      </c>
      <c r="AO387" s="55"/>
      <c r="AP387" s="29" t="str">
        <f t="shared" si="72"/>
        <v/>
      </c>
    </row>
    <row r="388" spans="1:42" s="57" customFormat="1" ht="15.75" customHeight="1" thickTop="1" thickBot="1" x14ac:dyDescent="0.3">
      <c r="A388" s="32"/>
      <c r="B388" s="25"/>
      <c r="C388" s="25"/>
      <c r="D388" s="25"/>
      <c r="E388" s="46"/>
      <c r="F388" s="91">
        <v>7</v>
      </c>
      <c r="G388" s="98" t="e">
        <v>#N/A</v>
      </c>
      <c r="H388" s="94" t="e">
        <v>#N/A</v>
      </c>
      <c r="I388" s="26"/>
      <c r="J388" s="26"/>
      <c r="K388" s="69" t="str">
        <f>IFERROR(IF(G388&gt;=(VLOOKUP(D388&amp;E388,'Tab 2 Aerobic Capacity (unprot)'!L$10:$M$27,2,FALSE)),"HFZ","NI")," ")</f>
        <v xml:space="preserve"> </v>
      </c>
      <c r="L388" s="69" t="str">
        <f>IFERROR(IF(H388&gt;=(VLOOKUP(D388&amp;E388,'Tab 2 Aerobic Capacity (unprot)'!L$34:$M$51,2,FALSE)),"HFZ","NI")," ")</f>
        <v xml:space="preserve"> </v>
      </c>
      <c r="M388" s="54" t="str">
        <f t="shared" si="66"/>
        <v xml:space="preserve"> </v>
      </c>
      <c r="N388" s="33" t="str">
        <f t="shared" si="73"/>
        <v xml:space="preserve"> </v>
      </c>
      <c r="O388" s="33"/>
      <c r="P388" s="54" t="str">
        <f t="shared" si="74"/>
        <v/>
      </c>
      <c r="Q388" s="33"/>
      <c r="R388" s="54" t="str">
        <f t="shared" si="75"/>
        <v/>
      </c>
      <c r="S388" s="95" t="e">
        <v>#N/A</v>
      </c>
      <c r="T388" s="95" t="e">
        <v>#N/A</v>
      </c>
      <c r="U388" s="99" t="e">
        <v>#N/A</v>
      </c>
      <c r="V388" s="34"/>
      <c r="W388" s="70" t="str">
        <f>IFERROR(IF(S388&gt;=(VLOOKUP(D388&amp;E388, 'Tab 3 Flex,Strng,Endur(unprot)'!AG$10:$AH$37,2,FALSE)),"HFZ", "NI")," ")</f>
        <v xml:space="preserve"> </v>
      </c>
      <c r="X388" s="70" t="str">
        <f>IFERROR(IF(T388&gt;=(VLOOKUP(D388&amp;E388, 'Tab 3 Flex,Strng,Endur(unprot)'!AG$10:$AH$37,2,FALSE)),"HFZ", "NI")," ")</f>
        <v xml:space="preserve"> </v>
      </c>
      <c r="Y388" s="71" t="str">
        <f t="shared" si="77"/>
        <v xml:space="preserve"> </v>
      </c>
      <c r="Z388" s="71" t="str">
        <f t="shared" si="67"/>
        <v xml:space="preserve"> </v>
      </c>
      <c r="AA388" s="65" t="str">
        <f>IFERROR(IF(U388&gt;=(VLOOKUP(D388&amp;E388, 'Tab 3 Flex,Strng,Endur(unprot)'!W$10:X$37,2,FALSE)),"HFZ", "NI"), " ")</f>
        <v xml:space="preserve"> </v>
      </c>
      <c r="AB388" s="28" t="str">
        <f t="shared" si="68"/>
        <v xml:space="preserve"> </v>
      </c>
      <c r="AC388" s="33"/>
      <c r="AD388" s="28" t="str">
        <f t="shared" si="69"/>
        <v/>
      </c>
      <c r="AE388" s="96" t="e">
        <v>#N/A</v>
      </c>
      <c r="AF388" s="35"/>
      <c r="AG388" s="72" t="str">
        <f>IFERROR(IF(AE388&gt;=(VLOOKUP(D388&amp;E388, 'Tab 3 Flex,Strng,Endur(unprot)'!R$10:$S$37,2,FALSE)),"HFZ", "NI")," ")</f>
        <v xml:space="preserve"> </v>
      </c>
      <c r="AH388" s="55" t="str">
        <f t="shared" si="70"/>
        <v xml:space="preserve"> </v>
      </c>
      <c r="AI388" s="33"/>
      <c r="AJ388" s="55" t="str">
        <f t="shared" si="76"/>
        <v/>
      </c>
      <c r="AK388" s="97" t="e">
        <v>#N/A</v>
      </c>
      <c r="AL388" s="36"/>
      <c r="AM388" s="73" t="str">
        <f>IFERROR(IF(AK388&gt;=(VLOOKUP(D388&amp;E388,'Tab 3 Flex,Strng,Endur(unprot)'!AB$10:$AC$37,2,FALSE)),"HFZ", "NI")," ")</f>
        <v xml:space="preserve"> </v>
      </c>
      <c r="AN388" s="29" t="str">
        <f t="shared" si="71"/>
        <v xml:space="preserve"> </v>
      </c>
      <c r="AO388" s="55"/>
      <c r="AP388" s="29" t="str">
        <f t="shared" si="72"/>
        <v/>
      </c>
    </row>
    <row r="389" spans="1:42" s="57" customFormat="1" ht="16.5" thickTop="1" thickBot="1" x14ac:dyDescent="0.3">
      <c r="A389" s="32"/>
      <c r="B389" s="25"/>
      <c r="C389" s="25"/>
      <c r="D389" s="25"/>
      <c r="E389" s="46"/>
      <c r="F389" s="91">
        <v>7</v>
      </c>
      <c r="G389" s="98" t="e">
        <v>#N/A</v>
      </c>
      <c r="H389" s="94" t="e">
        <v>#N/A</v>
      </c>
      <c r="I389" s="26"/>
      <c r="J389" s="26"/>
      <c r="K389" s="69" t="str">
        <f>IFERROR(IF(G389&gt;=(VLOOKUP(D389&amp;E389,'Tab 2 Aerobic Capacity (unprot)'!L$10:$M$27,2,FALSE)),"HFZ","NI")," ")</f>
        <v xml:space="preserve"> </v>
      </c>
      <c r="L389" s="69" t="str">
        <f>IFERROR(IF(H389&gt;=(VLOOKUP(D389&amp;E389,'Tab 2 Aerobic Capacity (unprot)'!L$34:$M$51,2,FALSE)),"HFZ","NI")," ")</f>
        <v xml:space="preserve"> </v>
      </c>
      <c r="M389" s="54" t="str">
        <f t="shared" si="66"/>
        <v xml:space="preserve"> </v>
      </c>
      <c r="N389" s="33" t="str">
        <f t="shared" si="73"/>
        <v xml:space="preserve"> </v>
      </c>
      <c r="O389" s="33"/>
      <c r="P389" s="54" t="str">
        <f t="shared" si="74"/>
        <v/>
      </c>
      <c r="Q389" s="33"/>
      <c r="R389" s="54" t="str">
        <f t="shared" si="75"/>
        <v/>
      </c>
      <c r="S389" s="95" t="e">
        <v>#N/A</v>
      </c>
      <c r="T389" s="95" t="e">
        <v>#N/A</v>
      </c>
      <c r="U389" s="99" t="e">
        <v>#N/A</v>
      </c>
      <c r="V389" s="34"/>
      <c r="W389" s="70" t="str">
        <f>IFERROR(IF(S389&gt;=(VLOOKUP(D389&amp;E389, 'Tab 3 Flex,Strng,Endur(unprot)'!AG$10:$AH$37,2,FALSE)),"HFZ", "NI")," ")</f>
        <v xml:space="preserve"> </v>
      </c>
      <c r="X389" s="70" t="str">
        <f>IFERROR(IF(T389&gt;=(VLOOKUP(D389&amp;E389, 'Tab 3 Flex,Strng,Endur(unprot)'!AG$10:$AH$37,2,FALSE)),"HFZ", "NI")," ")</f>
        <v xml:space="preserve"> </v>
      </c>
      <c r="Y389" s="71" t="str">
        <f t="shared" si="77"/>
        <v xml:space="preserve"> </v>
      </c>
      <c r="Z389" s="71" t="str">
        <f t="shared" si="67"/>
        <v xml:space="preserve"> </v>
      </c>
      <c r="AA389" s="65" t="str">
        <f>IFERROR(IF(U389&gt;=(VLOOKUP(D389&amp;E389, 'Tab 3 Flex,Strng,Endur(unprot)'!W$10:X$37,2,FALSE)),"HFZ", "NI"), " ")</f>
        <v xml:space="preserve"> </v>
      </c>
      <c r="AB389" s="28" t="str">
        <f t="shared" si="68"/>
        <v xml:space="preserve"> </v>
      </c>
      <c r="AC389" s="33"/>
      <c r="AD389" s="28" t="str">
        <f t="shared" si="69"/>
        <v/>
      </c>
      <c r="AE389" s="96" t="e">
        <v>#N/A</v>
      </c>
      <c r="AF389" s="35"/>
      <c r="AG389" s="72" t="str">
        <f>IFERROR(IF(AE389&gt;=(VLOOKUP(D389&amp;E389, 'Tab 3 Flex,Strng,Endur(unprot)'!R$10:$S$37,2,FALSE)),"HFZ", "NI")," ")</f>
        <v xml:space="preserve"> </v>
      </c>
      <c r="AH389" s="55" t="str">
        <f t="shared" si="70"/>
        <v xml:space="preserve"> </v>
      </c>
      <c r="AI389" s="33"/>
      <c r="AJ389" s="55" t="str">
        <f t="shared" si="76"/>
        <v/>
      </c>
      <c r="AK389" s="97" t="e">
        <v>#N/A</v>
      </c>
      <c r="AL389" s="36"/>
      <c r="AM389" s="73" t="str">
        <f>IFERROR(IF(AK389&gt;=(VLOOKUP(D389&amp;E389,'Tab 3 Flex,Strng,Endur(unprot)'!AB$10:$AC$37,2,FALSE)),"HFZ", "NI")," ")</f>
        <v xml:space="preserve"> </v>
      </c>
      <c r="AN389" s="29" t="str">
        <f t="shared" si="71"/>
        <v xml:space="preserve"> </v>
      </c>
      <c r="AO389" s="55"/>
      <c r="AP389" s="29" t="str">
        <f t="shared" si="72"/>
        <v/>
      </c>
    </row>
    <row r="390" spans="1:42" s="57" customFormat="1" ht="15.75" customHeight="1" thickTop="1" thickBot="1" x14ac:dyDescent="0.3">
      <c r="A390" s="32"/>
      <c r="B390" s="25"/>
      <c r="C390" s="25"/>
      <c r="D390" s="25"/>
      <c r="E390" s="46"/>
      <c r="F390" s="91">
        <v>7</v>
      </c>
      <c r="G390" s="98" t="e">
        <v>#N/A</v>
      </c>
      <c r="H390" s="94" t="e">
        <v>#N/A</v>
      </c>
      <c r="I390" s="26"/>
      <c r="J390" s="26"/>
      <c r="K390" s="69" t="str">
        <f>IFERROR(IF(G390&gt;=(VLOOKUP(D390&amp;E390,'Tab 2 Aerobic Capacity (unprot)'!L$10:$M$27,2,FALSE)),"HFZ","NI")," ")</f>
        <v xml:space="preserve"> </v>
      </c>
      <c r="L390" s="69" t="str">
        <f>IFERROR(IF(H390&gt;=(VLOOKUP(D390&amp;E390,'Tab 2 Aerobic Capacity (unprot)'!L$34:$M$51,2,FALSE)),"HFZ","NI")," ")</f>
        <v xml:space="preserve"> </v>
      </c>
      <c r="M390" s="54" t="str">
        <f t="shared" si="66"/>
        <v xml:space="preserve"> </v>
      </c>
      <c r="N390" s="33" t="str">
        <f t="shared" si="73"/>
        <v xml:space="preserve"> </v>
      </c>
      <c r="O390" s="33"/>
      <c r="P390" s="54" t="str">
        <f t="shared" si="74"/>
        <v/>
      </c>
      <c r="Q390" s="33"/>
      <c r="R390" s="54" t="str">
        <f t="shared" si="75"/>
        <v/>
      </c>
      <c r="S390" s="95" t="e">
        <v>#N/A</v>
      </c>
      <c r="T390" s="95" t="e">
        <v>#N/A</v>
      </c>
      <c r="U390" s="99" t="e">
        <v>#N/A</v>
      </c>
      <c r="V390" s="34"/>
      <c r="W390" s="70" t="str">
        <f>IFERROR(IF(S390&gt;=(VLOOKUP(D390&amp;E390, 'Tab 3 Flex,Strng,Endur(unprot)'!AG$10:$AH$37,2,FALSE)),"HFZ", "NI")," ")</f>
        <v xml:space="preserve"> </v>
      </c>
      <c r="X390" s="70" t="str">
        <f>IFERROR(IF(T390&gt;=(VLOOKUP(D390&amp;E390, 'Tab 3 Flex,Strng,Endur(unprot)'!AG$10:$AH$37,2,FALSE)),"HFZ", "NI")," ")</f>
        <v xml:space="preserve"> </v>
      </c>
      <c r="Y390" s="71" t="str">
        <f t="shared" si="77"/>
        <v xml:space="preserve"> </v>
      </c>
      <c r="Z390" s="71" t="str">
        <f t="shared" si="67"/>
        <v xml:space="preserve"> </v>
      </c>
      <c r="AA390" s="65" t="str">
        <f>IFERROR(IF(U390&gt;=(VLOOKUP(D390&amp;E390, 'Tab 3 Flex,Strng,Endur(unprot)'!W$10:X$37,2,FALSE)),"HFZ", "NI"), " ")</f>
        <v xml:space="preserve"> </v>
      </c>
      <c r="AB390" s="28" t="str">
        <f t="shared" si="68"/>
        <v xml:space="preserve"> </v>
      </c>
      <c r="AC390" s="33"/>
      <c r="AD390" s="28" t="str">
        <f t="shared" si="69"/>
        <v/>
      </c>
      <c r="AE390" s="96" t="e">
        <v>#N/A</v>
      </c>
      <c r="AF390" s="35"/>
      <c r="AG390" s="72" t="str">
        <f>IFERROR(IF(AE390&gt;=(VLOOKUP(D390&amp;E390, 'Tab 3 Flex,Strng,Endur(unprot)'!R$10:$S$37,2,FALSE)),"HFZ", "NI")," ")</f>
        <v xml:space="preserve"> </v>
      </c>
      <c r="AH390" s="55" t="str">
        <f t="shared" si="70"/>
        <v xml:space="preserve"> </v>
      </c>
      <c r="AI390" s="33"/>
      <c r="AJ390" s="55" t="str">
        <f t="shared" si="76"/>
        <v/>
      </c>
      <c r="AK390" s="97" t="e">
        <v>#N/A</v>
      </c>
      <c r="AL390" s="36"/>
      <c r="AM390" s="73" t="str">
        <f>IFERROR(IF(AK390&gt;=(VLOOKUP(D390&amp;E390,'Tab 3 Flex,Strng,Endur(unprot)'!AB$10:$AC$37,2,FALSE)),"HFZ", "NI")," ")</f>
        <v xml:space="preserve"> </v>
      </c>
      <c r="AN390" s="29" t="str">
        <f t="shared" si="71"/>
        <v xml:space="preserve"> </v>
      </c>
      <c r="AO390" s="55"/>
      <c r="AP390" s="29" t="str">
        <f t="shared" si="72"/>
        <v/>
      </c>
    </row>
    <row r="391" spans="1:42" s="57" customFormat="1" ht="16.5" thickTop="1" thickBot="1" x14ac:dyDescent="0.3">
      <c r="A391" s="32"/>
      <c r="B391" s="25"/>
      <c r="C391" s="25"/>
      <c r="D391" s="25"/>
      <c r="E391" s="46"/>
      <c r="F391" s="91">
        <v>7</v>
      </c>
      <c r="G391" s="98" t="e">
        <v>#N/A</v>
      </c>
      <c r="H391" s="94" t="e">
        <v>#N/A</v>
      </c>
      <c r="I391" s="26"/>
      <c r="J391" s="26"/>
      <c r="K391" s="69" t="str">
        <f>IFERROR(IF(G391&gt;=(VLOOKUP(D391&amp;E391,'Tab 2 Aerobic Capacity (unprot)'!L$10:$M$27,2,FALSE)),"HFZ","NI")," ")</f>
        <v xml:space="preserve"> </v>
      </c>
      <c r="L391" s="69" t="str">
        <f>IFERROR(IF(H391&gt;=(VLOOKUP(D391&amp;E391,'Tab 2 Aerobic Capacity (unprot)'!L$34:$M$51,2,FALSE)),"HFZ","NI")," ")</f>
        <v xml:space="preserve"> </v>
      </c>
      <c r="M391" s="54" t="str">
        <f t="shared" si="66"/>
        <v xml:space="preserve"> </v>
      </c>
      <c r="N391" s="33" t="str">
        <f t="shared" si="73"/>
        <v xml:space="preserve"> </v>
      </c>
      <c r="O391" s="33"/>
      <c r="P391" s="54" t="str">
        <f t="shared" si="74"/>
        <v/>
      </c>
      <c r="Q391" s="33"/>
      <c r="R391" s="54" t="str">
        <f t="shared" si="75"/>
        <v/>
      </c>
      <c r="S391" s="95" t="e">
        <v>#N/A</v>
      </c>
      <c r="T391" s="95" t="e">
        <v>#N/A</v>
      </c>
      <c r="U391" s="99" t="e">
        <v>#N/A</v>
      </c>
      <c r="V391" s="34"/>
      <c r="W391" s="70" t="str">
        <f>IFERROR(IF(S391&gt;=(VLOOKUP(D391&amp;E391, 'Tab 3 Flex,Strng,Endur(unprot)'!AG$10:$AH$37,2,FALSE)),"HFZ", "NI")," ")</f>
        <v xml:space="preserve"> </v>
      </c>
      <c r="X391" s="70" t="str">
        <f>IFERROR(IF(T391&gt;=(VLOOKUP(D391&amp;E391, 'Tab 3 Flex,Strng,Endur(unprot)'!AG$10:$AH$37,2,FALSE)),"HFZ", "NI")," ")</f>
        <v xml:space="preserve"> </v>
      </c>
      <c r="Y391" s="71" t="str">
        <f t="shared" si="77"/>
        <v xml:space="preserve"> </v>
      </c>
      <c r="Z391" s="71" t="str">
        <f t="shared" si="67"/>
        <v xml:space="preserve"> </v>
      </c>
      <c r="AA391" s="65" t="str">
        <f>IFERROR(IF(U391&gt;=(VLOOKUP(D391&amp;E391, 'Tab 3 Flex,Strng,Endur(unprot)'!W$10:X$37,2,FALSE)),"HFZ", "NI"), " ")</f>
        <v xml:space="preserve"> </v>
      </c>
      <c r="AB391" s="28" t="str">
        <f t="shared" si="68"/>
        <v xml:space="preserve"> </v>
      </c>
      <c r="AC391" s="33"/>
      <c r="AD391" s="28" t="str">
        <f t="shared" si="69"/>
        <v/>
      </c>
      <c r="AE391" s="96" t="e">
        <v>#N/A</v>
      </c>
      <c r="AF391" s="35"/>
      <c r="AG391" s="72" t="str">
        <f>IFERROR(IF(AE391&gt;=(VLOOKUP(D391&amp;E391, 'Tab 3 Flex,Strng,Endur(unprot)'!R$10:$S$37,2,FALSE)),"HFZ", "NI")," ")</f>
        <v xml:space="preserve"> </v>
      </c>
      <c r="AH391" s="55" t="str">
        <f t="shared" si="70"/>
        <v xml:space="preserve"> </v>
      </c>
      <c r="AI391" s="33"/>
      <c r="AJ391" s="55" t="str">
        <f t="shared" si="76"/>
        <v/>
      </c>
      <c r="AK391" s="97" t="e">
        <v>#N/A</v>
      </c>
      <c r="AL391" s="36"/>
      <c r="AM391" s="73" t="str">
        <f>IFERROR(IF(AK391&gt;=(VLOOKUP(D391&amp;E391,'Tab 3 Flex,Strng,Endur(unprot)'!AB$10:$AC$37,2,FALSE)),"HFZ", "NI")," ")</f>
        <v xml:space="preserve"> </v>
      </c>
      <c r="AN391" s="29" t="str">
        <f t="shared" si="71"/>
        <v xml:space="preserve"> </v>
      </c>
      <c r="AO391" s="55"/>
      <c r="AP391" s="29" t="str">
        <f t="shared" si="72"/>
        <v/>
      </c>
    </row>
    <row r="392" spans="1:42" s="57" customFormat="1" ht="15.75" customHeight="1" thickTop="1" thickBot="1" x14ac:dyDescent="0.3">
      <c r="A392" s="32"/>
      <c r="B392" s="25"/>
      <c r="C392" s="25"/>
      <c r="D392" s="25"/>
      <c r="E392" s="46"/>
      <c r="F392" s="91">
        <v>7</v>
      </c>
      <c r="G392" s="98" t="e">
        <v>#N/A</v>
      </c>
      <c r="H392" s="94" t="e">
        <v>#N/A</v>
      </c>
      <c r="I392" s="26"/>
      <c r="J392" s="26"/>
      <c r="K392" s="69" t="str">
        <f>IFERROR(IF(G392&gt;=(VLOOKUP(D392&amp;E392,'Tab 2 Aerobic Capacity (unprot)'!L$10:$M$27,2,FALSE)),"HFZ","NI")," ")</f>
        <v xml:space="preserve"> </v>
      </c>
      <c r="L392" s="69" t="str">
        <f>IFERROR(IF(H392&gt;=(VLOOKUP(D392&amp;E392,'Tab 2 Aerobic Capacity (unprot)'!L$34:$M$51,2,FALSE)),"HFZ","NI")," ")</f>
        <v xml:space="preserve"> </v>
      </c>
      <c r="M392" s="54" t="str">
        <f t="shared" si="66"/>
        <v xml:space="preserve"> </v>
      </c>
      <c r="N392" s="33" t="str">
        <f t="shared" si="73"/>
        <v xml:space="preserve"> </v>
      </c>
      <c r="O392" s="33"/>
      <c r="P392" s="54" t="str">
        <f t="shared" si="74"/>
        <v/>
      </c>
      <c r="Q392" s="33"/>
      <c r="R392" s="54" t="str">
        <f t="shared" si="75"/>
        <v/>
      </c>
      <c r="S392" s="95" t="e">
        <v>#N/A</v>
      </c>
      <c r="T392" s="95" t="e">
        <v>#N/A</v>
      </c>
      <c r="U392" s="99" t="e">
        <v>#N/A</v>
      </c>
      <c r="V392" s="34"/>
      <c r="W392" s="70" t="str">
        <f>IFERROR(IF(S392&gt;=(VLOOKUP(D392&amp;E392, 'Tab 3 Flex,Strng,Endur(unprot)'!AG$10:$AH$37,2,FALSE)),"HFZ", "NI")," ")</f>
        <v xml:space="preserve"> </v>
      </c>
      <c r="X392" s="70" t="str">
        <f>IFERROR(IF(T392&gt;=(VLOOKUP(D392&amp;E392, 'Tab 3 Flex,Strng,Endur(unprot)'!AG$10:$AH$37,2,FALSE)),"HFZ", "NI")," ")</f>
        <v xml:space="preserve"> </v>
      </c>
      <c r="Y392" s="71" t="str">
        <f t="shared" si="77"/>
        <v xml:space="preserve"> </v>
      </c>
      <c r="Z392" s="71" t="str">
        <f t="shared" si="67"/>
        <v xml:space="preserve"> </v>
      </c>
      <c r="AA392" s="65" t="str">
        <f>IFERROR(IF(U392&gt;=(VLOOKUP(D392&amp;E392, 'Tab 3 Flex,Strng,Endur(unprot)'!W$10:X$37,2,FALSE)),"HFZ", "NI"), " ")</f>
        <v xml:space="preserve"> </v>
      </c>
      <c r="AB392" s="28" t="str">
        <f t="shared" si="68"/>
        <v xml:space="preserve"> </v>
      </c>
      <c r="AC392" s="33"/>
      <c r="AD392" s="28" t="str">
        <f t="shared" si="69"/>
        <v/>
      </c>
      <c r="AE392" s="96" t="e">
        <v>#N/A</v>
      </c>
      <c r="AF392" s="35"/>
      <c r="AG392" s="72" t="str">
        <f>IFERROR(IF(AE392&gt;=(VLOOKUP(D392&amp;E392, 'Tab 3 Flex,Strng,Endur(unprot)'!R$10:$S$37,2,FALSE)),"HFZ", "NI")," ")</f>
        <v xml:space="preserve"> </v>
      </c>
      <c r="AH392" s="55" t="str">
        <f t="shared" si="70"/>
        <v xml:space="preserve"> </v>
      </c>
      <c r="AI392" s="33"/>
      <c r="AJ392" s="55" t="str">
        <f t="shared" si="76"/>
        <v/>
      </c>
      <c r="AK392" s="97" t="e">
        <v>#N/A</v>
      </c>
      <c r="AL392" s="36"/>
      <c r="AM392" s="73" t="str">
        <f>IFERROR(IF(AK392&gt;=(VLOOKUP(D392&amp;E392,'Tab 3 Flex,Strng,Endur(unprot)'!AB$10:$AC$37,2,FALSE)),"HFZ", "NI")," ")</f>
        <v xml:space="preserve"> </v>
      </c>
      <c r="AN392" s="29" t="str">
        <f t="shared" si="71"/>
        <v xml:space="preserve"> </v>
      </c>
      <c r="AO392" s="55"/>
      <c r="AP392" s="29" t="str">
        <f t="shared" si="72"/>
        <v/>
      </c>
    </row>
    <row r="393" spans="1:42" s="57" customFormat="1" ht="16.5" thickTop="1" thickBot="1" x14ac:dyDescent="0.3">
      <c r="A393" s="32"/>
      <c r="B393" s="25"/>
      <c r="C393" s="25"/>
      <c r="D393" s="25"/>
      <c r="E393" s="46"/>
      <c r="F393" s="91">
        <v>7</v>
      </c>
      <c r="G393" s="98" t="e">
        <v>#N/A</v>
      </c>
      <c r="H393" s="94" t="e">
        <v>#N/A</v>
      </c>
      <c r="I393" s="26"/>
      <c r="J393" s="26"/>
      <c r="K393" s="69" t="str">
        <f>IFERROR(IF(G393&gt;=(VLOOKUP(D393&amp;E393,'Tab 2 Aerobic Capacity (unprot)'!L$10:$M$27,2,FALSE)),"HFZ","NI")," ")</f>
        <v xml:space="preserve"> </v>
      </c>
      <c r="L393" s="69" t="str">
        <f>IFERROR(IF(H393&gt;=(VLOOKUP(D393&amp;E393,'Tab 2 Aerobic Capacity (unprot)'!L$34:$M$51,2,FALSE)),"HFZ","NI")," ")</f>
        <v xml:space="preserve"> </v>
      </c>
      <c r="M393" s="54" t="str">
        <f t="shared" si="66"/>
        <v xml:space="preserve"> </v>
      </c>
      <c r="N393" s="33" t="str">
        <f t="shared" si="73"/>
        <v xml:space="preserve"> </v>
      </c>
      <c r="O393" s="33"/>
      <c r="P393" s="54" t="str">
        <f t="shared" si="74"/>
        <v/>
      </c>
      <c r="Q393" s="33"/>
      <c r="R393" s="54" t="str">
        <f t="shared" si="75"/>
        <v/>
      </c>
      <c r="S393" s="95" t="e">
        <v>#N/A</v>
      </c>
      <c r="T393" s="95" t="e">
        <v>#N/A</v>
      </c>
      <c r="U393" s="99" t="e">
        <v>#N/A</v>
      </c>
      <c r="V393" s="34"/>
      <c r="W393" s="70" t="str">
        <f>IFERROR(IF(S393&gt;=(VLOOKUP(D393&amp;E393, 'Tab 3 Flex,Strng,Endur(unprot)'!AG$10:$AH$37,2,FALSE)),"HFZ", "NI")," ")</f>
        <v xml:space="preserve"> </v>
      </c>
      <c r="X393" s="70" t="str">
        <f>IFERROR(IF(T393&gt;=(VLOOKUP(D393&amp;E393, 'Tab 3 Flex,Strng,Endur(unprot)'!AG$10:$AH$37,2,FALSE)),"HFZ", "NI")," ")</f>
        <v xml:space="preserve"> </v>
      </c>
      <c r="Y393" s="71" t="str">
        <f t="shared" si="77"/>
        <v xml:space="preserve"> </v>
      </c>
      <c r="Z393" s="71" t="str">
        <f t="shared" si="67"/>
        <v xml:space="preserve"> </v>
      </c>
      <c r="AA393" s="65" t="str">
        <f>IFERROR(IF(U393&gt;=(VLOOKUP(D393&amp;E393, 'Tab 3 Flex,Strng,Endur(unprot)'!W$10:X$37,2,FALSE)),"HFZ", "NI"), " ")</f>
        <v xml:space="preserve"> </v>
      </c>
      <c r="AB393" s="28" t="str">
        <f t="shared" si="68"/>
        <v xml:space="preserve"> </v>
      </c>
      <c r="AC393" s="33"/>
      <c r="AD393" s="28" t="str">
        <f t="shared" si="69"/>
        <v/>
      </c>
      <c r="AE393" s="96" t="e">
        <v>#N/A</v>
      </c>
      <c r="AF393" s="35"/>
      <c r="AG393" s="72" t="str">
        <f>IFERROR(IF(AE393&gt;=(VLOOKUP(D393&amp;E393, 'Tab 3 Flex,Strng,Endur(unprot)'!R$10:$S$37,2,FALSE)),"HFZ", "NI")," ")</f>
        <v xml:space="preserve"> </v>
      </c>
      <c r="AH393" s="55" t="str">
        <f t="shared" si="70"/>
        <v xml:space="preserve"> </v>
      </c>
      <c r="AI393" s="33"/>
      <c r="AJ393" s="55" t="str">
        <f t="shared" si="76"/>
        <v/>
      </c>
      <c r="AK393" s="97" t="e">
        <v>#N/A</v>
      </c>
      <c r="AL393" s="36"/>
      <c r="AM393" s="73" t="str">
        <f>IFERROR(IF(AK393&gt;=(VLOOKUP(D393&amp;E393,'Tab 3 Flex,Strng,Endur(unprot)'!AB$10:$AC$37,2,FALSE)),"HFZ", "NI")," ")</f>
        <v xml:space="preserve"> </v>
      </c>
      <c r="AN393" s="29" t="str">
        <f t="shared" si="71"/>
        <v xml:space="preserve"> </v>
      </c>
      <c r="AO393" s="55"/>
      <c r="AP393" s="29" t="str">
        <f t="shared" si="72"/>
        <v/>
      </c>
    </row>
    <row r="394" spans="1:42" s="57" customFormat="1" ht="15.75" customHeight="1" thickTop="1" thickBot="1" x14ac:dyDescent="0.3">
      <c r="A394" s="32"/>
      <c r="B394" s="25"/>
      <c r="C394" s="25"/>
      <c r="D394" s="25"/>
      <c r="E394" s="46"/>
      <c r="F394" s="91">
        <v>7</v>
      </c>
      <c r="G394" s="98" t="e">
        <v>#N/A</v>
      </c>
      <c r="H394" s="94" t="e">
        <v>#N/A</v>
      </c>
      <c r="I394" s="26"/>
      <c r="J394" s="26"/>
      <c r="K394" s="69" t="str">
        <f>IFERROR(IF(G394&gt;=(VLOOKUP(D394&amp;E394,'Tab 2 Aerobic Capacity (unprot)'!L$10:$M$27,2,FALSE)),"HFZ","NI")," ")</f>
        <v xml:space="preserve"> </v>
      </c>
      <c r="L394" s="69" t="str">
        <f>IFERROR(IF(H394&gt;=(VLOOKUP(D394&amp;E394,'Tab 2 Aerobic Capacity (unprot)'!L$34:$M$51,2,FALSE)),"HFZ","NI")," ")</f>
        <v xml:space="preserve"> </v>
      </c>
      <c r="M394" s="54" t="str">
        <f t="shared" ref="M394:M461" si="78">D394&amp;K394</f>
        <v xml:space="preserve"> </v>
      </c>
      <c r="N394" s="33" t="str">
        <f t="shared" si="73"/>
        <v xml:space="preserve"> </v>
      </c>
      <c r="O394" s="33"/>
      <c r="P394" s="54" t="str">
        <f t="shared" si="74"/>
        <v/>
      </c>
      <c r="Q394" s="33"/>
      <c r="R394" s="54" t="str">
        <f t="shared" si="75"/>
        <v/>
      </c>
      <c r="S394" s="95" t="e">
        <v>#N/A</v>
      </c>
      <c r="T394" s="95" t="e">
        <v>#N/A</v>
      </c>
      <c r="U394" s="99" t="e">
        <v>#N/A</v>
      </c>
      <c r="V394" s="34"/>
      <c r="W394" s="70" t="str">
        <f>IFERROR(IF(S394&gt;=(VLOOKUP(D394&amp;E394, 'Tab 3 Flex,Strng,Endur(unprot)'!AG$10:$AH$37,2,FALSE)),"HFZ", "NI")," ")</f>
        <v xml:space="preserve"> </v>
      </c>
      <c r="X394" s="70" t="str">
        <f>IFERROR(IF(T394&gt;=(VLOOKUP(D394&amp;E394, 'Tab 3 Flex,Strng,Endur(unprot)'!AG$10:$AH$37,2,FALSE)),"HFZ", "NI")," ")</f>
        <v xml:space="preserve"> </v>
      </c>
      <c r="Y394" s="71" t="str">
        <f t="shared" si="77"/>
        <v xml:space="preserve"> </v>
      </c>
      <c r="Z394" s="71" t="str">
        <f t="shared" ref="Z394:Z457" si="79">D394&amp;Y394</f>
        <v xml:space="preserve"> </v>
      </c>
      <c r="AA394" s="65" t="str">
        <f>IFERROR(IF(U394&gt;=(VLOOKUP(D394&amp;E394, 'Tab 3 Flex,Strng,Endur(unprot)'!W$10:X$37,2,FALSE)),"HFZ", "NI"), " ")</f>
        <v xml:space="preserve"> </v>
      </c>
      <c r="AB394" s="28" t="str">
        <f t="shared" ref="AB394:AB457" si="80">D394&amp;AA394</f>
        <v xml:space="preserve"> </v>
      </c>
      <c r="AC394" s="33"/>
      <c r="AD394" s="28" t="str">
        <f t="shared" ref="AD394:AD457" si="81">D394&amp;AC394</f>
        <v/>
      </c>
      <c r="AE394" s="96" t="e">
        <v>#N/A</v>
      </c>
      <c r="AF394" s="35"/>
      <c r="AG394" s="72" t="str">
        <f>IFERROR(IF(AE394&gt;=(VLOOKUP(D394&amp;E394, 'Tab 3 Flex,Strng,Endur(unprot)'!R$10:$S$37,2,FALSE)),"HFZ", "NI")," ")</f>
        <v xml:space="preserve"> </v>
      </c>
      <c r="AH394" s="55" t="str">
        <f t="shared" ref="AH394:AH457" si="82">D394&amp;AG394</f>
        <v xml:space="preserve"> </v>
      </c>
      <c r="AI394" s="33"/>
      <c r="AJ394" s="55" t="str">
        <f t="shared" si="76"/>
        <v/>
      </c>
      <c r="AK394" s="97" t="e">
        <v>#N/A</v>
      </c>
      <c r="AL394" s="36"/>
      <c r="AM394" s="73" t="str">
        <f>IFERROR(IF(AK394&gt;=(VLOOKUP(D394&amp;E394,'Tab 3 Flex,Strng,Endur(unprot)'!AB$10:$AC$37,2,FALSE)),"HFZ", "NI")," ")</f>
        <v xml:space="preserve"> </v>
      </c>
      <c r="AN394" s="29" t="str">
        <f t="shared" ref="AN394:AN457" si="83">D394&amp;AM394</f>
        <v xml:space="preserve"> </v>
      </c>
      <c r="AO394" s="55"/>
      <c r="AP394" s="29" t="str">
        <f t="shared" ref="AP394:AP457" si="84">D394&amp;AO394</f>
        <v/>
      </c>
    </row>
    <row r="395" spans="1:42" s="57" customFormat="1" ht="16.5" thickTop="1" thickBot="1" x14ac:dyDescent="0.3">
      <c r="A395" s="32"/>
      <c r="B395" s="25"/>
      <c r="C395" s="25"/>
      <c r="D395" s="25"/>
      <c r="E395" s="46"/>
      <c r="F395" s="91">
        <v>7</v>
      </c>
      <c r="G395" s="98" t="e">
        <v>#N/A</v>
      </c>
      <c r="H395" s="94" t="e">
        <v>#N/A</v>
      </c>
      <c r="I395" s="26"/>
      <c r="J395" s="26"/>
      <c r="K395" s="69" t="str">
        <f>IFERROR(IF(G395&gt;=(VLOOKUP(D395&amp;E395,'Tab 2 Aerobic Capacity (unprot)'!L$10:$M$27,2,FALSE)),"HFZ","NI")," ")</f>
        <v xml:space="preserve"> </v>
      </c>
      <c r="L395" s="69" t="str">
        <f>IFERROR(IF(H395&gt;=(VLOOKUP(D395&amp;E395,'Tab 2 Aerobic Capacity (unprot)'!L$34:$M$51,2,FALSE)),"HFZ","NI")," ")</f>
        <v xml:space="preserve"> </v>
      </c>
      <c r="M395" s="54" t="str">
        <f t="shared" si="78"/>
        <v xml:space="preserve"> </v>
      </c>
      <c r="N395" s="33" t="str">
        <f t="shared" ref="N395:N458" si="85">D395&amp;L395</f>
        <v xml:space="preserve"> </v>
      </c>
      <c r="O395" s="33"/>
      <c r="P395" s="54" t="str">
        <f t="shared" ref="P395:P458" si="86">D395&amp;O395</f>
        <v/>
      </c>
      <c r="Q395" s="33"/>
      <c r="R395" s="54" t="str">
        <f t="shared" ref="R395:R458" si="87">D395&amp;Q395</f>
        <v/>
      </c>
      <c r="S395" s="95" t="e">
        <v>#N/A</v>
      </c>
      <c r="T395" s="95" t="e">
        <v>#N/A</v>
      </c>
      <c r="U395" s="99" t="e">
        <v>#N/A</v>
      </c>
      <c r="V395" s="34"/>
      <c r="W395" s="70" t="str">
        <f>IFERROR(IF(S395&gt;=(VLOOKUP(D395&amp;E395, 'Tab 3 Flex,Strng,Endur(unprot)'!AG$10:$AH$37,2,FALSE)),"HFZ", "NI")," ")</f>
        <v xml:space="preserve"> </v>
      </c>
      <c r="X395" s="70" t="str">
        <f>IFERROR(IF(T395&gt;=(VLOOKUP(D395&amp;E395, 'Tab 3 Flex,Strng,Endur(unprot)'!AG$10:$AH$37,2,FALSE)),"HFZ", "NI")," ")</f>
        <v xml:space="preserve"> </v>
      </c>
      <c r="Y395" s="71" t="str">
        <f t="shared" si="77"/>
        <v xml:space="preserve"> </v>
      </c>
      <c r="Z395" s="71" t="str">
        <f t="shared" si="79"/>
        <v xml:space="preserve"> </v>
      </c>
      <c r="AA395" s="65" t="str">
        <f>IFERROR(IF(U395&gt;=(VLOOKUP(D395&amp;E395, 'Tab 3 Flex,Strng,Endur(unprot)'!W$10:X$37,2,FALSE)),"HFZ", "NI"), " ")</f>
        <v xml:space="preserve"> </v>
      </c>
      <c r="AB395" s="28" t="str">
        <f t="shared" si="80"/>
        <v xml:space="preserve"> </v>
      </c>
      <c r="AC395" s="33"/>
      <c r="AD395" s="28" t="str">
        <f t="shared" si="81"/>
        <v/>
      </c>
      <c r="AE395" s="96" t="e">
        <v>#N/A</v>
      </c>
      <c r="AF395" s="35"/>
      <c r="AG395" s="72" t="str">
        <f>IFERROR(IF(AE395&gt;=(VLOOKUP(D395&amp;E395, 'Tab 3 Flex,Strng,Endur(unprot)'!R$10:$S$37,2,FALSE)),"HFZ", "NI")," ")</f>
        <v xml:space="preserve"> </v>
      </c>
      <c r="AH395" s="55" t="str">
        <f t="shared" si="82"/>
        <v xml:space="preserve"> </v>
      </c>
      <c r="AI395" s="33"/>
      <c r="AJ395" s="55" t="str">
        <f t="shared" ref="AJ395:AJ457" si="88">D395&amp;AI395</f>
        <v/>
      </c>
      <c r="AK395" s="97" t="e">
        <v>#N/A</v>
      </c>
      <c r="AL395" s="36"/>
      <c r="AM395" s="73" t="str">
        <f>IFERROR(IF(AK395&gt;=(VLOOKUP(D395&amp;E395,'Tab 3 Flex,Strng,Endur(unprot)'!AB$10:$AC$37,2,FALSE)),"HFZ", "NI")," ")</f>
        <v xml:space="preserve"> </v>
      </c>
      <c r="AN395" s="29" t="str">
        <f t="shared" si="83"/>
        <v xml:space="preserve"> </v>
      </c>
      <c r="AO395" s="55"/>
      <c r="AP395" s="29" t="str">
        <f t="shared" si="84"/>
        <v/>
      </c>
    </row>
    <row r="396" spans="1:42" s="57" customFormat="1" ht="15.75" customHeight="1" thickTop="1" thickBot="1" x14ac:dyDescent="0.3">
      <c r="A396" s="32"/>
      <c r="B396" s="25"/>
      <c r="C396" s="25"/>
      <c r="D396" s="25"/>
      <c r="E396" s="46"/>
      <c r="F396" s="91">
        <v>7</v>
      </c>
      <c r="G396" s="98" t="e">
        <v>#N/A</v>
      </c>
      <c r="H396" s="94" t="e">
        <v>#N/A</v>
      </c>
      <c r="I396" s="26"/>
      <c r="J396" s="26"/>
      <c r="K396" s="69" t="str">
        <f>IFERROR(IF(G396&gt;=(VLOOKUP(D396&amp;E396,'Tab 2 Aerobic Capacity (unprot)'!L$10:$M$27,2,FALSE)),"HFZ","NI")," ")</f>
        <v xml:space="preserve"> </v>
      </c>
      <c r="L396" s="69" t="str">
        <f>IFERROR(IF(H396&gt;=(VLOOKUP(D396&amp;E396,'Tab 2 Aerobic Capacity (unprot)'!L$34:$M$51,2,FALSE)),"HFZ","NI")," ")</f>
        <v xml:space="preserve"> </v>
      </c>
      <c r="M396" s="54" t="str">
        <f t="shared" si="78"/>
        <v xml:space="preserve"> </v>
      </c>
      <c r="N396" s="33" t="str">
        <f t="shared" si="85"/>
        <v xml:space="preserve"> </v>
      </c>
      <c r="O396" s="33"/>
      <c r="P396" s="54" t="str">
        <f t="shared" si="86"/>
        <v/>
      </c>
      <c r="Q396" s="33"/>
      <c r="R396" s="54" t="str">
        <f t="shared" si="87"/>
        <v/>
      </c>
      <c r="S396" s="95" t="e">
        <v>#N/A</v>
      </c>
      <c r="T396" s="95" t="e">
        <v>#N/A</v>
      </c>
      <c r="U396" s="99" t="e">
        <v>#N/A</v>
      </c>
      <c r="V396" s="34"/>
      <c r="W396" s="70" t="str">
        <f>IFERROR(IF(S396&gt;=(VLOOKUP(D396&amp;E396, 'Tab 3 Flex,Strng,Endur(unprot)'!AG$10:$AH$37,2,FALSE)),"HFZ", "NI")," ")</f>
        <v xml:space="preserve"> </v>
      </c>
      <c r="X396" s="70" t="str">
        <f>IFERROR(IF(T396&gt;=(VLOOKUP(D396&amp;E396, 'Tab 3 Flex,Strng,Endur(unprot)'!AG$10:$AH$37,2,FALSE)),"HFZ", "NI")," ")</f>
        <v xml:space="preserve"> </v>
      </c>
      <c r="Y396" s="71" t="str">
        <f t="shared" si="77"/>
        <v xml:space="preserve"> </v>
      </c>
      <c r="Z396" s="71" t="str">
        <f t="shared" si="79"/>
        <v xml:space="preserve"> </v>
      </c>
      <c r="AA396" s="65" t="str">
        <f>IFERROR(IF(U396&gt;=(VLOOKUP(D396&amp;E396, 'Tab 3 Flex,Strng,Endur(unprot)'!W$10:X$37,2,FALSE)),"HFZ", "NI"), " ")</f>
        <v xml:space="preserve"> </v>
      </c>
      <c r="AB396" s="28" t="str">
        <f t="shared" si="80"/>
        <v xml:space="preserve"> </v>
      </c>
      <c r="AC396" s="33"/>
      <c r="AD396" s="28" t="str">
        <f t="shared" si="81"/>
        <v/>
      </c>
      <c r="AE396" s="96" t="e">
        <v>#N/A</v>
      </c>
      <c r="AF396" s="35"/>
      <c r="AG396" s="72" t="str">
        <f>IFERROR(IF(AE396&gt;=(VLOOKUP(D396&amp;E396, 'Tab 3 Flex,Strng,Endur(unprot)'!R$10:$S$37,2,FALSE)),"HFZ", "NI")," ")</f>
        <v xml:space="preserve"> </v>
      </c>
      <c r="AH396" s="55" t="str">
        <f t="shared" si="82"/>
        <v xml:space="preserve"> </v>
      </c>
      <c r="AI396" s="33"/>
      <c r="AJ396" s="55" t="str">
        <f t="shared" si="88"/>
        <v/>
      </c>
      <c r="AK396" s="97" t="e">
        <v>#N/A</v>
      </c>
      <c r="AL396" s="36"/>
      <c r="AM396" s="73" t="str">
        <f>IFERROR(IF(AK396&gt;=(VLOOKUP(D396&amp;E396,'Tab 3 Flex,Strng,Endur(unprot)'!AB$10:$AC$37,2,FALSE)),"HFZ", "NI")," ")</f>
        <v xml:space="preserve"> </v>
      </c>
      <c r="AN396" s="29" t="str">
        <f t="shared" si="83"/>
        <v xml:space="preserve"> </v>
      </c>
      <c r="AO396" s="55"/>
      <c r="AP396" s="29" t="str">
        <f t="shared" si="84"/>
        <v/>
      </c>
    </row>
    <row r="397" spans="1:42" s="57" customFormat="1" ht="16.5" thickTop="1" thickBot="1" x14ac:dyDescent="0.3">
      <c r="A397" s="32"/>
      <c r="B397" s="25"/>
      <c r="C397" s="25"/>
      <c r="D397" s="25"/>
      <c r="E397" s="46"/>
      <c r="F397" s="91">
        <v>7</v>
      </c>
      <c r="G397" s="98" t="e">
        <v>#N/A</v>
      </c>
      <c r="H397" s="94" t="e">
        <v>#N/A</v>
      </c>
      <c r="I397" s="26"/>
      <c r="J397" s="26"/>
      <c r="K397" s="69" t="str">
        <f>IFERROR(IF(G397&gt;=(VLOOKUP(D397&amp;E397,'Tab 2 Aerobic Capacity (unprot)'!L$10:$M$27,2,FALSE)),"HFZ","NI")," ")</f>
        <v xml:space="preserve"> </v>
      </c>
      <c r="L397" s="69" t="str">
        <f>IFERROR(IF(H397&gt;=(VLOOKUP(D397&amp;E397,'Tab 2 Aerobic Capacity (unprot)'!L$34:$M$51,2,FALSE)),"HFZ","NI")," ")</f>
        <v xml:space="preserve"> </v>
      </c>
      <c r="M397" s="54" t="str">
        <f t="shared" si="78"/>
        <v xml:space="preserve"> </v>
      </c>
      <c r="N397" s="33" t="str">
        <f t="shared" si="85"/>
        <v xml:space="preserve"> </v>
      </c>
      <c r="O397" s="33"/>
      <c r="P397" s="54" t="str">
        <f t="shared" si="86"/>
        <v/>
      </c>
      <c r="Q397" s="33"/>
      <c r="R397" s="54" t="str">
        <f t="shared" si="87"/>
        <v/>
      </c>
      <c r="S397" s="95" t="e">
        <v>#N/A</v>
      </c>
      <c r="T397" s="95" t="e">
        <v>#N/A</v>
      </c>
      <c r="U397" s="99" t="e">
        <v>#N/A</v>
      </c>
      <c r="V397" s="34"/>
      <c r="W397" s="70" t="str">
        <f>IFERROR(IF(S397&gt;=(VLOOKUP(D397&amp;E397, 'Tab 3 Flex,Strng,Endur(unprot)'!AG$10:$AH$37,2,FALSE)),"HFZ", "NI")," ")</f>
        <v xml:space="preserve"> </v>
      </c>
      <c r="X397" s="70" t="str">
        <f>IFERROR(IF(T397&gt;=(VLOOKUP(D397&amp;E397, 'Tab 3 Flex,Strng,Endur(unprot)'!AG$10:$AH$37,2,FALSE)),"HFZ", "NI")," ")</f>
        <v xml:space="preserve"> </v>
      </c>
      <c r="Y397" s="71" t="str">
        <f t="shared" si="77"/>
        <v xml:space="preserve"> </v>
      </c>
      <c r="Z397" s="71" t="str">
        <f t="shared" si="79"/>
        <v xml:space="preserve"> </v>
      </c>
      <c r="AA397" s="65" t="str">
        <f>IFERROR(IF(U397&gt;=(VLOOKUP(D397&amp;E397, 'Tab 3 Flex,Strng,Endur(unprot)'!W$10:X$37,2,FALSE)),"HFZ", "NI"), " ")</f>
        <v xml:space="preserve"> </v>
      </c>
      <c r="AB397" s="28" t="str">
        <f t="shared" si="80"/>
        <v xml:space="preserve"> </v>
      </c>
      <c r="AC397" s="33"/>
      <c r="AD397" s="28" t="str">
        <f t="shared" si="81"/>
        <v/>
      </c>
      <c r="AE397" s="96" t="e">
        <v>#N/A</v>
      </c>
      <c r="AF397" s="35"/>
      <c r="AG397" s="72" t="str">
        <f>IFERROR(IF(AE397&gt;=(VLOOKUP(D397&amp;E397, 'Tab 3 Flex,Strng,Endur(unprot)'!R$10:$S$37,2,FALSE)),"HFZ", "NI")," ")</f>
        <v xml:space="preserve"> </v>
      </c>
      <c r="AH397" s="55" t="str">
        <f t="shared" si="82"/>
        <v xml:space="preserve"> </v>
      </c>
      <c r="AI397" s="33"/>
      <c r="AJ397" s="55" t="str">
        <f t="shared" si="88"/>
        <v/>
      </c>
      <c r="AK397" s="97" t="e">
        <v>#N/A</v>
      </c>
      <c r="AL397" s="36"/>
      <c r="AM397" s="73" t="str">
        <f>IFERROR(IF(AK397&gt;=(VLOOKUP(D397&amp;E397,'Tab 3 Flex,Strng,Endur(unprot)'!AB$10:$AC$37,2,FALSE)),"HFZ", "NI")," ")</f>
        <v xml:space="preserve"> </v>
      </c>
      <c r="AN397" s="29" t="str">
        <f t="shared" si="83"/>
        <v xml:space="preserve"> </v>
      </c>
      <c r="AO397" s="55"/>
      <c r="AP397" s="29" t="str">
        <f t="shared" si="84"/>
        <v/>
      </c>
    </row>
    <row r="398" spans="1:42" s="57" customFormat="1" ht="15.75" customHeight="1" thickTop="1" thickBot="1" x14ac:dyDescent="0.3">
      <c r="A398" s="32"/>
      <c r="B398" s="25"/>
      <c r="C398" s="25"/>
      <c r="D398" s="25"/>
      <c r="E398" s="46"/>
      <c r="F398" s="91">
        <v>7</v>
      </c>
      <c r="G398" s="98" t="e">
        <v>#N/A</v>
      </c>
      <c r="H398" s="94" t="e">
        <v>#N/A</v>
      </c>
      <c r="I398" s="26"/>
      <c r="J398" s="26"/>
      <c r="K398" s="69" t="str">
        <f>IFERROR(IF(G398&gt;=(VLOOKUP(D398&amp;E398,'Tab 2 Aerobic Capacity (unprot)'!L$10:$M$27,2,FALSE)),"HFZ","NI")," ")</f>
        <v xml:space="preserve"> </v>
      </c>
      <c r="L398" s="69" t="str">
        <f>IFERROR(IF(H398&gt;=(VLOOKUP(D398&amp;E398,'Tab 2 Aerobic Capacity (unprot)'!L$34:$M$51,2,FALSE)),"HFZ","NI")," ")</f>
        <v xml:space="preserve"> </v>
      </c>
      <c r="M398" s="54" t="str">
        <f t="shared" si="78"/>
        <v xml:space="preserve"> </v>
      </c>
      <c r="N398" s="33" t="str">
        <f t="shared" si="85"/>
        <v xml:space="preserve"> </v>
      </c>
      <c r="O398" s="33"/>
      <c r="P398" s="54" t="str">
        <f t="shared" si="86"/>
        <v/>
      </c>
      <c r="Q398" s="33"/>
      <c r="R398" s="54" t="str">
        <f t="shared" si="87"/>
        <v/>
      </c>
      <c r="S398" s="95" t="e">
        <v>#N/A</v>
      </c>
      <c r="T398" s="95" t="e">
        <v>#N/A</v>
      </c>
      <c r="U398" s="99" t="e">
        <v>#N/A</v>
      </c>
      <c r="V398" s="34"/>
      <c r="W398" s="70" t="str">
        <f>IFERROR(IF(S398&gt;=(VLOOKUP(D398&amp;E398, 'Tab 3 Flex,Strng,Endur(unprot)'!AG$10:$AH$37,2,FALSE)),"HFZ", "NI")," ")</f>
        <v xml:space="preserve"> </v>
      </c>
      <c r="X398" s="70" t="str">
        <f>IFERROR(IF(T398&gt;=(VLOOKUP(D398&amp;E398, 'Tab 3 Flex,Strng,Endur(unprot)'!AG$10:$AH$37,2,FALSE)),"HFZ", "NI")," ")</f>
        <v xml:space="preserve"> </v>
      </c>
      <c r="Y398" s="71" t="str">
        <f t="shared" ref="Y398:Y461" si="89">IF(AND(W398="HFZ",X398="HFZ"),"HFZ",IF(AND(W398="HFZ",X398="NI"),"NI",IF(AND(W398="NI",X398="HFZ"),"NI",IF(AND(W398="#N/A",X398="#N/A"),"#N/A",IF(AND(W398="NI",X398="NI"),"NI", IF(AND(W398=" ",X398=" ")," ", ))))))</f>
        <v xml:space="preserve"> </v>
      </c>
      <c r="Z398" s="71" t="str">
        <f t="shared" si="79"/>
        <v xml:space="preserve"> </v>
      </c>
      <c r="AA398" s="65" t="str">
        <f>IFERROR(IF(U398&gt;=(VLOOKUP(D398&amp;E398, 'Tab 3 Flex,Strng,Endur(unprot)'!W$10:X$37,2,FALSE)),"HFZ", "NI"), " ")</f>
        <v xml:space="preserve"> </v>
      </c>
      <c r="AB398" s="28" t="str">
        <f t="shared" si="80"/>
        <v xml:space="preserve"> </v>
      </c>
      <c r="AC398" s="33"/>
      <c r="AD398" s="28" t="str">
        <f t="shared" si="81"/>
        <v/>
      </c>
      <c r="AE398" s="96" t="e">
        <v>#N/A</v>
      </c>
      <c r="AF398" s="35"/>
      <c r="AG398" s="72" t="str">
        <f>IFERROR(IF(AE398&gt;=(VLOOKUP(D398&amp;E398, 'Tab 3 Flex,Strng,Endur(unprot)'!R$10:$S$37,2,FALSE)),"HFZ", "NI")," ")</f>
        <v xml:space="preserve"> </v>
      </c>
      <c r="AH398" s="55" t="str">
        <f t="shared" si="82"/>
        <v xml:space="preserve"> </v>
      </c>
      <c r="AI398" s="33"/>
      <c r="AJ398" s="55" t="str">
        <f t="shared" si="88"/>
        <v/>
      </c>
      <c r="AK398" s="97" t="e">
        <v>#N/A</v>
      </c>
      <c r="AL398" s="36"/>
      <c r="AM398" s="73" t="str">
        <f>IFERROR(IF(AK398&gt;=(VLOOKUP(D398&amp;E398,'Tab 3 Flex,Strng,Endur(unprot)'!AB$10:$AC$37,2,FALSE)),"HFZ", "NI")," ")</f>
        <v xml:space="preserve"> </v>
      </c>
      <c r="AN398" s="29" t="str">
        <f t="shared" si="83"/>
        <v xml:space="preserve"> </v>
      </c>
      <c r="AO398" s="55"/>
      <c r="AP398" s="29" t="str">
        <f t="shared" si="84"/>
        <v/>
      </c>
    </row>
    <row r="399" spans="1:42" s="57" customFormat="1" ht="16.5" thickTop="1" thickBot="1" x14ac:dyDescent="0.3">
      <c r="A399" s="32"/>
      <c r="B399" s="25"/>
      <c r="C399" s="25"/>
      <c r="D399" s="25"/>
      <c r="E399" s="46"/>
      <c r="F399" s="91">
        <v>7</v>
      </c>
      <c r="G399" s="98" t="e">
        <v>#N/A</v>
      </c>
      <c r="H399" s="94" t="e">
        <v>#N/A</v>
      </c>
      <c r="I399" s="26"/>
      <c r="J399" s="26"/>
      <c r="K399" s="69" t="str">
        <f>IFERROR(IF(G399&gt;=(VLOOKUP(D399&amp;E399,'Tab 2 Aerobic Capacity (unprot)'!L$10:$M$27,2,FALSE)),"HFZ","NI")," ")</f>
        <v xml:space="preserve"> </v>
      </c>
      <c r="L399" s="69" t="str">
        <f>IFERROR(IF(H399&gt;=(VLOOKUP(D399&amp;E399,'Tab 2 Aerobic Capacity (unprot)'!L$34:$M$51,2,FALSE)),"HFZ","NI")," ")</f>
        <v xml:space="preserve"> </v>
      </c>
      <c r="M399" s="54" t="str">
        <f t="shared" si="78"/>
        <v xml:space="preserve"> </v>
      </c>
      <c r="N399" s="33" t="str">
        <f t="shared" si="85"/>
        <v xml:space="preserve"> </v>
      </c>
      <c r="O399" s="33"/>
      <c r="P399" s="54" t="str">
        <f t="shared" si="86"/>
        <v/>
      </c>
      <c r="Q399" s="33"/>
      <c r="R399" s="54" t="str">
        <f t="shared" si="87"/>
        <v/>
      </c>
      <c r="S399" s="95" t="e">
        <v>#N/A</v>
      </c>
      <c r="T399" s="95" t="e">
        <v>#N/A</v>
      </c>
      <c r="U399" s="99" t="e">
        <v>#N/A</v>
      </c>
      <c r="V399" s="34"/>
      <c r="W399" s="70" t="str">
        <f>IFERROR(IF(S399&gt;=(VLOOKUP(D399&amp;E399, 'Tab 3 Flex,Strng,Endur(unprot)'!AG$10:$AH$37,2,FALSE)),"HFZ", "NI")," ")</f>
        <v xml:space="preserve"> </v>
      </c>
      <c r="X399" s="70" t="str">
        <f>IFERROR(IF(T399&gt;=(VLOOKUP(D399&amp;E399, 'Tab 3 Flex,Strng,Endur(unprot)'!AG$10:$AH$37,2,FALSE)),"HFZ", "NI")," ")</f>
        <v xml:space="preserve"> </v>
      </c>
      <c r="Y399" s="71" t="str">
        <f t="shared" si="89"/>
        <v xml:space="preserve"> </v>
      </c>
      <c r="Z399" s="71" t="str">
        <f t="shared" si="79"/>
        <v xml:space="preserve"> </v>
      </c>
      <c r="AA399" s="65" t="str">
        <f>IFERROR(IF(U399&gt;=(VLOOKUP(D399&amp;E399, 'Tab 3 Flex,Strng,Endur(unprot)'!W$10:X$37,2,FALSE)),"HFZ", "NI"), " ")</f>
        <v xml:space="preserve"> </v>
      </c>
      <c r="AB399" s="28" t="str">
        <f t="shared" si="80"/>
        <v xml:space="preserve"> </v>
      </c>
      <c r="AC399" s="33"/>
      <c r="AD399" s="28" t="str">
        <f t="shared" si="81"/>
        <v/>
      </c>
      <c r="AE399" s="96" t="e">
        <v>#N/A</v>
      </c>
      <c r="AF399" s="35"/>
      <c r="AG399" s="72" t="str">
        <f>IFERROR(IF(AE399&gt;=(VLOOKUP(D399&amp;E399, 'Tab 3 Flex,Strng,Endur(unprot)'!R$10:$S$37,2,FALSE)),"HFZ", "NI")," ")</f>
        <v xml:space="preserve"> </v>
      </c>
      <c r="AH399" s="55" t="str">
        <f t="shared" si="82"/>
        <v xml:space="preserve"> </v>
      </c>
      <c r="AI399" s="33"/>
      <c r="AJ399" s="55" t="str">
        <f t="shared" si="88"/>
        <v/>
      </c>
      <c r="AK399" s="97" t="e">
        <v>#N/A</v>
      </c>
      <c r="AL399" s="36"/>
      <c r="AM399" s="73" t="str">
        <f>IFERROR(IF(AK399&gt;=(VLOOKUP(D399&amp;E399,'Tab 3 Flex,Strng,Endur(unprot)'!AB$10:$AC$37,2,FALSE)),"HFZ", "NI")," ")</f>
        <v xml:space="preserve"> </v>
      </c>
      <c r="AN399" s="29" t="str">
        <f t="shared" si="83"/>
        <v xml:space="preserve"> </v>
      </c>
      <c r="AO399" s="55"/>
      <c r="AP399" s="29" t="str">
        <f t="shared" si="84"/>
        <v/>
      </c>
    </row>
    <row r="400" spans="1:42" s="57" customFormat="1" ht="15.75" customHeight="1" thickTop="1" thickBot="1" x14ac:dyDescent="0.3">
      <c r="A400" s="32"/>
      <c r="B400" s="25"/>
      <c r="C400" s="25"/>
      <c r="D400" s="25"/>
      <c r="E400" s="46"/>
      <c r="F400" s="91">
        <v>7</v>
      </c>
      <c r="G400" s="98" t="e">
        <v>#N/A</v>
      </c>
      <c r="H400" s="94" t="e">
        <v>#N/A</v>
      </c>
      <c r="I400" s="26"/>
      <c r="J400" s="26"/>
      <c r="K400" s="69" t="str">
        <f>IFERROR(IF(G400&gt;=(VLOOKUP(D400&amp;E400,'Tab 2 Aerobic Capacity (unprot)'!L$10:$M$27,2,FALSE)),"HFZ","NI")," ")</f>
        <v xml:space="preserve"> </v>
      </c>
      <c r="L400" s="69" t="str">
        <f>IFERROR(IF(H400&gt;=(VLOOKUP(D400&amp;E400,'Tab 2 Aerobic Capacity (unprot)'!L$34:$M$51,2,FALSE)),"HFZ","NI")," ")</f>
        <v xml:space="preserve"> </v>
      </c>
      <c r="M400" s="54" t="str">
        <f t="shared" si="78"/>
        <v xml:space="preserve"> </v>
      </c>
      <c r="N400" s="33" t="str">
        <f t="shared" si="85"/>
        <v xml:space="preserve"> </v>
      </c>
      <c r="O400" s="33"/>
      <c r="P400" s="54" t="str">
        <f t="shared" si="86"/>
        <v/>
      </c>
      <c r="Q400" s="33"/>
      <c r="R400" s="54" t="str">
        <f t="shared" si="87"/>
        <v/>
      </c>
      <c r="S400" s="95" t="e">
        <v>#N/A</v>
      </c>
      <c r="T400" s="95" t="e">
        <v>#N/A</v>
      </c>
      <c r="U400" s="99" t="e">
        <v>#N/A</v>
      </c>
      <c r="V400" s="34"/>
      <c r="W400" s="70" t="str">
        <f>IFERROR(IF(S400&gt;=(VLOOKUP(D400&amp;E400, 'Tab 3 Flex,Strng,Endur(unprot)'!AG$10:$AH$37,2,FALSE)),"HFZ", "NI")," ")</f>
        <v xml:space="preserve"> </v>
      </c>
      <c r="X400" s="70" t="str">
        <f>IFERROR(IF(T400&gt;=(VLOOKUP(D400&amp;E400, 'Tab 3 Flex,Strng,Endur(unprot)'!AG$10:$AH$37,2,FALSE)),"HFZ", "NI")," ")</f>
        <v xml:space="preserve"> </v>
      </c>
      <c r="Y400" s="71" t="str">
        <f t="shared" si="89"/>
        <v xml:space="preserve"> </v>
      </c>
      <c r="Z400" s="71" t="str">
        <f t="shared" si="79"/>
        <v xml:space="preserve"> </v>
      </c>
      <c r="AA400" s="65" t="str">
        <f>IFERROR(IF(U400&gt;=(VLOOKUP(D400&amp;E400, 'Tab 3 Flex,Strng,Endur(unprot)'!W$10:X$37,2,FALSE)),"HFZ", "NI"), " ")</f>
        <v xml:space="preserve"> </v>
      </c>
      <c r="AB400" s="28" t="str">
        <f t="shared" si="80"/>
        <v xml:space="preserve"> </v>
      </c>
      <c r="AC400" s="33"/>
      <c r="AD400" s="28" t="str">
        <f t="shared" si="81"/>
        <v/>
      </c>
      <c r="AE400" s="96" t="e">
        <v>#N/A</v>
      </c>
      <c r="AF400" s="35"/>
      <c r="AG400" s="72" t="str">
        <f>IFERROR(IF(AE400&gt;=(VLOOKUP(D400&amp;E400, 'Tab 3 Flex,Strng,Endur(unprot)'!R$10:$S$37,2,FALSE)),"HFZ", "NI")," ")</f>
        <v xml:space="preserve"> </v>
      </c>
      <c r="AH400" s="55" t="str">
        <f t="shared" si="82"/>
        <v xml:space="preserve"> </v>
      </c>
      <c r="AI400" s="33"/>
      <c r="AJ400" s="55" t="str">
        <f t="shared" si="88"/>
        <v/>
      </c>
      <c r="AK400" s="97" t="e">
        <v>#N/A</v>
      </c>
      <c r="AL400" s="36"/>
      <c r="AM400" s="73" t="str">
        <f>IFERROR(IF(AK400&gt;=(VLOOKUP(D400&amp;E400,'Tab 3 Flex,Strng,Endur(unprot)'!AB$10:$AC$37,2,FALSE)),"HFZ", "NI")," ")</f>
        <v xml:space="preserve"> </v>
      </c>
      <c r="AN400" s="29" t="str">
        <f t="shared" si="83"/>
        <v xml:space="preserve"> </v>
      </c>
      <c r="AO400" s="55"/>
      <c r="AP400" s="29" t="str">
        <f t="shared" si="84"/>
        <v/>
      </c>
    </row>
    <row r="401" spans="1:42" s="57" customFormat="1" ht="16.5" thickTop="1" thickBot="1" x14ac:dyDescent="0.3">
      <c r="A401" s="32"/>
      <c r="B401" s="25"/>
      <c r="C401" s="25"/>
      <c r="D401" s="25"/>
      <c r="E401" s="46"/>
      <c r="F401" s="91">
        <v>7</v>
      </c>
      <c r="G401" s="98" t="e">
        <v>#N/A</v>
      </c>
      <c r="H401" s="94" t="e">
        <v>#N/A</v>
      </c>
      <c r="I401" s="26"/>
      <c r="J401" s="26"/>
      <c r="K401" s="69" t="str">
        <f>IFERROR(IF(G401&gt;=(VLOOKUP(D401&amp;E401,'Tab 2 Aerobic Capacity (unprot)'!L$10:$M$27,2,FALSE)),"HFZ","NI")," ")</f>
        <v xml:space="preserve"> </v>
      </c>
      <c r="L401" s="69" t="str">
        <f>IFERROR(IF(H401&gt;=(VLOOKUP(D401&amp;E401,'Tab 2 Aerobic Capacity (unprot)'!L$34:$M$51,2,FALSE)),"HFZ","NI")," ")</f>
        <v xml:space="preserve"> </v>
      </c>
      <c r="M401" s="54" t="str">
        <f t="shared" si="78"/>
        <v xml:space="preserve"> </v>
      </c>
      <c r="N401" s="33" t="str">
        <f t="shared" si="85"/>
        <v xml:space="preserve"> </v>
      </c>
      <c r="O401" s="33"/>
      <c r="P401" s="54" t="str">
        <f t="shared" si="86"/>
        <v/>
      </c>
      <c r="Q401" s="33"/>
      <c r="R401" s="54" t="str">
        <f t="shared" si="87"/>
        <v/>
      </c>
      <c r="S401" s="95" t="e">
        <v>#N/A</v>
      </c>
      <c r="T401" s="95" t="e">
        <v>#N/A</v>
      </c>
      <c r="U401" s="99" t="e">
        <v>#N/A</v>
      </c>
      <c r="V401" s="34"/>
      <c r="W401" s="70" t="str">
        <f>IFERROR(IF(S401&gt;=(VLOOKUP(D401&amp;E401, 'Tab 3 Flex,Strng,Endur(unprot)'!AG$10:$AH$37,2,FALSE)),"HFZ", "NI")," ")</f>
        <v xml:space="preserve"> </v>
      </c>
      <c r="X401" s="70" t="str">
        <f>IFERROR(IF(T401&gt;=(VLOOKUP(D401&amp;E401, 'Tab 3 Flex,Strng,Endur(unprot)'!AG$10:$AH$37,2,FALSE)),"HFZ", "NI")," ")</f>
        <v xml:space="preserve"> </v>
      </c>
      <c r="Y401" s="71" t="str">
        <f t="shared" si="89"/>
        <v xml:space="preserve"> </v>
      </c>
      <c r="Z401" s="71" t="str">
        <f t="shared" si="79"/>
        <v xml:space="preserve"> </v>
      </c>
      <c r="AA401" s="65" t="str">
        <f>IFERROR(IF(U401&gt;=(VLOOKUP(D401&amp;E401, 'Tab 3 Flex,Strng,Endur(unprot)'!W$10:X$37,2,FALSE)),"HFZ", "NI"), " ")</f>
        <v xml:space="preserve"> </v>
      </c>
      <c r="AB401" s="28" t="str">
        <f t="shared" si="80"/>
        <v xml:space="preserve"> </v>
      </c>
      <c r="AC401" s="33"/>
      <c r="AD401" s="28" t="str">
        <f t="shared" si="81"/>
        <v/>
      </c>
      <c r="AE401" s="96" t="e">
        <v>#N/A</v>
      </c>
      <c r="AF401" s="35"/>
      <c r="AG401" s="72" t="str">
        <f>IFERROR(IF(AE401&gt;=(VLOOKUP(D401&amp;E401, 'Tab 3 Flex,Strng,Endur(unprot)'!R$10:$S$37,2,FALSE)),"HFZ", "NI")," ")</f>
        <v xml:space="preserve"> </v>
      </c>
      <c r="AH401" s="55" t="str">
        <f t="shared" si="82"/>
        <v xml:space="preserve"> </v>
      </c>
      <c r="AI401" s="33"/>
      <c r="AJ401" s="55" t="str">
        <f t="shared" si="88"/>
        <v/>
      </c>
      <c r="AK401" s="97" t="e">
        <v>#N/A</v>
      </c>
      <c r="AL401" s="36"/>
      <c r="AM401" s="73" t="str">
        <f>IFERROR(IF(AK401&gt;=(VLOOKUP(D401&amp;E401,'Tab 3 Flex,Strng,Endur(unprot)'!AB$10:$AC$37,2,FALSE)),"HFZ", "NI")," ")</f>
        <v xml:space="preserve"> </v>
      </c>
      <c r="AN401" s="29" t="str">
        <f t="shared" si="83"/>
        <v xml:space="preserve"> </v>
      </c>
      <c r="AO401" s="55"/>
      <c r="AP401" s="29" t="str">
        <f t="shared" si="84"/>
        <v/>
      </c>
    </row>
    <row r="402" spans="1:42" s="57" customFormat="1" ht="15.75" customHeight="1" thickTop="1" thickBot="1" x14ac:dyDescent="0.3">
      <c r="A402" s="32"/>
      <c r="B402" s="25"/>
      <c r="C402" s="25"/>
      <c r="D402" s="25"/>
      <c r="E402" s="46"/>
      <c r="F402" s="91">
        <v>7</v>
      </c>
      <c r="G402" s="98" t="e">
        <v>#N/A</v>
      </c>
      <c r="H402" s="94" t="e">
        <v>#N/A</v>
      </c>
      <c r="I402" s="26"/>
      <c r="J402" s="26"/>
      <c r="K402" s="69" t="str">
        <f>IFERROR(IF(G402&gt;=(VLOOKUP(D402&amp;E402,'Tab 2 Aerobic Capacity (unprot)'!L$10:$M$27,2,FALSE)),"HFZ","NI")," ")</f>
        <v xml:space="preserve"> </v>
      </c>
      <c r="L402" s="69" t="str">
        <f>IFERROR(IF(H402&gt;=(VLOOKUP(D402&amp;E402,'Tab 2 Aerobic Capacity (unprot)'!L$34:$M$51,2,FALSE)),"HFZ","NI")," ")</f>
        <v xml:space="preserve"> </v>
      </c>
      <c r="M402" s="54" t="str">
        <f t="shared" si="78"/>
        <v xml:space="preserve"> </v>
      </c>
      <c r="N402" s="33" t="str">
        <f t="shared" si="85"/>
        <v xml:space="preserve"> </v>
      </c>
      <c r="O402" s="33"/>
      <c r="P402" s="54" t="str">
        <f t="shared" si="86"/>
        <v/>
      </c>
      <c r="Q402" s="33"/>
      <c r="R402" s="54" t="str">
        <f t="shared" si="87"/>
        <v/>
      </c>
      <c r="S402" s="95" t="e">
        <v>#N/A</v>
      </c>
      <c r="T402" s="95" t="e">
        <v>#N/A</v>
      </c>
      <c r="U402" s="99" t="e">
        <v>#N/A</v>
      </c>
      <c r="V402" s="34"/>
      <c r="W402" s="70" t="str">
        <f>IFERROR(IF(S402&gt;=(VLOOKUP(D402&amp;E402, 'Tab 3 Flex,Strng,Endur(unprot)'!AG$10:$AH$37,2,FALSE)),"HFZ", "NI")," ")</f>
        <v xml:space="preserve"> </v>
      </c>
      <c r="X402" s="70" t="str">
        <f>IFERROR(IF(T402&gt;=(VLOOKUP(D402&amp;E402, 'Tab 3 Flex,Strng,Endur(unprot)'!AG$10:$AH$37,2,FALSE)),"HFZ", "NI")," ")</f>
        <v xml:space="preserve"> </v>
      </c>
      <c r="Y402" s="71" t="str">
        <f t="shared" si="89"/>
        <v xml:space="preserve"> </v>
      </c>
      <c r="Z402" s="71" t="str">
        <f t="shared" si="79"/>
        <v xml:space="preserve"> </v>
      </c>
      <c r="AA402" s="65" t="str">
        <f>IFERROR(IF(U402&gt;=(VLOOKUP(D402&amp;E402, 'Tab 3 Flex,Strng,Endur(unprot)'!W$10:X$37,2,FALSE)),"HFZ", "NI"), " ")</f>
        <v xml:space="preserve"> </v>
      </c>
      <c r="AB402" s="28" t="str">
        <f t="shared" si="80"/>
        <v xml:space="preserve"> </v>
      </c>
      <c r="AC402" s="33"/>
      <c r="AD402" s="28" t="str">
        <f t="shared" si="81"/>
        <v/>
      </c>
      <c r="AE402" s="96" t="e">
        <v>#N/A</v>
      </c>
      <c r="AF402" s="35"/>
      <c r="AG402" s="72" t="str">
        <f>IFERROR(IF(AE402&gt;=(VLOOKUP(D402&amp;E402, 'Tab 3 Flex,Strng,Endur(unprot)'!R$10:$S$37,2,FALSE)),"HFZ", "NI")," ")</f>
        <v xml:space="preserve"> </v>
      </c>
      <c r="AH402" s="55" t="str">
        <f t="shared" si="82"/>
        <v xml:space="preserve"> </v>
      </c>
      <c r="AI402" s="33"/>
      <c r="AJ402" s="55" t="str">
        <f t="shared" si="88"/>
        <v/>
      </c>
      <c r="AK402" s="97" t="e">
        <v>#N/A</v>
      </c>
      <c r="AL402" s="36"/>
      <c r="AM402" s="73" t="str">
        <f>IFERROR(IF(AK402&gt;=(VLOOKUP(D402&amp;E402,'Tab 3 Flex,Strng,Endur(unprot)'!AB$10:$AC$37,2,FALSE)),"HFZ", "NI")," ")</f>
        <v xml:space="preserve"> </v>
      </c>
      <c r="AN402" s="29" t="str">
        <f t="shared" si="83"/>
        <v xml:space="preserve"> </v>
      </c>
      <c r="AO402" s="55"/>
      <c r="AP402" s="29" t="str">
        <f t="shared" si="84"/>
        <v/>
      </c>
    </row>
    <row r="403" spans="1:42" s="57" customFormat="1" ht="16.5" thickTop="1" thickBot="1" x14ac:dyDescent="0.3">
      <c r="A403" s="32"/>
      <c r="B403" s="25"/>
      <c r="C403" s="25"/>
      <c r="D403" s="25"/>
      <c r="E403" s="46"/>
      <c r="F403" s="91">
        <v>7</v>
      </c>
      <c r="G403" s="98" t="e">
        <v>#N/A</v>
      </c>
      <c r="H403" s="94" t="e">
        <v>#N/A</v>
      </c>
      <c r="I403" s="26"/>
      <c r="J403" s="26"/>
      <c r="K403" s="69" t="str">
        <f>IFERROR(IF(G403&gt;=(VLOOKUP(D403&amp;E403,'Tab 2 Aerobic Capacity (unprot)'!L$10:$M$27,2,FALSE)),"HFZ","NI")," ")</f>
        <v xml:space="preserve"> </v>
      </c>
      <c r="L403" s="69" t="str">
        <f>IFERROR(IF(H403&gt;=(VLOOKUP(D403&amp;E403,'Tab 2 Aerobic Capacity (unprot)'!L$34:$M$51,2,FALSE)),"HFZ","NI")," ")</f>
        <v xml:space="preserve"> </v>
      </c>
      <c r="M403" s="54" t="str">
        <f t="shared" si="78"/>
        <v xml:space="preserve"> </v>
      </c>
      <c r="N403" s="33" t="str">
        <f t="shared" si="85"/>
        <v xml:space="preserve"> </v>
      </c>
      <c r="O403" s="33"/>
      <c r="P403" s="54" t="str">
        <f t="shared" si="86"/>
        <v/>
      </c>
      <c r="Q403" s="33"/>
      <c r="R403" s="54" t="str">
        <f t="shared" si="87"/>
        <v/>
      </c>
      <c r="S403" s="95" t="e">
        <v>#N/A</v>
      </c>
      <c r="T403" s="95" t="e">
        <v>#N/A</v>
      </c>
      <c r="U403" s="99" t="e">
        <v>#N/A</v>
      </c>
      <c r="V403" s="34"/>
      <c r="W403" s="70" t="str">
        <f>IFERROR(IF(S403&gt;=(VLOOKUP(D403&amp;E403, 'Tab 3 Flex,Strng,Endur(unprot)'!AG$10:$AH$37,2,FALSE)),"HFZ", "NI")," ")</f>
        <v xml:space="preserve"> </v>
      </c>
      <c r="X403" s="70" t="str">
        <f>IFERROR(IF(T403&gt;=(VLOOKUP(D403&amp;E403, 'Tab 3 Flex,Strng,Endur(unprot)'!AG$10:$AH$37,2,FALSE)),"HFZ", "NI")," ")</f>
        <v xml:space="preserve"> </v>
      </c>
      <c r="Y403" s="71" t="str">
        <f t="shared" si="89"/>
        <v xml:space="preserve"> </v>
      </c>
      <c r="Z403" s="71" t="str">
        <f t="shared" si="79"/>
        <v xml:space="preserve"> </v>
      </c>
      <c r="AA403" s="65" t="str">
        <f>IFERROR(IF(U403&gt;=(VLOOKUP(D403&amp;E403, 'Tab 3 Flex,Strng,Endur(unprot)'!W$10:X$37,2,FALSE)),"HFZ", "NI"), " ")</f>
        <v xml:space="preserve"> </v>
      </c>
      <c r="AB403" s="28" t="str">
        <f t="shared" si="80"/>
        <v xml:space="preserve"> </v>
      </c>
      <c r="AC403" s="33"/>
      <c r="AD403" s="28" t="str">
        <f t="shared" si="81"/>
        <v/>
      </c>
      <c r="AE403" s="96" t="e">
        <v>#N/A</v>
      </c>
      <c r="AF403" s="35"/>
      <c r="AG403" s="72" t="str">
        <f>IFERROR(IF(AE403&gt;=(VLOOKUP(D403&amp;E403, 'Tab 3 Flex,Strng,Endur(unprot)'!R$10:$S$37,2,FALSE)),"HFZ", "NI")," ")</f>
        <v xml:space="preserve"> </v>
      </c>
      <c r="AH403" s="55" t="str">
        <f t="shared" si="82"/>
        <v xml:space="preserve"> </v>
      </c>
      <c r="AI403" s="33"/>
      <c r="AJ403" s="55" t="str">
        <f t="shared" si="88"/>
        <v/>
      </c>
      <c r="AK403" s="97" t="e">
        <v>#N/A</v>
      </c>
      <c r="AL403" s="36"/>
      <c r="AM403" s="73" t="str">
        <f>IFERROR(IF(AK403&gt;=(VLOOKUP(D403&amp;E403,'Tab 3 Flex,Strng,Endur(unprot)'!AB$10:$AC$37,2,FALSE)),"HFZ", "NI")," ")</f>
        <v xml:space="preserve"> </v>
      </c>
      <c r="AN403" s="29" t="str">
        <f t="shared" si="83"/>
        <v xml:space="preserve"> </v>
      </c>
      <c r="AO403" s="55"/>
      <c r="AP403" s="29" t="str">
        <f t="shared" si="84"/>
        <v/>
      </c>
    </row>
    <row r="404" spans="1:42" s="57" customFormat="1" ht="15.75" customHeight="1" thickTop="1" thickBot="1" x14ac:dyDescent="0.3">
      <c r="A404" s="32"/>
      <c r="B404" s="25"/>
      <c r="C404" s="25"/>
      <c r="D404" s="25"/>
      <c r="E404" s="46"/>
      <c r="F404" s="91">
        <v>7</v>
      </c>
      <c r="G404" s="98" t="e">
        <v>#N/A</v>
      </c>
      <c r="H404" s="94" t="e">
        <v>#N/A</v>
      </c>
      <c r="I404" s="26"/>
      <c r="J404" s="26"/>
      <c r="K404" s="69" t="str">
        <f>IFERROR(IF(G404&gt;=(VLOOKUP(D404&amp;E404,'Tab 2 Aerobic Capacity (unprot)'!L$10:$M$27,2,FALSE)),"HFZ","NI")," ")</f>
        <v xml:space="preserve"> </v>
      </c>
      <c r="L404" s="69" t="str">
        <f>IFERROR(IF(H404&gt;=(VLOOKUP(D404&amp;E404,'Tab 2 Aerobic Capacity (unprot)'!L$34:$M$51,2,FALSE)),"HFZ","NI")," ")</f>
        <v xml:space="preserve"> </v>
      </c>
      <c r="M404" s="54" t="str">
        <f t="shared" si="78"/>
        <v xml:space="preserve"> </v>
      </c>
      <c r="N404" s="33" t="str">
        <f t="shared" si="85"/>
        <v xml:space="preserve"> </v>
      </c>
      <c r="O404" s="33"/>
      <c r="P404" s="54" t="str">
        <f t="shared" si="86"/>
        <v/>
      </c>
      <c r="Q404" s="33"/>
      <c r="R404" s="54" t="str">
        <f t="shared" si="87"/>
        <v/>
      </c>
      <c r="S404" s="95" t="e">
        <v>#N/A</v>
      </c>
      <c r="T404" s="95" t="e">
        <v>#N/A</v>
      </c>
      <c r="U404" s="99" t="e">
        <v>#N/A</v>
      </c>
      <c r="V404" s="34"/>
      <c r="W404" s="70" t="str">
        <f>IFERROR(IF(S404&gt;=(VLOOKUP(D404&amp;E404, 'Tab 3 Flex,Strng,Endur(unprot)'!AG$10:$AH$37,2,FALSE)),"HFZ", "NI")," ")</f>
        <v xml:space="preserve"> </v>
      </c>
      <c r="X404" s="70" t="str">
        <f>IFERROR(IF(T404&gt;=(VLOOKUP(D404&amp;E404, 'Tab 3 Flex,Strng,Endur(unprot)'!AG$10:$AH$37,2,FALSE)),"HFZ", "NI")," ")</f>
        <v xml:space="preserve"> </v>
      </c>
      <c r="Y404" s="71" t="str">
        <f t="shared" si="89"/>
        <v xml:space="preserve"> </v>
      </c>
      <c r="Z404" s="71" t="str">
        <f t="shared" si="79"/>
        <v xml:space="preserve"> </v>
      </c>
      <c r="AA404" s="65" t="str">
        <f>IFERROR(IF(U404&gt;=(VLOOKUP(D404&amp;E404, 'Tab 3 Flex,Strng,Endur(unprot)'!W$10:X$37,2,FALSE)),"HFZ", "NI"), " ")</f>
        <v xml:space="preserve"> </v>
      </c>
      <c r="AB404" s="28" t="str">
        <f t="shared" si="80"/>
        <v xml:space="preserve"> </v>
      </c>
      <c r="AC404" s="33"/>
      <c r="AD404" s="28" t="str">
        <f t="shared" si="81"/>
        <v/>
      </c>
      <c r="AE404" s="96" t="e">
        <v>#N/A</v>
      </c>
      <c r="AF404" s="35"/>
      <c r="AG404" s="72" t="str">
        <f>IFERROR(IF(AE404&gt;=(VLOOKUP(D404&amp;E404, 'Tab 3 Flex,Strng,Endur(unprot)'!R$10:$S$37,2,FALSE)),"HFZ", "NI")," ")</f>
        <v xml:space="preserve"> </v>
      </c>
      <c r="AH404" s="55" t="str">
        <f t="shared" si="82"/>
        <v xml:space="preserve"> </v>
      </c>
      <c r="AI404" s="33"/>
      <c r="AJ404" s="55" t="str">
        <f t="shared" si="88"/>
        <v/>
      </c>
      <c r="AK404" s="97" t="e">
        <v>#N/A</v>
      </c>
      <c r="AL404" s="36"/>
      <c r="AM404" s="73" t="str">
        <f>IFERROR(IF(AK404&gt;=(VLOOKUP(D404&amp;E404,'Tab 3 Flex,Strng,Endur(unprot)'!AB$10:$AC$37,2,FALSE)),"HFZ", "NI")," ")</f>
        <v xml:space="preserve"> </v>
      </c>
      <c r="AN404" s="29" t="str">
        <f t="shared" si="83"/>
        <v xml:space="preserve"> </v>
      </c>
      <c r="AO404" s="55"/>
      <c r="AP404" s="29" t="str">
        <f t="shared" si="84"/>
        <v/>
      </c>
    </row>
    <row r="405" spans="1:42" s="57" customFormat="1" ht="16.5" thickTop="1" thickBot="1" x14ac:dyDescent="0.3">
      <c r="A405" s="32"/>
      <c r="B405" s="25"/>
      <c r="C405" s="25"/>
      <c r="D405" s="25"/>
      <c r="E405" s="46"/>
      <c r="F405" s="91">
        <v>7</v>
      </c>
      <c r="G405" s="98" t="e">
        <v>#N/A</v>
      </c>
      <c r="H405" s="94" t="e">
        <v>#N/A</v>
      </c>
      <c r="I405" s="26"/>
      <c r="J405" s="26"/>
      <c r="K405" s="69" t="str">
        <f>IFERROR(IF(G405&gt;=(VLOOKUP(D405&amp;E405,'Tab 2 Aerobic Capacity (unprot)'!L$10:$M$27,2,FALSE)),"HFZ","NI")," ")</f>
        <v xml:space="preserve"> </v>
      </c>
      <c r="L405" s="69" t="str">
        <f>IFERROR(IF(H405&gt;=(VLOOKUP(D405&amp;E405,'Tab 2 Aerobic Capacity (unprot)'!L$34:$M$51,2,FALSE)),"HFZ","NI")," ")</f>
        <v xml:space="preserve"> </v>
      </c>
      <c r="M405" s="54" t="str">
        <f t="shared" si="78"/>
        <v xml:space="preserve"> </v>
      </c>
      <c r="N405" s="33" t="str">
        <f t="shared" si="85"/>
        <v xml:space="preserve"> </v>
      </c>
      <c r="O405" s="33"/>
      <c r="P405" s="54" t="str">
        <f t="shared" si="86"/>
        <v/>
      </c>
      <c r="Q405" s="33"/>
      <c r="R405" s="54" t="str">
        <f t="shared" si="87"/>
        <v/>
      </c>
      <c r="S405" s="95" t="e">
        <v>#N/A</v>
      </c>
      <c r="T405" s="95" t="e">
        <v>#N/A</v>
      </c>
      <c r="U405" s="99" t="e">
        <v>#N/A</v>
      </c>
      <c r="V405" s="34"/>
      <c r="W405" s="70" t="str">
        <f>IFERROR(IF(S405&gt;=(VLOOKUP(D405&amp;E405, 'Tab 3 Flex,Strng,Endur(unprot)'!AG$10:$AH$37,2,FALSE)),"HFZ", "NI")," ")</f>
        <v xml:space="preserve"> </v>
      </c>
      <c r="X405" s="70" t="str">
        <f>IFERROR(IF(T405&gt;=(VLOOKUP(D405&amp;E405, 'Tab 3 Flex,Strng,Endur(unprot)'!AG$10:$AH$37,2,FALSE)),"HFZ", "NI")," ")</f>
        <v xml:space="preserve"> </v>
      </c>
      <c r="Y405" s="71" t="str">
        <f t="shared" si="89"/>
        <v xml:space="preserve"> </v>
      </c>
      <c r="Z405" s="71" t="str">
        <f t="shared" si="79"/>
        <v xml:space="preserve"> </v>
      </c>
      <c r="AA405" s="65" t="str">
        <f>IFERROR(IF(U405&gt;=(VLOOKUP(D405&amp;E405, 'Tab 3 Flex,Strng,Endur(unprot)'!W$10:X$37,2,FALSE)),"HFZ", "NI"), " ")</f>
        <v xml:space="preserve"> </v>
      </c>
      <c r="AB405" s="28" t="str">
        <f t="shared" si="80"/>
        <v xml:space="preserve"> </v>
      </c>
      <c r="AC405" s="33"/>
      <c r="AD405" s="28" t="str">
        <f t="shared" si="81"/>
        <v/>
      </c>
      <c r="AE405" s="96" t="e">
        <v>#N/A</v>
      </c>
      <c r="AF405" s="35"/>
      <c r="AG405" s="72" t="str">
        <f>IFERROR(IF(AE405&gt;=(VLOOKUP(D405&amp;E405, 'Tab 3 Flex,Strng,Endur(unprot)'!R$10:$S$37,2,FALSE)),"HFZ", "NI")," ")</f>
        <v xml:space="preserve"> </v>
      </c>
      <c r="AH405" s="55" t="str">
        <f t="shared" si="82"/>
        <v xml:space="preserve"> </v>
      </c>
      <c r="AI405" s="33"/>
      <c r="AJ405" s="55" t="str">
        <f t="shared" si="88"/>
        <v/>
      </c>
      <c r="AK405" s="97" t="e">
        <v>#N/A</v>
      </c>
      <c r="AL405" s="36"/>
      <c r="AM405" s="73" t="str">
        <f>IFERROR(IF(AK405&gt;=(VLOOKUP(D405&amp;E405,'Tab 3 Flex,Strng,Endur(unprot)'!AB$10:$AC$37,2,FALSE)),"HFZ", "NI")," ")</f>
        <v xml:space="preserve"> </v>
      </c>
      <c r="AN405" s="29" t="str">
        <f t="shared" si="83"/>
        <v xml:space="preserve"> </v>
      </c>
      <c r="AO405" s="55"/>
      <c r="AP405" s="29" t="str">
        <f t="shared" si="84"/>
        <v/>
      </c>
    </row>
    <row r="406" spans="1:42" s="57" customFormat="1" ht="15.75" customHeight="1" thickTop="1" thickBot="1" x14ac:dyDescent="0.3">
      <c r="A406" s="32"/>
      <c r="B406" s="25"/>
      <c r="C406" s="25"/>
      <c r="D406" s="25"/>
      <c r="E406" s="46"/>
      <c r="F406" s="91">
        <v>7</v>
      </c>
      <c r="G406" s="98" t="e">
        <v>#N/A</v>
      </c>
      <c r="H406" s="94" t="e">
        <v>#N/A</v>
      </c>
      <c r="I406" s="26"/>
      <c r="J406" s="26"/>
      <c r="K406" s="69" t="str">
        <f>IFERROR(IF(G406&gt;=(VLOOKUP(D406&amp;E406,'Tab 2 Aerobic Capacity (unprot)'!L$10:$M$27,2,FALSE)),"HFZ","NI")," ")</f>
        <v xml:space="preserve"> </v>
      </c>
      <c r="L406" s="69" t="str">
        <f>IFERROR(IF(H406&gt;=(VLOOKUP(D406&amp;E406,'Tab 2 Aerobic Capacity (unprot)'!L$34:$M$51,2,FALSE)),"HFZ","NI")," ")</f>
        <v xml:space="preserve"> </v>
      </c>
      <c r="M406" s="54" t="str">
        <f t="shared" si="78"/>
        <v xml:space="preserve"> </v>
      </c>
      <c r="N406" s="33" t="str">
        <f t="shared" si="85"/>
        <v xml:space="preserve"> </v>
      </c>
      <c r="O406" s="33"/>
      <c r="P406" s="54" t="str">
        <f t="shared" si="86"/>
        <v/>
      </c>
      <c r="Q406" s="33"/>
      <c r="R406" s="54" t="str">
        <f t="shared" si="87"/>
        <v/>
      </c>
      <c r="S406" s="95" t="e">
        <v>#N/A</v>
      </c>
      <c r="T406" s="95" t="e">
        <v>#N/A</v>
      </c>
      <c r="U406" s="99" t="e">
        <v>#N/A</v>
      </c>
      <c r="V406" s="34"/>
      <c r="W406" s="70" t="str">
        <f>IFERROR(IF(S406&gt;=(VLOOKUP(D406&amp;E406, 'Tab 3 Flex,Strng,Endur(unprot)'!AG$10:$AH$37,2,FALSE)),"HFZ", "NI")," ")</f>
        <v xml:space="preserve"> </v>
      </c>
      <c r="X406" s="70" t="str">
        <f>IFERROR(IF(T406&gt;=(VLOOKUP(D406&amp;E406, 'Tab 3 Flex,Strng,Endur(unprot)'!AG$10:$AH$37,2,FALSE)),"HFZ", "NI")," ")</f>
        <v xml:space="preserve"> </v>
      </c>
      <c r="Y406" s="71" t="str">
        <f t="shared" si="89"/>
        <v xml:space="preserve"> </v>
      </c>
      <c r="Z406" s="71" t="str">
        <f t="shared" si="79"/>
        <v xml:space="preserve"> </v>
      </c>
      <c r="AA406" s="65" t="str">
        <f>IFERROR(IF(U406&gt;=(VLOOKUP(D406&amp;E406, 'Tab 3 Flex,Strng,Endur(unprot)'!W$10:X$37,2,FALSE)),"HFZ", "NI"), " ")</f>
        <v xml:space="preserve"> </v>
      </c>
      <c r="AB406" s="28" t="str">
        <f t="shared" si="80"/>
        <v xml:space="preserve"> </v>
      </c>
      <c r="AC406" s="33"/>
      <c r="AD406" s="28" t="str">
        <f t="shared" si="81"/>
        <v/>
      </c>
      <c r="AE406" s="96" t="e">
        <v>#N/A</v>
      </c>
      <c r="AF406" s="35"/>
      <c r="AG406" s="72" t="str">
        <f>IFERROR(IF(AE406&gt;=(VLOOKUP(D406&amp;E406, 'Tab 3 Flex,Strng,Endur(unprot)'!R$10:$S$37,2,FALSE)),"HFZ", "NI")," ")</f>
        <v xml:space="preserve"> </v>
      </c>
      <c r="AH406" s="55" t="str">
        <f t="shared" si="82"/>
        <v xml:space="preserve"> </v>
      </c>
      <c r="AI406" s="33"/>
      <c r="AJ406" s="55" t="str">
        <f t="shared" si="88"/>
        <v/>
      </c>
      <c r="AK406" s="97" t="e">
        <v>#N/A</v>
      </c>
      <c r="AL406" s="36"/>
      <c r="AM406" s="73" t="str">
        <f>IFERROR(IF(AK406&gt;=(VLOOKUP(D406&amp;E406,'Tab 3 Flex,Strng,Endur(unprot)'!AB$10:$AC$37,2,FALSE)),"HFZ", "NI")," ")</f>
        <v xml:space="preserve"> </v>
      </c>
      <c r="AN406" s="29" t="str">
        <f t="shared" si="83"/>
        <v xml:space="preserve"> </v>
      </c>
      <c r="AO406" s="55"/>
      <c r="AP406" s="29" t="str">
        <f t="shared" si="84"/>
        <v/>
      </c>
    </row>
    <row r="407" spans="1:42" s="57" customFormat="1" ht="16.5" thickTop="1" thickBot="1" x14ac:dyDescent="0.3">
      <c r="A407" s="32"/>
      <c r="B407" s="25"/>
      <c r="C407" s="25"/>
      <c r="D407" s="25"/>
      <c r="E407" s="46"/>
      <c r="F407" s="91">
        <v>7</v>
      </c>
      <c r="G407" s="98" t="e">
        <v>#N/A</v>
      </c>
      <c r="H407" s="94" t="e">
        <v>#N/A</v>
      </c>
      <c r="I407" s="26"/>
      <c r="J407" s="26"/>
      <c r="K407" s="69" t="str">
        <f>IFERROR(IF(G407&gt;=(VLOOKUP(D407&amp;E407,'Tab 2 Aerobic Capacity (unprot)'!L$10:$M$27,2,FALSE)),"HFZ","NI")," ")</f>
        <v xml:space="preserve"> </v>
      </c>
      <c r="L407" s="69" t="str">
        <f>IFERROR(IF(H407&gt;=(VLOOKUP(D407&amp;E407,'Tab 2 Aerobic Capacity (unprot)'!L$34:$M$51,2,FALSE)),"HFZ","NI")," ")</f>
        <v xml:space="preserve"> </v>
      </c>
      <c r="M407" s="54" t="str">
        <f t="shared" si="78"/>
        <v xml:space="preserve"> </v>
      </c>
      <c r="N407" s="33" t="str">
        <f t="shared" si="85"/>
        <v xml:space="preserve"> </v>
      </c>
      <c r="O407" s="33"/>
      <c r="P407" s="54" t="str">
        <f t="shared" si="86"/>
        <v/>
      </c>
      <c r="Q407" s="33"/>
      <c r="R407" s="54" t="str">
        <f t="shared" si="87"/>
        <v/>
      </c>
      <c r="S407" s="95" t="e">
        <v>#N/A</v>
      </c>
      <c r="T407" s="95" t="e">
        <v>#N/A</v>
      </c>
      <c r="U407" s="99" t="e">
        <v>#N/A</v>
      </c>
      <c r="V407" s="34"/>
      <c r="W407" s="70" t="str">
        <f>IFERROR(IF(S407&gt;=(VLOOKUP(D407&amp;E407, 'Tab 3 Flex,Strng,Endur(unprot)'!AG$10:$AH$37,2,FALSE)),"HFZ", "NI")," ")</f>
        <v xml:space="preserve"> </v>
      </c>
      <c r="X407" s="70" t="str">
        <f>IFERROR(IF(T407&gt;=(VLOOKUP(D407&amp;E407, 'Tab 3 Flex,Strng,Endur(unprot)'!AG$10:$AH$37,2,FALSE)),"HFZ", "NI")," ")</f>
        <v xml:space="preserve"> </v>
      </c>
      <c r="Y407" s="71" t="str">
        <f t="shared" si="89"/>
        <v xml:space="preserve"> </v>
      </c>
      <c r="Z407" s="71" t="str">
        <f t="shared" si="79"/>
        <v xml:space="preserve"> </v>
      </c>
      <c r="AA407" s="65" t="str">
        <f>IFERROR(IF(U407&gt;=(VLOOKUP(D407&amp;E407, 'Tab 3 Flex,Strng,Endur(unprot)'!W$10:X$37,2,FALSE)),"HFZ", "NI"), " ")</f>
        <v xml:space="preserve"> </v>
      </c>
      <c r="AB407" s="28" t="str">
        <f t="shared" si="80"/>
        <v xml:space="preserve"> </v>
      </c>
      <c r="AC407" s="33"/>
      <c r="AD407" s="28" t="str">
        <f t="shared" si="81"/>
        <v/>
      </c>
      <c r="AE407" s="96" t="e">
        <v>#N/A</v>
      </c>
      <c r="AF407" s="35"/>
      <c r="AG407" s="72" t="str">
        <f>IFERROR(IF(AE407&gt;=(VLOOKUP(D407&amp;E407, 'Tab 3 Flex,Strng,Endur(unprot)'!R$10:$S$37,2,FALSE)),"HFZ", "NI")," ")</f>
        <v xml:space="preserve"> </v>
      </c>
      <c r="AH407" s="55" t="str">
        <f t="shared" si="82"/>
        <v xml:space="preserve"> </v>
      </c>
      <c r="AI407" s="33"/>
      <c r="AJ407" s="55" t="str">
        <f t="shared" si="88"/>
        <v/>
      </c>
      <c r="AK407" s="97" t="e">
        <v>#N/A</v>
      </c>
      <c r="AL407" s="36"/>
      <c r="AM407" s="73" t="str">
        <f>IFERROR(IF(AK407&gt;=(VLOOKUP(D407&amp;E407,'Tab 3 Flex,Strng,Endur(unprot)'!AB$10:$AC$37,2,FALSE)),"HFZ", "NI")," ")</f>
        <v xml:space="preserve"> </v>
      </c>
      <c r="AN407" s="29" t="str">
        <f t="shared" si="83"/>
        <v xml:space="preserve"> </v>
      </c>
      <c r="AO407" s="55"/>
      <c r="AP407" s="29" t="str">
        <f t="shared" si="84"/>
        <v/>
      </c>
    </row>
    <row r="408" spans="1:42" s="57" customFormat="1" ht="15.75" customHeight="1" thickTop="1" thickBot="1" x14ac:dyDescent="0.3">
      <c r="A408" s="32"/>
      <c r="B408" s="25"/>
      <c r="C408" s="25"/>
      <c r="D408" s="25"/>
      <c r="E408" s="46"/>
      <c r="F408" s="91">
        <v>7</v>
      </c>
      <c r="G408" s="98" t="e">
        <v>#N/A</v>
      </c>
      <c r="H408" s="94" t="e">
        <v>#N/A</v>
      </c>
      <c r="I408" s="26"/>
      <c r="J408" s="26"/>
      <c r="K408" s="69" t="str">
        <f>IFERROR(IF(G408&gt;=(VLOOKUP(D408&amp;E408,'Tab 2 Aerobic Capacity (unprot)'!L$10:$M$27,2,FALSE)),"HFZ","NI")," ")</f>
        <v xml:space="preserve"> </v>
      </c>
      <c r="L408" s="69" t="str">
        <f>IFERROR(IF(H408&gt;=(VLOOKUP(D408&amp;E408,'Tab 2 Aerobic Capacity (unprot)'!L$34:$M$51,2,FALSE)),"HFZ","NI")," ")</f>
        <v xml:space="preserve"> </v>
      </c>
      <c r="M408" s="54" t="str">
        <f t="shared" si="78"/>
        <v xml:space="preserve"> </v>
      </c>
      <c r="N408" s="33" t="str">
        <f t="shared" si="85"/>
        <v xml:space="preserve"> </v>
      </c>
      <c r="O408" s="33"/>
      <c r="P408" s="54" t="str">
        <f t="shared" si="86"/>
        <v/>
      </c>
      <c r="Q408" s="33"/>
      <c r="R408" s="54" t="str">
        <f t="shared" si="87"/>
        <v/>
      </c>
      <c r="S408" s="95" t="e">
        <v>#N/A</v>
      </c>
      <c r="T408" s="95" t="e">
        <v>#N/A</v>
      </c>
      <c r="U408" s="99" t="e">
        <v>#N/A</v>
      </c>
      <c r="V408" s="34"/>
      <c r="W408" s="70" t="str">
        <f>IFERROR(IF(S408&gt;=(VLOOKUP(D408&amp;E408, 'Tab 3 Flex,Strng,Endur(unprot)'!AG$10:$AH$37,2,FALSE)),"HFZ", "NI")," ")</f>
        <v xml:space="preserve"> </v>
      </c>
      <c r="X408" s="70" t="str">
        <f>IFERROR(IF(T408&gt;=(VLOOKUP(D408&amp;E408, 'Tab 3 Flex,Strng,Endur(unprot)'!AG$10:$AH$37,2,FALSE)),"HFZ", "NI")," ")</f>
        <v xml:space="preserve"> </v>
      </c>
      <c r="Y408" s="71" t="str">
        <f t="shared" si="89"/>
        <v xml:space="preserve"> </v>
      </c>
      <c r="Z408" s="71" t="str">
        <f t="shared" si="79"/>
        <v xml:space="preserve"> </v>
      </c>
      <c r="AA408" s="65" t="str">
        <f>IFERROR(IF(U408&gt;=(VLOOKUP(D408&amp;E408, 'Tab 3 Flex,Strng,Endur(unprot)'!W$10:X$37,2,FALSE)),"HFZ", "NI"), " ")</f>
        <v xml:space="preserve"> </v>
      </c>
      <c r="AB408" s="28" t="str">
        <f t="shared" si="80"/>
        <v xml:space="preserve"> </v>
      </c>
      <c r="AC408" s="33"/>
      <c r="AD408" s="28" t="str">
        <f t="shared" si="81"/>
        <v/>
      </c>
      <c r="AE408" s="96" t="e">
        <v>#N/A</v>
      </c>
      <c r="AF408" s="35"/>
      <c r="AG408" s="72" t="str">
        <f>IFERROR(IF(AE408&gt;=(VLOOKUP(D408&amp;E408, 'Tab 3 Flex,Strng,Endur(unprot)'!R$10:$S$37,2,FALSE)),"HFZ", "NI")," ")</f>
        <v xml:space="preserve"> </v>
      </c>
      <c r="AH408" s="55" t="str">
        <f t="shared" si="82"/>
        <v xml:space="preserve"> </v>
      </c>
      <c r="AI408" s="33"/>
      <c r="AJ408" s="55" t="str">
        <f t="shared" si="88"/>
        <v/>
      </c>
      <c r="AK408" s="97" t="e">
        <v>#N/A</v>
      </c>
      <c r="AL408" s="36"/>
      <c r="AM408" s="73" t="str">
        <f>IFERROR(IF(AK408&gt;=(VLOOKUP(D408&amp;E408,'Tab 3 Flex,Strng,Endur(unprot)'!AB$10:$AC$37,2,FALSE)),"HFZ", "NI")," ")</f>
        <v xml:space="preserve"> </v>
      </c>
      <c r="AN408" s="29" t="str">
        <f t="shared" si="83"/>
        <v xml:space="preserve"> </v>
      </c>
      <c r="AO408" s="55"/>
      <c r="AP408" s="29" t="str">
        <f t="shared" si="84"/>
        <v/>
      </c>
    </row>
    <row r="409" spans="1:42" s="57" customFormat="1" ht="16.5" thickTop="1" thickBot="1" x14ac:dyDescent="0.3">
      <c r="A409" s="32"/>
      <c r="B409" s="25"/>
      <c r="C409" s="25"/>
      <c r="D409" s="25"/>
      <c r="E409" s="46"/>
      <c r="F409" s="91">
        <v>7</v>
      </c>
      <c r="G409" s="98" t="e">
        <v>#N/A</v>
      </c>
      <c r="H409" s="94" t="e">
        <v>#N/A</v>
      </c>
      <c r="I409" s="26"/>
      <c r="J409" s="26"/>
      <c r="K409" s="69" t="str">
        <f>IFERROR(IF(G409&gt;=(VLOOKUP(D409&amp;E409,'Tab 2 Aerobic Capacity (unprot)'!L$10:$M$27,2,FALSE)),"HFZ","NI")," ")</f>
        <v xml:space="preserve"> </v>
      </c>
      <c r="L409" s="69" t="str">
        <f>IFERROR(IF(H409&gt;=(VLOOKUP(D409&amp;E409,'Tab 2 Aerobic Capacity (unprot)'!L$34:$M$51,2,FALSE)),"HFZ","NI")," ")</f>
        <v xml:space="preserve"> </v>
      </c>
      <c r="M409" s="54" t="str">
        <f t="shared" si="78"/>
        <v xml:space="preserve"> </v>
      </c>
      <c r="N409" s="33" t="str">
        <f t="shared" si="85"/>
        <v xml:space="preserve"> </v>
      </c>
      <c r="O409" s="33"/>
      <c r="P409" s="54" t="str">
        <f t="shared" si="86"/>
        <v/>
      </c>
      <c r="Q409" s="33"/>
      <c r="R409" s="54" t="str">
        <f t="shared" si="87"/>
        <v/>
      </c>
      <c r="S409" s="95" t="e">
        <v>#N/A</v>
      </c>
      <c r="T409" s="95" t="e">
        <v>#N/A</v>
      </c>
      <c r="U409" s="99" t="e">
        <v>#N/A</v>
      </c>
      <c r="V409" s="34"/>
      <c r="W409" s="70" t="str">
        <f>IFERROR(IF(S409&gt;=(VLOOKUP(D409&amp;E409, 'Tab 3 Flex,Strng,Endur(unprot)'!AG$10:$AH$37,2,FALSE)),"HFZ", "NI")," ")</f>
        <v xml:space="preserve"> </v>
      </c>
      <c r="X409" s="70" t="str">
        <f>IFERROR(IF(T409&gt;=(VLOOKUP(D409&amp;E409, 'Tab 3 Flex,Strng,Endur(unprot)'!AG$10:$AH$37,2,FALSE)),"HFZ", "NI")," ")</f>
        <v xml:space="preserve"> </v>
      </c>
      <c r="Y409" s="71" t="str">
        <f t="shared" si="89"/>
        <v xml:space="preserve"> </v>
      </c>
      <c r="Z409" s="71" t="str">
        <f t="shared" si="79"/>
        <v xml:space="preserve"> </v>
      </c>
      <c r="AA409" s="65" t="str">
        <f>IFERROR(IF(U409&gt;=(VLOOKUP(D409&amp;E409, 'Tab 3 Flex,Strng,Endur(unprot)'!W$10:X$37,2,FALSE)),"HFZ", "NI"), " ")</f>
        <v xml:space="preserve"> </v>
      </c>
      <c r="AB409" s="28" t="str">
        <f t="shared" si="80"/>
        <v xml:space="preserve"> </v>
      </c>
      <c r="AC409" s="33"/>
      <c r="AD409" s="28" t="str">
        <f t="shared" si="81"/>
        <v/>
      </c>
      <c r="AE409" s="96" t="e">
        <v>#N/A</v>
      </c>
      <c r="AF409" s="35"/>
      <c r="AG409" s="72" t="str">
        <f>IFERROR(IF(AE409&gt;=(VLOOKUP(D409&amp;E409, 'Tab 3 Flex,Strng,Endur(unprot)'!R$10:$S$37,2,FALSE)),"HFZ", "NI")," ")</f>
        <v xml:space="preserve"> </v>
      </c>
      <c r="AH409" s="55" t="str">
        <f t="shared" si="82"/>
        <v xml:space="preserve"> </v>
      </c>
      <c r="AI409" s="33"/>
      <c r="AJ409" s="55" t="str">
        <f t="shared" si="88"/>
        <v/>
      </c>
      <c r="AK409" s="97" t="e">
        <v>#N/A</v>
      </c>
      <c r="AL409" s="36"/>
      <c r="AM409" s="73" t="str">
        <f>IFERROR(IF(AK409&gt;=(VLOOKUP(D409&amp;E409,'Tab 3 Flex,Strng,Endur(unprot)'!AB$10:$AC$37,2,FALSE)),"HFZ", "NI")," ")</f>
        <v xml:space="preserve"> </v>
      </c>
      <c r="AN409" s="29" t="str">
        <f t="shared" si="83"/>
        <v xml:space="preserve"> </v>
      </c>
      <c r="AO409" s="55"/>
      <c r="AP409" s="29" t="str">
        <f t="shared" si="84"/>
        <v/>
      </c>
    </row>
    <row r="410" spans="1:42" s="57" customFormat="1" ht="15.75" customHeight="1" thickTop="1" thickBot="1" x14ac:dyDescent="0.3">
      <c r="A410" s="32"/>
      <c r="B410" s="25"/>
      <c r="C410" s="25"/>
      <c r="D410" s="25"/>
      <c r="E410" s="46"/>
      <c r="F410" s="91">
        <v>7</v>
      </c>
      <c r="G410" s="98" t="e">
        <v>#N/A</v>
      </c>
      <c r="H410" s="94" t="e">
        <v>#N/A</v>
      </c>
      <c r="I410" s="26"/>
      <c r="J410" s="26"/>
      <c r="K410" s="69" t="str">
        <f>IFERROR(IF(G410&gt;=(VLOOKUP(D410&amp;E410,'Tab 2 Aerobic Capacity (unprot)'!L$10:$M$27,2,FALSE)),"HFZ","NI")," ")</f>
        <v xml:space="preserve"> </v>
      </c>
      <c r="L410" s="69" t="str">
        <f>IFERROR(IF(H410&gt;=(VLOOKUP(D410&amp;E410,'Tab 2 Aerobic Capacity (unprot)'!L$34:$M$51,2,FALSE)),"HFZ","NI")," ")</f>
        <v xml:space="preserve"> </v>
      </c>
      <c r="M410" s="54" t="str">
        <f t="shared" si="78"/>
        <v xml:space="preserve"> </v>
      </c>
      <c r="N410" s="33" t="str">
        <f t="shared" si="85"/>
        <v xml:space="preserve"> </v>
      </c>
      <c r="O410" s="33"/>
      <c r="P410" s="54" t="str">
        <f t="shared" si="86"/>
        <v/>
      </c>
      <c r="Q410" s="33"/>
      <c r="R410" s="54" t="str">
        <f t="shared" si="87"/>
        <v/>
      </c>
      <c r="S410" s="95" t="e">
        <v>#N/A</v>
      </c>
      <c r="T410" s="95" t="e">
        <v>#N/A</v>
      </c>
      <c r="U410" s="99" t="e">
        <v>#N/A</v>
      </c>
      <c r="V410" s="34"/>
      <c r="W410" s="70" t="str">
        <f>IFERROR(IF(S410&gt;=(VLOOKUP(D410&amp;E410, 'Tab 3 Flex,Strng,Endur(unprot)'!AG$10:$AH$37,2,FALSE)),"HFZ", "NI")," ")</f>
        <v xml:space="preserve"> </v>
      </c>
      <c r="X410" s="70" t="str">
        <f>IFERROR(IF(T410&gt;=(VLOOKUP(D410&amp;E410, 'Tab 3 Flex,Strng,Endur(unprot)'!AG$10:$AH$37,2,FALSE)),"HFZ", "NI")," ")</f>
        <v xml:space="preserve"> </v>
      </c>
      <c r="Y410" s="71" t="str">
        <f t="shared" si="89"/>
        <v xml:space="preserve"> </v>
      </c>
      <c r="Z410" s="71" t="str">
        <f t="shared" si="79"/>
        <v xml:space="preserve"> </v>
      </c>
      <c r="AA410" s="65" t="str">
        <f>IFERROR(IF(U410&gt;=(VLOOKUP(D410&amp;E410, 'Tab 3 Flex,Strng,Endur(unprot)'!W$10:X$37,2,FALSE)),"HFZ", "NI"), " ")</f>
        <v xml:space="preserve"> </v>
      </c>
      <c r="AB410" s="28" t="str">
        <f t="shared" si="80"/>
        <v xml:space="preserve"> </v>
      </c>
      <c r="AC410" s="33"/>
      <c r="AD410" s="28" t="str">
        <f t="shared" si="81"/>
        <v/>
      </c>
      <c r="AE410" s="96" t="e">
        <v>#N/A</v>
      </c>
      <c r="AF410" s="35"/>
      <c r="AG410" s="72" t="str">
        <f>IFERROR(IF(AE410&gt;=(VLOOKUP(D410&amp;E410, 'Tab 3 Flex,Strng,Endur(unprot)'!R$10:$S$37,2,FALSE)),"HFZ", "NI")," ")</f>
        <v xml:space="preserve"> </v>
      </c>
      <c r="AH410" s="55" t="str">
        <f t="shared" si="82"/>
        <v xml:space="preserve"> </v>
      </c>
      <c r="AI410" s="33"/>
      <c r="AJ410" s="55" t="str">
        <f t="shared" si="88"/>
        <v/>
      </c>
      <c r="AK410" s="97" t="e">
        <v>#N/A</v>
      </c>
      <c r="AL410" s="36"/>
      <c r="AM410" s="73" t="str">
        <f>IFERROR(IF(AK410&gt;=(VLOOKUP(D410&amp;E410,'Tab 3 Flex,Strng,Endur(unprot)'!AB$10:$AC$37,2,FALSE)),"HFZ", "NI")," ")</f>
        <v xml:space="preserve"> </v>
      </c>
      <c r="AN410" s="29" t="str">
        <f t="shared" si="83"/>
        <v xml:space="preserve"> </v>
      </c>
      <c r="AO410" s="55"/>
      <c r="AP410" s="29" t="str">
        <f t="shared" si="84"/>
        <v/>
      </c>
    </row>
    <row r="411" spans="1:42" s="57" customFormat="1" ht="16.5" thickTop="1" thickBot="1" x14ac:dyDescent="0.3">
      <c r="A411" s="32"/>
      <c r="B411" s="25"/>
      <c r="C411" s="25"/>
      <c r="D411" s="25"/>
      <c r="E411" s="46"/>
      <c r="F411" s="91">
        <v>7</v>
      </c>
      <c r="G411" s="98" t="e">
        <v>#N/A</v>
      </c>
      <c r="H411" s="94" t="e">
        <v>#N/A</v>
      </c>
      <c r="I411" s="26"/>
      <c r="J411" s="26"/>
      <c r="K411" s="69" t="str">
        <f>IFERROR(IF(G411&gt;=(VLOOKUP(D411&amp;E411,'Tab 2 Aerobic Capacity (unprot)'!L$10:$M$27,2,FALSE)),"HFZ","NI")," ")</f>
        <v xml:space="preserve"> </v>
      </c>
      <c r="L411" s="69" t="str">
        <f>IFERROR(IF(H411&gt;=(VLOOKUP(D411&amp;E411,'Tab 2 Aerobic Capacity (unprot)'!L$34:$M$51,2,FALSE)),"HFZ","NI")," ")</f>
        <v xml:space="preserve"> </v>
      </c>
      <c r="M411" s="54" t="str">
        <f t="shared" si="78"/>
        <v xml:space="preserve"> </v>
      </c>
      <c r="N411" s="33" t="str">
        <f t="shared" si="85"/>
        <v xml:space="preserve"> </v>
      </c>
      <c r="O411" s="33"/>
      <c r="P411" s="54" t="str">
        <f t="shared" si="86"/>
        <v/>
      </c>
      <c r="Q411" s="33"/>
      <c r="R411" s="54" t="str">
        <f t="shared" si="87"/>
        <v/>
      </c>
      <c r="S411" s="95" t="e">
        <v>#N/A</v>
      </c>
      <c r="T411" s="95" t="e">
        <v>#N/A</v>
      </c>
      <c r="U411" s="99" t="e">
        <v>#N/A</v>
      </c>
      <c r="V411" s="34"/>
      <c r="W411" s="70" t="str">
        <f>IFERROR(IF(S411&gt;=(VLOOKUP(D411&amp;E411, 'Tab 3 Flex,Strng,Endur(unprot)'!AG$10:$AH$37,2,FALSE)),"HFZ", "NI")," ")</f>
        <v xml:space="preserve"> </v>
      </c>
      <c r="X411" s="70" t="str">
        <f>IFERROR(IF(T411&gt;=(VLOOKUP(D411&amp;E411, 'Tab 3 Flex,Strng,Endur(unprot)'!AG$10:$AH$37,2,FALSE)),"HFZ", "NI")," ")</f>
        <v xml:space="preserve"> </v>
      </c>
      <c r="Y411" s="71" t="str">
        <f t="shared" si="89"/>
        <v xml:space="preserve"> </v>
      </c>
      <c r="Z411" s="71" t="str">
        <f t="shared" si="79"/>
        <v xml:space="preserve"> </v>
      </c>
      <c r="AA411" s="65" t="str">
        <f>IFERROR(IF(U411&gt;=(VLOOKUP(D411&amp;E411, 'Tab 3 Flex,Strng,Endur(unprot)'!W$10:X$37,2,FALSE)),"HFZ", "NI"), " ")</f>
        <v xml:space="preserve"> </v>
      </c>
      <c r="AB411" s="28" t="str">
        <f t="shared" si="80"/>
        <v xml:space="preserve"> </v>
      </c>
      <c r="AC411" s="33"/>
      <c r="AD411" s="28" t="str">
        <f t="shared" si="81"/>
        <v/>
      </c>
      <c r="AE411" s="96" t="e">
        <v>#N/A</v>
      </c>
      <c r="AF411" s="35"/>
      <c r="AG411" s="72" t="str">
        <f>IFERROR(IF(AE411&gt;=(VLOOKUP(D411&amp;E411, 'Tab 3 Flex,Strng,Endur(unprot)'!R$10:$S$37,2,FALSE)),"HFZ", "NI")," ")</f>
        <v xml:space="preserve"> </v>
      </c>
      <c r="AH411" s="55" t="str">
        <f t="shared" si="82"/>
        <v xml:space="preserve"> </v>
      </c>
      <c r="AI411" s="33"/>
      <c r="AJ411" s="55" t="str">
        <f t="shared" si="88"/>
        <v/>
      </c>
      <c r="AK411" s="97" t="e">
        <v>#N/A</v>
      </c>
      <c r="AL411" s="36"/>
      <c r="AM411" s="73" t="str">
        <f>IFERROR(IF(AK411&gt;=(VLOOKUP(D411&amp;E411,'Tab 3 Flex,Strng,Endur(unprot)'!AB$10:$AC$37,2,FALSE)),"HFZ", "NI")," ")</f>
        <v xml:space="preserve"> </v>
      </c>
      <c r="AN411" s="29" t="str">
        <f t="shared" si="83"/>
        <v xml:space="preserve"> </v>
      </c>
      <c r="AO411" s="55"/>
      <c r="AP411" s="29" t="str">
        <f t="shared" si="84"/>
        <v/>
      </c>
    </row>
    <row r="412" spans="1:42" s="57" customFormat="1" ht="15.75" customHeight="1" thickTop="1" thickBot="1" x14ac:dyDescent="0.3">
      <c r="A412" s="32"/>
      <c r="B412" s="25"/>
      <c r="C412" s="25"/>
      <c r="D412" s="25"/>
      <c r="E412" s="46"/>
      <c r="F412" s="91">
        <v>7</v>
      </c>
      <c r="G412" s="98" t="e">
        <v>#N/A</v>
      </c>
      <c r="H412" s="94" t="e">
        <v>#N/A</v>
      </c>
      <c r="I412" s="26"/>
      <c r="J412" s="26"/>
      <c r="K412" s="69" t="str">
        <f>IFERROR(IF(G412&gt;=(VLOOKUP(D412&amp;E412,'Tab 2 Aerobic Capacity (unprot)'!L$10:$M$27,2,FALSE)),"HFZ","NI")," ")</f>
        <v xml:space="preserve"> </v>
      </c>
      <c r="L412" s="69" t="str">
        <f>IFERROR(IF(H412&gt;=(VLOOKUP(D412&amp;E412,'Tab 2 Aerobic Capacity (unprot)'!L$34:$M$51,2,FALSE)),"HFZ","NI")," ")</f>
        <v xml:space="preserve"> </v>
      </c>
      <c r="M412" s="54" t="str">
        <f t="shared" si="78"/>
        <v xml:space="preserve"> </v>
      </c>
      <c r="N412" s="33" t="str">
        <f t="shared" si="85"/>
        <v xml:space="preserve"> </v>
      </c>
      <c r="O412" s="33"/>
      <c r="P412" s="54" t="str">
        <f t="shared" si="86"/>
        <v/>
      </c>
      <c r="Q412" s="33"/>
      <c r="R412" s="54" t="str">
        <f t="shared" si="87"/>
        <v/>
      </c>
      <c r="S412" s="95" t="e">
        <v>#N/A</v>
      </c>
      <c r="T412" s="95" t="e">
        <v>#N/A</v>
      </c>
      <c r="U412" s="99" t="e">
        <v>#N/A</v>
      </c>
      <c r="V412" s="34"/>
      <c r="W412" s="70" t="str">
        <f>IFERROR(IF(S412&gt;=(VLOOKUP(D412&amp;E412, 'Tab 3 Flex,Strng,Endur(unprot)'!AG$10:$AH$37,2,FALSE)),"HFZ", "NI")," ")</f>
        <v xml:space="preserve"> </v>
      </c>
      <c r="X412" s="70" t="str">
        <f>IFERROR(IF(T412&gt;=(VLOOKUP(D412&amp;E412, 'Tab 3 Flex,Strng,Endur(unprot)'!AG$10:$AH$37,2,FALSE)),"HFZ", "NI")," ")</f>
        <v xml:space="preserve"> </v>
      </c>
      <c r="Y412" s="71" t="str">
        <f t="shared" si="89"/>
        <v xml:space="preserve"> </v>
      </c>
      <c r="Z412" s="71" t="str">
        <f t="shared" si="79"/>
        <v xml:space="preserve"> </v>
      </c>
      <c r="AA412" s="65" t="str">
        <f>IFERROR(IF(U412&gt;=(VLOOKUP(D412&amp;E412, 'Tab 3 Flex,Strng,Endur(unprot)'!W$10:X$37,2,FALSE)),"HFZ", "NI"), " ")</f>
        <v xml:space="preserve"> </v>
      </c>
      <c r="AB412" s="28" t="str">
        <f t="shared" si="80"/>
        <v xml:space="preserve"> </v>
      </c>
      <c r="AC412" s="33"/>
      <c r="AD412" s="28" t="str">
        <f t="shared" si="81"/>
        <v/>
      </c>
      <c r="AE412" s="96" t="e">
        <v>#N/A</v>
      </c>
      <c r="AF412" s="35"/>
      <c r="AG412" s="72" t="str">
        <f>IFERROR(IF(AE412&gt;=(VLOOKUP(D412&amp;E412, 'Tab 3 Flex,Strng,Endur(unprot)'!R$10:$S$37,2,FALSE)),"HFZ", "NI")," ")</f>
        <v xml:space="preserve"> </v>
      </c>
      <c r="AH412" s="55" t="str">
        <f t="shared" si="82"/>
        <v xml:space="preserve"> </v>
      </c>
      <c r="AI412" s="33"/>
      <c r="AJ412" s="55" t="str">
        <f t="shared" si="88"/>
        <v/>
      </c>
      <c r="AK412" s="97" t="e">
        <v>#N/A</v>
      </c>
      <c r="AL412" s="36"/>
      <c r="AM412" s="73" t="str">
        <f>IFERROR(IF(AK412&gt;=(VLOOKUP(D412&amp;E412,'Tab 3 Flex,Strng,Endur(unprot)'!AB$10:$AC$37,2,FALSE)),"HFZ", "NI")," ")</f>
        <v xml:space="preserve"> </v>
      </c>
      <c r="AN412" s="29" t="str">
        <f t="shared" si="83"/>
        <v xml:space="preserve"> </v>
      </c>
      <c r="AO412" s="55"/>
      <c r="AP412" s="29" t="str">
        <f t="shared" si="84"/>
        <v/>
      </c>
    </row>
    <row r="413" spans="1:42" s="57" customFormat="1" ht="16.5" thickTop="1" thickBot="1" x14ac:dyDescent="0.3">
      <c r="A413" s="32"/>
      <c r="B413" s="25"/>
      <c r="C413" s="25"/>
      <c r="D413" s="25"/>
      <c r="E413" s="46"/>
      <c r="F413" s="91">
        <v>7</v>
      </c>
      <c r="G413" s="98" t="e">
        <v>#N/A</v>
      </c>
      <c r="H413" s="94" t="e">
        <v>#N/A</v>
      </c>
      <c r="I413" s="26"/>
      <c r="J413" s="26"/>
      <c r="K413" s="69" t="str">
        <f>IFERROR(IF(G413&gt;=(VLOOKUP(D413&amp;E413,'Tab 2 Aerobic Capacity (unprot)'!L$10:$M$27,2,FALSE)),"HFZ","NI")," ")</f>
        <v xml:space="preserve"> </v>
      </c>
      <c r="L413" s="69" t="str">
        <f>IFERROR(IF(H413&gt;=(VLOOKUP(D413&amp;E413,'Tab 2 Aerobic Capacity (unprot)'!L$34:$M$51,2,FALSE)),"HFZ","NI")," ")</f>
        <v xml:space="preserve"> </v>
      </c>
      <c r="M413" s="54" t="str">
        <f t="shared" si="78"/>
        <v xml:space="preserve"> </v>
      </c>
      <c r="N413" s="33" t="str">
        <f t="shared" si="85"/>
        <v xml:space="preserve"> </v>
      </c>
      <c r="O413" s="33"/>
      <c r="P413" s="54" t="str">
        <f t="shared" si="86"/>
        <v/>
      </c>
      <c r="Q413" s="33"/>
      <c r="R413" s="54" t="str">
        <f t="shared" si="87"/>
        <v/>
      </c>
      <c r="S413" s="95" t="e">
        <v>#N/A</v>
      </c>
      <c r="T413" s="95" t="e">
        <v>#N/A</v>
      </c>
      <c r="U413" s="99" t="e">
        <v>#N/A</v>
      </c>
      <c r="V413" s="34"/>
      <c r="W413" s="70" t="str">
        <f>IFERROR(IF(S413&gt;=(VLOOKUP(D413&amp;E413, 'Tab 3 Flex,Strng,Endur(unprot)'!AG$10:$AH$37,2,FALSE)),"HFZ", "NI")," ")</f>
        <v xml:space="preserve"> </v>
      </c>
      <c r="X413" s="70" t="str">
        <f>IFERROR(IF(T413&gt;=(VLOOKUP(D413&amp;E413, 'Tab 3 Flex,Strng,Endur(unprot)'!AG$10:$AH$37,2,FALSE)),"HFZ", "NI")," ")</f>
        <v xml:space="preserve"> </v>
      </c>
      <c r="Y413" s="71" t="str">
        <f t="shared" si="89"/>
        <v xml:space="preserve"> </v>
      </c>
      <c r="Z413" s="71" t="str">
        <f t="shared" si="79"/>
        <v xml:space="preserve"> </v>
      </c>
      <c r="AA413" s="65" t="str">
        <f>IFERROR(IF(U413&gt;=(VLOOKUP(D413&amp;E413, 'Tab 3 Flex,Strng,Endur(unprot)'!W$10:X$37,2,FALSE)),"HFZ", "NI"), " ")</f>
        <v xml:space="preserve"> </v>
      </c>
      <c r="AB413" s="28" t="str">
        <f t="shared" si="80"/>
        <v xml:space="preserve"> </v>
      </c>
      <c r="AC413" s="33"/>
      <c r="AD413" s="28" t="str">
        <f t="shared" si="81"/>
        <v/>
      </c>
      <c r="AE413" s="96" t="e">
        <v>#N/A</v>
      </c>
      <c r="AF413" s="35"/>
      <c r="AG413" s="72" t="str">
        <f>IFERROR(IF(AE413&gt;=(VLOOKUP(D413&amp;E413, 'Tab 3 Flex,Strng,Endur(unprot)'!R$10:$S$37,2,FALSE)),"HFZ", "NI")," ")</f>
        <v xml:space="preserve"> </v>
      </c>
      <c r="AH413" s="55" t="str">
        <f t="shared" si="82"/>
        <v xml:space="preserve"> </v>
      </c>
      <c r="AI413" s="33"/>
      <c r="AJ413" s="55" t="str">
        <f t="shared" si="88"/>
        <v/>
      </c>
      <c r="AK413" s="97" t="e">
        <v>#N/A</v>
      </c>
      <c r="AL413" s="36"/>
      <c r="AM413" s="73" t="str">
        <f>IFERROR(IF(AK413&gt;=(VLOOKUP(D413&amp;E413,'Tab 3 Flex,Strng,Endur(unprot)'!AB$10:$AC$37,2,FALSE)),"HFZ", "NI")," ")</f>
        <v xml:space="preserve"> </v>
      </c>
      <c r="AN413" s="29" t="str">
        <f t="shared" si="83"/>
        <v xml:space="preserve"> </v>
      </c>
      <c r="AO413" s="55"/>
      <c r="AP413" s="29" t="str">
        <f t="shared" si="84"/>
        <v/>
      </c>
    </row>
    <row r="414" spans="1:42" s="57" customFormat="1" ht="15.75" customHeight="1" thickTop="1" thickBot="1" x14ac:dyDescent="0.3">
      <c r="A414" s="32"/>
      <c r="B414" s="25"/>
      <c r="C414" s="25"/>
      <c r="D414" s="25"/>
      <c r="E414" s="46"/>
      <c r="F414" s="91">
        <v>7</v>
      </c>
      <c r="G414" s="98" t="e">
        <v>#N/A</v>
      </c>
      <c r="H414" s="94" t="e">
        <v>#N/A</v>
      </c>
      <c r="I414" s="26"/>
      <c r="J414" s="26"/>
      <c r="K414" s="69" t="str">
        <f>IFERROR(IF(G414&gt;=(VLOOKUP(D414&amp;E414,'Tab 2 Aerobic Capacity (unprot)'!L$10:$M$27,2,FALSE)),"HFZ","NI")," ")</f>
        <v xml:space="preserve"> </v>
      </c>
      <c r="L414" s="69" t="str">
        <f>IFERROR(IF(H414&gt;=(VLOOKUP(D414&amp;E414,'Tab 2 Aerobic Capacity (unprot)'!L$34:$M$51,2,FALSE)),"HFZ","NI")," ")</f>
        <v xml:space="preserve"> </v>
      </c>
      <c r="M414" s="54" t="str">
        <f t="shared" si="78"/>
        <v xml:space="preserve"> </v>
      </c>
      <c r="N414" s="33" t="str">
        <f t="shared" si="85"/>
        <v xml:space="preserve"> </v>
      </c>
      <c r="O414" s="33"/>
      <c r="P414" s="54" t="str">
        <f t="shared" si="86"/>
        <v/>
      </c>
      <c r="Q414" s="33"/>
      <c r="R414" s="54" t="str">
        <f t="shared" si="87"/>
        <v/>
      </c>
      <c r="S414" s="95" t="e">
        <v>#N/A</v>
      </c>
      <c r="T414" s="95" t="e">
        <v>#N/A</v>
      </c>
      <c r="U414" s="99" t="e">
        <v>#N/A</v>
      </c>
      <c r="V414" s="34"/>
      <c r="W414" s="70" t="str">
        <f>IFERROR(IF(S414&gt;=(VLOOKUP(D414&amp;E414, 'Tab 3 Flex,Strng,Endur(unprot)'!AG$10:$AH$37,2,FALSE)),"HFZ", "NI")," ")</f>
        <v xml:space="preserve"> </v>
      </c>
      <c r="X414" s="70" t="str">
        <f>IFERROR(IF(T414&gt;=(VLOOKUP(D414&amp;E414, 'Tab 3 Flex,Strng,Endur(unprot)'!AG$10:$AH$37,2,FALSE)),"HFZ", "NI")," ")</f>
        <v xml:space="preserve"> </v>
      </c>
      <c r="Y414" s="71" t="str">
        <f t="shared" si="89"/>
        <v xml:space="preserve"> </v>
      </c>
      <c r="Z414" s="71" t="str">
        <f t="shared" si="79"/>
        <v xml:space="preserve"> </v>
      </c>
      <c r="AA414" s="65" t="str">
        <f>IFERROR(IF(U414&gt;=(VLOOKUP(D414&amp;E414, 'Tab 3 Flex,Strng,Endur(unprot)'!W$10:X$37,2,FALSE)),"HFZ", "NI"), " ")</f>
        <v xml:space="preserve"> </v>
      </c>
      <c r="AB414" s="28" t="str">
        <f t="shared" si="80"/>
        <v xml:space="preserve"> </v>
      </c>
      <c r="AC414" s="33"/>
      <c r="AD414" s="28" t="str">
        <f t="shared" si="81"/>
        <v/>
      </c>
      <c r="AE414" s="96" t="e">
        <v>#N/A</v>
      </c>
      <c r="AF414" s="35"/>
      <c r="AG414" s="72" t="str">
        <f>IFERROR(IF(AE414&gt;=(VLOOKUP(D414&amp;E414, 'Tab 3 Flex,Strng,Endur(unprot)'!R$10:$S$37,2,FALSE)),"HFZ", "NI")," ")</f>
        <v xml:space="preserve"> </v>
      </c>
      <c r="AH414" s="55" t="str">
        <f t="shared" si="82"/>
        <v xml:space="preserve"> </v>
      </c>
      <c r="AI414" s="33"/>
      <c r="AJ414" s="55" t="str">
        <f t="shared" si="88"/>
        <v/>
      </c>
      <c r="AK414" s="97" t="e">
        <v>#N/A</v>
      </c>
      <c r="AL414" s="36"/>
      <c r="AM414" s="73" t="str">
        <f>IFERROR(IF(AK414&gt;=(VLOOKUP(D414&amp;E414,'Tab 3 Flex,Strng,Endur(unprot)'!AB$10:$AC$37,2,FALSE)),"HFZ", "NI")," ")</f>
        <v xml:space="preserve"> </v>
      </c>
      <c r="AN414" s="29" t="str">
        <f t="shared" si="83"/>
        <v xml:space="preserve"> </v>
      </c>
      <c r="AO414" s="55"/>
      <c r="AP414" s="29" t="str">
        <f t="shared" si="84"/>
        <v/>
      </c>
    </row>
    <row r="415" spans="1:42" s="57" customFormat="1" ht="16.5" thickTop="1" thickBot="1" x14ac:dyDescent="0.3">
      <c r="A415" s="32"/>
      <c r="B415" s="25"/>
      <c r="C415" s="25"/>
      <c r="D415" s="25"/>
      <c r="E415" s="46"/>
      <c r="F415" s="91">
        <v>7</v>
      </c>
      <c r="G415" s="98" t="e">
        <v>#N/A</v>
      </c>
      <c r="H415" s="94" t="e">
        <v>#N/A</v>
      </c>
      <c r="I415" s="26"/>
      <c r="J415" s="26"/>
      <c r="K415" s="69" t="str">
        <f>IFERROR(IF(G415&gt;=(VLOOKUP(D415&amp;E415,'Tab 2 Aerobic Capacity (unprot)'!L$10:$M$27,2,FALSE)),"HFZ","NI")," ")</f>
        <v xml:space="preserve"> </v>
      </c>
      <c r="L415" s="69" t="str">
        <f>IFERROR(IF(H415&gt;=(VLOOKUP(D415&amp;E415,'Tab 2 Aerobic Capacity (unprot)'!L$34:$M$51,2,FALSE)),"HFZ","NI")," ")</f>
        <v xml:space="preserve"> </v>
      </c>
      <c r="M415" s="54" t="str">
        <f t="shared" si="78"/>
        <v xml:space="preserve"> </v>
      </c>
      <c r="N415" s="33" t="str">
        <f t="shared" si="85"/>
        <v xml:space="preserve"> </v>
      </c>
      <c r="O415" s="33"/>
      <c r="P415" s="54" t="str">
        <f t="shared" si="86"/>
        <v/>
      </c>
      <c r="Q415" s="33"/>
      <c r="R415" s="54" t="str">
        <f t="shared" si="87"/>
        <v/>
      </c>
      <c r="S415" s="95" t="e">
        <v>#N/A</v>
      </c>
      <c r="T415" s="95" t="e">
        <v>#N/A</v>
      </c>
      <c r="U415" s="99" t="e">
        <v>#N/A</v>
      </c>
      <c r="V415" s="34"/>
      <c r="W415" s="70" t="str">
        <f>IFERROR(IF(S415&gt;=(VLOOKUP(D415&amp;E415, 'Tab 3 Flex,Strng,Endur(unprot)'!AG$10:$AH$37,2,FALSE)),"HFZ", "NI")," ")</f>
        <v xml:space="preserve"> </v>
      </c>
      <c r="X415" s="70" t="str">
        <f>IFERROR(IF(T415&gt;=(VLOOKUP(D415&amp;E415, 'Tab 3 Flex,Strng,Endur(unprot)'!AG$10:$AH$37,2,FALSE)),"HFZ", "NI")," ")</f>
        <v xml:space="preserve"> </v>
      </c>
      <c r="Y415" s="71" t="str">
        <f t="shared" si="89"/>
        <v xml:space="preserve"> </v>
      </c>
      <c r="Z415" s="71" t="str">
        <f t="shared" si="79"/>
        <v xml:space="preserve"> </v>
      </c>
      <c r="AA415" s="65" t="str">
        <f>IFERROR(IF(U415&gt;=(VLOOKUP(D415&amp;E415, 'Tab 3 Flex,Strng,Endur(unprot)'!W$10:X$37,2,FALSE)),"HFZ", "NI"), " ")</f>
        <v xml:space="preserve"> </v>
      </c>
      <c r="AB415" s="28" t="str">
        <f t="shared" si="80"/>
        <v xml:space="preserve"> </v>
      </c>
      <c r="AC415" s="33"/>
      <c r="AD415" s="28" t="str">
        <f t="shared" si="81"/>
        <v/>
      </c>
      <c r="AE415" s="96" t="e">
        <v>#N/A</v>
      </c>
      <c r="AF415" s="35"/>
      <c r="AG415" s="72" t="str">
        <f>IFERROR(IF(AE415&gt;=(VLOOKUP(D415&amp;E415, 'Tab 3 Flex,Strng,Endur(unprot)'!R$10:$S$37,2,FALSE)),"HFZ", "NI")," ")</f>
        <v xml:space="preserve"> </v>
      </c>
      <c r="AH415" s="55" t="str">
        <f t="shared" si="82"/>
        <v xml:space="preserve"> </v>
      </c>
      <c r="AI415" s="33"/>
      <c r="AJ415" s="55" t="str">
        <f t="shared" si="88"/>
        <v/>
      </c>
      <c r="AK415" s="97" t="e">
        <v>#N/A</v>
      </c>
      <c r="AL415" s="36"/>
      <c r="AM415" s="73" t="str">
        <f>IFERROR(IF(AK415&gt;=(VLOOKUP(D415&amp;E415,'Tab 3 Flex,Strng,Endur(unprot)'!AB$10:$AC$37,2,FALSE)),"HFZ", "NI")," ")</f>
        <v xml:space="preserve"> </v>
      </c>
      <c r="AN415" s="29" t="str">
        <f t="shared" si="83"/>
        <v xml:space="preserve"> </v>
      </c>
      <c r="AO415" s="55"/>
      <c r="AP415" s="29" t="str">
        <f t="shared" si="84"/>
        <v/>
      </c>
    </row>
    <row r="416" spans="1:42" s="57" customFormat="1" ht="15.75" customHeight="1" thickTop="1" thickBot="1" x14ac:dyDescent="0.3">
      <c r="A416" s="32"/>
      <c r="B416" s="25"/>
      <c r="C416" s="25"/>
      <c r="D416" s="25"/>
      <c r="E416" s="46"/>
      <c r="F416" s="91">
        <v>7</v>
      </c>
      <c r="G416" s="98" t="e">
        <v>#N/A</v>
      </c>
      <c r="H416" s="94" t="e">
        <v>#N/A</v>
      </c>
      <c r="I416" s="26"/>
      <c r="J416" s="26"/>
      <c r="K416" s="69" t="str">
        <f>IFERROR(IF(G416&gt;=(VLOOKUP(D416&amp;E416,'Tab 2 Aerobic Capacity (unprot)'!L$10:$M$27,2,FALSE)),"HFZ","NI")," ")</f>
        <v xml:space="preserve"> </v>
      </c>
      <c r="L416" s="69" t="str">
        <f>IFERROR(IF(H416&gt;=(VLOOKUP(D416&amp;E416,'Tab 2 Aerobic Capacity (unprot)'!L$34:$M$51,2,FALSE)),"HFZ","NI")," ")</f>
        <v xml:space="preserve"> </v>
      </c>
      <c r="M416" s="54" t="str">
        <f t="shared" si="78"/>
        <v xml:space="preserve"> </v>
      </c>
      <c r="N416" s="33" t="str">
        <f t="shared" si="85"/>
        <v xml:space="preserve"> </v>
      </c>
      <c r="O416" s="33"/>
      <c r="P416" s="54" t="str">
        <f t="shared" si="86"/>
        <v/>
      </c>
      <c r="Q416" s="33"/>
      <c r="R416" s="54" t="str">
        <f t="shared" si="87"/>
        <v/>
      </c>
      <c r="S416" s="95" t="e">
        <v>#N/A</v>
      </c>
      <c r="T416" s="95" t="e">
        <v>#N/A</v>
      </c>
      <c r="U416" s="99" t="e">
        <v>#N/A</v>
      </c>
      <c r="V416" s="34"/>
      <c r="W416" s="70" t="str">
        <f>IFERROR(IF(S416&gt;=(VLOOKUP(D416&amp;E416, 'Tab 3 Flex,Strng,Endur(unprot)'!AG$10:$AH$37,2,FALSE)),"HFZ", "NI")," ")</f>
        <v xml:space="preserve"> </v>
      </c>
      <c r="X416" s="70" t="str">
        <f>IFERROR(IF(T416&gt;=(VLOOKUP(D416&amp;E416, 'Tab 3 Flex,Strng,Endur(unprot)'!AG$10:$AH$37,2,FALSE)),"HFZ", "NI")," ")</f>
        <v xml:space="preserve"> </v>
      </c>
      <c r="Y416" s="71" t="str">
        <f t="shared" si="89"/>
        <v xml:space="preserve"> </v>
      </c>
      <c r="Z416" s="71" t="str">
        <f t="shared" si="79"/>
        <v xml:space="preserve"> </v>
      </c>
      <c r="AA416" s="65" t="str">
        <f>IFERROR(IF(U416&gt;=(VLOOKUP(D416&amp;E416, 'Tab 3 Flex,Strng,Endur(unprot)'!W$10:X$37,2,FALSE)),"HFZ", "NI"), " ")</f>
        <v xml:space="preserve"> </v>
      </c>
      <c r="AB416" s="28" t="str">
        <f t="shared" si="80"/>
        <v xml:space="preserve"> </v>
      </c>
      <c r="AC416" s="33"/>
      <c r="AD416" s="28" t="str">
        <f t="shared" si="81"/>
        <v/>
      </c>
      <c r="AE416" s="96" t="e">
        <v>#N/A</v>
      </c>
      <c r="AF416" s="35"/>
      <c r="AG416" s="72" t="str">
        <f>IFERROR(IF(AE416&gt;=(VLOOKUP(D416&amp;E416, 'Tab 3 Flex,Strng,Endur(unprot)'!R$10:$S$37,2,FALSE)),"HFZ", "NI")," ")</f>
        <v xml:space="preserve"> </v>
      </c>
      <c r="AH416" s="55" t="str">
        <f t="shared" si="82"/>
        <v xml:space="preserve"> </v>
      </c>
      <c r="AI416" s="33"/>
      <c r="AJ416" s="55" t="str">
        <f t="shared" si="88"/>
        <v/>
      </c>
      <c r="AK416" s="97" t="e">
        <v>#N/A</v>
      </c>
      <c r="AL416" s="36"/>
      <c r="AM416" s="73" t="str">
        <f>IFERROR(IF(AK416&gt;=(VLOOKUP(D416&amp;E416,'Tab 3 Flex,Strng,Endur(unprot)'!AB$10:$AC$37,2,FALSE)),"HFZ", "NI")," ")</f>
        <v xml:space="preserve"> </v>
      </c>
      <c r="AN416" s="29" t="str">
        <f t="shared" si="83"/>
        <v xml:space="preserve"> </v>
      </c>
      <c r="AO416" s="55"/>
      <c r="AP416" s="29" t="str">
        <f t="shared" si="84"/>
        <v/>
      </c>
    </row>
    <row r="417" spans="1:42" s="57" customFormat="1" ht="16.5" thickTop="1" thickBot="1" x14ac:dyDescent="0.3">
      <c r="A417" s="32"/>
      <c r="B417" s="25"/>
      <c r="C417" s="25"/>
      <c r="D417" s="25"/>
      <c r="E417" s="46"/>
      <c r="F417" s="91">
        <v>7</v>
      </c>
      <c r="G417" s="98" t="e">
        <v>#N/A</v>
      </c>
      <c r="H417" s="94" t="e">
        <v>#N/A</v>
      </c>
      <c r="I417" s="26"/>
      <c r="J417" s="26"/>
      <c r="K417" s="69" t="str">
        <f>IFERROR(IF(G417&gt;=(VLOOKUP(D417&amp;E417,'Tab 2 Aerobic Capacity (unprot)'!L$10:$M$27,2,FALSE)),"HFZ","NI")," ")</f>
        <v xml:space="preserve"> </v>
      </c>
      <c r="L417" s="69" t="str">
        <f>IFERROR(IF(H417&gt;=(VLOOKUP(D417&amp;E417,'Tab 2 Aerobic Capacity (unprot)'!L$34:$M$51,2,FALSE)),"HFZ","NI")," ")</f>
        <v xml:space="preserve"> </v>
      </c>
      <c r="M417" s="54" t="str">
        <f t="shared" si="78"/>
        <v xml:space="preserve"> </v>
      </c>
      <c r="N417" s="33" t="str">
        <f t="shared" si="85"/>
        <v xml:space="preserve"> </v>
      </c>
      <c r="O417" s="33"/>
      <c r="P417" s="54" t="str">
        <f t="shared" si="86"/>
        <v/>
      </c>
      <c r="Q417" s="33"/>
      <c r="R417" s="54" t="str">
        <f t="shared" si="87"/>
        <v/>
      </c>
      <c r="S417" s="95" t="e">
        <v>#N/A</v>
      </c>
      <c r="T417" s="95" t="e">
        <v>#N/A</v>
      </c>
      <c r="U417" s="99" t="e">
        <v>#N/A</v>
      </c>
      <c r="V417" s="34"/>
      <c r="W417" s="70" t="str">
        <f>IFERROR(IF(S417&gt;=(VLOOKUP(D417&amp;E417, 'Tab 3 Flex,Strng,Endur(unprot)'!AG$10:$AH$37,2,FALSE)),"HFZ", "NI")," ")</f>
        <v xml:space="preserve"> </v>
      </c>
      <c r="X417" s="70" t="str">
        <f>IFERROR(IF(T417&gt;=(VLOOKUP(D417&amp;E417, 'Tab 3 Flex,Strng,Endur(unprot)'!AG$10:$AH$37,2,FALSE)),"HFZ", "NI")," ")</f>
        <v xml:space="preserve"> </v>
      </c>
      <c r="Y417" s="71" t="str">
        <f t="shared" si="89"/>
        <v xml:space="preserve"> </v>
      </c>
      <c r="Z417" s="71" t="str">
        <f t="shared" si="79"/>
        <v xml:space="preserve"> </v>
      </c>
      <c r="AA417" s="65" t="str">
        <f>IFERROR(IF(U417&gt;=(VLOOKUP(D417&amp;E417, 'Tab 3 Flex,Strng,Endur(unprot)'!W$10:X$37,2,FALSE)),"HFZ", "NI"), " ")</f>
        <v xml:space="preserve"> </v>
      </c>
      <c r="AB417" s="28" t="str">
        <f t="shared" si="80"/>
        <v xml:space="preserve"> </v>
      </c>
      <c r="AC417" s="33"/>
      <c r="AD417" s="28" t="str">
        <f t="shared" si="81"/>
        <v/>
      </c>
      <c r="AE417" s="96" t="e">
        <v>#N/A</v>
      </c>
      <c r="AF417" s="35"/>
      <c r="AG417" s="72" t="str">
        <f>IFERROR(IF(AE417&gt;=(VLOOKUP(D417&amp;E417, 'Tab 3 Flex,Strng,Endur(unprot)'!R$10:$S$37,2,FALSE)),"HFZ", "NI")," ")</f>
        <v xml:space="preserve"> </v>
      </c>
      <c r="AH417" s="55" t="str">
        <f t="shared" si="82"/>
        <v xml:space="preserve"> </v>
      </c>
      <c r="AI417" s="33"/>
      <c r="AJ417" s="55" t="str">
        <f t="shared" si="88"/>
        <v/>
      </c>
      <c r="AK417" s="97" t="e">
        <v>#N/A</v>
      </c>
      <c r="AL417" s="36"/>
      <c r="AM417" s="73" t="str">
        <f>IFERROR(IF(AK417&gt;=(VLOOKUP(D417&amp;E417,'Tab 3 Flex,Strng,Endur(unprot)'!AB$10:$AC$37,2,FALSE)),"HFZ", "NI")," ")</f>
        <v xml:space="preserve"> </v>
      </c>
      <c r="AN417" s="29" t="str">
        <f t="shared" si="83"/>
        <v xml:space="preserve"> </v>
      </c>
      <c r="AO417" s="55"/>
      <c r="AP417" s="29" t="str">
        <f t="shared" si="84"/>
        <v/>
      </c>
    </row>
    <row r="418" spans="1:42" s="57" customFormat="1" ht="15.75" customHeight="1" thickTop="1" thickBot="1" x14ac:dyDescent="0.3">
      <c r="A418" s="32"/>
      <c r="B418" s="25"/>
      <c r="C418" s="25"/>
      <c r="D418" s="25"/>
      <c r="E418" s="46"/>
      <c r="F418" s="91">
        <v>7</v>
      </c>
      <c r="G418" s="98" t="e">
        <v>#N/A</v>
      </c>
      <c r="H418" s="94" t="e">
        <v>#N/A</v>
      </c>
      <c r="I418" s="26"/>
      <c r="J418" s="26"/>
      <c r="K418" s="69" t="str">
        <f>IFERROR(IF(G418&gt;=(VLOOKUP(D418&amp;E418,'Tab 2 Aerobic Capacity (unprot)'!L$10:$M$27,2,FALSE)),"HFZ","NI")," ")</f>
        <v xml:space="preserve"> </v>
      </c>
      <c r="L418" s="69" t="str">
        <f>IFERROR(IF(H418&gt;=(VLOOKUP(D418&amp;E418,'Tab 2 Aerobic Capacity (unprot)'!L$34:$M$51,2,FALSE)),"HFZ","NI")," ")</f>
        <v xml:space="preserve"> </v>
      </c>
      <c r="M418" s="54" t="str">
        <f t="shared" si="78"/>
        <v xml:space="preserve"> </v>
      </c>
      <c r="N418" s="33" t="str">
        <f t="shared" si="85"/>
        <v xml:space="preserve"> </v>
      </c>
      <c r="O418" s="33"/>
      <c r="P418" s="54" t="str">
        <f t="shared" si="86"/>
        <v/>
      </c>
      <c r="Q418" s="33"/>
      <c r="R418" s="54" t="str">
        <f t="shared" si="87"/>
        <v/>
      </c>
      <c r="S418" s="95" t="e">
        <v>#N/A</v>
      </c>
      <c r="T418" s="95" t="e">
        <v>#N/A</v>
      </c>
      <c r="U418" s="99" t="e">
        <v>#N/A</v>
      </c>
      <c r="V418" s="34"/>
      <c r="W418" s="70" t="str">
        <f>IFERROR(IF(S418&gt;=(VLOOKUP(D418&amp;E418, 'Tab 3 Flex,Strng,Endur(unprot)'!AG$10:$AH$37,2,FALSE)),"HFZ", "NI")," ")</f>
        <v xml:space="preserve"> </v>
      </c>
      <c r="X418" s="70" t="str">
        <f>IFERROR(IF(T418&gt;=(VLOOKUP(D418&amp;E418, 'Tab 3 Flex,Strng,Endur(unprot)'!AG$10:$AH$37,2,FALSE)),"HFZ", "NI")," ")</f>
        <v xml:space="preserve"> </v>
      </c>
      <c r="Y418" s="71" t="str">
        <f t="shared" si="89"/>
        <v xml:space="preserve"> </v>
      </c>
      <c r="Z418" s="71" t="str">
        <f t="shared" si="79"/>
        <v xml:space="preserve"> </v>
      </c>
      <c r="AA418" s="65" t="str">
        <f>IFERROR(IF(U418&gt;=(VLOOKUP(D418&amp;E418, 'Tab 3 Flex,Strng,Endur(unprot)'!W$10:X$37,2,FALSE)),"HFZ", "NI"), " ")</f>
        <v xml:space="preserve"> </v>
      </c>
      <c r="AB418" s="28" t="str">
        <f t="shared" si="80"/>
        <v xml:space="preserve"> </v>
      </c>
      <c r="AC418" s="33"/>
      <c r="AD418" s="28" t="str">
        <f t="shared" si="81"/>
        <v/>
      </c>
      <c r="AE418" s="96" t="e">
        <v>#N/A</v>
      </c>
      <c r="AF418" s="35"/>
      <c r="AG418" s="72" t="str">
        <f>IFERROR(IF(AE418&gt;=(VLOOKUP(D418&amp;E418, 'Tab 3 Flex,Strng,Endur(unprot)'!R$10:$S$37,2,FALSE)),"HFZ", "NI")," ")</f>
        <v xml:space="preserve"> </v>
      </c>
      <c r="AH418" s="55" t="str">
        <f t="shared" si="82"/>
        <v xml:space="preserve"> </v>
      </c>
      <c r="AI418" s="33"/>
      <c r="AJ418" s="55" t="str">
        <f t="shared" si="88"/>
        <v/>
      </c>
      <c r="AK418" s="97" t="e">
        <v>#N/A</v>
      </c>
      <c r="AL418" s="36"/>
      <c r="AM418" s="73" t="str">
        <f>IFERROR(IF(AK418&gt;=(VLOOKUP(D418&amp;E418,'Tab 3 Flex,Strng,Endur(unprot)'!AB$10:$AC$37,2,FALSE)),"HFZ", "NI")," ")</f>
        <v xml:space="preserve"> </v>
      </c>
      <c r="AN418" s="29" t="str">
        <f t="shared" si="83"/>
        <v xml:space="preserve"> </v>
      </c>
      <c r="AO418" s="55"/>
      <c r="AP418" s="29" t="str">
        <f t="shared" si="84"/>
        <v/>
      </c>
    </row>
    <row r="419" spans="1:42" s="57" customFormat="1" ht="16.5" thickTop="1" thickBot="1" x14ac:dyDescent="0.3">
      <c r="A419" s="32"/>
      <c r="B419" s="25"/>
      <c r="C419" s="25"/>
      <c r="D419" s="25"/>
      <c r="E419" s="46"/>
      <c r="F419" s="91">
        <v>7</v>
      </c>
      <c r="G419" s="98" t="e">
        <v>#N/A</v>
      </c>
      <c r="H419" s="94" t="e">
        <v>#N/A</v>
      </c>
      <c r="I419" s="26"/>
      <c r="J419" s="26"/>
      <c r="K419" s="69" t="str">
        <f>IFERROR(IF(G419&gt;=(VLOOKUP(D419&amp;E419,'Tab 2 Aerobic Capacity (unprot)'!L$10:$M$27,2,FALSE)),"HFZ","NI")," ")</f>
        <v xml:space="preserve"> </v>
      </c>
      <c r="L419" s="69" t="str">
        <f>IFERROR(IF(H419&gt;=(VLOOKUP(D419&amp;E419,'Tab 2 Aerobic Capacity (unprot)'!L$34:$M$51,2,FALSE)),"HFZ","NI")," ")</f>
        <v xml:space="preserve"> </v>
      </c>
      <c r="M419" s="54" t="str">
        <f t="shared" si="78"/>
        <v xml:space="preserve"> </v>
      </c>
      <c r="N419" s="33" t="str">
        <f t="shared" si="85"/>
        <v xml:space="preserve"> </v>
      </c>
      <c r="O419" s="33"/>
      <c r="P419" s="54" t="str">
        <f t="shared" si="86"/>
        <v/>
      </c>
      <c r="Q419" s="33"/>
      <c r="R419" s="54" t="str">
        <f t="shared" si="87"/>
        <v/>
      </c>
      <c r="S419" s="95" t="e">
        <v>#N/A</v>
      </c>
      <c r="T419" s="95" t="e">
        <v>#N/A</v>
      </c>
      <c r="U419" s="99" t="e">
        <v>#N/A</v>
      </c>
      <c r="V419" s="34"/>
      <c r="W419" s="70" t="str">
        <f>IFERROR(IF(S419&gt;=(VLOOKUP(D419&amp;E419, 'Tab 3 Flex,Strng,Endur(unprot)'!AG$10:$AH$37,2,FALSE)),"HFZ", "NI")," ")</f>
        <v xml:space="preserve"> </v>
      </c>
      <c r="X419" s="70" t="str">
        <f>IFERROR(IF(T419&gt;=(VLOOKUP(D419&amp;E419, 'Tab 3 Flex,Strng,Endur(unprot)'!AG$10:$AH$37,2,FALSE)),"HFZ", "NI")," ")</f>
        <v xml:space="preserve"> </v>
      </c>
      <c r="Y419" s="71" t="str">
        <f t="shared" si="89"/>
        <v xml:space="preserve"> </v>
      </c>
      <c r="Z419" s="71" t="str">
        <f t="shared" si="79"/>
        <v xml:space="preserve"> </v>
      </c>
      <c r="AA419" s="65" t="str">
        <f>IFERROR(IF(U419&gt;=(VLOOKUP(D419&amp;E419, 'Tab 3 Flex,Strng,Endur(unprot)'!W$10:X$37,2,FALSE)),"HFZ", "NI"), " ")</f>
        <v xml:space="preserve"> </v>
      </c>
      <c r="AB419" s="28" t="str">
        <f t="shared" si="80"/>
        <v xml:space="preserve"> </v>
      </c>
      <c r="AC419" s="33"/>
      <c r="AD419" s="28" t="str">
        <f t="shared" si="81"/>
        <v/>
      </c>
      <c r="AE419" s="96" t="e">
        <v>#N/A</v>
      </c>
      <c r="AF419" s="35"/>
      <c r="AG419" s="72" t="str">
        <f>IFERROR(IF(AE419&gt;=(VLOOKUP(D419&amp;E419, 'Tab 3 Flex,Strng,Endur(unprot)'!R$10:$S$37,2,FALSE)),"HFZ", "NI")," ")</f>
        <v xml:space="preserve"> </v>
      </c>
      <c r="AH419" s="55" t="str">
        <f t="shared" si="82"/>
        <v xml:space="preserve"> </v>
      </c>
      <c r="AI419" s="33"/>
      <c r="AJ419" s="55" t="str">
        <f t="shared" si="88"/>
        <v/>
      </c>
      <c r="AK419" s="97" t="e">
        <v>#N/A</v>
      </c>
      <c r="AL419" s="36"/>
      <c r="AM419" s="73" t="str">
        <f>IFERROR(IF(AK419&gt;=(VLOOKUP(D419&amp;E419,'Tab 3 Flex,Strng,Endur(unprot)'!AB$10:$AC$37,2,FALSE)),"HFZ", "NI")," ")</f>
        <v xml:space="preserve"> </v>
      </c>
      <c r="AN419" s="29" t="str">
        <f t="shared" si="83"/>
        <v xml:space="preserve"> </v>
      </c>
      <c r="AO419" s="55"/>
      <c r="AP419" s="29" t="str">
        <f t="shared" si="84"/>
        <v/>
      </c>
    </row>
    <row r="420" spans="1:42" s="57" customFormat="1" ht="15.75" customHeight="1" thickTop="1" thickBot="1" x14ac:dyDescent="0.3">
      <c r="A420" s="32"/>
      <c r="B420" s="25"/>
      <c r="C420" s="25"/>
      <c r="D420" s="25"/>
      <c r="E420" s="46"/>
      <c r="F420" s="91">
        <v>7</v>
      </c>
      <c r="G420" s="98" t="e">
        <v>#N/A</v>
      </c>
      <c r="H420" s="94" t="e">
        <v>#N/A</v>
      </c>
      <c r="I420" s="26"/>
      <c r="J420" s="26"/>
      <c r="K420" s="69" t="str">
        <f>IFERROR(IF(G420&gt;=(VLOOKUP(D420&amp;E420,'Tab 2 Aerobic Capacity (unprot)'!L$10:$M$27,2,FALSE)),"HFZ","NI")," ")</f>
        <v xml:space="preserve"> </v>
      </c>
      <c r="L420" s="69" t="str">
        <f>IFERROR(IF(H420&gt;=(VLOOKUP(D420&amp;E420,'Tab 2 Aerobic Capacity (unprot)'!L$34:$M$51,2,FALSE)),"HFZ","NI")," ")</f>
        <v xml:space="preserve"> </v>
      </c>
      <c r="M420" s="54" t="str">
        <f t="shared" si="78"/>
        <v xml:space="preserve"> </v>
      </c>
      <c r="N420" s="33" t="str">
        <f t="shared" si="85"/>
        <v xml:space="preserve"> </v>
      </c>
      <c r="O420" s="33"/>
      <c r="P420" s="54" t="str">
        <f t="shared" si="86"/>
        <v/>
      </c>
      <c r="Q420" s="33"/>
      <c r="R420" s="54" t="str">
        <f t="shared" si="87"/>
        <v/>
      </c>
      <c r="S420" s="95" t="e">
        <v>#N/A</v>
      </c>
      <c r="T420" s="95" t="e">
        <v>#N/A</v>
      </c>
      <c r="U420" s="99" t="e">
        <v>#N/A</v>
      </c>
      <c r="V420" s="34"/>
      <c r="W420" s="70" t="str">
        <f>IFERROR(IF(S420&gt;=(VLOOKUP(D420&amp;E420, 'Tab 3 Flex,Strng,Endur(unprot)'!AG$10:$AH$37,2,FALSE)),"HFZ", "NI")," ")</f>
        <v xml:space="preserve"> </v>
      </c>
      <c r="X420" s="70" t="str">
        <f>IFERROR(IF(T420&gt;=(VLOOKUP(D420&amp;E420, 'Tab 3 Flex,Strng,Endur(unprot)'!AG$10:$AH$37,2,FALSE)),"HFZ", "NI")," ")</f>
        <v xml:space="preserve"> </v>
      </c>
      <c r="Y420" s="71" t="str">
        <f t="shared" si="89"/>
        <v xml:space="preserve"> </v>
      </c>
      <c r="Z420" s="71" t="str">
        <f t="shared" si="79"/>
        <v xml:space="preserve"> </v>
      </c>
      <c r="AA420" s="65" t="str">
        <f>IFERROR(IF(U420&gt;=(VLOOKUP(D420&amp;E420, 'Tab 3 Flex,Strng,Endur(unprot)'!W$10:X$37,2,FALSE)),"HFZ", "NI"), " ")</f>
        <v xml:space="preserve"> </v>
      </c>
      <c r="AB420" s="28" t="str">
        <f t="shared" si="80"/>
        <v xml:space="preserve"> </v>
      </c>
      <c r="AC420" s="33"/>
      <c r="AD420" s="28" t="str">
        <f t="shared" si="81"/>
        <v/>
      </c>
      <c r="AE420" s="96" t="e">
        <v>#N/A</v>
      </c>
      <c r="AF420" s="35"/>
      <c r="AG420" s="72" t="str">
        <f>IFERROR(IF(AE420&gt;=(VLOOKUP(D420&amp;E420, 'Tab 3 Flex,Strng,Endur(unprot)'!R$10:$S$37,2,FALSE)),"HFZ", "NI")," ")</f>
        <v xml:space="preserve"> </v>
      </c>
      <c r="AH420" s="55" t="str">
        <f t="shared" si="82"/>
        <v xml:space="preserve"> </v>
      </c>
      <c r="AI420" s="33"/>
      <c r="AJ420" s="55" t="str">
        <f t="shared" si="88"/>
        <v/>
      </c>
      <c r="AK420" s="97" t="e">
        <v>#N/A</v>
      </c>
      <c r="AL420" s="36"/>
      <c r="AM420" s="73" t="str">
        <f>IFERROR(IF(AK420&gt;=(VLOOKUP(D420&amp;E420,'Tab 3 Flex,Strng,Endur(unprot)'!AB$10:$AC$37,2,FALSE)),"HFZ", "NI")," ")</f>
        <v xml:space="preserve"> </v>
      </c>
      <c r="AN420" s="29" t="str">
        <f t="shared" si="83"/>
        <v xml:space="preserve"> </v>
      </c>
      <c r="AO420" s="55"/>
      <c r="AP420" s="29" t="str">
        <f t="shared" si="84"/>
        <v/>
      </c>
    </row>
    <row r="421" spans="1:42" s="57" customFormat="1" ht="16.5" thickTop="1" thickBot="1" x14ac:dyDescent="0.3">
      <c r="A421" s="32"/>
      <c r="B421" s="25"/>
      <c r="C421" s="25"/>
      <c r="D421" s="25"/>
      <c r="E421" s="46"/>
      <c r="F421" s="91">
        <v>7</v>
      </c>
      <c r="G421" s="98" t="e">
        <v>#N/A</v>
      </c>
      <c r="H421" s="94" t="e">
        <v>#N/A</v>
      </c>
      <c r="I421" s="26"/>
      <c r="J421" s="26"/>
      <c r="K421" s="69" t="str">
        <f>IFERROR(IF(G421&gt;=(VLOOKUP(D421&amp;E421,'Tab 2 Aerobic Capacity (unprot)'!L$10:$M$27,2,FALSE)),"HFZ","NI")," ")</f>
        <v xml:space="preserve"> </v>
      </c>
      <c r="L421" s="69" t="str">
        <f>IFERROR(IF(H421&gt;=(VLOOKUP(D421&amp;E421,'Tab 2 Aerobic Capacity (unprot)'!L$34:$M$51,2,FALSE)),"HFZ","NI")," ")</f>
        <v xml:space="preserve"> </v>
      </c>
      <c r="M421" s="54" t="str">
        <f t="shared" si="78"/>
        <v xml:space="preserve"> </v>
      </c>
      <c r="N421" s="33" t="str">
        <f t="shared" si="85"/>
        <v xml:space="preserve"> </v>
      </c>
      <c r="O421" s="33"/>
      <c r="P421" s="54" t="str">
        <f t="shared" si="86"/>
        <v/>
      </c>
      <c r="Q421" s="33"/>
      <c r="R421" s="54" t="str">
        <f t="shared" si="87"/>
        <v/>
      </c>
      <c r="S421" s="95" t="e">
        <v>#N/A</v>
      </c>
      <c r="T421" s="95" t="e">
        <v>#N/A</v>
      </c>
      <c r="U421" s="99" t="e">
        <v>#N/A</v>
      </c>
      <c r="V421" s="34"/>
      <c r="W421" s="70" t="str">
        <f>IFERROR(IF(S421&gt;=(VLOOKUP(D421&amp;E421, 'Tab 3 Flex,Strng,Endur(unprot)'!AG$10:$AH$37,2,FALSE)),"HFZ", "NI")," ")</f>
        <v xml:space="preserve"> </v>
      </c>
      <c r="X421" s="70" t="str">
        <f>IFERROR(IF(T421&gt;=(VLOOKUP(D421&amp;E421, 'Tab 3 Flex,Strng,Endur(unprot)'!AG$10:$AH$37,2,FALSE)),"HFZ", "NI")," ")</f>
        <v xml:space="preserve"> </v>
      </c>
      <c r="Y421" s="71" t="str">
        <f t="shared" si="89"/>
        <v xml:space="preserve"> </v>
      </c>
      <c r="Z421" s="71" t="str">
        <f t="shared" si="79"/>
        <v xml:space="preserve"> </v>
      </c>
      <c r="AA421" s="65" t="str">
        <f>IFERROR(IF(U421&gt;=(VLOOKUP(D421&amp;E421, 'Tab 3 Flex,Strng,Endur(unprot)'!W$10:X$37,2,FALSE)),"HFZ", "NI"), " ")</f>
        <v xml:space="preserve"> </v>
      </c>
      <c r="AB421" s="28" t="str">
        <f t="shared" si="80"/>
        <v xml:space="preserve"> </v>
      </c>
      <c r="AC421" s="33"/>
      <c r="AD421" s="28" t="str">
        <f t="shared" si="81"/>
        <v/>
      </c>
      <c r="AE421" s="96" t="e">
        <v>#N/A</v>
      </c>
      <c r="AF421" s="35"/>
      <c r="AG421" s="72" t="str">
        <f>IFERROR(IF(AE421&gt;=(VLOOKUP(D421&amp;E421, 'Tab 3 Flex,Strng,Endur(unprot)'!R$10:$S$37,2,FALSE)),"HFZ", "NI")," ")</f>
        <v xml:space="preserve"> </v>
      </c>
      <c r="AH421" s="55" t="str">
        <f t="shared" si="82"/>
        <v xml:space="preserve"> </v>
      </c>
      <c r="AI421" s="33"/>
      <c r="AJ421" s="55" t="str">
        <f t="shared" si="88"/>
        <v/>
      </c>
      <c r="AK421" s="97" t="e">
        <v>#N/A</v>
      </c>
      <c r="AL421" s="36"/>
      <c r="AM421" s="73" t="str">
        <f>IFERROR(IF(AK421&gt;=(VLOOKUP(D421&amp;E421,'Tab 3 Flex,Strng,Endur(unprot)'!AB$10:$AC$37,2,FALSE)),"HFZ", "NI")," ")</f>
        <v xml:space="preserve"> </v>
      </c>
      <c r="AN421" s="29" t="str">
        <f t="shared" si="83"/>
        <v xml:space="preserve"> </v>
      </c>
      <c r="AO421" s="55"/>
      <c r="AP421" s="29" t="str">
        <f t="shared" si="84"/>
        <v/>
      </c>
    </row>
    <row r="422" spans="1:42" s="57" customFormat="1" ht="15.75" customHeight="1" thickTop="1" thickBot="1" x14ac:dyDescent="0.3">
      <c r="A422" s="32"/>
      <c r="B422" s="25"/>
      <c r="C422" s="25"/>
      <c r="D422" s="25"/>
      <c r="E422" s="46"/>
      <c r="F422" s="91">
        <v>7</v>
      </c>
      <c r="G422" s="98" t="e">
        <v>#N/A</v>
      </c>
      <c r="H422" s="94" t="e">
        <v>#N/A</v>
      </c>
      <c r="I422" s="26"/>
      <c r="J422" s="26"/>
      <c r="K422" s="69" t="str">
        <f>IFERROR(IF(G422&gt;=(VLOOKUP(D422&amp;E422,'Tab 2 Aerobic Capacity (unprot)'!L$10:$M$27,2,FALSE)),"HFZ","NI")," ")</f>
        <v xml:space="preserve"> </v>
      </c>
      <c r="L422" s="69" t="str">
        <f>IFERROR(IF(H422&gt;=(VLOOKUP(D422&amp;E422,'Tab 2 Aerobic Capacity (unprot)'!L$34:$M$51,2,FALSE)),"HFZ","NI")," ")</f>
        <v xml:space="preserve"> </v>
      </c>
      <c r="M422" s="54" t="str">
        <f t="shared" si="78"/>
        <v xml:space="preserve"> </v>
      </c>
      <c r="N422" s="33" t="str">
        <f t="shared" si="85"/>
        <v xml:space="preserve"> </v>
      </c>
      <c r="O422" s="33"/>
      <c r="P422" s="54" t="str">
        <f t="shared" si="86"/>
        <v/>
      </c>
      <c r="Q422" s="33"/>
      <c r="R422" s="54" t="str">
        <f t="shared" si="87"/>
        <v/>
      </c>
      <c r="S422" s="95" t="e">
        <v>#N/A</v>
      </c>
      <c r="T422" s="95" t="e">
        <v>#N/A</v>
      </c>
      <c r="U422" s="99" t="e">
        <v>#N/A</v>
      </c>
      <c r="V422" s="34"/>
      <c r="W422" s="70" t="str">
        <f>IFERROR(IF(S422&gt;=(VLOOKUP(D422&amp;E422, 'Tab 3 Flex,Strng,Endur(unprot)'!AG$10:$AH$37,2,FALSE)),"HFZ", "NI")," ")</f>
        <v xml:space="preserve"> </v>
      </c>
      <c r="X422" s="70" t="str">
        <f>IFERROR(IF(T422&gt;=(VLOOKUP(D422&amp;E422, 'Tab 3 Flex,Strng,Endur(unprot)'!AG$10:$AH$37,2,FALSE)),"HFZ", "NI")," ")</f>
        <v xml:space="preserve"> </v>
      </c>
      <c r="Y422" s="71" t="str">
        <f t="shared" si="89"/>
        <v xml:space="preserve"> </v>
      </c>
      <c r="Z422" s="71" t="str">
        <f t="shared" si="79"/>
        <v xml:space="preserve"> </v>
      </c>
      <c r="AA422" s="65" t="str">
        <f>IFERROR(IF(U422&gt;=(VLOOKUP(D422&amp;E422, 'Tab 3 Flex,Strng,Endur(unprot)'!W$10:X$37,2,FALSE)),"HFZ", "NI"), " ")</f>
        <v xml:space="preserve"> </v>
      </c>
      <c r="AB422" s="28" t="str">
        <f t="shared" si="80"/>
        <v xml:space="preserve"> </v>
      </c>
      <c r="AC422" s="33"/>
      <c r="AD422" s="28" t="str">
        <f t="shared" si="81"/>
        <v/>
      </c>
      <c r="AE422" s="96" t="e">
        <v>#N/A</v>
      </c>
      <c r="AF422" s="35"/>
      <c r="AG422" s="72" t="str">
        <f>IFERROR(IF(AE422&gt;=(VLOOKUP(D422&amp;E422, 'Tab 3 Flex,Strng,Endur(unprot)'!R$10:$S$37,2,FALSE)),"HFZ", "NI")," ")</f>
        <v xml:space="preserve"> </v>
      </c>
      <c r="AH422" s="55" t="str">
        <f t="shared" si="82"/>
        <v xml:space="preserve"> </v>
      </c>
      <c r="AI422" s="33"/>
      <c r="AJ422" s="55" t="str">
        <f t="shared" si="88"/>
        <v/>
      </c>
      <c r="AK422" s="97" t="e">
        <v>#N/A</v>
      </c>
      <c r="AL422" s="36"/>
      <c r="AM422" s="73" t="str">
        <f>IFERROR(IF(AK422&gt;=(VLOOKUP(D422&amp;E422,'Tab 3 Flex,Strng,Endur(unprot)'!AB$10:$AC$37,2,FALSE)),"HFZ", "NI")," ")</f>
        <v xml:space="preserve"> </v>
      </c>
      <c r="AN422" s="29" t="str">
        <f t="shared" si="83"/>
        <v xml:space="preserve"> </v>
      </c>
      <c r="AO422" s="55"/>
      <c r="AP422" s="29" t="str">
        <f t="shared" si="84"/>
        <v/>
      </c>
    </row>
    <row r="423" spans="1:42" s="57" customFormat="1" ht="16.5" thickTop="1" thickBot="1" x14ac:dyDescent="0.3">
      <c r="A423" s="32"/>
      <c r="B423" s="25"/>
      <c r="C423" s="25"/>
      <c r="D423" s="25"/>
      <c r="E423" s="46"/>
      <c r="F423" s="91">
        <v>7</v>
      </c>
      <c r="G423" s="98" t="e">
        <v>#N/A</v>
      </c>
      <c r="H423" s="94" t="e">
        <v>#N/A</v>
      </c>
      <c r="I423" s="26"/>
      <c r="J423" s="26"/>
      <c r="K423" s="69" t="str">
        <f>IFERROR(IF(G423&gt;=(VLOOKUP(D423&amp;E423,'Tab 2 Aerobic Capacity (unprot)'!L$10:$M$27,2,FALSE)),"HFZ","NI")," ")</f>
        <v xml:space="preserve"> </v>
      </c>
      <c r="L423" s="69" t="str">
        <f>IFERROR(IF(H423&gt;=(VLOOKUP(D423&amp;E423,'Tab 2 Aerobic Capacity (unprot)'!L$34:$M$51,2,FALSE)),"HFZ","NI")," ")</f>
        <v xml:space="preserve"> </v>
      </c>
      <c r="M423" s="54" t="str">
        <f t="shared" si="78"/>
        <v xml:space="preserve"> </v>
      </c>
      <c r="N423" s="33" t="str">
        <f t="shared" si="85"/>
        <v xml:space="preserve"> </v>
      </c>
      <c r="O423" s="33"/>
      <c r="P423" s="54" t="str">
        <f t="shared" si="86"/>
        <v/>
      </c>
      <c r="Q423" s="33"/>
      <c r="R423" s="54" t="str">
        <f t="shared" si="87"/>
        <v/>
      </c>
      <c r="S423" s="95" t="e">
        <v>#N/A</v>
      </c>
      <c r="T423" s="95" t="e">
        <v>#N/A</v>
      </c>
      <c r="U423" s="99" t="e">
        <v>#N/A</v>
      </c>
      <c r="V423" s="34"/>
      <c r="W423" s="70" t="str">
        <f>IFERROR(IF(S423&gt;=(VLOOKUP(D423&amp;E423, 'Tab 3 Flex,Strng,Endur(unprot)'!AG$10:$AH$37,2,FALSE)),"HFZ", "NI")," ")</f>
        <v xml:space="preserve"> </v>
      </c>
      <c r="X423" s="70" t="str">
        <f>IFERROR(IF(T423&gt;=(VLOOKUP(D423&amp;E423, 'Tab 3 Flex,Strng,Endur(unprot)'!AG$10:$AH$37,2,FALSE)),"HFZ", "NI")," ")</f>
        <v xml:space="preserve"> </v>
      </c>
      <c r="Y423" s="71" t="str">
        <f t="shared" si="89"/>
        <v xml:space="preserve"> </v>
      </c>
      <c r="Z423" s="71" t="str">
        <f t="shared" si="79"/>
        <v xml:space="preserve"> </v>
      </c>
      <c r="AA423" s="65" t="str">
        <f>IFERROR(IF(U423&gt;=(VLOOKUP(D423&amp;E423, 'Tab 3 Flex,Strng,Endur(unprot)'!W$10:X$37,2,FALSE)),"HFZ", "NI"), " ")</f>
        <v xml:space="preserve"> </v>
      </c>
      <c r="AB423" s="28" t="str">
        <f t="shared" si="80"/>
        <v xml:space="preserve"> </v>
      </c>
      <c r="AC423" s="33"/>
      <c r="AD423" s="28" t="str">
        <f t="shared" si="81"/>
        <v/>
      </c>
      <c r="AE423" s="96" t="e">
        <v>#N/A</v>
      </c>
      <c r="AF423" s="35"/>
      <c r="AG423" s="72" t="str">
        <f>IFERROR(IF(AE423&gt;=(VLOOKUP(D423&amp;E423, 'Tab 3 Flex,Strng,Endur(unprot)'!R$10:$S$37,2,FALSE)),"HFZ", "NI")," ")</f>
        <v xml:space="preserve"> </v>
      </c>
      <c r="AH423" s="55" t="str">
        <f t="shared" si="82"/>
        <v xml:space="preserve"> </v>
      </c>
      <c r="AI423" s="33"/>
      <c r="AJ423" s="55" t="str">
        <f t="shared" si="88"/>
        <v/>
      </c>
      <c r="AK423" s="97" t="e">
        <v>#N/A</v>
      </c>
      <c r="AL423" s="36"/>
      <c r="AM423" s="73" t="str">
        <f>IFERROR(IF(AK423&gt;=(VLOOKUP(D423&amp;E423,'Tab 3 Flex,Strng,Endur(unprot)'!AB$10:$AC$37,2,FALSE)),"HFZ", "NI")," ")</f>
        <v xml:space="preserve"> </v>
      </c>
      <c r="AN423" s="29" t="str">
        <f t="shared" si="83"/>
        <v xml:space="preserve"> </v>
      </c>
      <c r="AO423" s="55"/>
      <c r="AP423" s="29" t="str">
        <f t="shared" si="84"/>
        <v/>
      </c>
    </row>
    <row r="424" spans="1:42" s="57" customFormat="1" ht="15.75" customHeight="1" thickTop="1" thickBot="1" x14ac:dyDescent="0.3">
      <c r="A424" s="32"/>
      <c r="B424" s="25"/>
      <c r="C424" s="25"/>
      <c r="D424" s="25"/>
      <c r="E424" s="46"/>
      <c r="F424" s="91">
        <v>7</v>
      </c>
      <c r="G424" s="98" t="e">
        <v>#N/A</v>
      </c>
      <c r="H424" s="94" t="e">
        <v>#N/A</v>
      </c>
      <c r="I424" s="26"/>
      <c r="J424" s="26"/>
      <c r="K424" s="69" t="str">
        <f>IFERROR(IF(G424&gt;=(VLOOKUP(D424&amp;E424,'Tab 2 Aerobic Capacity (unprot)'!L$10:$M$27,2,FALSE)),"HFZ","NI")," ")</f>
        <v xml:space="preserve"> </v>
      </c>
      <c r="L424" s="69" t="str">
        <f>IFERROR(IF(H424&gt;=(VLOOKUP(D424&amp;E424,'Tab 2 Aerobic Capacity (unprot)'!L$34:$M$51,2,FALSE)),"HFZ","NI")," ")</f>
        <v xml:space="preserve"> </v>
      </c>
      <c r="M424" s="54" t="str">
        <f t="shared" si="78"/>
        <v xml:space="preserve"> </v>
      </c>
      <c r="N424" s="33" t="str">
        <f t="shared" si="85"/>
        <v xml:space="preserve"> </v>
      </c>
      <c r="O424" s="33"/>
      <c r="P424" s="54" t="str">
        <f t="shared" si="86"/>
        <v/>
      </c>
      <c r="Q424" s="33"/>
      <c r="R424" s="54" t="str">
        <f t="shared" si="87"/>
        <v/>
      </c>
      <c r="S424" s="95" t="e">
        <v>#N/A</v>
      </c>
      <c r="T424" s="95" t="e">
        <v>#N/A</v>
      </c>
      <c r="U424" s="99" t="e">
        <v>#N/A</v>
      </c>
      <c r="V424" s="34"/>
      <c r="W424" s="70" t="str">
        <f>IFERROR(IF(S424&gt;=(VLOOKUP(D424&amp;E424, 'Tab 3 Flex,Strng,Endur(unprot)'!AG$10:$AH$37,2,FALSE)),"HFZ", "NI")," ")</f>
        <v xml:space="preserve"> </v>
      </c>
      <c r="X424" s="70" t="str">
        <f>IFERROR(IF(T424&gt;=(VLOOKUP(D424&amp;E424, 'Tab 3 Flex,Strng,Endur(unprot)'!AG$10:$AH$37,2,FALSE)),"HFZ", "NI")," ")</f>
        <v xml:space="preserve"> </v>
      </c>
      <c r="Y424" s="71" t="str">
        <f t="shared" si="89"/>
        <v xml:space="preserve"> </v>
      </c>
      <c r="Z424" s="71" t="str">
        <f t="shared" si="79"/>
        <v xml:space="preserve"> </v>
      </c>
      <c r="AA424" s="65" t="str">
        <f>IFERROR(IF(U424&gt;=(VLOOKUP(D424&amp;E424, 'Tab 3 Flex,Strng,Endur(unprot)'!W$10:X$37,2,FALSE)),"HFZ", "NI"), " ")</f>
        <v xml:space="preserve"> </v>
      </c>
      <c r="AB424" s="28" t="str">
        <f t="shared" si="80"/>
        <v xml:space="preserve"> </v>
      </c>
      <c r="AC424" s="33"/>
      <c r="AD424" s="28" t="str">
        <f t="shared" si="81"/>
        <v/>
      </c>
      <c r="AE424" s="96" t="e">
        <v>#N/A</v>
      </c>
      <c r="AF424" s="35"/>
      <c r="AG424" s="72" t="str">
        <f>IFERROR(IF(AE424&gt;=(VLOOKUP(D424&amp;E424, 'Tab 3 Flex,Strng,Endur(unprot)'!R$10:$S$37,2,FALSE)),"HFZ", "NI")," ")</f>
        <v xml:space="preserve"> </v>
      </c>
      <c r="AH424" s="55" t="str">
        <f t="shared" si="82"/>
        <v xml:space="preserve"> </v>
      </c>
      <c r="AI424" s="33"/>
      <c r="AJ424" s="55" t="str">
        <f t="shared" si="88"/>
        <v/>
      </c>
      <c r="AK424" s="97" t="e">
        <v>#N/A</v>
      </c>
      <c r="AL424" s="36"/>
      <c r="AM424" s="73" t="str">
        <f>IFERROR(IF(AK424&gt;=(VLOOKUP(D424&amp;E424,'Tab 3 Flex,Strng,Endur(unprot)'!AB$10:$AC$37,2,FALSE)),"HFZ", "NI")," ")</f>
        <v xml:space="preserve"> </v>
      </c>
      <c r="AN424" s="29" t="str">
        <f t="shared" si="83"/>
        <v xml:space="preserve"> </v>
      </c>
      <c r="AO424" s="55"/>
      <c r="AP424" s="29" t="str">
        <f t="shared" si="84"/>
        <v/>
      </c>
    </row>
    <row r="425" spans="1:42" s="57" customFormat="1" ht="16.5" thickTop="1" thickBot="1" x14ac:dyDescent="0.3">
      <c r="A425" s="32"/>
      <c r="B425" s="25"/>
      <c r="C425" s="25"/>
      <c r="D425" s="25"/>
      <c r="E425" s="46"/>
      <c r="F425" s="91">
        <v>7</v>
      </c>
      <c r="G425" s="98" t="e">
        <v>#N/A</v>
      </c>
      <c r="H425" s="94" t="e">
        <v>#N/A</v>
      </c>
      <c r="I425" s="26"/>
      <c r="J425" s="26"/>
      <c r="K425" s="69" t="str">
        <f>IFERROR(IF(G425&gt;=(VLOOKUP(D425&amp;E425,'Tab 2 Aerobic Capacity (unprot)'!L$10:$M$27,2,FALSE)),"HFZ","NI")," ")</f>
        <v xml:space="preserve"> </v>
      </c>
      <c r="L425" s="69" t="str">
        <f>IFERROR(IF(H425&gt;=(VLOOKUP(D425&amp;E425,'Tab 2 Aerobic Capacity (unprot)'!L$34:$M$51,2,FALSE)),"HFZ","NI")," ")</f>
        <v xml:space="preserve"> </v>
      </c>
      <c r="M425" s="54" t="str">
        <f t="shared" si="78"/>
        <v xml:space="preserve"> </v>
      </c>
      <c r="N425" s="33" t="str">
        <f t="shared" si="85"/>
        <v xml:space="preserve"> </v>
      </c>
      <c r="O425" s="33"/>
      <c r="P425" s="54" t="str">
        <f t="shared" si="86"/>
        <v/>
      </c>
      <c r="Q425" s="33"/>
      <c r="R425" s="54" t="str">
        <f t="shared" si="87"/>
        <v/>
      </c>
      <c r="S425" s="95" t="e">
        <v>#N/A</v>
      </c>
      <c r="T425" s="95" t="e">
        <v>#N/A</v>
      </c>
      <c r="U425" s="99" t="e">
        <v>#N/A</v>
      </c>
      <c r="V425" s="34"/>
      <c r="W425" s="70" t="str">
        <f>IFERROR(IF(S425&gt;=(VLOOKUP(D425&amp;E425, 'Tab 3 Flex,Strng,Endur(unprot)'!AG$10:$AH$37,2,FALSE)),"HFZ", "NI")," ")</f>
        <v xml:space="preserve"> </v>
      </c>
      <c r="X425" s="70" t="str">
        <f>IFERROR(IF(T425&gt;=(VLOOKUP(D425&amp;E425, 'Tab 3 Flex,Strng,Endur(unprot)'!AG$10:$AH$37,2,FALSE)),"HFZ", "NI")," ")</f>
        <v xml:space="preserve"> </v>
      </c>
      <c r="Y425" s="71" t="str">
        <f t="shared" si="89"/>
        <v xml:space="preserve"> </v>
      </c>
      <c r="Z425" s="71" t="str">
        <f t="shared" si="79"/>
        <v xml:space="preserve"> </v>
      </c>
      <c r="AA425" s="65" t="str">
        <f>IFERROR(IF(U425&gt;=(VLOOKUP(D425&amp;E425, 'Tab 3 Flex,Strng,Endur(unprot)'!W$10:X$37,2,FALSE)),"HFZ", "NI"), " ")</f>
        <v xml:space="preserve"> </v>
      </c>
      <c r="AB425" s="28" t="str">
        <f t="shared" si="80"/>
        <v xml:space="preserve"> </v>
      </c>
      <c r="AC425" s="33"/>
      <c r="AD425" s="28" t="str">
        <f t="shared" si="81"/>
        <v/>
      </c>
      <c r="AE425" s="96" t="e">
        <v>#N/A</v>
      </c>
      <c r="AF425" s="35"/>
      <c r="AG425" s="72" t="str">
        <f>IFERROR(IF(AE425&gt;=(VLOOKUP(D425&amp;E425, 'Tab 3 Flex,Strng,Endur(unprot)'!R$10:$S$37,2,FALSE)),"HFZ", "NI")," ")</f>
        <v xml:space="preserve"> </v>
      </c>
      <c r="AH425" s="55" t="str">
        <f t="shared" si="82"/>
        <v xml:space="preserve"> </v>
      </c>
      <c r="AI425" s="33"/>
      <c r="AJ425" s="55" t="str">
        <f t="shared" si="88"/>
        <v/>
      </c>
      <c r="AK425" s="97" t="e">
        <v>#N/A</v>
      </c>
      <c r="AL425" s="36"/>
      <c r="AM425" s="73" t="str">
        <f>IFERROR(IF(AK425&gt;=(VLOOKUP(D425&amp;E425,'Tab 3 Flex,Strng,Endur(unprot)'!AB$10:$AC$37,2,FALSE)),"HFZ", "NI")," ")</f>
        <v xml:space="preserve"> </v>
      </c>
      <c r="AN425" s="29" t="str">
        <f t="shared" si="83"/>
        <v xml:space="preserve"> </v>
      </c>
      <c r="AO425" s="55"/>
      <c r="AP425" s="29" t="str">
        <f t="shared" si="84"/>
        <v/>
      </c>
    </row>
    <row r="426" spans="1:42" s="57" customFormat="1" ht="15.75" customHeight="1" thickTop="1" thickBot="1" x14ac:dyDescent="0.3">
      <c r="A426" s="32"/>
      <c r="B426" s="25"/>
      <c r="C426" s="25"/>
      <c r="D426" s="25"/>
      <c r="E426" s="46"/>
      <c r="F426" s="91">
        <v>7</v>
      </c>
      <c r="G426" s="98" t="e">
        <v>#N/A</v>
      </c>
      <c r="H426" s="94" t="e">
        <v>#N/A</v>
      </c>
      <c r="I426" s="26"/>
      <c r="J426" s="26"/>
      <c r="K426" s="69" t="str">
        <f>IFERROR(IF(G426&gt;=(VLOOKUP(D426&amp;E426,'Tab 2 Aerobic Capacity (unprot)'!L$10:$M$27,2,FALSE)),"HFZ","NI")," ")</f>
        <v xml:space="preserve"> </v>
      </c>
      <c r="L426" s="69" t="str">
        <f>IFERROR(IF(H426&gt;=(VLOOKUP(D426&amp;E426,'Tab 2 Aerobic Capacity (unprot)'!L$34:$M$51,2,FALSE)),"HFZ","NI")," ")</f>
        <v xml:space="preserve"> </v>
      </c>
      <c r="M426" s="54" t="str">
        <f t="shared" si="78"/>
        <v xml:space="preserve"> </v>
      </c>
      <c r="N426" s="33" t="str">
        <f t="shared" si="85"/>
        <v xml:space="preserve"> </v>
      </c>
      <c r="O426" s="33"/>
      <c r="P426" s="54" t="str">
        <f t="shared" si="86"/>
        <v/>
      </c>
      <c r="Q426" s="33"/>
      <c r="R426" s="54" t="str">
        <f t="shared" si="87"/>
        <v/>
      </c>
      <c r="S426" s="95" t="e">
        <v>#N/A</v>
      </c>
      <c r="T426" s="95" t="e">
        <v>#N/A</v>
      </c>
      <c r="U426" s="99" t="e">
        <v>#N/A</v>
      </c>
      <c r="V426" s="34"/>
      <c r="W426" s="70" t="str">
        <f>IFERROR(IF(S426&gt;=(VLOOKUP(D426&amp;E426, 'Tab 3 Flex,Strng,Endur(unprot)'!AG$10:$AH$37,2,FALSE)),"HFZ", "NI")," ")</f>
        <v xml:space="preserve"> </v>
      </c>
      <c r="X426" s="70" t="str">
        <f>IFERROR(IF(T426&gt;=(VLOOKUP(D426&amp;E426, 'Tab 3 Flex,Strng,Endur(unprot)'!AG$10:$AH$37,2,FALSE)),"HFZ", "NI")," ")</f>
        <v xml:space="preserve"> </v>
      </c>
      <c r="Y426" s="71" t="str">
        <f t="shared" si="89"/>
        <v xml:space="preserve"> </v>
      </c>
      <c r="Z426" s="71" t="str">
        <f t="shared" si="79"/>
        <v xml:space="preserve"> </v>
      </c>
      <c r="AA426" s="65" t="str">
        <f>IFERROR(IF(U426&gt;=(VLOOKUP(D426&amp;E426, 'Tab 3 Flex,Strng,Endur(unprot)'!W$10:X$37,2,FALSE)),"HFZ", "NI"), " ")</f>
        <v xml:space="preserve"> </v>
      </c>
      <c r="AB426" s="28" t="str">
        <f t="shared" si="80"/>
        <v xml:space="preserve"> </v>
      </c>
      <c r="AC426" s="33"/>
      <c r="AD426" s="28" t="str">
        <f t="shared" si="81"/>
        <v/>
      </c>
      <c r="AE426" s="96" t="e">
        <v>#N/A</v>
      </c>
      <c r="AF426" s="35"/>
      <c r="AG426" s="72" t="str">
        <f>IFERROR(IF(AE426&gt;=(VLOOKUP(D426&amp;E426, 'Tab 3 Flex,Strng,Endur(unprot)'!R$10:$S$37,2,FALSE)),"HFZ", "NI")," ")</f>
        <v xml:space="preserve"> </v>
      </c>
      <c r="AH426" s="55" t="str">
        <f t="shared" si="82"/>
        <v xml:space="preserve"> </v>
      </c>
      <c r="AI426" s="33"/>
      <c r="AJ426" s="55" t="str">
        <f t="shared" si="88"/>
        <v/>
      </c>
      <c r="AK426" s="97" t="e">
        <v>#N/A</v>
      </c>
      <c r="AL426" s="36"/>
      <c r="AM426" s="73" t="str">
        <f>IFERROR(IF(AK426&gt;=(VLOOKUP(D426&amp;E426,'Tab 3 Flex,Strng,Endur(unprot)'!AB$10:$AC$37,2,FALSE)),"HFZ", "NI")," ")</f>
        <v xml:space="preserve"> </v>
      </c>
      <c r="AN426" s="29" t="str">
        <f t="shared" si="83"/>
        <v xml:space="preserve"> </v>
      </c>
      <c r="AO426" s="55"/>
      <c r="AP426" s="29" t="str">
        <f t="shared" si="84"/>
        <v/>
      </c>
    </row>
    <row r="427" spans="1:42" s="57" customFormat="1" ht="16.5" thickTop="1" thickBot="1" x14ac:dyDescent="0.3">
      <c r="A427" s="32"/>
      <c r="B427" s="25"/>
      <c r="C427" s="25"/>
      <c r="D427" s="25"/>
      <c r="E427" s="46"/>
      <c r="F427" s="91">
        <v>7</v>
      </c>
      <c r="G427" s="98" t="e">
        <v>#N/A</v>
      </c>
      <c r="H427" s="94" t="e">
        <v>#N/A</v>
      </c>
      <c r="I427" s="26"/>
      <c r="J427" s="26"/>
      <c r="K427" s="69" t="str">
        <f>IFERROR(IF(G427&gt;=(VLOOKUP(D427&amp;E427,'Tab 2 Aerobic Capacity (unprot)'!L$10:$M$27,2,FALSE)),"HFZ","NI")," ")</f>
        <v xml:space="preserve"> </v>
      </c>
      <c r="L427" s="69" t="str">
        <f>IFERROR(IF(H427&gt;=(VLOOKUP(D427&amp;E427,'Tab 2 Aerobic Capacity (unprot)'!L$34:$M$51,2,FALSE)),"HFZ","NI")," ")</f>
        <v xml:space="preserve"> </v>
      </c>
      <c r="M427" s="54" t="str">
        <f t="shared" si="78"/>
        <v xml:space="preserve"> </v>
      </c>
      <c r="N427" s="33" t="str">
        <f t="shared" si="85"/>
        <v xml:space="preserve"> </v>
      </c>
      <c r="O427" s="33"/>
      <c r="P427" s="54" t="str">
        <f t="shared" si="86"/>
        <v/>
      </c>
      <c r="Q427" s="33"/>
      <c r="R427" s="54" t="str">
        <f t="shared" si="87"/>
        <v/>
      </c>
      <c r="S427" s="95" t="e">
        <v>#N/A</v>
      </c>
      <c r="T427" s="95" t="e">
        <v>#N/A</v>
      </c>
      <c r="U427" s="99" t="e">
        <v>#N/A</v>
      </c>
      <c r="V427" s="34"/>
      <c r="W427" s="70" t="str">
        <f>IFERROR(IF(S427&gt;=(VLOOKUP(D427&amp;E427, 'Tab 3 Flex,Strng,Endur(unprot)'!AG$10:$AH$37,2,FALSE)),"HFZ", "NI")," ")</f>
        <v xml:space="preserve"> </v>
      </c>
      <c r="X427" s="70" t="str">
        <f>IFERROR(IF(T427&gt;=(VLOOKUP(D427&amp;E427, 'Tab 3 Flex,Strng,Endur(unprot)'!AG$10:$AH$37,2,FALSE)),"HFZ", "NI")," ")</f>
        <v xml:space="preserve"> </v>
      </c>
      <c r="Y427" s="71" t="str">
        <f t="shared" si="89"/>
        <v xml:space="preserve"> </v>
      </c>
      <c r="Z427" s="71" t="str">
        <f t="shared" si="79"/>
        <v xml:space="preserve"> </v>
      </c>
      <c r="AA427" s="65" t="str">
        <f>IFERROR(IF(U427&gt;=(VLOOKUP(D427&amp;E427, 'Tab 3 Flex,Strng,Endur(unprot)'!W$10:X$37,2,FALSE)),"HFZ", "NI"), " ")</f>
        <v xml:space="preserve"> </v>
      </c>
      <c r="AB427" s="28" t="str">
        <f t="shared" si="80"/>
        <v xml:space="preserve"> </v>
      </c>
      <c r="AC427" s="33"/>
      <c r="AD427" s="28" t="str">
        <f t="shared" si="81"/>
        <v/>
      </c>
      <c r="AE427" s="96" t="e">
        <v>#N/A</v>
      </c>
      <c r="AF427" s="35"/>
      <c r="AG427" s="72" t="str">
        <f>IFERROR(IF(AE427&gt;=(VLOOKUP(D427&amp;E427, 'Tab 3 Flex,Strng,Endur(unprot)'!R$10:$S$37,2,FALSE)),"HFZ", "NI")," ")</f>
        <v xml:space="preserve"> </v>
      </c>
      <c r="AH427" s="55" t="str">
        <f t="shared" si="82"/>
        <v xml:space="preserve"> </v>
      </c>
      <c r="AI427" s="33"/>
      <c r="AJ427" s="55" t="str">
        <f t="shared" si="88"/>
        <v/>
      </c>
      <c r="AK427" s="97" t="e">
        <v>#N/A</v>
      </c>
      <c r="AL427" s="36"/>
      <c r="AM427" s="73" t="str">
        <f>IFERROR(IF(AK427&gt;=(VLOOKUP(D427&amp;E427,'Tab 3 Flex,Strng,Endur(unprot)'!AB$10:$AC$37,2,FALSE)),"HFZ", "NI")," ")</f>
        <v xml:space="preserve"> </v>
      </c>
      <c r="AN427" s="29" t="str">
        <f t="shared" si="83"/>
        <v xml:space="preserve"> </v>
      </c>
      <c r="AO427" s="55"/>
      <c r="AP427" s="29" t="str">
        <f t="shared" si="84"/>
        <v/>
      </c>
    </row>
    <row r="428" spans="1:42" s="57" customFormat="1" ht="15.75" customHeight="1" thickTop="1" thickBot="1" x14ac:dyDescent="0.3">
      <c r="A428" s="32"/>
      <c r="B428" s="25"/>
      <c r="C428" s="25"/>
      <c r="D428" s="25"/>
      <c r="E428" s="46"/>
      <c r="F428" s="91">
        <v>7</v>
      </c>
      <c r="G428" s="98" t="e">
        <v>#N/A</v>
      </c>
      <c r="H428" s="94" t="e">
        <v>#N/A</v>
      </c>
      <c r="I428" s="26"/>
      <c r="J428" s="26"/>
      <c r="K428" s="69" t="str">
        <f>IFERROR(IF(G428&gt;=(VLOOKUP(D428&amp;E428,'Tab 2 Aerobic Capacity (unprot)'!L$10:$M$27,2,FALSE)),"HFZ","NI")," ")</f>
        <v xml:space="preserve"> </v>
      </c>
      <c r="L428" s="69" t="str">
        <f>IFERROR(IF(H428&gt;=(VLOOKUP(D428&amp;E428,'Tab 2 Aerobic Capacity (unprot)'!L$34:$M$51,2,FALSE)),"HFZ","NI")," ")</f>
        <v xml:space="preserve"> </v>
      </c>
      <c r="M428" s="54" t="str">
        <f t="shared" si="78"/>
        <v xml:space="preserve"> </v>
      </c>
      <c r="N428" s="33" t="str">
        <f t="shared" si="85"/>
        <v xml:space="preserve"> </v>
      </c>
      <c r="O428" s="33"/>
      <c r="P428" s="54" t="str">
        <f t="shared" si="86"/>
        <v/>
      </c>
      <c r="Q428" s="33"/>
      <c r="R428" s="54" t="str">
        <f t="shared" si="87"/>
        <v/>
      </c>
      <c r="S428" s="95" t="e">
        <v>#N/A</v>
      </c>
      <c r="T428" s="95" t="e">
        <v>#N/A</v>
      </c>
      <c r="U428" s="99" t="e">
        <v>#N/A</v>
      </c>
      <c r="V428" s="34"/>
      <c r="W428" s="70" t="str">
        <f>IFERROR(IF(S428&gt;=(VLOOKUP(D428&amp;E428, 'Tab 3 Flex,Strng,Endur(unprot)'!AG$10:$AH$37,2,FALSE)),"HFZ", "NI")," ")</f>
        <v xml:space="preserve"> </v>
      </c>
      <c r="X428" s="70" t="str">
        <f>IFERROR(IF(T428&gt;=(VLOOKUP(D428&amp;E428, 'Tab 3 Flex,Strng,Endur(unprot)'!AG$10:$AH$37,2,FALSE)),"HFZ", "NI")," ")</f>
        <v xml:space="preserve"> </v>
      </c>
      <c r="Y428" s="71" t="str">
        <f t="shared" si="89"/>
        <v xml:space="preserve"> </v>
      </c>
      <c r="Z428" s="71" t="str">
        <f t="shared" si="79"/>
        <v xml:space="preserve"> </v>
      </c>
      <c r="AA428" s="65" t="str">
        <f>IFERROR(IF(U428&gt;=(VLOOKUP(D428&amp;E428, 'Tab 3 Flex,Strng,Endur(unprot)'!W$10:X$37,2,FALSE)),"HFZ", "NI"), " ")</f>
        <v xml:space="preserve"> </v>
      </c>
      <c r="AB428" s="28" t="str">
        <f t="shared" si="80"/>
        <v xml:space="preserve"> </v>
      </c>
      <c r="AC428" s="33"/>
      <c r="AD428" s="28" t="str">
        <f t="shared" si="81"/>
        <v/>
      </c>
      <c r="AE428" s="96" t="e">
        <v>#N/A</v>
      </c>
      <c r="AF428" s="35"/>
      <c r="AG428" s="72" t="str">
        <f>IFERROR(IF(AE428&gt;=(VLOOKUP(D428&amp;E428, 'Tab 3 Flex,Strng,Endur(unprot)'!R$10:$S$37,2,FALSE)),"HFZ", "NI")," ")</f>
        <v xml:space="preserve"> </v>
      </c>
      <c r="AH428" s="55" t="str">
        <f t="shared" si="82"/>
        <v xml:space="preserve"> </v>
      </c>
      <c r="AI428" s="33"/>
      <c r="AJ428" s="55" t="str">
        <f t="shared" si="88"/>
        <v/>
      </c>
      <c r="AK428" s="97" t="e">
        <v>#N/A</v>
      </c>
      <c r="AL428" s="36"/>
      <c r="AM428" s="73" t="str">
        <f>IFERROR(IF(AK428&gt;=(VLOOKUP(D428&amp;E428,'Tab 3 Flex,Strng,Endur(unprot)'!AB$10:$AC$37,2,FALSE)),"HFZ", "NI")," ")</f>
        <v xml:space="preserve"> </v>
      </c>
      <c r="AN428" s="29" t="str">
        <f t="shared" si="83"/>
        <v xml:space="preserve"> </v>
      </c>
      <c r="AO428" s="55"/>
      <c r="AP428" s="29" t="str">
        <f t="shared" si="84"/>
        <v/>
      </c>
    </row>
    <row r="429" spans="1:42" s="57" customFormat="1" ht="16.5" thickTop="1" thickBot="1" x14ac:dyDescent="0.3">
      <c r="A429" s="32"/>
      <c r="B429" s="25"/>
      <c r="C429" s="25"/>
      <c r="D429" s="25"/>
      <c r="E429" s="46"/>
      <c r="F429" s="91">
        <v>7</v>
      </c>
      <c r="G429" s="98" t="e">
        <v>#N/A</v>
      </c>
      <c r="H429" s="94" t="e">
        <v>#N/A</v>
      </c>
      <c r="I429" s="26"/>
      <c r="J429" s="26"/>
      <c r="K429" s="69" t="str">
        <f>IFERROR(IF(G429&gt;=(VLOOKUP(D429&amp;E429,'Tab 2 Aerobic Capacity (unprot)'!L$10:$M$27,2,FALSE)),"HFZ","NI")," ")</f>
        <v xml:space="preserve"> </v>
      </c>
      <c r="L429" s="69" t="str">
        <f>IFERROR(IF(H429&gt;=(VLOOKUP(D429&amp;E429,'Tab 2 Aerobic Capacity (unprot)'!L$34:$M$51,2,FALSE)),"HFZ","NI")," ")</f>
        <v xml:space="preserve"> </v>
      </c>
      <c r="M429" s="54" t="str">
        <f t="shared" si="78"/>
        <v xml:space="preserve"> </v>
      </c>
      <c r="N429" s="33" t="str">
        <f t="shared" si="85"/>
        <v xml:space="preserve"> </v>
      </c>
      <c r="O429" s="33"/>
      <c r="P429" s="54" t="str">
        <f t="shared" si="86"/>
        <v/>
      </c>
      <c r="Q429" s="33"/>
      <c r="R429" s="54" t="str">
        <f t="shared" si="87"/>
        <v/>
      </c>
      <c r="S429" s="95" t="e">
        <v>#N/A</v>
      </c>
      <c r="T429" s="95" t="e">
        <v>#N/A</v>
      </c>
      <c r="U429" s="99" t="e">
        <v>#N/A</v>
      </c>
      <c r="V429" s="34"/>
      <c r="W429" s="70" t="str">
        <f>IFERROR(IF(S429&gt;=(VLOOKUP(D429&amp;E429, 'Tab 3 Flex,Strng,Endur(unprot)'!AG$10:$AH$37,2,FALSE)),"HFZ", "NI")," ")</f>
        <v xml:space="preserve"> </v>
      </c>
      <c r="X429" s="70" t="str">
        <f>IFERROR(IF(T429&gt;=(VLOOKUP(D429&amp;E429, 'Tab 3 Flex,Strng,Endur(unprot)'!AG$10:$AH$37,2,FALSE)),"HFZ", "NI")," ")</f>
        <v xml:space="preserve"> </v>
      </c>
      <c r="Y429" s="71" t="str">
        <f t="shared" si="89"/>
        <v xml:space="preserve"> </v>
      </c>
      <c r="Z429" s="71" t="str">
        <f t="shared" si="79"/>
        <v xml:space="preserve"> </v>
      </c>
      <c r="AA429" s="65" t="str">
        <f>IFERROR(IF(U429&gt;=(VLOOKUP(D429&amp;E429, 'Tab 3 Flex,Strng,Endur(unprot)'!W$10:X$37,2,FALSE)),"HFZ", "NI"), " ")</f>
        <v xml:space="preserve"> </v>
      </c>
      <c r="AB429" s="28" t="str">
        <f t="shared" si="80"/>
        <v xml:space="preserve"> </v>
      </c>
      <c r="AC429" s="33"/>
      <c r="AD429" s="28" t="str">
        <f t="shared" si="81"/>
        <v/>
      </c>
      <c r="AE429" s="96" t="e">
        <v>#N/A</v>
      </c>
      <c r="AF429" s="35"/>
      <c r="AG429" s="72" t="str">
        <f>IFERROR(IF(AE429&gt;=(VLOOKUP(D429&amp;E429, 'Tab 3 Flex,Strng,Endur(unprot)'!R$10:$S$37,2,FALSE)),"HFZ", "NI")," ")</f>
        <v xml:space="preserve"> </v>
      </c>
      <c r="AH429" s="55" t="str">
        <f t="shared" si="82"/>
        <v xml:space="preserve"> </v>
      </c>
      <c r="AI429" s="33"/>
      <c r="AJ429" s="55" t="str">
        <f t="shared" si="88"/>
        <v/>
      </c>
      <c r="AK429" s="97" t="e">
        <v>#N/A</v>
      </c>
      <c r="AL429" s="36"/>
      <c r="AM429" s="73" t="str">
        <f>IFERROR(IF(AK429&gt;=(VLOOKUP(D429&amp;E429,'Tab 3 Flex,Strng,Endur(unprot)'!AB$10:$AC$37,2,FALSE)),"HFZ", "NI")," ")</f>
        <v xml:space="preserve"> </v>
      </c>
      <c r="AN429" s="29" t="str">
        <f t="shared" si="83"/>
        <v xml:space="preserve"> </v>
      </c>
      <c r="AO429" s="55"/>
      <c r="AP429" s="29" t="str">
        <f t="shared" si="84"/>
        <v/>
      </c>
    </row>
    <row r="430" spans="1:42" s="57" customFormat="1" ht="15.75" customHeight="1" thickTop="1" thickBot="1" x14ac:dyDescent="0.3">
      <c r="A430" s="32"/>
      <c r="B430" s="25"/>
      <c r="C430" s="25"/>
      <c r="D430" s="25"/>
      <c r="E430" s="46"/>
      <c r="F430" s="91">
        <v>7</v>
      </c>
      <c r="G430" s="98" t="e">
        <v>#N/A</v>
      </c>
      <c r="H430" s="94" t="e">
        <v>#N/A</v>
      </c>
      <c r="I430" s="26"/>
      <c r="J430" s="26"/>
      <c r="K430" s="69" t="str">
        <f>IFERROR(IF(G430&gt;=(VLOOKUP(D430&amp;E430,'Tab 2 Aerobic Capacity (unprot)'!L$10:$M$27,2,FALSE)),"HFZ","NI")," ")</f>
        <v xml:space="preserve"> </v>
      </c>
      <c r="L430" s="69" t="str">
        <f>IFERROR(IF(H430&gt;=(VLOOKUP(D430&amp;E430,'Tab 2 Aerobic Capacity (unprot)'!L$34:$M$51,2,FALSE)),"HFZ","NI")," ")</f>
        <v xml:space="preserve"> </v>
      </c>
      <c r="M430" s="54" t="str">
        <f t="shared" si="78"/>
        <v xml:space="preserve"> </v>
      </c>
      <c r="N430" s="33" t="str">
        <f t="shared" si="85"/>
        <v xml:space="preserve"> </v>
      </c>
      <c r="O430" s="33"/>
      <c r="P430" s="54" t="str">
        <f t="shared" si="86"/>
        <v/>
      </c>
      <c r="Q430" s="33"/>
      <c r="R430" s="54" t="str">
        <f t="shared" si="87"/>
        <v/>
      </c>
      <c r="S430" s="95" t="e">
        <v>#N/A</v>
      </c>
      <c r="T430" s="95" t="e">
        <v>#N/A</v>
      </c>
      <c r="U430" s="99" t="e">
        <v>#N/A</v>
      </c>
      <c r="V430" s="34"/>
      <c r="W430" s="70" t="str">
        <f>IFERROR(IF(S430&gt;=(VLOOKUP(D430&amp;E430, 'Tab 3 Flex,Strng,Endur(unprot)'!AG$10:$AH$37,2,FALSE)),"HFZ", "NI")," ")</f>
        <v xml:space="preserve"> </v>
      </c>
      <c r="X430" s="70" t="str">
        <f>IFERROR(IF(T430&gt;=(VLOOKUP(D430&amp;E430, 'Tab 3 Flex,Strng,Endur(unprot)'!AG$10:$AH$37,2,FALSE)),"HFZ", "NI")," ")</f>
        <v xml:space="preserve"> </v>
      </c>
      <c r="Y430" s="71" t="str">
        <f t="shared" si="89"/>
        <v xml:space="preserve"> </v>
      </c>
      <c r="Z430" s="71" t="str">
        <f t="shared" si="79"/>
        <v xml:space="preserve"> </v>
      </c>
      <c r="AA430" s="65" t="str">
        <f>IFERROR(IF(U430&gt;=(VLOOKUP(D430&amp;E430, 'Tab 3 Flex,Strng,Endur(unprot)'!W$10:X$37,2,FALSE)),"HFZ", "NI"), " ")</f>
        <v xml:space="preserve"> </v>
      </c>
      <c r="AB430" s="28" t="str">
        <f t="shared" si="80"/>
        <v xml:space="preserve"> </v>
      </c>
      <c r="AC430" s="33"/>
      <c r="AD430" s="28" t="str">
        <f t="shared" si="81"/>
        <v/>
      </c>
      <c r="AE430" s="96" t="e">
        <v>#N/A</v>
      </c>
      <c r="AF430" s="35"/>
      <c r="AG430" s="72" t="str">
        <f>IFERROR(IF(AE430&gt;=(VLOOKUP(D430&amp;E430, 'Tab 3 Flex,Strng,Endur(unprot)'!R$10:$S$37,2,FALSE)),"HFZ", "NI")," ")</f>
        <v xml:space="preserve"> </v>
      </c>
      <c r="AH430" s="55" t="str">
        <f t="shared" si="82"/>
        <v xml:space="preserve"> </v>
      </c>
      <c r="AI430" s="33"/>
      <c r="AJ430" s="55" t="str">
        <f t="shared" si="88"/>
        <v/>
      </c>
      <c r="AK430" s="97" t="e">
        <v>#N/A</v>
      </c>
      <c r="AL430" s="36"/>
      <c r="AM430" s="73" t="str">
        <f>IFERROR(IF(AK430&gt;=(VLOOKUP(D430&amp;E430,'Tab 3 Flex,Strng,Endur(unprot)'!AB$10:$AC$37,2,FALSE)),"HFZ", "NI")," ")</f>
        <v xml:space="preserve"> </v>
      </c>
      <c r="AN430" s="29" t="str">
        <f t="shared" si="83"/>
        <v xml:space="preserve"> </v>
      </c>
      <c r="AO430" s="55"/>
      <c r="AP430" s="29" t="str">
        <f t="shared" si="84"/>
        <v/>
      </c>
    </row>
    <row r="431" spans="1:42" s="57" customFormat="1" ht="16.5" thickTop="1" thickBot="1" x14ac:dyDescent="0.3">
      <c r="A431" s="32"/>
      <c r="B431" s="25"/>
      <c r="C431" s="25"/>
      <c r="D431" s="25"/>
      <c r="E431" s="46"/>
      <c r="F431" s="91">
        <v>7</v>
      </c>
      <c r="G431" s="98" t="e">
        <v>#N/A</v>
      </c>
      <c r="H431" s="94" t="e">
        <v>#N/A</v>
      </c>
      <c r="I431" s="26"/>
      <c r="J431" s="26"/>
      <c r="K431" s="69" t="str">
        <f>IFERROR(IF(G431&gt;=(VLOOKUP(D431&amp;E431,'Tab 2 Aerobic Capacity (unprot)'!L$10:$M$27,2,FALSE)),"HFZ","NI")," ")</f>
        <v xml:space="preserve"> </v>
      </c>
      <c r="L431" s="69" t="str">
        <f>IFERROR(IF(H431&gt;=(VLOOKUP(D431&amp;E431,'Tab 2 Aerobic Capacity (unprot)'!L$34:$M$51,2,FALSE)),"HFZ","NI")," ")</f>
        <v xml:space="preserve"> </v>
      </c>
      <c r="M431" s="54" t="str">
        <f t="shared" si="78"/>
        <v xml:space="preserve"> </v>
      </c>
      <c r="N431" s="33" t="str">
        <f t="shared" si="85"/>
        <v xml:space="preserve"> </v>
      </c>
      <c r="O431" s="33"/>
      <c r="P431" s="54" t="str">
        <f t="shared" si="86"/>
        <v/>
      </c>
      <c r="Q431" s="33"/>
      <c r="R431" s="54" t="str">
        <f t="shared" si="87"/>
        <v/>
      </c>
      <c r="S431" s="95" t="e">
        <v>#N/A</v>
      </c>
      <c r="T431" s="95" t="e">
        <v>#N/A</v>
      </c>
      <c r="U431" s="99" t="e">
        <v>#N/A</v>
      </c>
      <c r="V431" s="34"/>
      <c r="W431" s="70" t="str">
        <f>IFERROR(IF(S431&gt;=(VLOOKUP(D431&amp;E431, 'Tab 3 Flex,Strng,Endur(unprot)'!AG$10:$AH$37,2,FALSE)),"HFZ", "NI")," ")</f>
        <v xml:space="preserve"> </v>
      </c>
      <c r="X431" s="70" t="str">
        <f>IFERROR(IF(T431&gt;=(VLOOKUP(D431&amp;E431, 'Tab 3 Flex,Strng,Endur(unprot)'!AG$10:$AH$37,2,FALSE)),"HFZ", "NI")," ")</f>
        <v xml:space="preserve"> </v>
      </c>
      <c r="Y431" s="71" t="str">
        <f t="shared" si="89"/>
        <v xml:space="preserve"> </v>
      </c>
      <c r="Z431" s="71" t="str">
        <f t="shared" si="79"/>
        <v xml:space="preserve"> </v>
      </c>
      <c r="AA431" s="65" t="str">
        <f>IFERROR(IF(U431&gt;=(VLOOKUP(D431&amp;E431, 'Tab 3 Flex,Strng,Endur(unprot)'!W$10:X$37,2,FALSE)),"HFZ", "NI"), " ")</f>
        <v xml:space="preserve"> </v>
      </c>
      <c r="AB431" s="28" t="str">
        <f t="shared" si="80"/>
        <v xml:space="preserve"> </v>
      </c>
      <c r="AC431" s="33"/>
      <c r="AD431" s="28" t="str">
        <f t="shared" si="81"/>
        <v/>
      </c>
      <c r="AE431" s="96" t="e">
        <v>#N/A</v>
      </c>
      <c r="AF431" s="35"/>
      <c r="AG431" s="72" t="str">
        <f>IFERROR(IF(AE431&gt;=(VLOOKUP(D431&amp;E431, 'Tab 3 Flex,Strng,Endur(unprot)'!R$10:$S$37,2,FALSE)),"HFZ", "NI")," ")</f>
        <v xml:space="preserve"> </v>
      </c>
      <c r="AH431" s="55" t="str">
        <f t="shared" si="82"/>
        <v xml:space="preserve"> </v>
      </c>
      <c r="AI431" s="33"/>
      <c r="AJ431" s="55" t="str">
        <f t="shared" si="88"/>
        <v/>
      </c>
      <c r="AK431" s="97" t="e">
        <v>#N/A</v>
      </c>
      <c r="AL431" s="36"/>
      <c r="AM431" s="73" t="str">
        <f>IFERROR(IF(AK431&gt;=(VLOOKUP(D431&amp;E431,'Tab 3 Flex,Strng,Endur(unprot)'!AB$10:$AC$37,2,FALSE)),"HFZ", "NI")," ")</f>
        <v xml:space="preserve"> </v>
      </c>
      <c r="AN431" s="29" t="str">
        <f t="shared" si="83"/>
        <v xml:space="preserve"> </v>
      </c>
      <c r="AO431" s="55"/>
      <c r="AP431" s="29" t="str">
        <f t="shared" si="84"/>
        <v/>
      </c>
    </row>
    <row r="432" spans="1:42" s="57" customFormat="1" ht="15.75" customHeight="1" thickTop="1" thickBot="1" x14ac:dyDescent="0.3">
      <c r="A432" s="32"/>
      <c r="B432" s="25"/>
      <c r="C432" s="25"/>
      <c r="D432" s="25"/>
      <c r="E432" s="46"/>
      <c r="F432" s="91">
        <v>7</v>
      </c>
      <c r="G432" s="98" t="e">
        <v>#N/A</v>
      </c>
      <c r="H432" s="94" t="e">
        <v>#N/A</v>
      </c>
      <c r="I432" s="26"/>
      <c r="J432" s="26"/>
      <c r="K432" s="69" t="str">
        <f>IFERROR(IF(G432&gt;=(VLOOKUP(D432&amp;E432,'Tab 2 Aerobic Capacity (unprot)'!L$10:$M$27,2,FALSE)),"HFZ","NI")," ")</f>
        <v xml:space="preserve"> </v>
      </c>
      <c r="L432" s="69" t="str">
        <f>IFERROR(IF(H432&gt;=(VLOOKUP(D432&amp;E432,'Tab 2 Aerobic Capacity (unprot)'!L$34:$M$51,2,FALSE)),"HFZ","NI")," ")</f>
        <v xml:space="preserve"> </v>
      </c>
      <c r="M432" s="54" t="str">
        <f t="shared" si="78"/>
        <v xml:space="preserve"> </v>
      </c>
      <c r="N432" s="33" t="str">
        <f t="shared" si="85"/>
        <v xml:space="preserve"> </v>
      </c>
      <c r="O432" s="33"/>
      <c r="P432" s="54" t="str">
        <f t="shared" si="86"/>
        <v/>
      </c>
      <c r="Q432" s="33"/>
      <c r="R432" s="54" t="str">
        <f t="shared" si="87"/>
        <v/>
      </c>
      <c r="S432" s="95" t="e">
        <v>#N/A</v>
      </c>
      <c r="T432" s="95" t="e">
        <v>#N/A</v>
      </c>
      <c r="U432" s="99" t="e">
        <v>#N/A</v>
      </c>
      <c r="V432" s="34"/>
      <c r="W432" s="70" t="str">
        <f>IFERROR(IF(S432&gt;=(VLOOKUP(D432&amp;E432, 'Tab 3 Flex,Strng,Endur(unprot)'!AG$10:$AH$37,2,FALSE)),"HFZ", "NI")," ")</f>
        <v xml:space="preserve"> </v>
      </c>
      <c r="X432" s="70" t="str">
        <f>IFERROR(IF(T432&gt;=(VLOOKUP(D432&amp;E432, 'Tab 3 Flex,Strng,Endur(unprot)'!AG$10:$AH$37,2,FALSE)),"HFZ", "NI")," ")</f>
        <v xml:space="preserve"> </v>
      </c>
      <c r="Y432" s="71" t="str">
        <f t="shared" si="89"/>
        <v xml:space="preserve"> </v>
      </c>
      <c r="Z432" s="71" t="str">
        <f t="shared" si="79"/>
        <v xml:space="preserve"> </v>
      </c>
      <c r="AA432" s="65" t="str">
        <f>IFERROR(IF(U432&gt;=(VLOOKUP(D432&amp;E432, 'Tab 3 Flex,Strng,Endur(unprot)'!W$10:X$37,2,FALSE)),"HFZ", "NI"), " ")</f>
        <v xml:space="preserve"> </v>
      </c>
      <c r="AB432" s="28" t="str">
        <f t="shared" si="80"/>
        <v xml:space="preserve"> </v>
      </c>
      <c r="AC432" s="33"/>
      <c r="AD432" s="28" t="str">
        <f t="shared" si="81"/>
        <v/>
      </c>
      <c r="AE432" s="96" t="e">
        <v>#N/A</v>
      </c>
      <c r="AF432" s="35"/>
      <c r="AG432" s="72" t="str">
        <f>IFERROR(IF(AE432&gt;=(VLOOKUP(D432&amp;E432, 'Tab 3 Flex,Strng,Endur(unprot)'!R$10:$S$37,2,FALSE)),"HFZ", "NI")," ")</f>
        <v xml:space="preserve"> </v>
      </c>
      <c r="AH432" s="55" t="str">
        <f t="shared" si="82"/>
        <v xml:space="preserve"> </v>
      </c>
      <c r="AI432" s="33"/>
      <c r="AJ432" s="55" t="str">
        <f t="shared" si="88"/>
        <v/>
      </c>
      <c r="AK432" s="97" t="e">
        <v>#N/A</v>
      </c>
      <c r="AL432" s="36"/>
      <c r="AM432" s="73" t="str">
        <f>IFERROR(IF(AK432&gt;=(VLOOKUP(D432&amp;E432,'Tab 3 Flex,Strng,Endur(unprot)'!AB$10:$AC$37,2,FALSE)),"HFZ", "NI")," ")</f>
        <v xml:space="preserve"> </v>
      </c>
      <c r="AN432" s="29" t="str">
        <f t="shared" si="83"/>
        <v xml:space="preserve"> </v>
      </c>
      <c r="AO432" s="55"/>
      <c r="AP432" s="29" t="str">
        <f t="shared" si="84"/>
        <v/>
      </c>
    </row>
    <row r="433" spans="1:42" s="57" customFormat="1" ht="16.5" thickTop="1" thickBot="1" x14ac:dyDescent="0.3">
      <c r="A433" s="32"/>
      <c r="B433" s="25"/>
      <c r="C433" s="25"/>
      <c r="D433" s="25"/>
      <c r="E433" s="46"/>
      <c r="F433" s="91">
        <v>7</v>
      </c>
      <c r="G433" s="98" t="e">
        <v>#N/A</v>
      </c>
      <c r="H433" s="94" t="e">
        <v>#N/A</v>
      </c>
      <c r="I433" s="26"/>
      <c r="J433" s="26"/>
      <c r="K433" s="69" t="str">
        <f>IFERROR(IF(G433&gt;=(VLOOKUP(D433&amp;E433,'Tab 2 Aerobic Capacity (unprot)'!L$10:$M$27,2,FALSE)),"HFZ","NI")," ")</f>
        <v xml:space="preserve"> </v>
      </c>
      <c r="L433" s="69" t="str">
        <f>IFERROR(IF(H433&gt;=(VLOOKUP(D433&amp;E433,'Tab 2 Aerobic Capacity (unprot)'!L$34:$M$51,2,FALSE)),"HFZ","NI")," ")</f>
        <v xml:space="preserve"> </v>
      </c>
      <c r="M433" s="54" t="str">
        <f t="shared" si="78"/>
        <v xml:space="preserve"> </v>
      </c>
      <c r="N433" s="33" t="str">
        <f t="shared" si="85"/>
        <v xml:space="preserve"> </v>
      </c>
      <c r="O433" s="33"/>
      <c r="P433" s="54" t="str">
        <f t="shared" si="86"/>
        <v/>
      </c>
      <c r="Q433" s="33"/>
      <c r="R433" s="54" t="str">
        <f t="shared" si="87"/>
        <v/>
      </c>
      <c r="S433" s="95" t="e">
        <v>#N/A</v>
      </c>
      <c r="T433" s="95" t="e">
        <v>#N/A</v>
      </c>
      <c r="U433" s="99" t="e">
        <v>#N/A</v>
      </c>
      <c r="V433" s="34"/>
      <c r="W433" s="70" t="str">
        <f>IFERROR(IF(S433&gt;=(VLOOKUP(D433&amp;E433, 'Tab 3 Flex,Strng,Endur(unprot)'!AG$10:$AH$37,2,FALSE)),"HFZ", "NI")," ")</f>
        <v xml:space="preserve"> </v>
      </c>
      <c r="X433" s="70" t="str">
        <f>IFERROR(IF(T433&gt;=(VLOOKUP(D433&amp;E433, 'Tab 3 Flex,Strng,Endur(unprot)'!AG$10:$AH$37,2,FALSE)),"HFZ", "NI")," ")</f>
        <v xml:space="preserve"> </v>
      </c>
      <c r="Y433" s="71" t="str">
        <f t="shared" si="89"/>
        <v xml:space="preserve"> </v>
      </c>
      <c r="Z433" s="71" t="str">
        <f t="shared" si="79"/>
        <v xml:space="preserve"> </v>
      </c>
      <c r="AA433" s="65" t="str">
        <f>IFERROR(IF(U433&gt;=(VLOOKUP(D433&amp;E433, 'Tab 3 Flex,Strng,Endur(unprot)'!W$10:X$37,2,FALSE)),"HFZ", "NI"), " ")</f>
        <v xml:space="preserve"> </v>
      </c>
      <c r="AB433" s="28" t="str">
        <f t="shared" si="80"/>
        <v xml:space="preserve"> </v>
      </c>
      <c r="AC433" s="33"/>
      <c r="AD433" s="28" t="str">
        <f t="shared" si="81"/>
        <v/>
      </c>
      <c r="AE433" s="96" t="e">
        <v>#N/A</v>
      </c>
      <c r="AF433" s="35"/>
      <c r="AG433" s="72" t="str">
        <f>IFERROR(IF(AE433&gt;=(VLOOKUP(D433&amp;E433, 'Tab 3 Flex,Strng,Endur(unprot)'!R$10:$S$37,2,FALSE)),"HFZ", "NI")," ")</f>
        <v xml:space="preserve"> </v>
      </c>
      <c r="AH433" s="55" t="str">
        <f t="shared" si="82"/>
        <v xml:space="preserve"> </v>
      </c>
      <c r="AI433" s="33"/>
      <c r="AJ433" s="55" t="str">
        <f t="shared" si="88"/>
        <v/>
      </c>
      <c r="AK433" s="97" t="e">
        <v>#N/A</v>
      </c>
      <c r="AL433" s="36"/>
      <c r="AM433" s="73" t="str">
        <f>IFERROR(IF(AK433&gt;=(VLOOKUP(D433&amp;E433,'Tab 3 Flex,Strng,Endur(unprot)'!AB$10:$AC$37,2,FALSE)),"HFZ", "NI")," ")</f>
        <v xml:space="preserve"> </v>
      </c>
      <c r="AN433" s="29" t="str">
        <f t="shared" si="83"/>
        <v xml:space="preserve"> </v>
      </c>
      <c r="AO433" s="55"/>
      <c r="AP433" s="29" t="str">
        <f t="shared" si="84"/>
        <v/>
      </c>
    </row>
    <row r="434" spans="1:42" s="57" customFormat="1" ht="15.75" customHeight="1" thickTop="1" thickBot="1" x14ac:dyDescent="0.3">
      <c r="A434" s="32"/>
      <c r="B434" s="25"/>
      <c r="C434" s="25"/>
      <c r="D434" s="25"/>
      <c r="E434" s="46"/>
      <c r="F434" s="91">
        <v>7</v>
      </c>
      <c r="G434" s="98" t="e">
        <v>#N/A</v>
      </c>
      <c r="H434" s="94" t="e">
        <v>#N/A</v>
      </c>
      <c r="I434" s="26"/>
      <c r="J434" s="26"/>
      <c r="K434" s="69" t="str">
        <f>IFERROR(IF(G434&gt;=(VLOOKUP(D434&amp;E434,'Tab 2 Aerobic Capacity (unprot)'!L$10:$M$27,2,FALSE)),"HFZ","NI")," ")</f>
        <v xml:space="preserve"> </v>
      </c>
      <c r="L434" s="69" t="str">
        <f>IFERROR(IF(H434&gt;=(VLOOKUP(D434&amp;E434,'Tab 2 Aerobic Capacity (unprot)'!L$34:$M$51,2,FALSE)),"HFZ","NI")," ")</f>
        <v xml:space="preserve"> </v>
      </c>
      <c r="M434" s="54" t="str">
        <f t="shared" si="78"/>
        <v xml:space="preserve"> </v>
      </c>
      <c r="N434" s="33" t="str">
        <f t="shared" si="85"/>
        <v xml:space="preserve"> </v>
      </c>
      <c r="O434" s="33"/>
      <c r="P434" s="54" t="str">
        <f t="shared" si="86"/>
        <v/>
      </c>
      <c r="Q434" s="33"/>
      <c r="R434" s="54" t="str">
        <f t="shared" si="87"/>
        <v/>
      </c>
      <c r="S434" s="95" t="e">
        <v>#N/A</v>
      </c>
      <c r="T434" s="95" t="e">
        <v>#N/A</v>
      </c>
      <c r="U434" s="99" t="e">
        <v>#N/A</v>
      </c>
      <c r="V434" s="34"/>
      <c r="W434" s="70" t="str">
        <f>IFERROR(IF(S434&gt;=(VLOOKUP(D434&amp;E434, 'Tab 3 Flex,Strng,Endur(unprot)'!AG$10:$AH$37,2,FALSE)),"HFZ", "NI")," ")</f>
        <v xml:space="preserve"> </v>
      </c>
      <c r="X434" s="70" t="str">
        <f>IFERROR(IF(T434&gt;=(VLOOKUP(D434&amp;E434, 'Tab 3 Flex,Strng,Endur(unprot)'!AG$10:$AH$37,2,FALSE)),"HFZ", "NI")," ")</f>
        <v xml:space="preserve"> </v>
      </c>
      <c r="Y434" s="71" t="str">
        <f t="shared" si="89"/>
        <v xml:space="preserve"> </v>
      </c>
      <c r="Z434" s="71" t="str">
        <f t="shared" si="79"/>
        <v xml:space="preserve"> </v>
      </c>
      <c r="AA434" s="65" t="str">
        <f>IFERROR(IF(U434&gt;=(VLOOKUP(D434&amp;E434, 'Tab 3 Flex,Strng,Endur(unprot)'!W$10:X$37,2,FALSE)),"HFZ", "NI"), " ")</f>
        <v xml:space="preserve"> </v>
      </c>
      <c r="AB434" s="28" t="str">
        <f t="shared" si="80"/>
        <v xml:space="preserve"> </v>
      </c>
      <c r="AC434" s="33"/>
      <c r="AD434" s="28" t="str">
        <f t="shared" si="81"/>
        <v/>
      </c>
      <c r="AE434" s="96" t="e">
        <v>#N/A</v>
      </c>
      <c r="AF434" s="35"/>
      <c r="AG434" s="72" t="str">
        <f>IFERROR(IF(AE434&gt;=(VLOOKUP(D434&amp;E434, 'Tab 3 Flex,Strng,Endur(unprot)'!R$10:$S$37,2,FALSE)),"HFZ", "NI")," ")</f>
        <v xml:space="preserve"> </v>
      </c>
      <c r="AH434" s="55" t="str">
        <f t="shared" si="82"/>
        <v xml:space="preserve"> </v>
      </c>
      <c r="AI434" s="33"/>
      <c r="AJ434" s="55" t="str">
        <f t="shared" si="88"/>
        <v/>
      </c>
      <c r="AK434" s="97" t="e">
        <v>#N/A</v>
      </c>
      <c r="AL434" s="36"/>
      <c r="AM434" s="73" t="str">
        <f>IFERROR(IF(AK434&gt;=(VLOOKUP(D434&amp;E434,'Tab 3 Flex,Strng,Endur(unprot)'!AB$10:$AC$37,2,FALSE)),"HFZ", "NI")," ")</f>
        <v xml:space="preserve"> </v>
      </c>
      <c r="AN434" s="29" t="str">
        <f t="shared" si="83"/>
        <v xml:space="preserve"> </v>
      </c>
      <c r="AO434" s="55"/>
      <c r="AP434" s="29" t="str">
        <f t="shared" si="84"/>
        <v/>
      </c>
    </row>
    <row r="435" spans="1:42" s="57" customFormat="1" ht="16.5" thickTop="1" thickBot="1" x14ac:dyDescent="0.3">
      <c r="A435" s="32"/>
      <c r="B435" s="25"/>
      <c r="C435" s="25"/>
      <c r="D435" s="25"/>
      <c r="E435" s="46"/>
      <c r="F435" s="91">
        <v>7</v>
      </c>
      <c r="G435" s="98" t="e">
        <v>#N/A</v>
      </c>
      <c r="H435" s="94" t="e">
        <v>#N/A</v>
      </c>
      <c r="I435" s="26"/>
      <c r="J435" s="26"/>
      <c r="K435" s="69" t="str">
        <f>IFERROR(IF(G435&gt;=(VLOOKUP(D435&amp;E435,'Tab 2 Aerobic Capacity (unprot)'!L$10:$M$27,2,FALSE)),"HFZ","NI")," ")</f>
        <v xml:space="preserve"> </v>
      </c>
      <c r="L435" s="69" t="str">
        <f>IFERROR(IF(H435&gt;=(VLOOKUP(D435&amp;E435,'Tab 2 Aerobic Capacity (unprot)'!L$34:$M$51,2,FALSE)),"HFZ","NI")," ")</f>
        <v xml:space="preserve"> </v>
      </c>
      <c r="M435" s="54" t="str">
        <f t="shared" si="78"/>
        <v xml:space="preserve"> </v>
      </c>
      <c r="N435" s="33" t="str">
        <f t="shared" si="85"/>
        <v xml:space="preserve"> </v>
      </c>
      <c r="O435" s="33"/>
      <c r="P435" s="54" t="str">
        <f t="shared" si="86"/>
        <v/>
      </c>
      <c r="Q435" s="33"/>
      <c r="R435" s="54" t="str">
        <f t="shared" si="87"/>
        <v/>
      </c>
      <c r="S435" s="95" t="e">
        <v>#N/A</v>
      </c>
      <c r="T435" s="95" t="e">
        <v>#N/A</v>
      </c>
      <c r="U435" s="99" t="e">
        <v>#N/A</v>
      </c>
      <c r="V435" s="34"/>
      <c r="W435" s="70" t="str">
        <f>IFERROR(IF(S435&gt;=(VLOOKUP(D435&amp;E435, 'Tab 3 Flex,Strng,Endur(unprot)'!AG$10:$AH$37,2,FALSE)),"HFZ", "NI")," ")</f>
        <v xml:space="preserve"> </v>
      </c>
      <c r="X435" s="70" t="str">
        <f>IFERROR(IF(T435&gt;=(VLOOKUP(D435&amp;E435, 'Tab 3 Flex,Strng,Endur(unprot)'!AG$10:$AH$37,2,FALSE)),"HFZ", "NI")," ")</f>
        <v xml:space="preserve"> </v>
      </c>
      <c r="Y435" s="71" t="str">
        <f t="shared" si="89"/>
        <v xml:space="preserve"> </v>
      </c>
      <c r="Z435" s="71" t="str">
        <f t="shared" si="79"/>
        <v xml:space="preserve"> </v>
      </c>
      <c r="AA435" s="65" t="str">
        <f>IFERROR(IF(U435&gt;=(VLOOKUP(D435&amp;E435, 'Tab 3 Flex,Strng,Endur(unprot)'!W$10:X$37,2,FALSE)),"HFZ", "NI"), " ")</f>
        <v xml:space="preserve"> </v>
      </c>
      <c r="AB435" s="28" t="str">
        <f t="shared" si="80"/>
        <v xml:space="preserve"> </v>
      </c>
      <c r="AC435" s="33"/>
      <c r="AD435" s="28" t="str">
        <f t="shared" si="81"/>
        <v/>
      </c>
      <c r="AE435" s="96" t="e">
        <v>#N/A</v>
      </c>
      <c r="AF435" s="35"/>
      <c r="AG435" s="72" t="str">
        <f>IFERROR(IF(AE435&gt;=(VLOOKUP(D435&amp;E435, 'Tab 3 Flex,Strng,Endur(unprot)'!R$10:$S$37,2,FALSE)),"HFZ", "NI")," ")</f>
        <v xml:space="preserve"> </v>
      </c>
      <c r="AH435" s="55" t="str">
        <f t="shared" si="82"/>
        <v xml:space="preserve"> </v>
      </c>
      <c r="AI435" s="33"/>
      <c r="AJ435" s="55" t="str">
        <f t="shared" si="88"/>
        <v/>
      </c>
      <c r="AK435" s="97" t="e">
        <v>#N/A</v>
      </c>
      <c r="AL435" s="36"/>
      <c r="AM435" s="73" t="str">
        <f>IFERROR(IF(AK435&gt;=(VLOOKUP(D435&amp;E435,'Tab 3 Flex,Strng,Endur(unprot)'!AB$10:$AC$37,2,FALSE)),"HFZ", "NI")," ")</f>
        <v xml:space="preserve"> </v>
      </c>
      <c r="AN435" s="29" t="str">
        <f t="shared" si="83"/>
        <v xml:space="preserve"> </v>
      </c>
      <c r="AO435" s="55"/>
      <c r="AP435" s="29" t="str">
        <f t="shared" si="84"/>
        <v/>
      </c>
    </row>
    <row r="436" spans="1:42" s="57" customFormat="1" ht="15.75" customHeight="1" thickTop="1" thickBot="1" x14ac:dyDescent="0.3">
      <c r="A436" s="32"/>
      <c r="B436" s="25"/>
      <c r="C436" s="25"/>
      <c r="D436" s="25"/>
      <c r="E436" s="46"/>
      <c r="F436" s="91">
        <v>7</v>
      </c>
      <c r="G436" s="98" t="e">
        <v>#N/A</v>
      </c>
      <c r="H436" s="94" t="e">
        <v>#N/A</v>
      </c>
      <c r="I436" s="26"/>
      <c r="J436" s="26"/>
      <c r="K436" s="69" t="str">
        <f>IFERROR(IF(G436&gt;=(VLOOKUP(D436&amp;E436,'Tab 2 Aerobic Capacity (unprot)'!L$10:$M$27,2,FALSE)),"HFZ","NI")," ")</f>
        <v xml:space="preserve"> </v>
      </c>
      <c r="L436" s="69" t="str">
        <f>IFERROR(IF(H436&gt;=(VLOOKUP(D436&amp;E436,'Tab 2 Aerobic Capacity (unprot)'!L$34:$M$51,2,FALSE)),"HFZ","NI")," ")</f>
        <v xml:space="preserve"> </v>
      </c>
      <c r="M436" s="54" t="str">
        <f t="shared" si="78"/>
        <v xml:space="preserve"> </v>
      </c>
      <c r="N436" s="33" t="str">
        <f t="shared" si="85"/>
        <v xml:space="preserve"> </v>
      </c>
      <c r="O436" s="33"/>
      <c r="P436" s="54" t="str">
        <f t="shared" si="86"/>
        <v/>
      </c>
      <c r="Q436" s="33"/>
      <c r="R436" s="54" t="str">
        <f t="shared" si="87"/>
        <v/>
      </c>
      <c r="S436" s="95" t="e">
        <v>#N/A</v>
      </c>
      <c r="T436" s="95" t="e">
        <v>#N/A</v>
      </c>
      <c r="U436" s="99" t="e">
        <v>#N/A</v>
      </c>
      <c r="V436" s="34"/>
      <c r="W436" s="70" t="str">
        <f>IFERROR(IF(S436&gt;=(VLOOKUP(D436&amp;E436, 'Tab 3 Flex,Strng,Endur(unprot)'!AG$10:$AH$37,2,FALSE)),"HFZ", "NI")," ")</f>
        <v xml:space="preserve"> </v>
      </c>
      <c r="X436" s="70" t="str">
        <f>IFERROR(IF(T436&gt;=(VLOOKUP(D436&amp;E436, 'Tab 3 Flex,Strng,Endur(unprot)'!AG$10:$AH$37,2,FALSE)),"HFZ", "NI")," ")</f>
        <v xml:space="preserve"> </v>
      </c>
      <c r="Y436" s="71" t="str">
        <f t="shared" si="89"/>
        <v xml:space="preserve"> </v>
      </c>
      <c r="Z436" s="71" t="str">
        <f t="shared" si="79"/>
        <v xml:space="preserve"> </v>
      </c>
      <c r="AA436" s="65" t="str">
        <f>IFERROR(IF(U436&gt;=(VLOOKUP(D436&amp;E436, 'Tab 3 Flex,Strng,Endur(unprot)'!W$10:X$37,2,FALSE)),"HFZ", "NI"), " ")</f>
        <v xml:space="preserve"> </v>
      </c>
      <c r="AB436" s="28" t="str">
        <f t="shared" si="80"/>
        <v xml:space="preserve"> </v>
      </c>
      <c r="AC436" s="33"/>
      <c r="AD436" s="28" t="str">
        <f t="shared" si="81"/>
        <v/>
      </c>
      <c r="AE436" s="96" t="e">
        <v>#N/A</v>
      </c>
      <c r="AF436" s="35"/>
      <c r="AG436" s="72" t="str">
        <f>IFERROR(IF(AE436&gt;=(VLOOKUP(D436&amp;E436, 'Tab 3 Flex,Strng,Endur(unprot)'!R$10:$S$37,2,FALSE)),"HFZ", "NI")," ")</f>
        <v xml:space="preserve"> </v>
      </c>
      <c r="AH436" s="55" t="str">
        <f t="shared" si="82"/>
        <v xml:space="preserve"> </v>
      </c>
      <c r="AI436" s="33"/>
      <c r="AJ436" s="55" t="str">
        <f t="shared" si="88"/>
        <v/>
      </c>
      <c r="AK436" s="97" t="e">
        <v>#N/A</v>
      </c>
      <c r="AL436" s="36"/>
      <c r="AM436" s="73" t="str">
        <f>IFERROR(IF(AK436&gt;=(VLOOKUP(D436&amp;E436,'Tab 3 Flex,Strng,Endur(unprot)'!AB$10:$AC$37,2,FALSE)),"HFZ", "NI")," ")</f>
        <v xml:space="preserve"> </v>
      </c>
      <c r="AN436" s="29" t="str">
        <f t="shared" si="83"/>
        <v xml:space="preserve"> </v>
      </c>
      <c r="AO436" s="55"/>
      <c r="AP436" s="29" t="str">
        <f t="shared" si="84"/>
        <v/>
      </c>
    </row>
    <row r="437" spans="1:42" s="57" customFormat="1" ht="16.5" thickTop="1" thickBot="1" x14ac:dyDescent="0.3">
      <c r="A437" s="32"/>
      <c r="B437" s="25"/>
      <c r="C437" s="25"/>
      <c r="D437" s="25"/>
      <c r="E437" s="46"/>
      <c r="F437" s="91">
        <v>7</v>
      </c>
      <c r="G437" s="98" t="e">
        <v>#N/A</v>
      </c>
      <c r="H437" s="94" t="e">
        <v>#N/A</v>
      </c>
      <c r="I437" s="26"/>
      <c r="J437" s="26"/>
      <c r="K437" s="69" t="str">
        <f>IFERROR(IF(G437&gt;=(VLOOKUP(D437&amp;E437,'Tab 2 Aerobic Capacity (unprot)'!L$10:$M$27,2,FALSE)),"HFZ","NI")," ")</f>
        <v xml:space="preserve"> </v>
      </c>
      <c r="L437" s="69" t="str">
        <f>IFERROR(IF(H437&gt;=(VLOOKUP(D437&amp;E437,'Tab 2 Aerobic Capacity (unprot)'!L$34:$M$51,2,FALSE)),"HFZ","NI")," ")</f>
        <v xml:space="preserve"> </v>
      </c>
      <c r="M437" s="54" t="str">
        <f t="shared" si="78"/>
        <v xml:space="preserve"> </v>
      </c>
      <c r="N437" s="33" t="str">
        <f t="shared" si="85"/>
        <v xml:space="preserve"> </v>
      </c>
      <c r="O437" s="33"/>
      <c r="P437" s="54" t="str">
        <f t="shared" si="86"/>
        <v/>
      </c>
      <c r="Q437" s="33"/>
      <c r="R437" s="54" t="str">
        <f t="shared" si="87"/>
        <v/>
      </c>
      <c r="S437" s="95" t="e">
        <v>#N/A</v>
      </c>
      <c r="T437" s="95" t="e">
        <v>#N/A</v>
      </c>
      <c r="U437" s="99" t="e">
        <v>#N/A</v>
      </c>
      <c r="V437" s="34"/>
      <c r="W437" s="70" t="str">
        <f>IFERROR(IF(S437&gt;=(VLOOKUP(D437&amp;E437, 'Tab 3 Flex,Strng,Endur(unprot)'!AG$10:$AH$37,2,FALSE)),"HFZ", "NI")," ")</f>
        <v xml:space="preserve"> </v>
      </c>
      <c r="X437" s="70" t="str">
        <f>IFERROR(IF(T437&gt;=(VLOOKUP(D437&amp;E437, 'Tab 3 Flex,Strng,Endur(unprot)'!AG$10:$AH$37,2,FALSE)),"HFZ", "NI")," ")</f>
        <v xml:space="preserve"> </v>
      </c>
      <c r="Y437" s="71" t="str">
        <f t="shared" si="89"/>
        <v xml:space="preserve"> </v>
      </c>
      <c r="Z437" s="71" t="str">
        <f t="shared" si="79"/>
        <v xml:space="preserve"> </v>
      </c>
      <c r="AA437" s="65" t="str">
        <f>IFERROR(IF(U437&gt;=(VLOOKUP(D437&amp;E437, 'Tab 3 Flex,Strng,Endur(unprot)'!W$10:X$37,2,FALSE)),"HFZ", "NI"), " ")</f>
        <v xml:space="preserve"> </v>
      </c>
      <c r="AB437" s="28" t="str">
        <f t="shared" si="80"/>
        <v xml:space="preserve"> </v>
      </c>
      <c r="AC437" s="33"/>
      <c r="AD437" s="28" t="str">
        <f t="shared" si="81"/>
        <v/>
      </c>
      <c r="AE437" s="96" t="e">
        <v>#N/A</v>
      </c>
      <c r="AF437" s="35"/>
      <c r="AG437" s="72" t="str">
        <f>IFERROR(IF(AE437&gt;=(VLOOKUP(D437&amp;E437, 'Tab 3 Flex,Strng,Endur(unprot)'!R$10:$S$37,2,FALSE)),"HFZ", "NI")," ")</f>
        <v xml:space="preserve"> </v>
      </c>
      <c r="AH437" s="55" t="str">
        <f t="shared" si="82"/>
        <v xml:space="preserve"> </v>
      </c>
      <c r="AI437" s="33"/>
      <c r="AJ437" s="55" t="str">
        <f t="shared" si="88"/>
        <v/>
      </c>
      <c r="AK437" s="97" t="e">
        <v>#N/A</v>
      </c>
      <c r="AL437" s="36"/>
      <c r="AM437" s="73" t="str">
        <f>IFERROR(IF(AK437&gt;=(VLOOKUP(D437&amp;E437,'Tab 3 Flex,Strng,Endur(unprot)'!AB$10:$AC$37,2,FALSE)),"HFZ", "NI")," ")</f>
        <v xml:space="preserve"> </v>
      </c>
      <c r="AN437" s="29" t="str">
        <f t="shared" si="83"/>
        <v xml:space="preserve"> </v>
      </c>
      <c r="AO437" s="55"/>
      <c r="AP437" s="29" t="str">
        <f t="shared" si="84"/>
        <v/>
      </c>
    </row>
    <row r="438" spans="1:42" s="57" customFormat="1" ht="15.75" customHeight="1" thickTop="1" thickBot="1" x14ac:dyDescent="0.3">
      <c r="A438" s="32"/>
      <c r="B438" s="25"/>
      <c r="C438" s="25"/>
      <c r="D438" s="25"/>
      <c r="E438" s="46"/>
      <c r="F438" s="91">
        <v>7</v>
      </c>
      <c r="G438" s="98" t="e">
        <v>#N/A</v>
      </c>
      <c r="H438" s="94" t="e">
        <v>#N/A</v>
      </c>
      <c r="I438" s="26"/>
      <c r="J438" s="26"/>
      <c r="K438" s="69" t="str">
        <f>IFERROR(IF(G438&gt;=(VLOOKUP(D438&amp;E438,'Tab 2 Aerobic Capacity (unprot)'!L$10:$M$27,2,FALSE)),"HFZ","NI")," ")</f>
        <v xml:space="preserve"> </v>
      </c>
      <c r="L438" s="69" t="str">
        <f>IFERROR(IF(H438&gt;=(VLOOKUP(D438&amp;E438,'Tab 2 Aerobic Capacity (unprot)'!L$34:$M$51,2,FALSE)),"HFZ","NI")," ")</f>
        <v xml:space="preserve"> </v>
      </c>
      <c r="M438" s="54" t="str">
        <f t="shared" si="78"/>
        <v xml:space="preserve"> </v>
      </c>
      <c r="N438" s="33" t="str">
        <f t="shared" si="85"/>
        <v xml:space="preserve"> </v>
      </c>
      <c r="O438" s="33"/>
      <c r="P438" s="54" t="str">
        <f t="shared" si="86"/>
        <v/>
      </c>
      <c r="Q438" s="33"/>
      <c r="R438" s="54" t="str">
        <f t="shared" si="87"/>
        <v/>
      </c>
      <c r="S438" s="95" t="e">
        <v>#N/A</v>
      </c>
      <c r="T438" s="95" t="e">
        <v>#N/A</v>
      </c>
      <c r="U438" s="99" t="e">
        <v>#N/A</v>
      </c>
      <c r="V438" s="34"/>
      <c r="W438" s="70" t="str">
        <f>IFERROR(IF(S438&gt;=(VLOOKUP(D438&amp;E438, 'Tab 3 Flex,Strng,Endur(unprot)'!AG$10:$AH$37,2,FALSE)),"HFZ", "NI")," ")</f>
        <v xml:space="preserve"> </v>
      </c>
      <c r="X438" s="70" t="str">
        <f>IFERROR(IF(T438&gt;=(VLOOKUP(D438&amp;E438, 'Tab 3 Flex,Strng,Endur(unprot)'!AG$10:$AH$37,2,FALSE)),"HFZ", "NI")," ")</f>
        <v xml:space="preserve"> </v>
      </c>
      <c r="Y438" s="71" t="str">
        <f t="shared" si="89"/>
        <v xml:space="preserve"> </v>
      </c>
      <c r="Z438" s="71" t="str">
        <f t="shared" si="79"/>
        <v xml:space="preserve"> </v>
      </c>
      <c r="AA438" s="65" t="str">
        <f>IFERROR(IF(U438&gt;=(VLOOKUP(D438&amp;E438, 'Tab 3 Flex,Strng,Endur(unprot)'!W$10:X$37,2,FALSE)),"HFZ", "NI"), " ")</f>
        <v xml:space="preserve"> </v>
      </c>
      <c r="AB438" s="28" t="str">
        <f t="shared" si="80"/>
        <v xml:space="preserve"> </v>
      </c>
      <c r="AC438" s="33"/>
      <c r="AD438" s="28" t="str">
        <f t="shared" si="81"/>
        <v/>
      </c>
      <c r="AE438" s="96" t="e">
        <v>#N/A</v>
      </c>
      <c r="AF438" s="35"/>
      <c r="AG438" s="72" t="str">
        <f>IFERROR(IF(AE438&gt;=(VLOOKUP(D438&amp;E438, 'Tab 3 Flex,Strng,Endur(unprot)'!R$10:$S$37,2,FALSE)),"HFZ", "NI")," ")</f>
        <v xml:space="preserve"> </v>
      </c>
      <c r="AH438" s="55" t="str">
        <f t="shared" si="82"/>
        <v xml:space="preserve"> </v>
      </c>
      <c r="AI438" s="33"/>
      <c r="AJ438" s="55" t="str">
        <f t="shared" si="88"/>
        <v/>
      </c>
      <c r="AK438" s="97" t="e">
        <v>#N/A</v>
      </c>
      <c r="AL438" s="36"/>
      <c r="AM438" s="73" t="str">
        <f>IFERROR(IF(AK438&gt;=(VLOOKUP(D438&amp;E438,'Tab 3 Flex,Strng,Endur(unprot)'!AB$10:$AC$37,2,FALSE)),"HFZ", "NI")," ")</f>
        <v xml:space="preserve"> </v>
      </c>
      <c r="AN438" s="29" t="str">
        <f t="shared" si="83"/>
        <v xml:space="preserve"> </v>
      </c>
      <c r="AO438" s="55"/>
      <c r="AP438" s="29" t="str">
        <f t="shared" si="84"/>
        <v/>
      </c>
    </row>
    <row r="439" spans="1:42" s="57" customFormat="1" ht="16.5" thickTop="1" thickBot="1" x14ac:dyDescent="0.3">
      <c r="A439" s="32"/>
      <c r="B439" s="25"/>
      <c r="C439" s="25"/>
      <c r="D439" s="25"/>
      <c r="E439" s="46"/>
      <c r="F439" s="91">
        <v>7</v>
      </c>
      <c r="G439" s="98" t="e">
        <v>#N/A</v>
      </c>
      <c r="H439" s="94" t="e">
        <v>#N/A</v>
      </c>
      <c r="I439" s="26"/>
      <c r="J439" s="26"/>
      <c r="K439" s="69" t="str">
        <f>IFERROR(IF(G439&gt;=(VLOOKUP(D439&amp;E439,'Tab 2 Aerobic Capacity (unprot)'!L$10:$M$27,2,FALSE)),"HFZ","NI")," ")</f>
        <v xml:space="preserve"> </v>
      </c>
      <c r="L439" s="69" t="str">
        <f>IFERROR(IF(H439&gt;=(VLOOKUP(D439&amp;E439,'Tab 2 Aerobic Capacity (unprot)'!L$34:$M$51,2,FALSE)),"HFZ","NI")," ")</f>
        <v xml:space="preserve"> </v>
      </c>
      <c r="M439" s="54" t="str">
        <f t="shared" si="78"/>
        <v xml:space="preserve"> </v>
      </c>
      <c r="N439" s="33" t="str">
        <f t="shared" si="85"/>
        <v xml:space="preserve"> </v>
      </c>
      <c r="O439" s="33"/>
      <c r="P439" s="54" t="str">
        <f t="shared" si="86"/>
        <v/>
      </c>
      <c r="Q439" s="33"/>
      <c r="R439" s="54" t="str">
        <f t="shared" si="87"/>
        <v/>
      </c>
      <c r="S439" s="95" t="e">
        <v>#N/A</v>
      </c>
      <c r="T439" s="95" t="e">
        <v>#N/A</v>
      </c>
      <c r="U439" s="99" t="e">
        <v>#N/A</v>
      </c>
      <c r="V439" s="34"/>
      <c r="W439" s="70" t="str">
        <f>IFERROR(IF(S439&gt;=(VLOOKUP(D439&amp;E439, 'Tab 3 Flex,Strng,Endur(unprot)'!AG$10:$AH$37,2,FALSE)),"HFZ", "NI")," ")</f>
        <v xml:space="preserve"> </v>
      </c>
      <c r="X439" s="70" t="str">
        <f>IFERROR(IF(T439&gt;=(VLOOKUP(D439&amp;E439, 'Tab 3 Flex,Strng,Endur(unprot)'!AG$10:$AH$37,2,FALSE)),"HFZ", "NI")," ")</f>
        <v xml:space="preserve"> </v>
      </c>
      <c r="Y439" s="71" t="str">
        <f t="shared" si="89"/>
        <v xml:space="preserve"> </v>
      </c>
      <c r="Z439" s="71" t="str">
        <f t="shared" si="79"/>
        <v xml:space="preserve"> </v>
      </c>
      <c r="AA439" s="65" t="str">
        <f>IFERROR(IF(U439&gt;=(VLOOKUP(D439&amp;E439, 'Tab 3 Flex,Strng,Endur(unprot)'!W$10:X$37,2,FALSE)),"HFZ", "NI"), " ")</f>
        <v xml:space="preserve"> </v>
      </c>
      <c r="AB439" s="28" t="str">
        <f t="shared" si="80"/>
        <v xml:space="preserve"> </v>
      </c>
      <c r="AC439" s="33"/>
      <c r="AD439" s="28" t="str">
        <f t="shared" si="81"/>
        <v/>
      </c>
      <c r="AE439" s="96" t="e">
        <v>#N/A</v>
      </c>
      <c r="AF439" s="35"/>
      <c r="AG439" s="72" t="str">
        <f>IFERROR(IF(AE439&gt;=(VLOOKUP(D439&amp;E439, 'Tab 3 Flex,Strng,Endur(unprot)'!R$10:$S$37,2,FALSE)),"HFZ", "NI")," ")</f>
        <v xml:space="preserve"> </v>
      </c>
      <c r="AH439" s="55" t="str">
        <f t="shared" si="82"/>
        <v xml:space="preserve"> </v>
      </c>
      <c r="AI439" s="33"/>
      <c r="AJ439" s="55" t="str">
        <f t="shared" si="88"/>
        <v/>
      </c>
      <c r="AK439" s="97" t="e">
        <v>#N/A</v>
      </c>
      <c r="AL439" s="36"/>
      <c r="AM439" s="73" t="str">
        <f>IFERROR(IF(AK439&gt;=(VLOOKUP(D439&amp;E439,'Tab 3 Flex,Strng,Endur(unprot)'!AB$10:$AC$37,2,FALSE)),"HFZ", "NI")," ")</f>
        <v xml:space="preserve"> </v>
      </c>
      <c r="AN439" s="29" t="str">
        <f t="shared" si="83"/>
        <v xml:space="preserve"> </v>
      </c>
      <c r="AO439" s="55"/>
      <c r="AP439" s="29" t="str">
        <f t="shared" si="84"/>
        <v/>
      </c>
    </row>
    <row r="440" spans="1:42" s="57" customFormat="1" ht="15.75" customHeight="1" thickTop="1" thickBot="1" x14ac:dyDescent="0.3">
      <c r="A440" s="32"/>
      <c r="B440" s="25"/>
      <c r="C440" s="25"/>
      <c r="D440" s="25"/>
      <c r="E440" s="46"/>
      <c r="F440" s="91">
        <v>7</v>
      </c>
      <c r="G440" s="98" t="e">
        <v>#N/A</v>
      </c>
      <c r="H440" s="94" t="e">
        <v>#N/A</v>
      </c>
      <c r="I440" s="26"/>
      <c r="J440" s="26"/>
      <c r="K440" s="69" t="str">
        <f>IFERROR(IF(G440&gt;=(VLOOKUP(D440&amp;E440,'Tab 2 Aerobic Capacity (unprot)'!L$10:$M$27,2,FALSE)),"HFZ","NI")," ")</f>
        <v xml:space="preserve"> </v>
      </c>
      <c r="L440" s="69" t="str">
        <f>IFERROR(IF(H440&gt;=(VLOOKUP(D440&amp;E440,'Tab 2 Aerobic Capacity (unprot)'!L$34:$M$51,2,FALSE)),"HFZ","NI")," ")</f>
        <v xml:space="preserve"> </v>
      </c>
      <c r="M440" s="54" t="str">
        <f t="shared" si="78"/>
        <v xml:space="preserve"> </v>
      </c>
      <c r="N440" s="33" t="str">
        <f t="shared" si="85"/>
        <v xml:space="preserve"> </v>
      </c>
      <c r="O440" s="33"/>
      <c r="P440" s="54" t="str">
        <f t="shared" si="86"/>
        <v/>
      </c>
      <c r="Q440" s="33"/>
      <c r="R440" s="54" t="str">
        <f t="shared" si="87"/>
        <v/>
      </c>
      <c r="S440" s="95" t="e">
        <v>#N/A</v>
      </c>
      <c r="T440" s="95" t="e">
        <v>#N/A</v>
      </c>
      <c r="U440" s="99" t="e">
        <v>#N/A</v>
      </c>
      <c r="V440" s="34"/>
      <c r="W440" s="70" t="str">
        <f>IFERROR(IF(S440&gt;=(VLOOKUP(D440&amp;E440, 'Tab 3 Flex,Strng,Endur(unprot)'!AG$10:$AH$37,2,FALSE)),"HFZ", "NI")," ")</f>
        <v xml:space="preserve"> </v>
      </c>
      <c r="X440" s="70" t="str">
        <f>IFERROR(IF(T440&gt;=(VLOOKUP(D440&amp;E440, 'Tab 3 Flex,Strng,Endur(unprot)'!AG$10:$AH$37,2,FALSE)),"HFZ", "NI")," ")</f>
        <v xml:space="preserve"> </v>
      </c>
      <c r="Y440" s="71" t="str">
        <f t="shared" si="89"/>
        <v xml:space="preserve"> </v>
      </c>
      <c r="Z440" s="71" t="str">
        <f t="shared" si="79"/>
        <v xml:space="preserve"> </v>
      </c>
      <c r="AA440" s="65" t="str">
        <f>IFERROR(IF(U440&gt;=(VLOOKUP(D440&amp;E440, 'Tab 3 Flex,Strng,Endur(unprot)'!W$10:X$37,2,FALSE)),"HFZ", "NI"), " ")</f>
        <v xml:space="preserve"> </v>
      </c>
      <c r="AB440" s="28" t="str">
        <f t="shared" si="80"/>
        <v xml:space="preserve"> </v>
      </c>
      <c r="AC440" s="33"/>
      <c r="AD440" s="28" t="str">
        <f t="shared" si="81"/>
        <v/>
      </c>
      <c r="AE440" s="96" t="e">
        <v>#N/A</v>
      </c>
      <c r="AF440" s="35"/>
      <c r="AG440" s="72" t="str">
        <f>IFERROR(IF(AE440&gt;=(VLOOKUP(D440&amp;E440, 'Tab 3 Flex,Strng,Endur(unprot)'!R$10:$S$37,2,FALSE)),"HFZ", "NI")," ")</f>
        <v xml:space="preserve"> </v>
      </c>
      <c r="AH440" s="55" t="str">
        <f t="shared" si="82"/>
        <v xml:space="preserve"> </v>
      </c>
      <c r="AI440" s="33"/>
      <c r="AJ440" s="55" t="str">
        <f t="shared" si="88"/>
        <v/>
      </c>
      <c r="AK440" s="97" t="e">
        <v>#N/A</v>
      </c>
      <c r="AL440" s="36"/>
      <c r="AM440" s="73" t="str">
        <f>IFERROR(IF(AK440&gt;=(VLOOKUP(D440&amp;E440,'Tab 3 Flex,Strng,Endur(unprot)'!AB$10:$AC$37,2,FALSE)),"HFZ", "NI")," ")</f>
        <v xml:space="preserve"> </v>
      </c>
      <c r="AN440" s="29" t="str">
        <f t="shared" si="83"/>
        <v xml:space="preserve"> </v>
      </c>
      <c r="AO440" s="55"/>
      <c r="AP440" s="29" t="str">
        <f t="shared" si="84"/>
        <v/>
      </c>
    </row>
    <row r="441" spans="1:42" s="57" customFormat="1" ht="16.5" thickTop="1" thickBot="1" x14ac:dyDescent="0.3">
      <c r="A441" s="32"/>
      <c r="B441" s="25"/>
      <c r="C441" s="25"/>
      <c r="D441" s="25"/>
      <c r="E441" s="46"/>
      <c r="F441" s="91">
        <v>7</v>
      </c>
      <c r="G441" s="98" t="e">
        <v>#N/A</v>
      </c>
      <c r="H441" s="94" t="e">
        <v>#N/A</v>
      </c>
      <c r="I441" s="26"/>
      <c r="J441" s="26"/>
      <c r="K441" s="69" t="str">
        <f>IFERROR(IF(G441&gt;=(VLOOKUP(D441&amp;E441,'Tab 2 Aerobic Capacity (unprot)'!L$10:$M$27,2,FALSE)),"HFZ","NI")," ")</f>
        <v xml:space="preserve"> </v>
      </c>
      <c r="L441" s="69" t="str">
        <f>IFERROR(IF(H441&gt;=(VLOOKUP(D441&amp;E441,'Tab 2 Aerobic Capacity (unprot)'!L$34:$M$51,2,FALSE)),"HFZ","NI")," ")</f>
        <v xml:space="preserve"> </v>
      </c>
      <c r="M441" s="54" t="str">
        <f t="shared" si="78"/>
        <v xml:space="preserve"> </v>
      </c>
      <c r="N441" s="33" t="str">
        <f t="shared" si="85"/>
        <v xml:space="preserve"> </v>
      </c>
      <c r="O441" s="33"/>
      <c r="P441" s="54" t="str">
        <f t="shared" si="86"/>
        <v/>
      </c>
      <c r="Q441" s="33"/>
      <c r="R441" s="54" t="str">
        <f t="shared" si="87"/>
        <v/>
      </c>
      <c r="S441" s="95" t="e">
        <v>#N/A</v>
      </c>
      <c r="T441" s="95" t="e">
        <v>#N/A</v>
      </c>
      <c r="U441" s="99" t="e">
        <v>#N/A</v>
      </c>
      <c r="V441" s="34"/>
      <c r="W441" s="70" t="str">
        <f>IFERROR(IF(S441&gt;=(VLOOKUP(D441&amp;E441, 'Tab 3 Flex,Strng,Endur(unprot)'!AG$10:$AH$37,2,FALSE)),"HFZ", "NI")," ")</f>
        <v xml:space="preserve"> </v>
      </c>
      <c r="X441" s="70" t="str">
        <f>IFERROR(IF(T441&gt;=(VLOOKUP(D441&amp;E441, 'Tab 3 Flex,Strng,Endur(unprot)'!AG$10:$AH$37,2,FALSE)),"HFZ", "NI")," ")</f>
        <v xml:space="preserve"> </v>
      </c>
      <c r="Y441" s="71" t="str">
        <f t="shared" si="89"/>
        <v xml:space="preserve"> </v>
      </c>
      <c r="Z441" s="71" t="str">
        <f t="shared" si="79"/>
        <v xml:space="preserve"> </v>
      </c>
      <c r="AA441" s="65" t="str">
        <f>IFERROR(IF(U441&gt;=(VLOOKUP(D441&amp;E441, 'Tab 3 Flex,Strng,Endur(unprot)'!W$10:X$37,2,FALSE)),"HFZ", "NI"), " ")</f>
        <v xml:space="preserve"> </v>
      </c>
      <c r="AB441" s="28" t="str">
        <f t="shared" si="80"/>
        <v xml:space="preserve"> </v>
      </c>
      <c r="AC441" s="33"/>
      <c r="AD441" s="28" t="str">
        <f t="shared" si="81"/>
        <v/>
      </c>
      <c r="AE441" s="96" t="e">
        <v>#N/A</v>
      </c>
      <c r="AF441" s="35"/>
      <c r="AG441" s="72" t="str">
        <f>IFERROR(IF(AE441&gt;=(VLOOKUP(D441&amp;E441, 'Tab 3 Flex,Strng,Endur(unprot)'!R$10:$S$37,2,FALSE)),"HFZ", "NI")," ")</f>
        <v xml:space="preserve"> </v>
      </c>
      <c r="AH441" s="55" t="str">
        <f t="shared" si="82"/>
        <v xml:space="preserve"> </v>
      </c>
      <c r="AI441" s="33"/>
      <c r="AJ441" s="55" t="str">
        <f t="shared" si="88"/>
        <v/>
      </c>
      <c r="AK441" s="97" t="e">
        <v>#N/A</v>
      </c>
      <c r="AL441" s="36"/>
      <c r="AM441" s="73" t="str">
        <f>IFERROR(IF(AK441&gt;=(VLOOKUP(D441&amp;E441,'Tab 3 Flex,Strng,Endur(unprot)'!AB$10:$AC$37,2,FALSE)),"HFZ", "NI")," ")</f>
        <v xml:space="preserve"> </v>
      </c>
      <c r="AN441" s="29" t="str">
        <f t="shared" si="83"/>
        <v xml:space="preserve"> </v>
      </c>
      <c r="AO441" s="55"/>
      <c r="AP441" s="29" t="str">
        <f t="shared" si="84"/>
        <v/>
      </c>
    </row>
    <row r="442" spans="1:42" s="57" customFormat="1" ht="15.75" customHeight="1" thickTop="1" thickBot="1" x14ac:dyDescent="0.3">
      <c r="A442" s="32"/>
      <c r="B442" s="25"/>
      <c r="C442" s="25"/>
      <c r="D442" s="25"/>
      <c r="E442" s="46"/>
      <c r="F442" s="91">
        <v>7</v>
      </c>
      <c r="G442" s="98" t="e">
        <v>#N/A</v>
      </c>
      <c r="H442" s="94" t="e">
        <v>#N/A</v>
      </c>
      <c r="I442" s="26"/>
      <c r="J442" s="26"/>
      <c r="K442" s="69" t="str">
        <f>IFERROR(IF(G442&gt;=(VLOOKUP(D442&amp;E442,'Tab 2 Aerobic Capacity (unprot)'!L$10:$M$27,2,FALSE)),"HFZ","NI")," ")</f>
        <v xml:space="preserve"> </v>
      </c>
      <c r="L442" s="69" t="str">
        <f>IFERROR(IF(H442&gt;=(VLOOKUP(D442&amp;E442,'Tab 2 Aerobic Capacity (unprot)'!L$34:$M$51,2,FALSE)),"HFZ","NI")," ")</f>
        <v xml:space="preserve"> </v>
      </c>
      <c r="M442" s="54" t="str">
        <f t="shared" si="78"/>
        <v xml:space="preserve"> </v>
      </c>
      <c r="N442" s="33" t="str">
        <f t="shared" si="85"/>
        <v xml:space="preserve"> </v>
      </c>
      <c r="O442" s="33"/>
      <c r="P442" s="54" t="str">
        <f t="shared" si="86"/>
        <v/>
      </c>
      <c r="Q442" s="33"/>
      <c r="R442" s="54" t="str">
        <f t="shared" si="87"/>
        <v/>
      </c>
      <c r="S442" s="95" t="e">
        <v>#N/A</v>
      </c>
      <c r="T442" s="95" t="e">
        <v>#N/A</v>
      </c>
      <c r="U442" s="99" t="e">
        <v>#N/A</v>
      </c>
      <c r="V442" s="34"/>
      <c r="W442" s="70" t="str">
        <f>IFERROR(IF(S442&gt;=(VLOOKUP(D442&amp;E442, 'Tab 3 Flex,Strng,Endur(unprot)'!AG$10:$AH$37,2,FALSE)),"HFZ", "NI")," ")</f>
        <v xml:space="preserve"> </v>
      </c>
      <c r="X442" s="70" t="str">
        <f>IFERROR(IF(T442&gt;=(VLOOKUP(D442&amp;E442, 'Tab 3 Flex,Strng,Endur(unprot)'!AG$10:$AH$37,2,FALSE)),"HFZ", "NI")," ")</f>
        <v xml:space="preserve"> </v>
      </c>
      <c r="Y442" s="71" t="str">
        <f t="shared" si="89"/>
        <v xml:space="preserve"> </v>
      </c>
      <c r="Z442" s="71" t="str">
        <f t="shared" si="79"/>
        <v xml:space="preserve"> </v>
      </c>
      <c r="AA442" s="65" t="str">
        <f>IFERROR(IF(U442&gt;=(VLOOKUP(D442&amp;E442, 'Tab 3 Flex,Strng,Endur(unprot)'!W$10:X$37,2,FALSE)),"HFZ", "NI"), " ")</f>
        <v xml:space="preserve"> </v>
      </c>
      <c r="AB442" s="28" t="str">
        <f t="shared" si="80"/>
        <v xml:space="preserve"> </v>
      </c>
      <c r="AC442" s="33"/>
      <c r="AD442" s="28" t="str">
        <f t="shared" si="81"/>
        <v/>
      </c>
      <c r="AE442" s="96" t="e">
        <v>#N/A</v>
      </c>
      <c r="AF442" s="35"/>
      <c r="AG442" s="72" t="str">
        <f>IFERROR(IF(AE442&gt;=(VLOOKUP(D442&amp;E442, 'Tab 3 Flex,Strng,Endur(unprot)'!R$10:$S$37,2,FALSE)),"HFZ", "NI")," ")</f>
        <v xml:space="preserve"> </v>
      </c>
      <c r="AH442" s="55" t="str">
        <f t="shared" si="82"/>
        <v xml:space="preserve"> </v>
      </c>
      <c r="AI442" s="33"/>
      <c r="AJ442" s="55" t="str">
        <f t="shared" si="88"/>
        <v/>
      </c>
      <c r="AK442" s="97" t="e">
        <v>#N/A</v>
      </c>
      <c r="AL442" s="36"/>
      <c r="AM442" s="73" t="str">
        <f>IFERROR(IF(AK442&gt;=(VLOOKUP(D442&amp;E442,'Tab 3 Flex,Strng,Endur(unprot)'!AB$10:$AC$37,2,FALSE)),"HFZ", "NI")," ")</f>
        <v xml:space="preserve"> </v>
      </c>
      <c r="AN442" s="29" t="str">
        <f t="shared" si="83"/>
        <v xml:space="preserve"> </v>
      </c>
      <c r="AO442" s="55"/>
      <c r="AP442" s="29" t="str">
        <f t="shared" si="84"/>
        <v/>
      </c>
    </row>
    <row r="443" spans="1:42" s="57" customFormat="1" ht="16.5" thickTop="1" thickBot="1" x14ac:dyDescent="0.3">
      <c r="A443" s="32"/>
      <c r="B443" s="25"/>
      <c r="C443" s="25"/>
      <c r="D443" s="25"/>
      <c r="E443" s="46"/>
      <c r="F443" s="91">
        <v>7</v>
      </c>
      <c r="G443" s="98" t="e">
        <v>#N/A</v>
      </c>
      <c r="H443" s="94" t="e">
        <v>#N/A</v>
      </c>
      <c r="I443" s="26"/>
      <c r="J443" s="26"/>
      <c r="K443" s="69" t="str">
        <f>IFERROR(IF(G443&gt;=(VLOOKUP(D443&amp;E443,'Tab 2 Aerobic Capacity (unprot)'!L$10:$M$27,2,FALSE)),"HFZ","NI")," ")</f>
        <v xml:space="preserve"> </v>
      </c>
      <c r="L443" s="69" t="str">
        <f>IFERROR(IF(H443&gt;=(VLOOKUP(D443&amp;E443,'Tab 2 Aerobic Capacity (unprot)'!L$34:$M$51,2,FALSE)),"HFZ","NI")," ")</f>
        <v xml:space="preserve"> </v>
      </c>
      <c r="M443" s="54" t="str">
        <f t="shared" si="78"/>
        <v xml:space="preserve"> </v>
      </c>
      <c r="N443" s="33" t="str">
        <f t="shared" si="85"/>
        <v xml:space="preserve"> </v>
      </c>
      <c r="O443" s="33"/>
      <c r="P443" s="54" t="str">
        <f t="shared" si="86"/>
        <v/>
      </c>
      <c r="Q443" s="33"/>
      <c r="R443" s="54" t="str">
        <f t="shared" si="87"/>
        <v/>
      </c>
      <c r="S443" s="95" t="e">
        <v>#N/A</v>
      </c>
      <c r="T443" s="95" t="e">
        <v>#N/A</v>
      </c>
      <c r="U443" s="99" t="e">
        <v>#N/A</v>
      </c>
      <c r="V443" s="34"/>
      <c r="W443" s="70" t="str">
        <f>IFERROR(IF(S443&gt;=(VLOOKUP(D443&amp;E443, 'Tab 3 Flex,Strng,Endur(unprot)'!AG$10:$AH$37,2,FALSE)),"HFZ", "NI")," ")</f>
        <v xml:space="preserve"> </v>
      </c>
      <c r="X443" s="70" t="str">
        <f>IFERROR(IF(T443&gt;=(VLOOKUP(D443&amp;E443, 'Tab 3 Flex,Strng,Endur(unprot)'!AG$10:$AH$37,2,FALSE)),"HFZ", "NI")," ")</f>
        <v xml:space="preserve"> </v>
      </c>
      <c r="Y443" s="71" t="str">
        <f t="shared" si="89"/>
        <v xml:space="preserve"> </v>
      </c>
      <c r="Z443" s="71" t="str">
        <f t="shared" si="79"/>
        <v xml:space="preserve"> </v>
      </c>
      <c r="AA443" s="65" t="str">
        <f>IFERROR(IF(U443&gt;=(VLOOKUP(D443&amp;E443, 'Tab 3 Flex,Strng,Endur(unprot)'!W$10:X$37,2,FALSE)),"HFZ", "NI"), " ")</f>
        <v xml:space="preserve"> </v>
      </c>
      <c r="AB443" s="28" t="str">
        <f t="shared" si="80"/>
        <v xml:space="preserve"> </v>
      </c>
      <c r="AC443" s="33"/>
      <c r="AD443" s="28" t="str">
        <f>D443&amp;AC443</f>
        <v/>
      </c>
      <c r="AE443" s="96" t="e">
        <v>#N/A</v>
      </c>
      <c r="AF443" s="35"/>
      <c r="AG443" s="72" t="str">
        <f>IFERROR(IF(AE443&gt;=(VLOOKUP(D443&amp;E443, 'Tab 3 Flex,Strng,Endur(unprot)'!R$10:$S$37,2,FALSE)),"HFZ", "NI")," ")</f>
        <v xml:space="preserve"> </v>
      </c>
      <c r="AH443" s="55" t="str">
        <f t="shared" si="82"/>
        <v xml:space="preserve"> </v>
      </c>
      <c r="AI443" s="33"/>
      <c r="AJ443" s="55" t="str">
        <f t="shared" si="88"/>
        <v/>
      </c>
      <c r="AK443" s="97" t="e">
        <v>#N/A</v>
      </c>
      <c r="AL443" s="36"/>
      <c r="AM443" s="73" t="str">
        <f>IFERROR(IF(AK443&gt;=(VLOOKUP(D443&amp;E443,'Tab 3 Flex,Strng,Endur(unprot)'!AB$10:$AC$37,2,FALSE)),"HFZ", "NI")," ")</f>
        <v xml:space="preserve"> </v>
      </c>
      <c r="AN443" s="29" t="str">
        <f t="shared" si="83"/>
        <v xml:space="preserve"> </v>
      </c>
      <c r="AO443" s="55"/>
      <c r="AP443" s="29" t="str">
        <f t="shared" si="84"/>
        <v/>
      </c>
    </row>
    <row r="444" spans="1:42" s="57" customFormat="1" ht="15.75" customHeight="1" thickTop="1" thickBot="1" x14ac:dyDescent="0.3">
      <c r="A444" s="32"/>
      <c r="B444" s="25"/>
      <c r="C444" s="25"/>
      <c r="D444" s="25"/>
      <c r="E444" s="46"/>
      <c r="F444" s="91">
        <v>7</v>
      </c>
      <c r="G444" s="98" t="e">
        <v>#N/A</v>
      </c>
      <c r="H444" s="94" t="e">
        <v>#N/A</v>
      </c>
      <c r="I444" s="26"/>
      <c r="J444" s="26"/>
      <c r="K444" s="69" t="str">
        <f>IFERROR(IF(G444&gt;=(VLOOKUP(D444&amp;E444,'Tab 2 Aerobic Capacity (unprot)'!L$10:$M$27,2,FALSE)),"HFZ","NI")," ")</f>
        <v xml:space="preserve"> </v>
      </c>
      <c r="L444" s="69" t="str">
        <f>IFERROR(IF(H444&gt;=(VLOOKUP(D444&amp;E444,'Tab 2 Aerobic Capacity (unprot)'!L$34:$M$51,2,FALSE)),"HFZ","NI")," ")</f>
        <v xml:space="preserve"> </v>
      </c>
      <c r="M444" s="54" t="str">
        <f t="shared" si="78"/>
        <v xml:space="preserve"> </v>
      </c>
      <c r="N444" s="33" t="str">
        <f t="shared" si="85"/>
        <v xml:space="preserve"> </v>
      </c>
      <c r="O444" s="33"/>
      <c r="P444" s="54" t="str">
        <f t="shared" si="86"/>
        <v/>
      </c>
      <c r="Q444" s="33"/>
      <c r="R444" s="54" t="str">
        <f t="shared" si="87"/>
        <v/>
      </c>
      <c r="S444" s="95" t="e">
        <v>#N/A</v>
      </c>
      <c r="T444" s="95" t="e">
        <v>#N/A</v>
      </c>
      <c r="U444" s="99" t="e">
        <v>#N/A</v>
      </c>
      <c r="V444" s="34"/>
      <c r="W444" s="70" t="str">
        <f>IFERROR(IF(S444&gt;=(VLOOKUP(D444&amp;E444, 'Tab 3 Flex,Strng,Endur(unprot)'!AG$10:$AH$37,2,FALSE)),"HFZ", "NI")," ")</f>
        <v xml:space="preserve"> </v>
      </c>
      <c r="X444" s="70" t="str">
        <f>IFERROR(IF(T444&gt;=(VLOOKUP(D444&amp;E444, 'Tab 3 Flex,Strng,Endur(unprot)'!AG$10:$AH$37,2,FALSE)),"HFZ", "NI")," ")</f>
        <v xml:space="preserve"> </v>
      </c>
      <c r="Y444" s="71" t="str">
        <f t="shared" si="89"/>
        <v xml:space="preserve"> </v>
      </c>
      <c r="Z444" s="71" t="str">
        <f t="shared" si="79"/>
        <v xml:space="preserve"> </v>
      </c>
      <c r="AA444" s="65" t="str">
        <f>IFERROR(IF(U444&gt;=(VLOOKUP(D444&amp;E444, 'Tab 3 Flex,Strng,Endur(unprot)'!W$10:X$37,2,FALSE)),"HFZ", "NI"), " ")</f>
        <v xml:space="preserve"> </v>
      </c>
      <c r="AB444" s="28" t="str">
        <f t="shared" si="80"/>
        <v xml:space="preserve"> </v>
      </c>
      <c r="AC444" s="33"/>
      <c r="AD444" s="28" t="str">
        <f t="shared" si="81"/>
        <v/>
      </c>
      <c r="AE444" s="96" t="e">
        <v>#N/A</v>
      </c>
      <c r="AF444" s="35"/>
      <c r="AG444" s="72" t="str">
        <f>IFERROR(IF(AE444&gt;=(VLOOKUP(D444&amp;E444, 'Tab 3 Flex,Strng,Endur(unprot)'!R$10:$S$37,2,FALSE)),"HFZ", "NI")," ")</f>
        <v xml:space="preserve"> </v>
      </c>
      <c r="AH444" s="55" t="str">
        <f t="shared" si="82"/>
        <v xml:space="preserve"> </v>
      </c>
      <c r="AI444" s="33"/>
      <c r="AJ444" s="55" t="str">
        <f t="shared" si="88"/>
        <v/>
      </c>
      <c r="AK444" s="97" t="e">
        <v>#N/A</v>
      </c>
      <c r="AL444" s="36"/>
      <c r="AM444" s="73" t="str">
        <f>IFERROR(IF(AK444&gt;=(VLOOKUP(D444&amp;E444,'Tab 3 Flex,Strng,Endur(unprot)'!AB$10:$AC$37,2,FALSE)),"HFZ", "NI")," ")</f>
        <v xml:space="preserve"> </v>
      </c>
      <c r="AN444" s="29" t="str">
        <f t="shared" si="83"/>
        <v xml:space="preserve"> </v>
      </c>
      <c r="AO444" s="55"/>
      <c r="AP444" s="29" t="str">
        <f t="shared" si="84"/>
        <v/>
      </c>
    </row>
    <row r="445" spans="1:42" s="57" customFormat="1" ht="16.5" thickTop="1" thickBot="1" x14ac:dyDescent="0.3">
      <c r="A445" s="32"/>
      <c r="B445" s="25"/>
      <c r="C445" s="25"/>
      <c r="D445" s="25"/>
      <c r="E445" s="46"/>
      <c r="F445" s="91">
        <v>7</v>
      </c>
      <c r="G445" s="98" t="e">
        <v>#N/A</v>
      </c>
      <c r="H445" s="94" t="e">
        <v>#N/A</v>
      </c>
      <c r="I445" s="26"/>
      <c r="J445" s="26"/>
      <c r="K445" s="69" t="str">
        <f>IFERROR(IF(G445&gt;=(VLOOKUP(D445&amp;E445,'Tab 2 Aerobic Capacity (unprot)'!L$10:$M$27,2,FALSE)),"HFZ","NI")," ")</f>
        <v xml:space="preserve"> </v>
      </c>
      <c r="L445" s="69" t="str">
        <f>IFERROR(IF(H445&gt;=(VLOOKUP(D445&amp;E445,'Tab 2 Aerobic Capacity (unprot)'!L$34:$M$51,2,FALSE)),"HFZ","NI")," ")</f>
        <v xml:space="preserve"> </v>
      </c>
      <c r="M445" s="54" t="str">
        <f t="shared" si="78"/>
        <v xml:space="preserve"> </v>
      </c>
      <c r="N445" s="33" t="str">
        <f t="shared" si="85"/>
        <v xml:space="preserve"> </v>
      </c>
      <c r="O445" s="33"/>
      <c r="P445" s="54" t="str">
        <f t="shared" si="86"/>
        <v/>
      </c>
      <c r="Q445" s="33"/>
      <c r="R445" s="54" t="str">
        <f t="shared" si="87"/>
        <v/>
      </c>
      <c r="S445" s="95" t="e">
        <v>#N/A</v>
      </c>
      <c r="T445" s="95" t="e">
        <v>#N/A</v>
      </c>
      <c r="U445" s="99" t="e">
        <v>#N/A</v>
      </c>
      <c r="V445" s="34"/>
      <c r="W445" s="70" t="str">
        <f>IFERROR(IF(S445&gt;=(VLOOKUP(D445&amp;E445, 'Tab 3 Flex,Strng,Endur(unprot)'!AG$10:$AH$37,2,FALSE)),"HFZ", "NI")," ")</f>
        <v xml:space="preserve"> </v>
      </c>
      <c r="X445" s="70" t="str">
        <f>IFERROR(IF(T445&gt;=(VLOOKUP(D445&amp;E445, 'Tab 3 Flex,Strng,Endur(unprot)'!AG$10:$AH$37,2,FALSE)),"HFZ", "NI")," ")</f>
        <v xml:space="preserve"> </v>
      </c>
      <c r="Y445" s="71" t="str">
        <f t="shared" si="89"/>
        <v xml:space="preserve"> </v>
      </c>
      <c r="Z445" s="71" t="str">
        <f t="shared" si="79"/>
        <v xml:space="preserve"> </v>
      </c>
      <c r="AA445" s="65" t="str">
        <f>IFERROR(IF(U445&gt;=(VLOOKUP(D445&amp;E445, 'Tab 3 Flex,Strng,Endur(unprot)'!W$10:X$37,2,FALSE)),"HFZ", "NI"), " ")</f>
        <v xml:space="preserve"> </v>
      </c>
      <c r="AB445" s="28" t="str">
        <f t="shared" si="80"/>
        <v xml:space="preserve"> </v>
      </c>
      <c r="AC445" s="33"/>
      <c r="AD445" s="28" t="str">
        <f t="shared" si="81"/>
        <v/>
      </c>
      <c r="AE445" s="96" t="e">
        <v>#N/A</v>
      </c>
      <c r="AF445" s="35"/>
      <c r="AG445" s="72" t="str">
        <f>IFERROR(IF(AE445&gt;=(VLOOKUP(D445&amp;E445, 'Tab 3 Flex,Strng,Endur(unprot)'!R$10:$S$37,2,FALSE)),"HFZ", "NI")," ")</f>
        <v xml:space="preserve"> </v>
      </c>
      <c r="AH445" s="55" t="str">
        <f t="shared" si="82"/>
        <v xml:space="preserve"> </v>
      </c>
      <c r="AI445" s="33"/>
      <c r="AJ445" s="55" t="str">
        <f t="shared" si="88"/>
        <v/>
      </c>
      <c r="AK445" s="97" t="e">
        <v>#N/A</v>
      </c>
      <c r="AL445" s="36"/>
      <c r="AM445" s="73" t="str">
        <f>IFERROR(IF(AK445&gt;=(VLOOKUP(D445&amp;E445,'Tab 3 Flex,Strng,Endur(unprot)'!AB$10:$AC$37,2,FALSE)),"HFZ", "NI")," ")</f>
        <v xml:space="preserve"> </v>
      </c>
      <c r="AN445" s="29" t="str">
        <f t="shared" si="83"/>
        <v xml:space="preserve"> </v>
      </c>
      <c r="AO445" s="55"/>
      <c r="AP445" s="29" t="str">
        <f t="shared" si="84"/>
        <v/>
      </c>
    </row>
    <row r="446" spans="1:42" s="57" customFormat="1" ht="15.75" customHeight="1" thickTop="1" thickBot="1" x14ac:dyDescent="0.3">
      <c r="A446" s="32"/>
      <c r="B446" s="25"/>
      <c r="C446" s="25"/>
      <c r="D446" s="25"/>
      <c r="E446" s="46"/>
      <c r="F446" s="91">
        <v>7</v>
      </c>
      <c r="G446" s="98" t="e">
        <v>#N/A</v>
      </c>
      <c r="H446" s="94" t="e">
        <v>#N/A</v>
      </c>
      <c r="I446" s="26"/>
      <c r="J446" s="26"/>
      <c r="K446" s="69" t="str">
        <f>IFERROR(IF(G446&gt;=(VLOOKUP(D446&amp;E446,'Tab 2 Aerobic Capacity (unprot)'!L$10:$M$27,2,FALSE)),"HFZ","NI")," ")</f>
        <v xml:space="preserve"> </v>
      </c>
      <c r="L446" s="69" t="str">
        <f>IFERROR(IF(H446&gt;=(VLOOKUP(D446&amp;E446,'Tab 2 Aerobic Capacity (unprot)'!L$34:$M$51,2,FALSE)),"HFZ","NI")," ")</f>
        <v xml:space="preserve"> </v>
      </c>
      <c r="M446" s="54" t="str">
        <f t="shared" si="78"/>
        <v xml:space="preserve"> </v>
      </c>
      <c r="N446" s="33" t="str">
        <f t="shared" si="85"/>
        <v xml:space="preserve"> </v>
      </c>
      <c r="O446" s="33"/>
      <c r="P446" s="54" t="str">
        <f t="shared" si="86"/>
        <v/>
      </c>
      <c r="Q446" s="33"/>
      <c r="R446" s="54" t="str">
        <f t="shared" si="87"/>
        <v/>
      </c>
      <c r="S446" s="95" t="e">
        <v>#N/A</v>
      </c>
      <c r="T446" s="95" t="e">
        <v>#N/A</v>
      </c>
      <c r="U446" s="99" t="e">
        <v>#N/A</v>
      </c>
      <c r="V446" s="34"/>
      <c r="W446" s="70" t="str">
        <f>IFERROR(IF(S446&gt;=(VLOOKUP(D446&amp;E446, 'Tab 3 Flex,Strng,Endur(unprot)'!AG$10:$AH$37,2,FALSE)),"HFZ", "NI")," ")</f>
        <v xml:space="preserve"> </v>
      </c>
      <c r="X446" s="70" t="str">
        <f>IFERROR(IF(T446&gt;=(VLOOKUP(D446&amp;E446, 'Tab 3 Flex,Strng,Endur(unprot)'!AG$10:$AH$37,2,FALSE)),"HFZ", "NI")," ")</f>
        <v xml:space="preserve"> </v>
      </c>
      <c r="Y446" s="71" t="str">
        <f t="shared" si="89"/>
        <v xml:space="preserve"> </v>
      </c>
      <c r="Z446" s="71" t="str">
        <f t="shared" si="79"/>
        <v xml:space="preserve"> </v>
      </c>
      <c r="AA446" s="65" t="str">
        <f>IFERROR(IF(U446&gt;=(VLOOKUP(D446&amp;E446, 'Tab 3 Flex,Strng,Endur(unprot)'!W$10:X$37,2,FALSE)),"HFZ", "NI"), " ")</f>
        <v xml:space="preserve"> </v>
      </c>
      <c r="AB446" s="28" t="str">
        <f t="shared" si="80"/>
        <v xml:space="preserve"> </v>
      </c>
      <c r="AC446" s="33"/>
      <c r="AD446" s="28" t="str">
        <f t="shared" si="81"/>
        <v/>
      </c>
      <c r="AE446" s="96" t="e">
        <v>#N/A</v>
      </c>
      <c r="AF446" s="35"/>
      <c r="AG446" s="72" t="str">
        <f>IFERROR(IF(AE446&gt;=(VLOOKUP(D446&amp;E446, 'Tab 3 Flex,Strng,Endur(unprot)'!R$10:$S$37,2,FALSE)),"HFZ", "NI")," ")</f>
        <v xml:space="preserve"> </v>
      </c>
      <c r="AH446" s="55" t="str">
        <f t="shared" si="82"/>
        <v xml:space="preserve"> </v>
      </c>
      <c r="AI446" s="33"/>
      <c r="AJ446" s="55" t="str">
        <f t="shared" si="88"/>
        <v/>
      </c>
      <c r="AK446" s="97" t="e">
        <v>#N/A</v>
      </c>
      <c r="AL446" s="36"/>
      <c r="AM446" s="73" t="str">
        <f>IFERROR(IF(AK446&gt;=(VLOOKUP(D446&amp;E446,'Tab 3 Flex,Strng,Endur(unprot)'!AB$10:$AC$37,2,FALSE)),"HFZ", "NI")," ")</f>
        <v xml:space="preserve"> </v>
      </c>
      <c r="AN446" s="29" t="str">
        <f t="shared" si="83"/>
        <v xml:space="preserve"> </v>
      </c>
      <c r="AO446" s="55"/>
      <c r="AP446" s="29" t="str">
        <f t="shared" si="84"/>
        <v/>
      </c>
    </row>
    <row r="447" spans="1:42" s="57" customFormat="1" ht="16.5" thickTop="1" thickBot="1" x14ac:dyDescent="0.3">
      <c r="A447" s="32"/>
      <c r="B447" s="25"/>
      <c r="C447" s="25"/>
      <c r="D447" s="25"/>
      <c r="E447" s="46"/>
      <c r="F447" s="91">
        <v>7</v>
      </c>
      <c r="G447" s="98" t="e">
        <v>#N/A</v>
      </c>
      <c r="H447" s="94" t="e">
        <v>#N/A</v>
      </c>
      <c r="I447" s="26"/>
      <c r="J447" s="26"/>
      <c r="K447" s="69" t="str">
        <f>IFERROR(IF(G447&gt;=(VLOOKUP(D447&amp;E447,'Tab 2 Aerobic Capacity (unprot)'!L$10:$M$27,2,FALSE)),"HFZ","NI")," ")</f>
        <v xml:space="preserve"> </v>
      </c>
      <c r="L447" s="69" t="str">
        <f>IFERROR(IF(H447&gt;=(VLOOKUP(D447&amp;E447,'Tab 2 Aerobic Capacity (unprot)'!L$34:$M$51,2,FALSE)),"HFZ","NI")," ")</f>
        <v xml:space="preserve"> </v>
      </c>
      <c r="M447" s="54" t="str">
        <f t="shared" si="78"/>
        <v xml:space="preserve"> </v>
      </c>
      <c r="N447" s="33" t="str">
        <f t="shared" si="85"/>
        <v xml:space="preserve"> </v>
      </c>
      <c r="O447" s="33"/>
      <c r="P447" s="54" t="str">
        <f t="shared" si="86"/>
        <v/>
      </c>
      <c r="Q447" s="33"/>
      <c r="R447" s="54" t="str">
        <f t="shared" si="87"/>
        <v/>
      </c>
      <c r="S447" s="95" t="e">
        <v>#N/A</v>
      </c>
      <c r="T447" s="95" t="e">
        <v>#N/A</v>
      </c>
      <c r="U447" s="99" t="e">
        <v>#N/A</v>
      </c>
      <c r="V447" s="34"/>
      <c r="W447" s="70" t="str">
        <f>IFERROR(IF(S447&gt;=(VLOOKUP(D447&amp;E447, 'Tab 3 Flex,Strng,Endur(unprot)'!AG$10:$AH$37,2,FALSE)),"HFZ", "NI")," ")</f>
        <v xml:space="preserve"> </v>
      </c>
      <c r="X447" s="70" t="str">
        <f>IFERROR(IF(T447&gt;=(VLOOKUP(D447&amp;E447, 'Tab 3 Flex,Strng,Endur(unprot)'!AG$10:$AH$37,2,FALSE)),"HFZ", "NI")," ")</f>
        <v xml:space="preserve"> </v>
      </c>
      <c r="Y447" s="71" t="str">
        <f t="shared" si="89"/>
        <v xml:space="preserve"> </v>
      </c>
      <c r="Z447" s="71" t="str">
        <f t="shared" si="79"/>
        <v xml:space="preserve"> </v>
      </c>
      <c r="AA447" s="65" t="str">
        <f>IFERROR(IF(U447&gt;=(VLOOKUP(D447&amp;E447, 'Tab 3 Flex,Strng,Endur(unprot)'!W$10:X$37,2,FALSE)),"HFZ", "NI"), " ")</f>
        <v xml:space="preserve"> </v>
      </c>
      <c r="AB447" s="28" t="str">
        <f t="shared" si="80"/>
        <v xml:space="preserve"> </v>
      </c>
      <c r="AC447" s="33"/>
      <c r="AD447" s="28" t="str">
        <f t="shared" si="81"/>
        <v/>
      </c>
      <c r="AE447" s="96" t="e">
        <v>#N/A</v>
      </c>
      <c r="AF447" s="35"/>
      <c r="AG447" s="72" t="str">
        <f>IFERROR(IF(AE447&gt;=(VLOOKUP(D447&amp;E447, 'Tab 3 Flex,Strng,Endur(unprot)'!R$10:$S$37,2,FALSE)),"HFZ", "NI")," ")</f>
        <v xml:space="preserve"> </v>
      </c>
      <c r="AH447" s="55" t="str">
        <f t="shared" si="82"/>
        <v xml:space="preserve"> </v>
      </c>
      <c r="AI447" s="33"/>
      <c r="AJ447" s="55" t="str">
        <f t="shared" si="88"/>
        <v/>
      </c>
      <c r="AK447" s="97" t="e">
        <v>#N/A</v>
      </c>
      <c r="AL447" s="36"/>
      <c r="AM447" s="73" t="str">
        <f>IFERROR(IF(AK447&gt;=(VLOOKUP(D447&amp;E447,'Tab 3 Flex,Strng,Endur(unprot)'!AB$10:$AC$37,2,FALSE)),"HFZ", "NI")," ")</f>
        <v xml:space="preserve"> </v>
      </c>
      <c r="AN447" s="29" t="str">
        <f t="shared" si="83"/>
        <v xml:space="preserve"> </v>
      </c>
      <c r="AO447" s="55"/>
      <c r="AP447" s="29" t="str">
        <f t="shared" si="84"/>
        <v/>
      </c>
    </row>
    <row r="448" spans="1:42" s="57" customFormat="1" ht="15.75" customHeight="1" thickTop="1" thickBot="1" x14ac:dyDescent="0.3">
      <c r="A448" s="32"/>
      <c r="B448" s="25"/>
      <c r="C448" s="25"/>
      <c r="D448" s="25"/>
      <c r="E448" s="46"/>
      <c r="F448" s="91">
        <v>7</v>
      </c>
      <c r="G448" s="98" t="e">
        <v>#N/A</v>
      </c>
      <c r="H448" s="94" t="e">
        <v>#N/A</v>
      </c>
      <c r="I448" s="26"/>
      <c r="J448" s="26"/>
      <c r="K448" s="69" t="str">
        <f>IFERROR(IF(G448&gt;=(VLOOKUP(D448&amp;E448,'Tab 2 Aerobic Capacity (unprot)'!L$10:$M$27,2,FALSE)),"HFZ","NI")," ")</f>
        <v xml:space="preserve"> </v>
      </c>
      <c r="L448" s="69" t="str">
        <f>IFERROR(IF(H448&gt;=(VLOOKUP(D448&amp;E448,'Tab 2 Aerobic Capacity (unprot)'!L$34:$M$51,2,FALSE)),"HFZ","NI")," ")</f>
        <v xml:space="preserve"> </v>
      </c>
      <c r="M448" s="54" t="str">
        <f t="shared" si="78"/>
        <v xml:space="preserve"> </v>
      </c>
      <c r="N448" s="33" t="str">
        <f t="shared" si="85"/>
        <v xml:space="preserve"> </v>
      </c>
      <c r="O448" s="33"/>
      <c r="P448" s="54" t="str">
        <f t="shared" si="86"/>
        <v/>
      </c>
      <c r="Q448" s="33"/>
      <c r="R448" s="54" t="str">
        <f t="shared" si="87"/>
        <v/>
      </c>
      <c r="S448" s="95" t="e">
        <v>#N/A</v>
      </c>
      <c r="T448" s="95" t="e">
        <v>#N/A</v>
      </c>
      <c r="U448" s="99" t="e">
        <v>#N/A</v>
      </c>
      <c r="V448" s="34"/>
      <c r="W448" s="70" t="str">
        <f>IFERROR(IF(S448&gt;=(VLOOKUP(D448&amp;E448, 'Tab 3 Flex,Strng,Endur(unprot)'!AG$10:$AH$37,2,FALSE)),"HFZ", "NI")," ")</f>
        <v xml:space="preserve"> </v>
      </c>
      <c r="X448" s="70" t="str">
        <f>IFERROR(IF(T448&gt;=(VLOOKUP(D448&amp;E448, 'Tab 3 Flex,Strng,Endur(unprot)'!AG$10:$AH$37,2,FALSE)),"HFZ", "NI")," ")</f>
        <v xml:space="preserve"> </v>
      </c>
      <c r="Y448" s="71" t="str">
        <f t="shared" si="89"/>
        <v xml:space="preserve"> </v>
      </c>
      <c r="Z448" s="71" t="str">
        <f t="shared" si="79"/>
        <v xml:space="preserve"> </v>
      </c>
      <c r="AA448" s="65" t="str">
        <f>IFERROR(IF(U448&gt;=(VLOOKUP(D448&amp;E448, 'Tab 3 Flex,Strng,Endur(unprot)'!W$10:X$37,2,FALSE)),"HFZ", "NI"), " ")</f>
        <v xml:space="preserve"> </v>
      </c>
      <c r="AB448" s="28" t="str">
        <f t="shared" si="80"/>
        <v xml:space="preserve"> </v>
      </c>
      <c r="AC448" s="33"/>
      <c r="AD448" s="28" t="str">
        <f t="shared" si="81"/>
        <v/>
      </c>
      <c r="AE448" s="96" t="e">
        <v>#N/A</v>
      </c>
      <c r="AF448" s="35"/>
      <c r="AG448" s="72" t="str">
        <f>IFERROR(IF(AE448&gt;=(VLOOKUP(D448&amp;E448, 'Tab 3 Flex,Strng,Endur(unprot)'!R$10:$S$37,2,FALSE)),"HFZ", "NI")," ")</f>
        <v xml:space="preserve"> </v>
      </c>
      <c r="AH448" s="55" t="str">
        <f t="shared" si="82"/>
        <v xml:space="preserve"> </v>
      </c>
      <c r="AI448" s="33"/>
      <c r="AJ448" s="55" t="str">
        <f t="shared" si="88"/>
        <v/>
      </c>
      <c r="AK448" s="97" t="e">
        <v>#N/A</v>
      </c>
      <c r="AL448" s="36"/>
      <c r="AM448" s="73" t="str">
        <f>IFERROR(IF(AK448&gt;=(VLOOKUP(D448&amp;E448,'Tab 3 Flex,Strng,Endur(unprot)'!AB$10:$AC$37,2,FALSE)),"HFZ", "NI")," ")</f>
        <v xml:space="preserve"> </v>
      </c>
      <c r="AN448" s="29" t="str">
        <f t="shared" si="83"/>
        <v xml:space="preserve"> </v>
      </c>
      <c r="AO448" s="55"/>
      <c r="AP448" s="29" t="str">
        <f t="shared" si="84"/>
        <v/>
      </c>
    </row>
    <row r="449" spans="1:42" s="57" customFormat="1" ht="16.5" thickTop="1" thickBot="1" x14ac:dyDescent="0.3">
      <c r="A449" s="32"/>
      <c r="B449" s="25"/>
      <c r="C449" s="25"/>
      <c r="D449" s="25"/>
      <c r="E449" s="46"/>
      <c r="F449" s="91">
        <v>7</v>
      </c>
      <c r="G449" s="98" t="e">
        <v>#N/A</v>
      </c>
      <c r="H449" s="94" t="e">
        <v>#N/A</v>
      </c>
      <c r="I449" s="26"/>
      <c r="J449" s="26"/>
      <c r="K449" s="69" t="str">
        <f>IFERROR(IF(G449&gt;=(VLOOKUP(D449&amp;E449,'Tab 2 Aerobic Capacity (unprot)'!L$10:$M$27,2,FALSE)),"HFZ","NI")," ")</f>
        <v xml:space="preserve"> </v>
      </c>
      <c r="L449" s="69" t="str">
        <f>IFERROR(IF(H449&gt;=(VLOOKUP(D449&amp;E449,'Tab 2 Aerobic Capacity (unprot)'!L$34:$M$51,2,FALSE)),"HFZ","NI")," ")</f>
        <v xml:space="preserve"> </v>
      </c>
      <c r="M449" s="54" t="str">
        <f t="shared" si="78"/>
        <v xml:space="preserve"> </v>
      </c>
      <c r="N449" s="33" t="str">
        <f t="shared" si="85"/>
        <v xml:space="preserve"> </v>
      </c>
      <c r="O449" s="33"/>
      <c r="P449" s="54" t="str">
        <f t="shared" si="86"/>
        <v/>
      </c>
      <c r="Q449" s="33"/>
      <c r="R449" s="54" t="str">
        <f t="shared" si="87"/>
        <v/>
      </c>
      <c r="S449" s="95" t="e">
        <v>#N/A</v>
      </c>
      <c r="T449" s="95" t="e">
        <v>#N/A</v>
      </c>
      <c r="U449" s="99" t="e">
        <v>#N/A</v>
      </c>
      <c r="V449" s="34"/>
      <c r="W449" s="70" t="str">
        <f>IFERROR(IF(S449&gt;=(VLOOKUP(D449&amp;E449, 'Tab 3 Flex,Strng,Endur(unprot)'!AG$10:$AH$37,2,FALSE)),"HFZ", "NI")," ")</f>
        <v xml:space="preserve"> </v>
      </c>
      <c r="X449" s="70" t="str">
        <f>IFERROR(IF(T449&gt;=(VLOOKUP(D449&amp;E449, 'Tab 3 Flex,Strng,Endur(unprot)'!AG$10:$AH$37,2,FALSE)),"HFZ", "NI")," ")</f>
        <v xml:space="preserve"> </v>
      </c>
      <c r="Y449" s="71" t="str">
        <f t="shared" si="89"/>
        <v xml:space="preserve"> </v>
      </c>
      <c r="Z449" s="71" t="str">
        <f t="shared" si="79"/>
        <v xml:space="preserve"> </v>
      </c>
      <c r="AA449" s="65" t="str">
        <f>IFERROR(IF(U449&gt;=(VLOOKUP(D449&amp;E449, 'Tab 3 Flex,Strng,Endur(unprot)'!W$10:X$37,2,FALSE)),"HFZ", "NI"), " ")</f>
        <v xml:space="preserve"> </v>
      </c>
      <c r="AB449" s="28" t="str">
        <f t="shared" si="80"/>
        <v xml:space="preserve"> </v>
      </c>
      <c r="AC449" s="33"/>
      <c r="AD449" s="28" t="str">
        <f t="shared" si="81"/>
        <v/>
      </c>
      <c r="AE449" s="96" t="e">
        <v>#N/A</v>
      </c>
      <c r="AF449" s="35"/>
      <c r="AG449" s="72" t="str">
        <f>IFERROR(IF(AE449&gt;=(VLOOKUP(D449&amp;E449, 'Tab 3 Flex,Strng,Endur(unprot)'!R$10:$S$37,2,FALSE)),"HFZ", "NI")," ")</f>
        <v xml:space="preserve"> </v>
      </c>
      <c r="AH449" s="55" t="str">
        <f t="shared" si="82"/>
        <v xml:space="preserve"> </v>
      </c>
      <c r="AI449" s="33"/>
      <c r="AJ449" s="55" t="str">
        <f t="shared" si="88"/>
        <v/>
      </c>
      <c r="AK449" s="97" t="e">
        <v>#N/A</v>
      </c>
      <c r="AL449" s="36"/>
      <c r="AM449" s="73" t="str">
        <f>IFERROR(IF(AK449&gt;=(VLOOKUP(D449&amp;E449,'Tab 3 Flex,Strng,Endur(unprot)'!AB$10:$AC$37,2,FALSE)),"HFZ", "NI")," ")</f>
        <v xml:space="preserve"> </v>
      </c>
      <c r="AN449" s="29" t="str">
        <f t="shared" si="83"/>
        <v xml:space="preserve"> </v>
      </c>
      <c r="AO449" s="55"/>
      <c r="AP449" s="29" t="str">
        <f t="shared" si="84"/>
        <v/>
      </c>
    </row>
    <row r="450" spans="1:42" s="57" customFormat="1" ht="15.75" customHeight="1" thickTop="1" thickBot="1" x14ac:dyDescent="0.3">
      <c r="A450" s="32"/>
      <c r="B450" s="25"/>
      <c r="C450" s="25"/>
      <c r="D450" s="25"/>
      <c r="E450" s="46"/>
      <c r="F450" s="91">
        <v>7</v>
      </c>
      <c r="G450" s="98" t="e">
        <v>#N/A</v>
      </c>
      <c r="H450" s="94" t="e">
        <v>#N/A</v>
      </c>
      <c r="I450" s="26"/>
      <c r="J450" s="26"/>
      <c r="K450" s="69" t="str">
        <f>IFERROR(IF(G450&gt;=(VLOOKUP(D450&amp;E450,'Tab 2 Aerobic Capacity (unprot)'!L$10:$M$27,2,FALSE)),"HFZ","NI")," ")</f>
        <v xml:space="preserve"> </v>
      </c>
      <c r="L450" s="69" t="str">
        <f>IFERROR(IF(H450&gt;=(VLOOKUP(D450&amp;E450,'Tab 2 Aerobic Capacity (unprot)'!L$34:$M$51,2,FALSE)),"HFZ","NI")," ")</f>
        <v xml:space="preserve"> </v>
      </c>
      <c r="M450" s="54" t="str">
        <f t="shared" si="78"/>
        <v xml:space="preserve"> </v>
      </c>
      <c r="N450" s="33" t="str">
        <f t="shared" si="85"/>
        <v xml:space="preserve"> </v>
      </c>
      <c r="O450" s="33"/>
      <c r="P450" s="54" t="str">
        <f t="shared" si="86"/>
        <v/>
      </c>
      <c r="Q450" s="33"/>
      <c r="R450" s="54" t="str">
        <f t="shared" si="87"/>
        <v/>
      </c>
      <c r="S450" s="95" t="e">
        <v>#N/A</v>
      </c>
      <c r="T450" s="95" t="e">
        <v>#N/A</v>
      </c>
      <c r="U450" s="99" t="e">
        <v>#N/A</v>
      </c>
      <c r="V450" s="34"/>
      <c r="W450" s="70" t="str">
        <f>IFERROR(IF(S450&gt;=(VLOOKUP(D450&amp;E450, 'Tab 3 Flex,Strng,Endur(unprot)'!AG$10:$AH$37,2,FALSE)),"HFZ", "NI")," ")</f>
        <v xml:space="preserve"> </v>
      </c>
      <c r="X450" s="70" t="str">
        <f>IFERROR(IF(T450&gt;=(VLOOKUP(D450&amp;E450, 'Tab 3 Flex,Strng,Endur(unprot)'!AG$10:$AH$37,2,FALSE)),"HFZ", "NI")," ")</f>
        <v xml:space="preserve"> </v>
      </c>
      <c r="Y450" s="71" t="str">
        <f t="shared" si="89"/>
        <v xml:space="preserve"> </v>
      </c>
      <c r="Z450" s="71" t="str">
        <f t="shared" si="79"/>
        <v xml:space="preserve"> </v>
      </c>
      <c r="AA450" s="65" t="str">
        <f>IFERROR(IF(U450&gt;=(VLOOKUP(D450&amp;E450, 'Tab 3 Flex,Strng,Endur(unprot)'!W$10:X$37,2,FALSE)),"HFZ", "NI"), " ")</f>
        <v xml:space="preserve"> </v>
      </c>
      <c r="AB450" s="28" t="str">
        <f t="shared" si="80"/>
        <v xml:space="preserve"> </v>
      </c>
      <c r="AC450" s="33"/>
      <c r="AD450" s="28" t="str">
        <f t="shared" si="81"/>
        <v/>
      </c>
      <c r="AE450" s="96" t="e">
        <v>#N/A</v>
      </c>
      <c r="AF450" s="35"/>
      <c r="AG450" s="72" t="str">
        <f>IFERROR(IF(AE450&gt;=(VLOOKUP(D450&amp;E450, 'Tab 3 Flex,Strng,Endur(unprot)'!R$10:$S$37,2,FALSE)),"HFZ", "NI")," ")</f>
        <v xml:space="preserve"> </v>
      </c>
      <c r="AH450" s="55" t="str">
        <f t="shared" si="82"/>
        <v xml:space="preserve"> </v>
      </c>
      <c r="AI450" s="33"/>
      <c r="AJ450" s="55" t="str">
        <f t="shared" si="88"/>
        <v/>
      </c>
      <c r="AK450" s="97" t="e">
        <v>#N/A</v>
      </c>
      <c r="AL450" s="36"/>
      <c r="AM450" s="73" t="str">
        <f>IFERROR(IF(AK450&gt;=(VLOOKUP(D450&amp;E450,'Tab 3 Flex,Strng,Endur(unprot)'!AB$10:$AC$37,2,FALSE)),"HFZ", "NI")," ")</f>
        <v xml:space="preserve"> </v>
      </c>
      <c r="AN450" s="29" t="str">
        <f t="shared" si="83"/>
        <v xml:space="preserve"> </v>
      </c>
      <c r="AO450" s="55"/>
      <c r="AP450" s="29" t="str">
        <f t="shared" si="84"/>
        <v/>
      </c>
    </row>
    <row r="451" spans="1:42" s="57" customFormat="1" ht="16.5" thickTop="1" thickBot="1" x14ac:dyDescent="0.3">
      <c r="A451" s="32"/>
      <c r="B451" s="25"/>
      <c r="C451" s="25"/>
      <c r="D451" s="25"/>
      <c r="E451" s="46"/>
      <c r="F451" s="91">
        <v>7</v>
      </c>
      <c r="G451" s="98" t="e">
        <v>#N/A</v>
      </c>
      <c r="H451" s="94" t="e">
        <v>#N/A</v>
      </c>
      <c r="I451" s="26"/>
      <c r="J451" s="26"/>
      <c r="K451" s="69" t="str">
        <f>IFERROR(IF(G451&gt;=(VLOOKUP(D451&amp;E451,'Tab 2 Aerobic Capacity (unprot)'!L$10:$M$27,2,FALSE)),"HFZ","NI")," ")</f>
        <v xml:space="preserve"> </v>
      </c>
      <c r="L451" s="69" t="str">
        <f>IFERROR(IF(H451&gt;=(VLOOKUP(D451&amp;E451,'Tab 2 Aerobic Capacity (unprot)'!L$34:$M$51,2,FALSE)),"HFZ","NI")," ")</f>
        <v xml:space="preserve"> </v>
      </c>
      <c r="M451" s="54" t="str">
        <f t="shared" si="78"/>
        <v xml:space="preserve"> </v>
      </c>
      <c r="N451" s="33" t="str">
        <f t="shared" si="85"/>
        <v xml:space="preserve"> </v>
      </c>
      <c r="O451" s="33"/>
      <c r="P451" s="54" t="str">
        <f t="shared" si="86"/>
        <v/>
      </c>
      <c r="Q451" s="33"/>
      <c r="R451" s="54" t="str">
        <f t="shared" si="87"/>
        <v/>
      </c>
      <c r="S451" s="95" t="e">
        <v>#N/A</v>
      </c>
      <c r="T451" s="95" t="e">
        <v>#N/A</v>
      </c>
      <c r="U451" s="99" t="e">
        <v>#N/A</v>
      </c>
      <c r="V451" s="34"/>
      <c r="W451" s="70" t="str">
        <f>IFERROR(IF(S451&gt;=(VLOOKUP(D451&amp;E451, 'Tab 3 Flex,Strng,Endur(unprot)'!AG$10:$AH$37,2,FALSE)),"HFZ", "NI")," ")</f>
        <v xml:space="preserve"> </v>
      </c>
      <c r="X451" s="70" t="str">
        <f>IFERROR(IF(T451&gt;=(VLOOKUP(D451&amp;E451, 'Tab 3 Flex,Strng,Endur(unprot)'!AG$10:$AH$37,2,FALSE)),"HFZ", "NI")," ")</f>
        <v xml:space="preserve"> </v>
      </c>
      <c r="Y451" s="71" t="str">
        <f t="shared" si="89"/>
        <v xml:space="preserve"> </v>
      </c>
      <c r="Z451" s="71" t="str">
        <f t="shared" si="79"/>
        <v xml:space="preserve"> </v>
      </c>
      <c r="AA451" s="65" t="str">
        <f>IFERROR(IF(U451&gt;=(VLOOKUP(D451&amp;E451, 'Tab 3 Flex,Strng,Endur(unprot)'!W$10:X$37,2,FALSE)),"HFZ", "NI"), " ")</f>
        <v xml:space="preserve"> </v>
      </c>
      <c r="AB451" s="28" t="str">
        <f t="shared" si="80"/>
        <v xml:space="preserve"> </v>
      </c>
      <c r="AC451" s="33"/>
      <c r="AD451" s="28" t="str">
        <f t="shared" si="81"/>
        <v/>
      </c>
      <c r="AE451" s="96" t="e">
        <v>#N/A</v>
      </c>
      <c r="AF451" s="35"/>
      <c r="AG451" s="72" t="str">
        <f>IFERROR(IF(AE451&gt;=(VLOOKUP(D451&amp;E451, 'Tab 3 Flex,Strng,Endur(unprot)'!R$10:$S$37,2,FALSE)),"HFZ", "NI")," ")</f>
        <v xml:space="preserve"> </v>
      </c>
      <c r="AH451" s="55" t="str">
        <f t="shared" si="82"/>
        <v xml:space="preserve"> </v>
      </c>
      <c r="AI451" s="33"/>
      <c r="AJ451" s="55" t="str">
        <f t="shared" si="88"/>
        <v/>
      </c>
      <c r="AK451" s="97" t="e">
        <v>#N/A</v>
      </c>
      <c r="AL451" s="36"/>
      <c r="AM451" s="73" t="str">
        <f>IFERROR(IF(AK451&gt;=(VLOOKUP(D451&amp;E451,'Tab 3 Flex,Strng,Endur(unprot)'!AB$10:$AC$37,2,FALSE)),"HFZ", "NI")," ")</f>
        <v xml:space="preserve"> </v>
      </c>
      <c r="AN451" s="29" t="str">
        <f t="shared" si="83"/>
        <v xml:space="preserve"> </v>
      </c>
      <c r="AO451" s="55"/>
      <c r="AP451" s="29" t="str">
        <f t="shared" si="84"/>
        <v/>
      </c>
    </row>
    <row r="452" spans="1:42" s="57" customFormat="1" ht="15.75" customHeight="1" thickTop="1" thickBot="1" x14ac:dyDescent="0.3">
      <c r="A452" s="32"/>
      <c r="B452" s="25"/>
      <c r="C452" s="25"/>
      <c r="D452" s="25"/>
      <c r="E452" s="46"/>
      <c r="F452" s="91">
        <v>7</v>
      </c>
      <c r="G452" s="98" t="e">
        <v>#N/A</v>
      </c>
      <c r="H452" s="94" t="e">
        <v>#N/A</v>
      </c>
      <c r="I452" s="26"/>
      <c r="J452" s="26"/>
      <c r="K452" s="69" t="str">
        <f>IFERROR(IF(G452&gt;=(VLOOKUP(D452&amp;E452,'Tab 2 Aerobic Capacity (unprot)'!L$10:$M$27,2,FALSE)),"HFZ","NI")," ")</f>
        <v xml:space="preserve"> </v>
      </c>
      <c r="L452" s="69" t="str">
        <f>IFERROR(IF(H452&gt;=(VLOOKUP(D452&amp;E452,'Tab 2 Aerobic Capacity (unprot)'!L$34:$M$51,2,FALSE)),"HFZ","NI")," ")</f>
        <v xml:space="preserve"> </v>
      </c>
      <c r="M452" s="54" t="str">
        <f t="shared" si="78"/>
        <v xml:space="preserve"> </v>
      </c>
      <c r="N452" s="33" t="str">
        <f t="shared" si="85"/>
        <v xml:space="preserve"> </v>
      </c>
      <c r="O452" s="33"/>
      <c r="P452" s="54" t="str">
        <f t="shared" si="86"/>
        <v/>
      </c>
      <c r="Q452" s="33"/>
      <c r="R452" s="54" t="str">
        <f t="shared" si="87"/>
        <v/>
      </c>
      <c r="S452" s="95" t="e">
        <v>#N/A</v>
      </c>
      <c r="T452" s="95" t="e">
        <v>#N/A</v>
      </c>
      <c r="U452" s="99" t="e">
        <v>#N/A</v>
      </c>
      <c r="V452" s="34"/>
      <c r="W452" s="70" t="str">
        <f>IFERROR(IF(S452&gt;=(VLOOKUP(D452&amp;E452, 'Tab 3 Flex,Strng,Endur(unprot)'!AG$10:$AH$37,2,FALSE)),"HFZ", "NI")," ")</f>
        <v xml:space="preserve"> </v>
      </c>
      <c r="X452" s="70" t="str">
        <f>IFERROR(IF(T452&gt;=(VLOOKUP(D452&amp;E452, 'Tab 3 Flex,Strng,Endur(unprot)'!AG$10:$AH$37,2,FALSE)),"HFZ", "NI")," ")</f>
        <v xml:space="preserve"> </v>
      </c>
      <c r="Y452" s="71" t="str">
        <f t="shared" si="89"/>
        <v xml:space="preserve"> </v>
      </c>
      <c r="Z452" s="71" t="str">
        <f t="shared" si="79"/>
        <v xml:space="preserve"> </v>
      </c>
      <c r="AA452" s="65" t="str">
        <f>IFERROR(IF(U452&gt;=(VLOOKUP(D452&amp;E452, 'Tab 3 Flex,Strng,Endur(unprot)'!W$10:X$37,2,FALSE)),"HFZ", "NI"), " ")</f>
        <v xml:space="preserve"> </v>
      </c>
      <c r="AB452" s="28" t="str">
        <f t="shared" si="80"/>
        <v xml:space="preserve"> </v>
      </c>
      <c r="AC452" s="33"/>
      <c r="AD452" s="28" t="str">
        <f t="shared" si="81"/>
        <v/>
      </c>
      <c r="AE452" s="96" t="e">
        <v>#N/A</v>
      </c>
      <c r="AF452" s="35"/>
      <c r="AG452" s="72" t="str">
        <f>IFERROR(IF(AE452&gt;=(VLOOKUP(D452&amp;E452, 'Tab 3 Flex,Strng,Endur(unprot)'!R$10:$S$37,2,FALSE)),"HFZ", "NI")," ")</f>
        <v xml:space="preserve"> </v>
      </c>
      <c r="AH452" s="55" t="str">
        <f t="shared" si="82"/>
        <v xml:space="preserve"> </v>
      </c>
      <c r="AI452" s="33"/>
      <c r="AJ452" s="55" t="str">
        <f t="shared" si="88"/>
        <v/>
      </c>
      <c r="AK452" s="97" t="e">
        <v>#N/A</v>
      </c>
      <c r="AL452" s="36"/>
      <c r="AM452" s="73" t="str">
        <f>IFERROR(IF(AK452&gt;=(VLOOKUP(D452&amp;E452,'Tab 3 Flex,Strng,Endur(unprot)'!AB$10:$AC$37,2,FALSE)),"HFZ", "NI")," ")</f>
        <v xml:space="preserve"> </v>
      </c>
      <c r="AN452" s="29" t="str">
        <f t="shared" si="83"/>
        <v xml:space="preserve"> </v>
      </c>
      <c r="AO452" s="55"/>
      <c r="AP452" s="29" t="str">
        <f t="shared" si="84"/>
        <v/>
      </c>
    </row>
    <row r="453" spans="1:42" s="57" customFormat="1" ht="16.5" thickTop="1" thickBot="1" x14ac:dyDescent="0.3">
      <c r="A453" s="32"/>
      <c r="B453" s="25"/>
      <c r="C453" s="25"/>
      <c r="D453" s="25"/>
      <c r="E453" s="46"/>
      <c r="F453" s="91">
        <v>7</v>
      </c>
      <c r="G453" s="98" t="e">
        <v>#N/A</v>
      </c>
      <c r="H453" s="94" t="e">
        <v>#N/A</v>
      </c>
      <c r="I453" s="26"/>
      <c r="J453" s="26"/>
      <c r="K453" s="69" t="str">
        <f>IFERROR(IF(G453&gt;=(VLOOKUP(D453&amp;E453,'Tab 2 Aerobic Capacity (unprot)'!L$10:$M$27,2,FALSE)),"HFZ","NI")," ")</f>
        <v xml:space="preserve"> </v>
      </c>
      <c r="L453" s="69" t="str">
        <f>IFERROR(IF(H453&gt;=(VLOOKUP(D453&amp;E453,'Tab 2 Aerobic Capacity (unprot)'!L$34:$M$51,2,FALSE)),"HFZ","NI")," ")</f>
        <v xml:space="preserve"> </v>
      </c>
      <c r="M453" s="54" t="str">
        <f t="shared" si="78"/>
        <v xml:space="preserve"> </v>
      </c>
      <c r="N453" s="33" t="str">
        <f t="shared" si="85"/>
        <v xml:space="preserve"> </v>
      </c>
      <c r="O453" s="33"/>
      <c r="P453" s="54" t="str">
        <f t="shared" si="86"/>
        <v/>
      </c>
      <c r="Q453" s="33"/>
      <c r="R453" s="54" t="str">
        <f t="shared" si="87"/>
        <v/>
      </c>
      <c r="S453" s="95" t="e">
        <v>#N/A</v>
      </c>
      <c r="T453" s="95" t="e">
        <v>#N/A</v>
      </c>
      <c r="U453" s="99" t="e">
        <v>#N/A</v>
      </c>
      <c r="V453" s="34"/>
      <c r="W453" s="70" t="str">
        <f>IFERROR(IF(S453&gt;=(VLOOKUP(D453&amp;E453, 'Tab 3 Flex,Strng,Endur(unprot)'!AG$10:$AH$37,2,FALSE)),"HFZ", "NI")," ")</f>
        <v xml:space="preserve"> </v>
      </c>
      <c r="X453" s="70" t="str">
        <f>IFERROR(IF(T453&gt;=(VLOOKUP(D453&amp;E453, 'Tab 3 Flex,Strng,Endur(unprot)'!AG$10:$AH$37,2,FALSE)),"HFZ", "NI")," ")</f>
        <v xml:space="preserve"> </v>
      </c>
      <c r="Y453" s="71" t="str">
        <f t="shared" si="89"/>
        <v xml:space="preserve"> </v>
      </c>
      <c r="Z453" s="71" t="str">
        <f t="shared" si="79"/>
        <v xml:space="preserve"> </v>
      </c>
      <c r="AA453" s="65" t="str">
        <f>IFERROR(IF(U453&gt;=(VLOOKUP(D453&amp;E453, 'Tab 3 Flex,Strng,Endur(unprot)'!W$10:X$37,2,FALSE)),"HFZ", "NI"), " ")</f>
        <v xml:space="preserve"> </v>
      </c>
      <c r="AB453" s="28" t="str">
        <f t="shared" si="80"/>
        <v xml:space="preserve"> </v>
      </c>
      <c r="AC453" s="33"/>
      <c r="AD453" s="28" t="str">
        <f t="shared" si="81"/>
        <v/>
      </c>
      <c r="AE453" s="96" t="e">
        <v>#N/A</v>
      </c>
      <c r="AF453" s="35"/>
      <c r="AG453" s="72" t="str">
        <f>IFERROR(IF(AE453&gt;=(VLOOKUP(D453&amp;E453, 'Tab 3 Flex,Strng,Endur(unprot)'!R$10:$S$37,2,FALSE)),"HFZ", "NI")," ")</f>
        <v xml:space="preserve"> </v>
      </c>
      <c r="AH453" s="55" t="str">
        <f t="shared" si="82"/>
        <v xml:space="preserve"> </v>
      </c>
      <c r="AI453" s="33"/>
      <c r="AJ453" s="55" t="str">
        <f t="shared" si="88"/>
        <v/>
      </c>
      <c r="AK453" s="97" t="e">
        <v>#N/A</v>
      </c>
      <c r="AL453" s="36"/>
      <c r="AM453" s="73" t="str">
        <f>IFERROR(IF(AK453&gt;=(VLOOKUP(D453&amp;E453,'Tab 3 Flex,Strng,Endur(unprot)'!AB$10:$AC$37,2,FALSE)),"HFZ", "NI")," ")</f>
        <v xml:space="preserve"> </v>
      </c>
      <c r="AN453" s="29" t="str">
        <f t="shared" si="83"/>
        <v xml:space="preserve"> </v>
      </c>
      <c r="AO453" s="55"/>
      <c r="AP453" s="29" t="str">
        <f t="shared" si="84"/>
        <v/>
      </c>
    </row>
    <row r="454" spans="1:42" s="57" customFormat="1" ht="15.75" customHeight="1" thickTop="1" thickBot="1" x14ac:dyDescent="0.3">
      <c r="A454" s="32"/>
      <c r="B454" s="25"/>
      <c r="C454" s="25"/>
      <c r="D454" s="25"/>
      <c r="E454" s="46"/>
      <c r="F454" s="91">
        <v>7</v>
      </c>
      <c r="G454" s="98" t="e">
        <v>#N/A</v>
      </c>
      <c r="H454" s="94" t="e">
        <v>#N/A</v>
      </c>
      <c r="I454" s="26"/>
      <c r="J454" s="26"/>
      <c r="K454" s="69" t="str">
        <f>IFERROR(IF(G454&gt;=(VLOOKUP(D454&amp;E454,'Tab 2 Aerobic Capacity (unprot)'!L$10:$M$27,2,FALSE)),"HFZ","NI")," ")</f>
        <v xml:space="preserve"> </v>
      </c>
      <c r="L454" s="69" t="str">
        <f>IFERROR(IF(H454&gt;=(VLOOKUP(D454&amp;E454,'Tab 2 Aerobic Capacity (unprot)'!L$34:$M$51,2,FALSE)),"HFZ","NI")," ")</f>
        <v xml:space="preserve"> </v>
      </c>
      <c r="M454" s="54" t="str">
        <f t="shared" si="78"/>
        <v xml:space="preserve"> </v>
      </c>
      <c r="N454" s="33" t="str">
        <f t="shared" si="85"/>
        <v xml:space="preserve"> </v>
      </c>
      <c r="O454" s="33"/>
      <c r="P454" s="54" t="str">
        <f t="shared" si="86"/>
        <v/>
      </c>
      <c r="Q454" s="33"/>
      <c r="R454" s="54" t="str">
        <f t="shared" si="87"/>
        <v/>
      </c>
      <c r="S454" s="95" t="e">
        <v>#N/A</v>
      </c>
      <c r="T454" s="95" t="e">
        <v>#N/A</v>
      </c>
      <c r="U454" s="99" t="e">
        <v>#N/A</v>
      </c>
      <c r="V454" s="34"/>
      <c r="W454" s="70" t="str">
        <f>IFERROR(IF(S454&gt;=(VLOOKUP(D454&amp;E454, 'Tab 3 Flex,Strng,Endur(unprot)'!AG$10:$AH$37,2,FALSE)),"HFZ", "NI")," ")</f>
        <v xml:space="preserve"> </v>
      </c>
      <c r="X454" s="70" t="str">
        <f>IFERROR(IF(T454&gt;=(VLOOKUP(D454&amp;E454, 'Tab 3 Flex,Strng,Endur(unprot)'!AG$10:$AH$37,2,FALSE)),"HFZ", "NI")," ")</f>
        <v xml:space="preserve"> </v>
      </c>
      <c r="Y454" s="71" t="str">
        <f t="shared" si="89"/>
        <v xml:space="preserve"> </v>
      </c>
      <c r="Z454" s="71" t="str">
        <f t="shared" si="79"/>
        <v xml:space="preserve"> </v>
      </c>
      <c r="AA454" s="65" t="str">
        <f>IFERROR(IF(U454&gt;=(VLOOKUP(D454&amp;E454, 'Tab 3 Flex,Strng,Endur(unprot)'!W$10:X$37,2,FALSE)),"HFZ", "NI"), " ")</f>
        <v xml:space="preserve"> </v>
      </c>
      <c r="AB454" s="28" t="str">
        <f t="shared" si="80"/>
        <v xml:space="preserve"> </v>
      </c>
      <c r="AC454" s="33"/>
      <c r="AD454" s="28" t="str">
        <f t="shared" si="81"/>
        <v/>
      </c>
      <c r="AE454" s="96" t="e">
        <v>#N/A</v>
      </c>
      <c r="AF454" s="35"/>
      <c r="AG454" s="72" t="str">
        <f>IFERROR(IF(AE454&gt;=(VLOOKUP(D454&amp;E454, 'Tab 3 Flex,Strng,Endur(unprot)'!R$10:$S$37,2,FALSE)),"HFZ", "NI")," ")</f>
        <v xml:space="preserve"> </v>
      </c>
      <c r="AH454" s="55" t="str">
        <f t="shared" si="82"/>
        <v xml:space="preserve"> </v>
      </c>
      <c r="AI454" s="33"/>
      <c r="AJ454" s="55" t="str">
        <f t="shared" si="88"/>
        <v/>
      </c>
      <c r="AK454" s="97" t="e">
        <v>#N/A</v>
      </c>
      <c r="AL454" s="36"/>
      <c r="AM454" s="73" t="str">
        <f>IFERROR(IF(AK454&gt;=(VLOOKUP(D454&amp;E454,'Tab 3 Flex,Strng,Endur(unprot)'!AB$10:$AC$37,2,FALSE)),"HFZ", "NI")," ")</f>
        <v xml:space="preserve"> </v>
      </c>
      <c r="AN454" s="29" t="str">
        <f t="shared" si="83"/>
        <v xml:space="preserve"> </v>
      </c>
      <c r="AO454" s="55"/>
      <c r="AP454" s="29" t="str">
        <f t="shared" si="84"/>
        <v/>
      </c>
    </row>
    <row r="455" spans="1:42" s="57" customFormat="1" ht="16.5" thickTop="1" thickBot="1" x14ac:dyDescent="0.3">
      <c r="A455" s="32"/>
      <c r="B455" s="25"/>
      <c r="C455" s="25"/>
      <c r="D455" s="25"/>
      <c r="E455" s="46"/>
      <c r="F455" s="91">
        <v>7</v>
      </c>
      <c r="G455" s="98" t="e">
        <v>#N/A</v>
      </c>
      <c r="H455" s="94" t="e">
        <v>#N/A</v>
      </c>
      <c r="I455" s="26"/>
      <c r="J455" s="26"/>
      <c r="K455" s="69" t="str">
        <f>IFERROR(IF(G455&gt;=(VLOOKUP(D455&amp;E455,'Tab 2 Aerobic Capacity (unprot)'!L$10:$M$27,2,FALSE)),"HFZ","NI")," ")</f>
        <v xml:space="preserve"> </v>
      </c>
      <c r="L455" s="69" t="str">
        <f>IFERROR(IF(H455&gt;=(VLOOKUP(D455&amp;E455,'Tab 2 Aerobic Capacity (unprot)'!L$34:$M$51,2,FALSE)),"HFZ","NI")," ")</f>
        <v xml:space="preserve"> </v>
      </c>
      <c r="M455" s="54" t="str">
        <f t="shared" si="78"/>
        <v xml:space="preserve"> </v>
      </c>
      <c r="N455" s="33" t="str">
        <f t="shared" si="85"/>
        <v xml:space="preserve"> </v>
      </c>
      <c r="O455" s="33"/>
      <c r="P455" s="54" t="str">
        <f t="shared" si="86"/>
        <v/>
      </c>
      <c r="Q455" s="33"/>
      <c r="R455" s="54" t="str">
        <f t="shared" si="87"/>
        <v/>
      </c>
      <c r="S455" s="95" t="e">
        <v>#N/A</v>
      </c>
      <c r="T455" s="95" t="e">
        <v>#N/A</v>
      </c>
      <c r="U455" s="99" t="e">
        <v>#N/A</v>
      </c>
      <c r="V455" s="34"/>
      <c r="W455" s="70" t="str">
        <f>IFERROR(IF(S455&gt;=(VLOOKUP(D455&amp;E455, 'Tab 3 Flex,Strng,Endur(unprot)'!AG$10:$AH$37,2,FALSE)),"HFZ", "NI")," ")</f>
        <v xml:space="preserve"> </v>
      </c>
      <c r="X455" s="70" t="str">
        <f>IFERROR(IF(T455&gt;=(VLOOKUP(D455&amp;E455, 'Tab 3 Flex,Strng,Endur(unprot)'!AG$10:$AH$37,2,FALSE)),"HFZ", "NI")," ")</f>
        <v xml:space="preserve"> </v>
      </c>
      <c r="Y455" s="71" t="str">
        <f t="shared" si="89"/>
        <v xml:space="preserve"> </v>
      </c>
      <c r="Z455" s="71" t="str">
        <f t="shared" si="79"/>
        <v xml:space="preserve"> </v>
      </c>
      <c r="AA455" s="65" t="str">
        <f>IFERROR(IF(U455&gt;=(VLOOKUP(D455&amp;E455, 'Tab 3 Flex,Strng,Endur(unprot)'!W$10:X$37,2,FALSE)),"HFZ", "NI"), " ")</f>
        <v xml:space="preserve"> </v>
      </c>
      <c r="AB455" s="28" t="str">
        <f t="shared" si="80"/>
        <v xml:space="preserve"> </v>
      </c>
      <c r="AC455" s="33"/>
      <c r="AD455" s="28" t="str">
        <f t="shared" si="81"/>
        <v/>
      </c>
      <c r="AE455" s="96" t="e">
        <v>#N/A</v>
      </c>
      <c r="AF455" s="35"/>
      <c r="AG455" s="72" t="str">
        <f>IFERROR(IF(AE455&gt;=(VLOOKUP(D455&amp;E455, 'Tab 3 Flex,Strng,Endur(unprot)'!R$10:$S$37,2,FALSE)),"HFZ", "NI")," ")</f>
        <v xml:space="preserve"> </v>
      </c>
      <c r="AH455" s="55" t="str">
        <f t="shared" si="82"/>
        <v xml:space="preserve"> </v>
      </c>
      <c r="AI455" s="33"/>
      <c r="AJ455" s="55" t="str">
        <f t="shared" si="88"/>
        <v/>
      </c>
      <c r="AK455" s="97" t="e">
        <v>#N/A</v>
      </c>
      <c r="AL455" s="36"/>
      <c r="AM455" s="73" t="str">
        <f>IFERROR(IF(AK455&gt;=(VLOOKUP(D455&amp;E455,'Tab 3 Flex,Strng,Endur(unprot)'!AB$10:$AC$37,2,FALSE)),"HFZ", "NI")," ")</f>
        <v xml:space="preserve"> </v>
      </c>
      <c r="AN455" s="29" t="str">
        <f t="shared" si="83"/>
        <v xml:space="preserve"> </v>
      </c>
      <c r="AO455" s="55"/>
      <c r="AP455" s="29" t="str">
        <f t="shared" si="84"/>
        <v/>
      </c>
    </row>
    <row r="456" spans="1:42" s="57" customFormat="1" ht="15.75" customHeight="1" thickTop="1" thickBot="1" x14ac:dyDescent="0.3">
      <c r="A456" s="32"/>
      <c r="B456" s="25"/>
      <c r="C456" s="25"/>
      <c r="D456" s="25"/>
      <c r="E456" s="46"/>
      <c r="F456" s="91">
        <v>7</v>
      </c>
      <c r="G456" s="98" t="e">
        <v>#N/A</v>
      </c>
      <c r="H456" s="94" t="e">
        <v>#N/A</v>
      </c>
      <c r="I456" s="26"/>
      <c r="J456" s="26"/>
      <c r="K456" s="69" t="str">
        <f>IFERROR(IF(G456&gt;=(VLOOKUP(D456&amp;E456,'Tab 2 Aerobic Capacity (unprot)'!L$10:$M$27,2,FALSE)),"HFZ","NI")," ")</f>
        <v xml:space="preserve"> </v>
      </c>
      <c r="L456" s="69" t="str">
        <f>IFERROR(IF(H456&gt;=(VLOOKUP(D456&amp;E456,'Tab 2 Aerobic Capacity (unprot)'!L$34:$M$51,2,FALSE)),"HFZ","NI")," ")</f>
        <v xml:space="preserve"> </v>
      </c>
      <c r="M456" s="54" t="str">
        <f>D456&amp;K456</f>
        <v xml:space="preserve"> </v>
      </c>
      <c r="N456" s="33" t="str">
        <f t="shared" si="85"/>
        <v xml:space="preserve"> </v>
      </c>
      <c r="O456" s="33"/>
      <c r="P456" s="54" t="str">
        <f>D456&amp;O456</f>
        <v/>
      </c>
      <c r="Q456" s="33"/>
      <c r="R456" s="54" t="str">
        <f>D456&amp;Q456</f>
        <v/>
      </c>
      <c r="S456" s="95" t="e">
        <v>#N/A</v>
      </c>
      <c r="T456" s="95" t="e">
        <v>#N/A</v>
      </c>
      <c r="U456" s="99" t="e">
        <v>#N/A</v>
      </c>
      <c r="V456" s="34"/>
      <c r="W456" s="70" t="str">
        <f>IFERROR(IF(S456&gt;=(VLOOKUP(D456&amp;E456, 'Tab 3 Flex,Strng,Endur(unprot)'!AG$10:$AH$37,2,FALSE)),"HFZ", "NI")," ")</f>
        <v xml:space="preserve"> </v>
      </c>
      <c r="X456" s="70" t="str">
        <f>IFERROR(IF(T456&gt;=(VLOOKUP(D456&amp;E456, 'Tab 3 Flex,Strng,Endur(unprot)'!AG$10:$AH$37,2,FALSE)),"HFZ", "NI")," ")</f>
        <v xml:space="preserve"> </v>
      </c>
      <c r="Y456" s="71" t="str">
        <f t="shared" si="89"/>
        <v xml:space="preserve"> </v>
      </c>
      <c r="Z456" s="71" t="str">
        <f t="shared" si="79"/>
        <v xml:space="preserve"> </v>
      </c>
      <c r="AA456" s="65" t="str">
        <f>IFERROR(IF(U456&gt;=(VLOOKUP(D456&amp;E456, 'Tab 3 Flex,Strng,Endur(unprot)'!W$10:X$37,2,FALSE)),"HFZ", "NI"), " ")</f>
        <v xml:space="preserve"> </v>
      </c>
      <c r="AB456" s="28" t="str">
        <f t="shared" si="80"/>
        <v xml:space="preserve"> </v>
      </c>
      <c r="AC456" s="33"/>
      <c r="AD456" s="28" t="str">
        <f t="shared" si="81"/>
        <v/>
      </c>
      <c r="AE456" s="96" t="e">
        <v>#N/A</v>
      </c>
      <c r="AF456" s="35"/>
      <c r="AG456" s="72" t="str">
        <f>IFERROR(IF(AE456&gt;=(VLOOKUP(D456&amp;E456, 'Tab 3 Flex,Strng,Endur(unprot)'!R$10:$S$37,2,FALSE)),"HFZ", "NI")," ")</f>
        <v xml:space="preserve"> </v>
      </c>
      <c r="AH456" s="55" t="str">
        <f t="shared" si="82"/>
        <v xml:space="preserve"> </v>
      </c>
      <c r="AI456" s="33"/>
      <c r="AJ456" s="55" t="str">
        <f t="shared" si="88"/>
        <v/>
      </c>
      <c r="AK456" s="97" t="e">
        <v>#N/A</v>
      </c>
      <c r="AL456" s="36"/>
      <c r="AM456" s="73" t="str">
        <f>IFERROR(IF(AK456&gt;=(VLOOKUP(D456&amp;E456,'Tab 3 Flex,Strng,Endur(unprot)'!AB$10:$AC$37,2,FALSE)),"HFZ", "NI")," ")</f>
        <v xml:space="preserve"> </v>
      </c>
      <c r="AN456" s="29" t="str">
        <f t="shared" si="83"/>
        <v xml:space="preserve"> </v>
      </c>
      <c r="AO456" s="55"/>
      <c r="AP456" s="29" t="str">
        <f t="shared" si="84"/>
        <v/>
      </c>
    </row>
    <row r="457" spans="1:42" s="57" customFormat="1" ht="16.5" thickTop="1" thickBot="1" x14ac:dyDescent="0.3">
      <c r="A457" s="32"/>
      <c r="B457" s="25"/>
      <c r="C457" s="25"/>
      <c r="D457" s="25"/>
      <c r="E457" s="46"/>
      <c r="F457" s="91">
        <v>7</v>
      </c>
      <c r="G457" s="98" t="e">
        <v>#N/A</v>
      </c>
      <c r="H457" s="94" t="e">
        <v>#N/A</v>
      </c>
      <c r="I457" s="26"/>
      <c r="J457" s="26"/>
      <c r="K457" s="69" t="str">
        <f>IFERROR(IF(G457&gt;=(VLOOKUP(D457&amp;E457,'Tab 2 Aerobic Capacity (unprot)'!L$10:$M$27,2,FALSE)),"HFZ","NI")," ")</f>
        <v xml:space="preserve"> </v>
      </c>
      <c r="L457" s="69" t="str">
        <f>IFERROR(IF(H457&gt;=(VLOOKUP(D457&amp;E457,'Tab 2 Aerobic Capacity (unprot)'!L$34:$M$51,2,FALSE)),"HFZ","NI")," ")</f>
        <v xml:space="preserve"> </v>
      </c>
      <c r="M457" s="54" t="str">
        <f t="shared" si="78"/>
        <v xml:space="preserve"> </v>
      </c>
      <c r="N457" s="33" t="str">
        <f t="shared" si="85"/>
        <v xml:space="preserve"> </v>
      </c>
      <c r="O457" s="33"/>
      <c r="P457" s="54" t="str">
        <f t="shared" si="86"/>
        <v/>
      </c>
      <c r="Q457" s="33"/>
      <c r="R457" s="54" t="str">
        <f t="shared" si="87"/>
        <v/>
      </c>
      <c r="S457" s="95" t="e">
        <v>#N/A</v>
      </c>
      <c r="T457" s="95" t="e">
        <v>#N/A</v>
      </c>
      <c r="U457" s="99" t="e">
        <v>#N/A</v>
      </c>
      <c r="V457" s="34"/>
      <c r="W457" s="70" t="str">
        <f>IFERROR(IF(S457&gt;=(VLOOKUP(D457&amp;E457, 'Tab 3 Flex,Strng,Endur(unprot)'!AG$10:$AH$37,2,FALSE)),"HFZ", "NI")," ")</f>
        <v xml:space="preserve"> </v>
      </c>
      <c r="X457" s="70" t="str">
        <f>IFERROR(IF(T457&gt;=(VLOOKUP(D457&amp;E457, 'Tab 3 Flex,Strng,Endur(unprot)'!AG$10:$AH$37,2,FALSE)),"HFZ", "NI")," ")</f>
        <v xml:space="preserve"> </v>
      </c>
      <c r="Y457" s="71" t="str">
        <f t="shared" si="89"/>
        <v xml:space="preserve"> </v>
      </c>
      <c r="Z457" s="71" t="str">
        <f t="shared" si="79"/>
        <v xml:space="preserve"> </v>
      </c>
      <c r="AA457" s="65" t="str">
        <f>IFERROR(IF(U457&gt;=(VLOOKUP(D457&amp;E457, 'Tab 3 Flex,Strng,Endur(unprot)'!W$10:X$37,2,FALSE)),"HFZ", "NI"), " ")</f>
        <v xml:space="preserve"> </v>
      </c>
      <c r="AB457" s="28" t="str">
        <f t="shared" si="80"/>
        <v xml:space="preserve"> </v>
      </c>
      <c r="AC457" s="33"/>
      <c r="AD457" s="28" t="str">
        <f t="shared" si="81"/>
        <v/>
      </c>
      <c r="AE457" s="96" t="e">
        <v>#N/A</v>
      </c>
      <c r="AF457" s="35"/>
      <c r="AG457" s="72"/>
      <c r="AH457" s="55" t="str">
        <f t="shared" si="82"/>
        <v/>
      </c>
      <c r="AI457" s="33"/>
      <c r="AJ457" s="55" t="str">
        <f t="shared" si="88"/>
        <v/>
      </c>
      <c r="AK457" s="97" t="e">
        <v>#N/A</v>
      </c>
      <c r="AL457" s="36"/>
      <c r="AM457" s="73" t="str">
        <f>IFERROR(IF(AK457&gt;=(VLOOKUP(D457&amp;E457,'Tab 3 Flex,Strng,Endur(unprot)'!AB$10:$AC$37,2,FALSE)),"HFZ", "NI")," ")</f>
        <v xml:space="preserve"> </v>
      </c>
      <c r="AN457" s="29" t="str">
        <f t="shared" si="83"/>
        <v xml:space="preserve"> </v>
      </c>
      <c r="AO457" s="55"/>
      <c r="AP457" s="29" t="str">
        <f t="shared" si="84"/>
        <v/>
      </c>
    </row>
    <row r="458" spans="1:42" s="57" customFormat="1" ht="15.75" customHeight="1" thickTop="1" thickBot="1" x14ac:dyDescent="0.3">
      <c r="A458" s="32"/>
      <c r="B458" s="25"/>
      <c r="C458" s="25"/>
      <c r="D458" s="25"/>
      <c r="E458" s="46"/>
      <c r="F458" s="91">
        <v>7</v>
      </c>
      <c r="G458" s="98" t="e">
        <v>#N/A</v>
      </c>
      <c r="H458" s="94" t="e">
        <v>#N/A</v>
      </c>
      <c r="I458" s="26"/>
      <c r="J458" s="26"/>
      <c r="K458" s="69" t="str">
        <f>IFERROR(IF(G458&gt;=(VLOOKUP(D458&amp;E458,'Tab 2 Aerobic Capacity (unprot)'!L$10:$M$27,2,FALSE)),"HFZ","NI")," ")</f>
        <v xml:space="preserve"> </v>
      </c>
      <c r="L458" s="69" t="str">
        <f>IFERROR(IF(H458&gt;=(VLOOKUP(D458&amp;E458,'Tab 2 Aerobic Capacity (unprot)'!L$34:$M$51,2,FALSE)),"HFZ","NI")," ")</f>
        <v xml:space="preserve"> </v>
      </c>
      <c r="M458" s="54" t="str">
        <f t="shared" si="78"/>
        <v xml:space="preserve"> </v>
      </c>
      <c r="N458" s="33" t="str">
        <f t="shared" si="85"/>
        <v xml:space="preserve"> </v>
      </c>
      <c r="O458" s="33"/>
      <c r="P458" s="54" t="str">
        <f t="shared" si="86"/>
        <v/>
      </c>
      <c r="Q458" s="33"/>
      <c r="R458" s="54" t="str">
        <f t="shared" si="87"/>
        <v/>
      </c>
      <c r="S458" s="95" t="e">
        <v>#N/A</v>
      </c>
      <c r="T458" s="95" t="e">
        <v>#N/A</v>
      </c>
      <c r="U458" s="99" t="e">
        <v>#N/A</v>
      </c>
      <c r="V458" s="34"/>
      <c r="W458" s="70" t="str">
        <f>IFERROR(IF(S458&gt;=(VLOOKUP(D458&amp;E458, 'Tab 3 Flex,Strng,Endur(unprot)'!AG$10:$AH$37,2,FALSE)),"HFZ", "NI")," ")</f>
        <v xml:space="preserve"> </v>
      </c>
      <c r="X458" s="70" t="str">
        <f>IFERROR(IF(T458&gt;=(VLOOKUP(D458&amp;E458, 'Tab 3 Flex,Strng,Endur(unprot)'!AG$10:$AH$37,2,FALSE)),"HFZ", "NI")," ")</f>
        <v xml:space="preserve"> </v>
      </c>
      <c r="Y458" s="71" t="str">
        <f t="shared" si="89"/>
        <v xml:space="preserve"> </v>
      </c>
      <c r="Z458" s="71" t="str">
        <f t="shared" ref="Z458:Z461" si="90">D458&amp;Y458</f>
        <v xml:space="preserve"> </v>
      </c>
      <c r="AA458" s="65" t="str">
        <f>IFERROR(IF(U458&gt;=(VLOOKUP(D458&amp;E458, 'Tab 3 Flex,Strng,Endur(unprot)'!W$10:X$37,2,FALSE)),"HFZ", "NI"), " ")</f>
        <v xml:space="preserve"> </v>
      </c>
      <c r="AB458" s="28" t="str">
        <f t="shared" ref="AB458:AB461" si="91">D458&amp;AA458</f>
        <v xml:space="preserve"> </v>
      </c>
      <c r="AC458" s="33"/>
      <c r="AD458" s="28" t="str">
        <f t="shared" ref="AD458:AD460" si="92">D458&amp;AC458</f>
        <v/>
      </c>
      <c r="AE458" s="96" t="e">
        <v>#N/A</v>
      </c>
      <c r="AF458" s="35"/>
      <c r="AG458" s="72" t="str">
        <f>IFERROR(IF(AE458&gt;=(VLOOKUP(D458&amp;E458, 'Tab 3 Flex,Strng,Endur(unprot)'!R$10:$S$37,2,FALSE)),"HFZ", "NI")," ")</f>
        <v xml:space="preserve"> </v>
      </c>
      <c r="AH458" s="55" t="str">
        <f t="shared" ref="AH458:AH461" si="93">D458&amp;AG458</f>
        <v xml:space="preserve"> </v>
      </c>
      <c r="AI458" s="33"/>
      <c r="AJ458" s="55" t="str">
        <f>D458&amp;AI458</f>
        <v/>
      </c>
      <c r="AK458" s="97" t="e">
        <v>#N/A</v>
      </c>
      <c r="AL458" s="36"/>
      <c r="AM458" s="73" t="str">
        <f>IFERROR(IF(AK458&gt;=(VLOOKUP(D458&amp;E458,'Tab 3 Flex,Strng,Endur(unprot)'!AB$10:$AC$37,2,FALSE)),"HFZ", "NI")," ")</f>
        <v xml:space="preserve"> </v>
      </c>
      <c r="AN458" s="29" t="str">
        <f t="shared" ref="AN458:AN461" si="94">D458&amp;AM458</f>
        <v xml:space="preserve"> </v>
      </c>
      <c r="AO458" s="55"/>
      <c r="AP458" s="29" t="str">
        <f t="shared" ref="AP458:AP460" si="95">D458&amp;AO458</f>
        <v/>
      </c>
    </row>
    <row r="459" spans="1:42" s="57" customFormat="1" ht="16.5" thickTop="1" thickBot="1" x14ac:dyDescent="0.3">
      <c r="A459" s="32"/>
      <c r="B459" s="25"/>
      <c r="C459" s="25"/>
      <c r="D459" s="25"/>
      <c r="E459" s="46"/>
      <c r="F459" s="91">
        <v>7</v>
      </c>
      <c r="G459" s="98" t="e">
        <v>#N/A</v>
      </c>
      <c r="H459" s="94" t="e">
        <v>#N/A</v>
      </c>
      <c r="I459" s="26"/>
      <c r="J459" s="26"/>
      <c r="K459" s="69" t="str">
        <f>IFERROR(IF(G459&gt;=(VLOOKUP(D459&amp;E459,'Tab 2 Aerobic Capacity (unprot)'!L$10:$M$27,2,FALSE)),"HFZ","NI")," ")</f>
        <v xml:space="preserve"> </v>
      </c>
      <c r="L459" s="69" t="str">
        <f>IFERROR(IF(H459&gt;=(VLOOKUP(D459&amp;E459,'Tab 2 Aerobic Capacity (unprot)'!L$34:$M$51,2,FALSE)),"HFZ","NI")," ")</f>
        <v xml:space="preserve"> </v>
      </c>
      <c r="M459" s="54" t="str">
        <f t="shared" si="78"/>
        <v xml:space="preserve"> </v>
      </c>
      <c r="N459" s="33" t="str">
        <f t="shared" ref="N459:N461" si="96">D459&amp;L459</f>
        <v xml:space="preserve"> </v>
      </c>
      <c r="O459" s="33"/>
      <c r="P459" s="54" t="str">
        <f t="shared" ref="P459:P460" si="97">D459&amp;O459</f>
        <v/>
      </c>
      <c r="Q459" s="33"/>
      <c r="R459" s="54" t="str">
        <f t="shared" ref="R459" si="98">D459&amp;Q459</f>
        <v/>
      </c>
      <c r="S459" s="95" t="e">
        <v>#N/A</v>
      </c>
      <c r="T459" s="95" t="e">
        <v>#N/A</v>
      </c>
      <c r="U459" s="99" t="e">
        <v>#N/A</v>
      </c>
      <c r="V459" s="34"/>
      <c r="W459" s="70" t="str">
        <f>IFERROR(IF(S459&gt;=(VLOOKUP(D459&amp;E459, 'Tab 3 Flex,Strng,Endur(unprot)'!AG$10:$AH$37,2,FALSE)),"HFZ", "NI")," ")</f>
        <v xml:space="preserve"> </v>
      </c>
      <c r="X459" s="70" t="str">
        <f>IFERROR(IF(T459&gt;=(VLOOKUP(D459&amp;E459, 'Tab 3 Flex,Strng,Endur(unprot)'!AG$10:$AH$37,2,FALSE)),"HFZ", "NI")," ")</f>
        <v xml:space="preserve"> </v>
      </c>
      <c r="Y459" s="71" t="str">
        <f t="shared" si="89"/>
        <v xml:space="preserve"> </v>
      </c>
      <c r="Z459" s="71" t="str">
        <f t="shared" si="90"/>
        <v xml:space="preserve"> </v>
      </c>
      <c r="AA459" s="65" t="str">
        <f>IFERROR(IF(U459&gt;=(VLOOKUP(D459&amp;E459, 'Tab 3 Flex,Strng,Endur(unprot)'!W$10:X$37,2,FALSE)),"HFZ", "NI"), " ")</f>
        <v xml:space="preserve"> </v>
      </c>
      <c r="AB459" s="28" t="str">
        <f t="shared" si="91"/>
        <v xml:space="preserve"> </v>
      </c>
      <c r="AC459" s="33"/>
      <c r="AD459" s="28" t="str">
        <f t="shared" si="92"/>
        <v/>
      </c>
      <c r="AE459" s="96" t="e">
        <v>#N/A</v>
      </c>
      <c r="AF459" s="35"/>
      <c r="AG459" s="72" t="str">
        <f>IFERROR(IF(AE459&gt;=(VLOOKUP(D459&amp;E459, 'Tab 3 Flex,Strng,Endur(unprot)'!R$10:$S$37,2,FALSE)),"HFZ", "NI")," ")</f>
        <v xml:space="preserve"> </v>
      </c>
      <c r="AH459" s="55" t="str">
        <f t="shared" si="93"/>
        <v xml:space="preserve"> </v>
      </c>
      <c r="AI459" s="33"/>
      <c r="AJ459" s="55" t="str">
        <f t="shared" ref="AJ459:AJ460" si="99">D459&amp;AI459</f>
        <v/>
      </c>
      <c r="AK459" s="97" t="e">
        <v>#N/A</v>
      </c>
      <c r="AL459" s="36"/>
      <c r="AM459" s="73" t="str">
        <f>IFERROR(IF(AK459&gt;=(VLOOKUP(D459&amp;E459,'Tab 3 Flex,Strng,Endur(unprot)'!AB$10:$AC$37,2,FALSE)),"HFZ", "NI")," ")</f>
        <v xml:space="preserve"> </v>
      </c>
      <c r="AN459" s="29" t="str">
        <f t="shared" si="94"/>
        <v xml:space="preserve"> </v>
      </c>
      <c r="AO459" s="55"/>
      <c r="AP459" s="29" t="str">
        <f t="shared" si="95"/>
        <v/>
      </c>
    </row>
    <row r="460" spans="1:42" s="57" customFormat="1" ht="15.75" customHeight="1" thickTop="1" thickBot="1" x14ac:dyDescent="0.3">
      <c r="A460" s="32"/>
      <c r="B460" s="25"/>
      <c r="C460" s="25"/>
      <c r="D460" s="25"/>
      <c r="E460" s="46"/>
      <c r="F460" s="91">
        <v>7</v>
      </c>
      <c r="G460" s="98" t="e">
        <v>#N/A</v>
      </c>
      <c r="H460" s="94" t="e">
        <v>#N/A</v>
      </c>
      <c r="I460" s="26"/>
      <c r="J460" s="26"/>
      <c r="K460" s="69" t="str">
        <f>IFERROR(IF(G460&gt;=(VLOOKUP(D460&amp;E460,'Tab 2 Aerobic Capacity (unprot)'!L$10:$M$27,2,FALSE)),"HFZ","NI")," ")</f>
        <v xml:space="preserve"> </v>
      </c>
      <c r="L460" s="69" t="str">
        <f>IFERROR(IF(H460&gt;=(VLOOKUP(D460&amp;E460,'Tab 2 Aerobic Capacity (unprot)'!L$34:$M$51,2,FALSE)),"HFZ","NI")," ")</f>
        <v xml:space="preserve"> </v>
      </c>
      <c r="M460" s="54" t="str">
        <f t="shared" si="78"/>
        <v xml:space="preserve"> </v>
      </c>
      <c r="N460" s="33" t="str">
        <f t="shared" si="96"/>
        <v xml:space="preserve"> </v>
      </c>
      <c r="O460" s="33"/>
      <c r="P460" s="54" t="str">
        <f t="shared" si="97"/>
        <v/>
      </c>
      <c r="Q460" s="33"/>
      <c r="R460" s="54" t="str">
        <f>D460&amp;Q460</f>
        <v/>
      </c>
      <c r="S460" s="95" t="e">
        <v>#N/A</v>
      </c>
      <c r="T460" s="95" t="e">
        <v>#N/A</v>
      </c>
      <c r="U460" s="99" t="e">
        <v>#N/A</v>
      </c>
      <c r="V460" s="34"/>
      <c r="W460" s="70" t="str">
        <f>IFERROR(IF(S460&gt;=(VLOOKUP(D460&amp;E460, 'Tab 3 Flex,Strng,Endur(unprot)'!AG$10:$AH$37,2,FALSE)),"HFZ", "NI")," ")</f>
        <v xml:space="preserve"> </v>
      </c>
      <c r="X460" s="70" t="str">
        <f>IFERROR(IF(T460&gt;=(VLOOKUP(D460&amp;E460, 'Tab 3 Flex,Strng,Endur(unprot)'!AG$10:$AH$37,2,FALSE)),"HFZ", "NI")," ")</f>
        <v xml:space="preserve"> </v>
      </c>
      <c r="Y460" s="71" t="str">
        <f t="shared" si="89"/>
        <v xml:space="preserve"> </v>
      </c>
      <c r="Z460" s="71" t="str">
        <f t="shared" si="90"/>
        <v xml:space="preserve"> </v>
      </c>
      <c r="AA460" s="65" t="str">
        <f>IFERROR(IF(U460&gt;=(VLOOKUP(D460&amp;E460, 'Tab 3 Flex,Strng,Endur(unprot)'!W$10:X$37,2,FALSE)),"HFZ", "NI"), " ")</f>
        <v xml:space="preserve"> </v>
      </c>
      <c r="AB460" s="28" t="str">
        <f t="shared" si="91"/>
        <v xml:space="preserve"> </v>
      </c>
      <c r="AC460" s="33"/>
      <c r="AD460" s="28" t="str">
        <f t="shared" si="92"/>
        <v/>
      </c>
      <c r="AE460" s="96" t="e">
        <v>#N/A</v>
      </c>
      <c r="AF460" s="35"/>
      <c r="AG460" s="72" t="str">
        <f>IFERROR(IF(AE460&gt;=(VLOOKUP(D460&amp;E460, 'Tab 3 Flex,Strng,Endur(unprot)'!R$10:$S$37,2,FALSE)),"HFZ", "NI")," ")</f>
        <v xml:space="preserve"> </v>
      </c>
      <c r="AH460" s="55" t="str">
        <f t="shared" si="93"/>
        <v xml:space="preserve"> </v>
      </c>
      <c r="AI460" s="33"/>
      <c r="AJ460" s="55" t="str">
        <f t="shared" si="99"/>
        <v/>
      </c>
      <c r="AK460" s="97" t="e">
        <v>#N/A</v>
      </c>
      <c r="AL460" s="36"/>
      <c r="AM460" s="73" t="str">
        <f>IFERROR(IF(AK460&gt;=(VLOOKUP(D460&amp;E460,'Tab 3 Flex,Strng,Endur(unprot)'!AB$10:$AC$37,2,FALSE)),"HFZ", "NI")," ")</f>
        <v xml:space="preserve"> </v>
      </c>
      <c r="AN460" s="29" t="str">
        <f t="shared" si="94"/>
        <v xml:space="preserve"> </v>
      </c>
      <c r="AO460" s="55"/>
      <c r="AP460" s="29" t="str">
        <f t="shared" si="95"/>
        <v/>
      </c>
    </row>
    <row r="461" spans="1:42" s="57" customFormat="1" ht="16.5" thickTop="1" thickBot="1" x14ac:dyDescent="0.3">
      <c r="A461" s="32"/>
      <c r="B461" s="25"/>
      <c r="C461" s="25"/>
      <c r="D461" s="25"/>
      <c r="E461" s="46"/>
      <c r="F461" s="91">
        <v>7</v>
      </c>
      <c r="G461" s="98" t="e">
        <v>#N/A</v>
      </c>
      <c r="H461" s="94" t="e">
        <v>#N/A</v>
      </c>
      <c r="I461" s="26"/>
      <c r="J461" s="26"/>
      <c r="K461" s="69" t="str">
        <f>IFERROR(IF(G461&gt;=(VLOOKUP(D461&amp;E461,'Tab 2 Aerobic Capacity (unprot)'!L$10:$M$27,2,FALSE)),"HFZ","NI")," ")</f>
        <v xml:space="preserve"> </v>
      </c>
      <c r="L461" s="69" t="str">
        <f>IFERROR(IF(H461&gt;=(VLOOKUP(D461&amp;E461,'Tab 2 Aerobic Capacity (unprot)'!L$34:$M$51,2,FALSE)),"HFZ","NI")," ")</f>
        <v xml:space="preserve"> </v>
      </c>
      <c r="M461" s="54" t="str">
        <f t="shared" si="78"/>
        <v xml:space="preserve"> </v>
      </c>
      <c r="N461" s="33" t="str">
        <f t="shared" si="96"/>
        <v xml:space="preserve"> </v>
      </c>
      <c r="O461" s="33"/>
      <c r="P461" s="54" t="str">
        <f>D461&amp;O461</f>
        <v/>
      </c>
      <c r="Q461" s="33"/>
      <c r="R461" s="54" t="str">
        <f>D461&amp;Q461</f>
        <v/>
      </c>
      <c r="S461" s="95" t="e">
        <v>#N/A</v>
      </c>
      <c r="T461" s="95" t="e">
        <v>#N/A</v>
      </c>
      <c r="U461" s="99" t="e">
        <v>#N/A</v>
      </c>
      <c r="V461" s="34"/>
      <c r="W461" s="70" t="str">
        <f>IFERROR(IF(S461&gt;=(VLOOKUP(D461&amp;E461, 'Tab 3 Flex,Strng,Endur(unprot)'!AG$10:$AH$37,2,FALSE)),"HFZ", "NI")," ")</f>
        <v xml:space="preserve"> </v>
      </c>
      <c r="X461" s="70" t="str">
        <f>IFERROR(IF(T461&gt;=(VLOOKUP(D461&amp;E461, 'Tab 3 Flex,Strng,Endur(unprot)'!AG$10:$AH$37,2,FALSE)),"HFZ", "NI")," ")</f>
        <v xml:space="preserve"> </v>
      </c>
      <c r="Y461" s="71" t="str">
        <f t="shared" si="89"/>
        <v xml:space="preserve"> </v>
      </c>
      <c r="Z461" s="71" t="str">
        <f t="shared" si="90"/>
        <v xml:space="preserve"> </v>
      </c>
      <c r="AA461" s="65" t="str">
        <f>IFERROR(IF(U461&gt;=(VLOOKUP(D461&amp;E461, 'Tab 3 Flex,Strng,Endur(unprot)'!W$10:X$37,2,FALSE)),"HFZ", "NI"), " ")</f>
        <v xml:space="preserve"> </v>
      </c>
      <c r="AB461" s="28" t="str">
        <f t="shared" si="91"/>
        <v xml:space="preserve"> </v>
      </c>
      <c r="AC461" s="33"/>
      <c r="AD461" s="28" t="str">
        <f>D461&amp;AC461</f>
        <v/>
      </c>
      <c r="AE461" s="96" t="e">
        <v>#N/A</v>
      </c>
      <c r="AF461" s="35"/>
      <c r="AG461" s="72" t="str">
        <f>IFERROR(IF(AE461&gt;=(VLOOKUP(D461&amp;E461, 'Tab 3 Flex,Strng,Endur(unprot)'!R$10:$S$37,2,FALSE)),"HFZ", "NI")," ")</f>
        <v xml:space="preserve"> </v>
      </c>
      <c r="AH461" s="55" t="str">
        <f t="shared" si="93"/>
        <v xml:space="preserve"> </v>
      </c>
      <c r="AI461" s="33"/>
      <c r="AJ461" s="55" t="str">
        <f>D461&amp;AI461</f>
        <v/>
      </c>
      <c r="AK461" s="97" t="e">
        <v>#N/A</v>
      </c>
      <c r="AL461" s="36"/>
      <c r="AM461" s="73" t="str">
        <f>IFERROR(IF(AK461&gt;=(VLOOKUP(D461&amp;E461,'Tab 3 Flex,Strng,Endur(unprot)'!AB$10:$AC$37,2,FALSE)),"HFZ", "NI")," ")</f>
        <v xml:space="preserve"> </v>
      </c>
      <c r="AN461" s="29" t="str">
        <f t="shared" si="94"/>
        <v xml:space="preserve"> </v>
      </c>
      <c r="AO461" s="55"/>
      <c r="AP461" s="29" t="str">
        <f>D461&amp;AO461</f>
        <v/>
      </c>
    </row>
    <row r="463" spans="1:42" s="8" customFormat="1" x14ac:dyDescent="0.25">
      <c r="F463" s="10"/>
      <c r="J463" s="74" t="s">
        <v>52</v>
      </c>
      <c r="K463" s="74">
        <f>COUNTIF(M10:M461, "MHFZ")</f>
        <v>0</v>
      </c>
      <c r="L463" s="74">
        <f>COUNTIF(N10:N461, "MHFZ")</f>
        <v>0</v>
      </c>
      <c r="M463" s="74"/>
      <c r="N463" s="74"/>
      <c r="O463" s="74">
        <f>COUNTIF(P10:P461, "MHFZ")</f>
        <v>0</v>
      </c>
      <c r="P463" s="74"/>
      <c r="Q463" s="74">
        <f>COUNTIF(R10:R461, "MHFZ")</f>
        <v>0</v>
      </c>
      <c r="R463" s="74"/>
      <c r="S463" s="74"/>
      <c r="T463" s="74"/>
      <c r="U463" s="74"/>
      <c r="V463" s="74" t="s">
        <v>52</v>
      </c>
      <c r="W463" s="75"/>
      <c r="X463" s="75"/>
      <c r="Y463" s="74">
        <f>COUNTIF(Z10:Z461, "MHFZ")</f>
        <v>0</v>
      </c>
      <c r="Z463" s="74"/>
      <c r="AA463" s="74">
        <f>COUNTIF(AB10:AB461, "MHFZ")</f>
        <v>0</v>
      </c>
      <c r="AB463" s="74"/>
      <c r="AC463" s="74">
        <f>COUNTIF(AD10:AD461, "MHFZ")</f>
        <v>0</v>
      </c>
      <c r="AD463" s="74"/>
      <c r="AE463" s="74"/>
      <c r="AF463" s="74" t="s">
        <v>52</v>
      </c>
      <c r="AG463" s="74">
        <f>COUNTIF(AH10:AH461, "MHFZ")</f>
        <v>0</v>
      </c>
      <c r="AH463" s="74"/>
      <c r="AI463" s="74">
        <f>COUNTIF(AJ10:AJ461, "MHFZ")</f>
        <v>0</v>
      </c>
      <c r="AJ463" s="74"/>
      <c r="AK463" s="74"/>
      <c r="AL463" s="74" t="s">
        <v>52</v>
      </c>
      <c r="AM463" s="74">
        <f>COUNTIF(AN10:AN461, "MHFZ")</f>
        <v>0</v>
      </c>
      <c r="AN463" s="74"/>
      <c r="AO463" s="74">
        <f>COUNTIF(AP10:AP461, "MHFZ")</f>
        <v>0</v>
      </c>
    </row>
    <row r="464" spans="1:42" s="8" customFormat="1" x14ac:dyDescent="0.25">
      <c r="F464" s="10"/>
      <c r="J464" s="74" t="s">
        <v>53</v>
      </c>
      <c r="K464" s="74">
        <f>COUNTIF(M10:M461, "FHFZ")</f>
        <v>0</v>
      </c>
      <c r="L464" s="74">
        <f>COUNTIF(N10:N461, "FHFZ")</f>
        <v>0</v>
      </c>
      <c r="M464" s="74"/>
      <c r="N464" s="74"/>
      <c r="O464" s="74">
        <f>COUNTIF(P10:P461, "FHFZ")</f>
        <v>0</v>
      </c>
      <c r="P464" s="74"/>
      <c r="Q464" s="74">
        <f>COUNTIF(R10:R461, "FHFZ")</f>
        <v>0</v>
      </c>
      <c r="R464" s="74"/>
      <c r="S464" s="74"/>
      <c r="T464" s="74"/>
      <c r="U464" s="74"/>
      <c r="V464" s="74" t="s">
        <v>53</v>
      </c>
      <c r="W464" s="75"/>
      <c r="X464" s="75"/>
      <c r="Y464" s="74">
        <f>COUNTIF(Z10:Z461, "FHFZ")</f>
        <v>0</v>
      </c>
      <c r="Z464" s="74"/>
      <c r="AA464" s="74">
        <f>COUNTIF(AB10:AB461, "FHFZ")</f>
        <v>0</v>
      </c>
      <c r="AB464" s="74"/>
      <c r="AC464" s="74">
        <f>COUNTIF(AD10:AD461, "FHFZ")</f>
        <v>0</v>
      </c>
      <c r="AD464" s="74"/>
      <c r="AE464" s="74"/>
      <c r="AF464" s="74" t="s">
        <v>53</v>
      </c>
      <c r="AG464" s="74">
        <f>COUNTIF(AH10:AH461, "FHFZ")</f>
        <v>0</v>
      </c>
      <c r="AH464" s="74"/>
      <c r="AI464" s="74">
        <f>COUNTIF(AJ10:AJ461, "FHFZ")</f>
        <v>0</v>
      </c>
      <c r="AJ464" s="74"/>
      <c r="AK464" s="74"/>
      <c r="AL464" s="74" t="s">
        <v>53</v>
      </c>
      <c r="AM464" s="74">
        <f>COUNTIF(AN10:AN461, "FHFZ")</f>
        <v>0</v>
      </c>
      <c r="AN464" s="74"/>
      <c r="AO464" s="74">
        <f>COUNTIF(AP10:AP461, "FHFZ")</f>
        <v>0</v>
      </c>
    </row>
    <row r="465" spans="6:41" s="8" customFormat="1" x14ac:dyDescent="0.25">
      <c r="F465" s="10"/>
      <c r="J465" s="74" t="s">
        <v>54</v>
      </c>
      <c r="K465" s="74">
        <f>COUNTIF(M10:M461, "MNI")</f>
        <v>0</v>
      </c>
      <c r="L465" s="74">
        <f>COUNTIF(N10:N461, "MNI")</f>
        <v>0</v>
      </c>
      <c r="M465" s="74"/>
      <c r="N465" s="74"/>
      <c r="O465" s="74">
        <f>COUNTIF(P10:P461, "MNI")</f>
        <v>0</v>
      </c>
      <c r="P465" s="74"/>
      <c r="Q465" s="74">
        <f>COUNTIF(R10:R461, "MNI")</f>
        <v>0</v>
      </c>
      <c r="R465" s="74"/>
      <c r="S465" s="74"/>
      <c r="T465" s="74"/>
      <c r="U465" s="74"/>
      <c r="V465" s="74" t="s">
        <v>54</v>
      </c>
      <c r="W465" s="75"/>
      <c r="X465" s="75"/>
      <c r="Y465" s="74">
        <f>COUNTIF(Z10:Z461, "MNI")</f>
        <v>0</v>
      </c>
      <c r="Z465" s="74"/>
      <c r="AA465" s="74">
        <f>COUNTIF(AB10:AB461, "MNI")</f>
        <v>0</v>
      </c>
      <c r="AB465" s="74"/>
      <c r="AC465" s="74">
        <f>COUNTIF(AD10:AD461, "MNI")</f>
        <v>0</v>
      </c>
      <c r="AD465" s="74"/>
      <c r="AE465" s="74"/>
      <c r="AF465" s="74" t="s">
        <v>54</v>
      </c>
      <c r="AG465" s="74">
        <f>COUNTIF(AH10:AH461, "MNI")</f>
        <v>0</v>
      </c>
      <c r="AH465" s="74"/>
      <c r="AI465" s="74">
        <f>COUNTIF(AJ10:AJ461, "MNI")</f>
        <v>0</v>
      </c>
      <c r="AJ465" s="74"/>
      <c r="AK465" s="74"/>
      <c r="AL465" s="74" t="s">
        <v>54</v>
      </c>
      <c r="AM465" s="74">
        <f>COUNTIF(AN10:AN461, "MNI")</f>
        <v>0</v>
      </c>
      <c r="AN465" s="74"/>
      <c r="AO465" s="74">
        <f>COUNTIF(AP10:AP461, "MNI")</f>
        <v>0</v>
      </c>
    </row>
    <row r="466" spans="6:41" s="8" customFormat="1" x14ac:dyDescent="0.25">
      <c r="F466" s="10"/>
      <c r="J466" s="74" t="s">
        <v>55</v>
      </c>
      <c r="K466" s="74">
        <f>COUNTIF(M10:M461, "FNI")</f>
        <v>0</v>
      </c>
      <c r="L466" s="74">
        <f>COUNTIF(N10:N461, "FNI")</f>
        <v>0</v>
      </c>
      <c r="M466" s="74"/>
      <c r="N466" s="74"/>
      <c r="O466" s="74">
        <f>COUNTIF(P10:P461, "FNI")</f>
        <v>0</v>
      </c>
      <c r="P466" s="74"/>
      <c r="Q466" s="74">
        <f>COUNTIF(R10:R461, "FNI")</f>
        <v>0</v>
      </c>
      <c r="R466" s="74"/>
      <c r="S466" s="74"/>
      <c r="T466" s="74"/>
      <c r="U466" s="74"/>
      <c r="V466" s="74" t="s">
        <v>55</v>
      </c>
      <c r="W466" s="75"/>
      <c r="X466" s="75"/>
      <c r="Y466" s="74">
        <f>COUNTIF(Z10:Z461, "FNI")</f>
        <v>0</v>
      </c>
      <c r="Z466" s="74"/>
      <c r="AA466" s="74">
        <f>COUNTIF(AB10:AB461, "FNI")</f>
        <v>0</v>
      </c>
      <c r="AB466" s="74"/>
      <c r="AC466" s="74">
        <f>COUNTIF(AD10:AD461, "FNI")</f>
        <v>0</v>
      </c>
      <c r="AD466" s="74"/>
      <c r="AE466" s="74"/>
      <c r="AF466" s="74" t="s">
        <v>55</v>
      </c>
      <c r="AG466" s="74">
        <f>COUNTIF(AH10:AH461, "FNI")</f>
        <v>0</v>
      </c>
      <c r="AH466" s="74"/>
      <c r="AI466" s="74">
        <f>COUNTIF(AJ10:AJ461, "FNI")</f>
        <v>0</v>
      </c>
      <c r="AJ466" s="74"/>
      <c r="AK466" s="74"/>
      <c r="AL466" s="74" t="s">
        <v>55</v>
      </c>
      <c r="AM466" s="74">
        <f>COUNTIF(AN10:AN461, "FNI")</f>
        <v>0</v>
      </c>
      <c r="AN466" s="74"/>
      <c r="AO466" s="74">
        <f>COUNTIF(AP10:AP461, "FNI")</f>
        <v>0</v>
      </c>
    </row>
    <row r="467" spans="6:41" s="8" customFormat="1" x14ac:dyDescent="0.25">
      <c r="F467" s="10"/>
      <c r="J467" s="74" t="s">
        <v>98</v>
      </c>
      <c r="K467" s="74">
        <f>SUM(K463, K464)</f>
        <v>0</v>
      </c>
      <c r="L467" s="74">
        <f>SUM(L463, L464)</f>
        <v>0</v>
      </c>
      <c r="M467" s="74"/>
      <c r="N467" s="74"/>
      <c r="O467" s="74">
        <f>SUM(O463, O464)</f>
        <v>0</v>
      </c>
      <c r="P467" s="74"/>
      <c r="Q467" s="74">
        <f>SUM(Q463, Q464)</f>
        <v>0</v>
      </c>
      <c r="R467" s="74"/>
      <c r="S467" s="74"/>
      <c r="T467" s="74"/>
      <c r="U467" s="74"/>
      <c r="V467" s="74" t="s">
        <v>98</v>
      </c>
      <c r="W467" s="75"/>
      <c r="X467" s="75"/>
      <c r="Y467" s="74">
        <f>SUM(Y463, Y464)</f>
        <v>0</v>
      </c>
      <c r="Z467" s="74"/>
      <c r="AA467" s="74">
        <f>SUM(AA463, AA464)</f>
        <v>0</v>
      </c>
      <c r="AB467" s="74"/>
      <c r="AC467" s="74">
        <f>SUM(AC463, AC464)</f>
        <v>0</v>
      </c>
      <c r="AD467" s="74"/>
      <c r="AE467" s="74"/>
      <c r="AF467" s="74" t="s">
        <v>98</v>
      </c>
      <c r="AG467" s="74">
        <f>SUM(AG463, AG464)</f>
        <v>0</v>
      </c>
      <c r="AH467" s="74"/>
      <c r="AI467" s="74">
        <f>SUM(AI463, AI464)</f>
        <v>0</v>
      </c>
      <c r="AJ467" s="74"/>
      <c r="AK467" s="74"/>
      <c r="AL467" s="74" t="s">
        <v>98</v>
      </c>
      <c r="AM467" s="74">
        <f>SUM(AM463, AM464)</f>
        <v>0</v>
      </c>
      <c r="AN467" s="74"/>
      <c r="AO467" s="74">
        <f>SUM(AO463, AO464)</f>
        <v>0</v>
      </c>
    </row>
    <row r="468" spans="6:41" s="8" customFormat="1" x14ac:dyDescent="0.25">
      <c r="F468" s="10"/>
      <c r="J468" s="74" t="s">
        <v>99</v>
      </c>
      <c r="K468" s="74">
        <f>SUM(K465, K466)</f>
        <v>0</v>
      </c>
      <c r="L468" s="74">
        <f>SUM(L465, L466)</f>
        <v>0</v>
      </c>
      <c r="M468" s="74"/>
      <c r="N468" s="74"/>
      <c r="O468" s="74">
        <f>SUM(O465, O466)</f>
        <v>0</v>
      </c>
      <c r="P468" s="74"/>
      <c r="Q468" s="74">
        <f>SUM(Q465, Q466)</f>
        <v>0</v>
      </c>
      <c r="R468" s="74"/>
      <c r="S468" s="74"/>
      <c r="T468" s="74"/>
      <c r="U468" s="74"/>
      <c r="V468" s="74" t="s">
        <v>99</v>
      </c>
      <c r="W468" s="75"/>
      <c r="X468" s="75"/>
      <c r="Y468" s="74">
        <f>SUM(Y465, Y466)</f>
        <v>0</v>
      </c>
      <c r="Z468" s="74"/>
      <c r="AA468" s="74">
        <f>SUM(AA465, AA466)</f>
        <v>0</v>
      </c>
      <c r="AB468" s="74"/>
      <c r="AC468" s="74">
        <f>SUM(AC465, AC466)</f>
        <v>0</v>
      </c>
      <c r="AD468" s="74"/>
      <c r="AE468" s="74"/>
      <c r="AF468" s="74" t="s">
        <v>99</v>
      </c>
      <c r="AG468" s="74">
        <f>SUM(AG465, AG466)</f>
        <v>0</v>
      </c>
      <c r="AH468" s="74"/>
      <c r="AI468" s="74">
        <f>SUM(AI465, AI466)</f>
        <v>0</v>
      </c>
      <c r="AJ468" s="74"/>
      <c r="AK468" s="74"/>
      <c r="AL468" s="74" t="s">
        <v>99</v>
      </c>
      <c r="AM468" s="74">
        <f>SUM(AM465, AM466)</f>
        <v>0</v>
      </c>
      <c r="AN468" s="74"/>
      <c r="AO468" s="74">
        <f>SUM(AO465, AO466)</f>
        <v>0</v>
      </c>
    </row>
    <row r="470" spans="6:41" x14ac:dyDescent="0.25">
      <c r="M470" s="22" t="s">
        <v>57</v>
      </c>
    </row>
  </sheetData>
  <sheetProtection algorithmName="SHA-512" hashValue="eclWoZ1KgEH+3xZUOhkBqUpfZD/Z9UqxNaLZ8pFW0A2193X2rcgaoMV3Yrhl+jPHaZ+JDEuNQ3NM+dBbKUivWA==" saltValue="wqrD3xnL2/YmKAPpHli9MQ==" spinCount="100000" sheet="1" objects="1" scenarios="1"/>
  <mergeCells count="43">
    <mergeCell ref="B3:E3"/>
    <mergeCell ref="I3:S3"/>
    <mergeCell ref="G1:L1"/>
    <mergeCell ref="B2:G2"/>
    <mergeCell ref="A6:A9"/>
    <mergeCell ref="B6:B9"/>
    <mergeCell ref="C6:C9"/>
    <mergeCell ref="D6:D9"/>
    <mergeCell ref="E6:E9"/>
    <mergeCell ref="A5:F5"/>
    <mergeCell ref="H5:K5"/>
    <mergeCell ref="S5:AC5"/>
    <mergeCell ref="F6:F9"/>
    <mergeCell ref="H6:I6"/>
    <mergeCell ref="S6:V6"/>
    <mergeCell ref="G7:H7"/>
    <mergeCell ref="AE5:AI5"/>
    <mergeCell ref="AK5:AO5"/>
    <mergeCell ref="Y7:Y9"/>
    <mergeCell ref="AA7:AA9"/>
    <mergeCell ref="AC7:AC9"/>
    <mergeCell ref="AE7:AE9"/>
    <mergeCell ref="AO7:AO9"/>
    <mergeCell ref="AK7:AK9"/>
    <mergeCell ref="AL7:AL9"/>
    <mergeCell ref="AM7:AM9"/>
    <mergeCell ref="G8:G9"/>
    <mergeCell ref="H8:H9"/>
    <mergeCell ref="I8:I9"/>
    <mergeCell ref="J8:J9"/>
    <mergeCell ref="S8:T8"/>
    <mergeCell ref="K7:K9"/>
    <mergeCell ref="L7:L9"/>
    <mergeCell ref="O7:O9"/>
    <mergeCell ref="Q7:Q9"/>
    <mergeCell ref="S7:T7"/>
    <mergeCell ref="U8:U9"/>
    <mergeCell ref="V8:V9"/>
    <mergeCell ref="AF7:AF9"/>
    <mergeCell ref="AG7:AG9"/>
    <mergeCell ref="AI7:AI9"/>
    <mergeCell ref="W7:W9"/>
    <mergeCell ref="X7:X9"/>
  </mergeCells>
  <hyperlinks>
    <hyperlink ref="H8" r:id="rId1" display="https://www.pftdata.org/video.aspx?v=Pacer" xr:uid="{00000000-0004-0000-0300-000000000000}"/>
    <hyperlink ref="S8:T8" r:id="rId2" display="https://www.youtube.com/watch?v=owZIDXDmLus&amp;list=PLgIRGe0-q7SbuhJiuEKdpqbQlhzqtFJUg" xr:uid="{00000000-0004-0000-0300-000001000000}"/>
    <hyperlink ref="U8:U9" r:id="rId3" display="https://www.youtube.com/watch?v=n_gZxkiZTyE&amp;list=PLgIRGe0-q7SbuhJiuEKdpqbQlhzqtFJUg" xr:uid="{00000000-0004-0000-0300-000002000000}"/>
    <hyperlink ref="AE7:AE9" r:id="rId4" display="https://www.youtube.com/watch?v=XoxtAn8xzQM&amp;list=PLgIRGe0-q7SbuhJiuEKdpqbQlhzqtFJUg" xr:uid="{00000000-0004-0000-0300-000003000000}"/>
    <hyperlink ref="AK7:AK9" r:id="rId5" display="https://www.youtube.com/watch?v=ometCBcyjRU&amp;list=PLgIRGe0-q7SbuhJiuEKdpqbQlhzqtFJUg" xr:uid="{00000000-0004-0000-0300-000004000000}"/>
    <hyperlink ref="G8:G9" r:id="rId6" display="https://www.youtube.com/watch?v=aREm_zAouEU&amp;list=PLgIRGe0-q7SbuhJiuEKdpqbQlhzqtFJUg" xr:uid="{00000000-0004-0000-0300-000005000000}"/>
    <hyperlink ref="I8:I9" r:id="rId7" display="https://www.youtube.com/watch?v=a5N5Tg8fRO8&amp;list=PLgIRGe0-q7SbuhJiuEKdpqbQlhzqtFJUg&amp;index=2" xr:uid="{00000000-0004-0000-0300-000006000000}"/>
    <hyperlink ref="J8:J9" r:id="rId8" display="https://us.humankinetics.com/products/brockport-physical-fitness-test-manual-2nd-edition-with-web-resource" xr:uid="{00000000-0004-0000-0300-000007000000}"/>
    <hyperlink ref="V8:V9" r:id="rId9" display="https://us.humankinetics.com/products/brockport-physical-fitness-test-manual-2nd-edition-with-web-resource" xr:uid="{00000000-0004-0000-0300-000008000000}"/>
    <hyperlink ref="AF7:AF9" r:id="rId10" display="https://us.humankinetics.com/products/brockport-physical-fitness-test-manual-2nd-edition-with-web-resource" xr:uid="{00000000-0004-0000-0300-000009000000}"/>
    <hyperlink ref="AL7:AL9" r:id="rId11" display="https://us.humankinetics.com/products/brockport-physical-fitness-test-manual-2nd-edition-with-web-resource" xr:uid="{00000000-0004-0000-0300-00000A000000}"/>
    <hyperlink ref="H8:H9" r:id="rId12" display="https://www.youtube.com/watch?v=aREm_zAouEU&amp;list=PLgIRGe0-q7SbuhJiuEKdpqbQlhzqtFJUg" xr:uid="{292303D1-6D61-45BF-A059-0C14FBE9D7E6}"/>
  </hyperlinks>
  <pageMargins left="0.2" right="0.2" top="0.25" bottom="0.25" header="0.3" footer="0.3"/>
  <pageSetup scale="35" fitToHeight="0" orientation="landscape" r:id="rId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AP470"/>
  <sheetViews>
    <sheetView zoomScale="75" zoomScaleNormal="75" workbookViewId="0">
      <pane xSplit="6" ySplit="9" topLeftCell="T459" activePane="bottomRight" state="frozen"/>
      <selection pane="topRight" activeCell="G1" sqref="G1"/>
      <selection pane="bottomLeft" activeCell="A16" sqref="A16"/>
      <selection pane="bottomRight" activeCell="AM10" activeCellId="6" sqref="A1:XFD2 A5:XFD9 A463:XFD468 K10:Q461 W10:AC461 AG10:AI461 AM10:AO461"/>
    </sheetView>
  </sheetViews>
  <sheetFormatPr defaultRowHeight="15" x14ac:dyDescent="0.25"/>
  <cols>
    <col min="1" max="1" width="14.42578125" style="22" customWidth="1"/>
    <col min="2" max="2" width="9.140625" style="22"/>
    <col min="3" max="8" width="12.42578125" style="22" customWidth="1"/>
    <col min="9" max="9" width="19.85546875" style="22" customWidth="1"/>
    <col min="10" max="10" width="12.42578125" style="22" customWidth="1"/>
    <col min="11" max="11" width="14.140625" style="22" customWidth="1"/>
    <col min="12" max="12" width="13.7109375" style="22" customWidth="1"/>
    <col min="13" max="14" width="12.42578125" style="22" hidden="1" customWidth="1"/>
    <col min="15" max="15" width="13.140625" style="22" customWidth="1"/>
    <col min="16" max="16" width="13.140625" style="22" hidden="1" customWidth="1"/>
    <col min="17" max="17" width="15" style="22" customWidth="1"/>
    <col min="18" max="18" width="15" style="22" hidden="1" customWidth="1"/>
    <col min="19" max="22" width="12.42578125" style="22" customWidth="1"/>
    <col min="23" max="23" width="13.5703125" style="53" customWidth="1"/>
    <col min="24" max="24" width="14.140625" style="53" customWidth="1"/>
    <col min="25" max="25" width="14" style="22" customWidth="1"/>
    <col min="26" max="26" width="12.42578125" style="22" hidden="1" customWidth="1"/>
    <col min="27" max="27" width="13.7109375" style="22" customWidth="1"/>
    <col min="28" max="28" width="12.42578125" style="22" hidden="1" customWidth="1"/>
    <col min="29" max="29" width="15.85546875" style="22" customWidth="1"/>
    <col min="30" max="30" width="15.85546875" style="22" hidden="1" customWidth="1"/>
    <col min="31" max="31" width="13.42578125" style="22" customWidth="1"/>
    <col min="32" max="32" width="12.42578125" style="22" customWidth="1"/>
    <col min="33" max="33" width="14.140625" style="22" customWidth="1"/>
    <col min="34" max="34" width="12.42578125" style="22" hidden="1" customWidth="1"/>
    <col min="35" max="35" width="15.140625" style="22" customWidth="1"/>
    <col min="36" max="36" width="15.140625" style="22" hidden="1" customWidth="1"/>
    <col min="37" max="37" width="14" style="22" customWidth="1"/>
    <col min="38" max="38" width="12.42578125" style="22" customWidth="1"/>
    <col min="39" max="39" width="14" style="22" customWidth="1"/>
    <col min="40" max="40" width="12.42578125" style="22" hidden="1" customWidth="1"/>
    <col min="41" max="41" width="16.42578125" style="22" customWidth="1"/>
    <col min="42" max="42" width="16.42578125" style="22" hidden="1" customWidth="1"/>
    <col min="43" max="16384" width="9.140625" style="22"/>
  </cols>
  <sheetData>
    <row r="1" spans="1:42" s="8" customFormat="1" ht="42" customHeight="1" x14ac:dyDescent="0.3">
      <c r="G1" s="136" t="s">
        <v>83</v>
      </c>
      <c r="H1" s="168"/>
      <c r="I1" s="168"/>
      <c r="J1" s="168"/>
      <c r="K1" s="168"/>
      <c r="L1" s="168"/>
      <c r="M1" s="108"/>
      <c r="N1" s="108"/>
      <c r="O1" s="108"/>
      <c r="P1" s="108"/>
      <c r="Q1" s="108"/>
      <c r="R1" s="108"/>
      <c r="W1" s="48"/>
      <c r="X1" s="48"/>
    </row>
    <row r="2" spans="1:42" s="8" customFormat="1" ht="26.25" customHeight="1" x14ac:dyDescent="0.25">
      <c r="A2" s="9" t="s">
        <v>4</v>
      </c>
      <c r="B2" s="10" t="s">
        <v>106</v>
      </c>
      <c r="C2" s="10"/>
      <c r="D2" s="10"/>
      <c r="E2" s="10"/>
      <c r="S2" s="9"/>
      <c r="T2" s="10"/>
      <c r="U2" s="10"/>
      <c r="V2" s="10"/>
      <c r="W2" s="48"/>
      <c r="X2" s="48"/>
    </row>
    <row r="3" spans="1:42" s="8" customFormat="1" ht="26.25" customHeight="1" x14ac:dyDescent="0.25">
      <c r="A3" s="58" t="s">
        <v>1</v>
      </c>
      <c r="B3" s="147"/>
      <c r="C3" s="138"/>
      <c r="D3" s="138"/>
      <c r="E3" s="138"/>
      <c r="F3" s="68"/>
      <c r="G3" s="59"/>
      <c r="H3" s="9" t="s">
        <v>14</v>
      </c>
      <c r="I3" s="137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1"/>
      <c r="U3" s="11"/>
      <c r="V3" s="11"/>
      <c r="W3" s="60"/>
      <c r="X3" s="60"/>
      <c r="Y3" s="10"/>
      <c r="Z3" s="10"/>
      <c r="AA3" s="10"/>
      <c r="AB3" s="10"/>
      <c r="AC3" s="10"/>
      <c r="AD3" s="10"/>
    </row>
    <row r="4" spans="1:42" s="8" customFormat="1" ht="8.25" customHeight="1" thickBot="1" x14ac:dyDescent="0.3">
      <c r="W4" s="48"/>
      <c r="X4" s="48"/>
    </row>
    <row r="5" spans="1:42" s="8" customFormat="1" ht="43.5" customHeight="1" thickTop="1" thickBot="1" x14ac:dyDescent="0.35">
      <c r="A5" s="139" t="s">
        <v>62</v>
      </c>
      <c r="B5" s="140"/>
      <c r="C5" s="140"/>
      <c r="D5" s="140"/>
      <c r="E5" s="140"/>
      <c r="F5" s="141"/>
      <c r="G5" s="13"/>
      <c r="H5" s="142" t="s">
        <v>68</v>
      </c>
      <c r="I5" s="143"/>
      <c r="J5" s="143"/>
      <c r="K5" s="143"/>
      <c r="L5" s="109"/>
      <c r="M5" s="109"/>
      <c r="N5" s="109"/>
      <c r="O5" s="109"/>
      <c r="P5" s="109"/>
      <c r="Q5" s="109"/>
      <c r="R5" s="109"/>
      <c r="S5" s="144" t="s">
        <v>69</v>
      </c>
      <c r="T5" s="145"/>
      <c r="U5" s="145"/>
      <c r="V5" s="145"/>
      <c r="W5" s="145"/>
      <c r="X5" s="145"/>
      <c r="Y5" s="145"/>
      <c r="Z5" s="145"/>
      <c r="AA5" s="145"/>
      <c r="AB5" s="145"/>
      <c r="AC5" s="146"/>
      <c r="AD5" s="110"/>
      <c r="AE5" s="148" t="s">
        <v>70</v>
      </c>
      <c r="AF5" s="149"/>
      <c r="AG5" s="149"/>
      <c r="AH5" s="149"/>
      <c r="AI5" s="150"/>
      <c r="AJ5" s="105"/>
      <c r="AK5" s="151" t="s">
        <v>71</v>
      </c>
      <c r="AL5" s="152"/>
      <c r="AM5" s="152"/>
      <c r="AN5" s="152"/>
      <c r="AO5" s="153"/>
      <c r="AP5" s="106"/>
    </row>
    <row r="6" spans="1:42" s="61" customFormat="1" ht="69.75" customHeight="1" thickTop="1" thickBot="1" x14ac:dyDescent="0.3">
      <c r="A6" s="118" t="s">
        <v>2</v>
      </c>
      <c r="B6" s="118" t="s">
        <v>3</v>
      </c>
      <c r="C6" s="120" t="s">
        <v>0</v>
      </c>
      <c r="D6" s="118" t="s">
        <v>10</v>
      </c>
      <c r="E6" s="118" t="s">
        <v>11</v>
      </c>
      <c r="F6" s="118" t="s">
        <v>79</v>
      </c>
      <c r="G6" s="14"/>
      <c r="H6" s="154" t="s">
        <v>5</v>
      </c>
      <c r="I6" s="154"/>
      <c r="J6" s="107"/>
      <c r="K6" s="15" t="s">
        <v>66</v>
      </c>
      <c r="L6" s="15" t="s">
        <v>74</v>
      </c>
      <c r="M6" s="15" t="s">
        <v>36</v>
      </c>
      <c r="N6" s="15" t="s">
        <v>37</v>
      </c>
      <c r="O6" s="15" t="s">
        <v>90</v>
      </c>
      <c r="P6" s="15" t="s">
        <v>90</v>
      </c>
      <c r="Q6" s="15" t="s">
        <v>43</v>
      </c>
      <c r="R6" s="15" t="s">
        <v>43</v>
      </c>
      <c r="S6" s="122" t="s">
        <v>5</v>
      </c>
      <c r="T6" s="123"/>
      <c r="U6" s="124"/>
      <c r="V6" s="125"/>
      <c r="W6" s="49" t="s">
        <v>63</v>
      </c>
      <c r="X6" s="49" t="s">
        <v>72</v>
      </c>
      <c r="Y6" s="16" t="s">
        <v>64</v>
      </c>
      <c r="Z6" s="16" t="s">
        <v>46</v>
      </c>
      <c r="AA6" s="16" t="s">
        <v>42</v>
      </c>
      <c r="AB6" s="16" t="s">
        <v>42</v>
      </c>
      <c r="AC6" s="16" t="s">
        <v>43</v>
      </c>
      <c r="AD6" s="16" t="s">
        <v>43</v>
      </c>
      <c r="AE6" s="17" t="s">
        <v>5</v>
      </c>
      <c r="AF6" s="17" t="s">
        <v>13</v>
      </c>
      <c r="AG6" s="16" t="s">
        <v>65</v>
      </c>
      <c r="AH6" s="16" t="s">
        <v>47</v>
      </c>
      <c r="AI6" s="16" t="s">
        <v>41</v>
      </c>
      <c r="AJ6" s="16" t="s">
        <v>41</v>
      </c>
      <c r="AK6" s="18" t="s">
        <v>5</v>
      </c>
      <c r="AL6" s="18" t="s">
        <v>13</v>
      </c>
      <c r="AM6" s="16" t="s">
        <v>77</v>
      </c>
      <c r="AN6" s="16" t="s">
        <v>49</v>
      </c>
      <c r="AO6" s="16" t="s">
        <v>91</v>
      </c>
      <c r="AP6" s="16" t="s">
        <v>91</v>
      </c>
    </row>
    <row r="7" spans="1:42" s="61" customFormat="1" ht="66.75" customHeight="1" thickBot="1" x14ac:dyDescent="0.3">
      <c r="A7" s="119"/>
      <c r="B7" s="119"/>
      <c r="C7" s="119"/>
      <c r="D7" s="119"/>
      <c r="E7" s="119"/>
      <c r="F7" s="119"/>
      <c r="G7" s="161" t="s">
        <v>73</v>
      </c>
      <c r="H7" s="162"/>
      <c r="I7" s="101" t="s">
        <v>7</v>
      </c>
      <c r="J7" s="19" t="s">
        <v>12</v>
      </c>
      <c r="K7" s="121" t="s">
        <v>67</v>
      </c>
      <c r="L7" s="121" t="s">
        <v>67</v>
      </c>
      <c r="M7" s="40" t="s">
        <v>56</v>
      </c>
      <c r="N7" s="102" t="s">
        <v>56</v>
      </c>
      <c r="O7" s="121" t="s">
        <v>87</v>
      </c>
      <c r="P7" s="40" t="s">
        <v>56</v>
      </c>
      <c r="Q7" s="121" t="s">
        <v>96</v>
      </c>
      <c r="R7" s="102" t="s">
        <v>56</v>
      </c>
      <c r="S7" s="132" t="s">
        <v>6</v>
      </c>
      <c r="T7" s="133"/>
      <c r="U7" s="20" t="s">
        <v>7</v>
      </c>
      <c r="V7" s="21" t="s">
        <v>12</v>
      </c>
      <c r="W7" s="163" t="s">
        <v>67</v>
      </c>
      <c r="X7" s="163" t="s">
        <v>67</v>
      </c>
      <c r="Y7" s="155" t="s">
        <v>67</v>
      </c>
      <c r="Z7" s="102" t="s">
        <v>58</v>
      </c>
      <c r="AA7" s="155" t="s">
        <v>67</v>
      </c>
      <c r="AB7" s="102" t="s">
        <v>58</v>
      </c>
      <c r="AC7" s="121" t="s">
        <v>96</v>
      </c>
      <c r="AD7" s="102" t="s">
        <v>56</v>
      </c>
      <c r="AE7" s="157" t="s">
        <v>133</v>
      </c>
      <c r="AF7" s="157" t="s">
        <v>129</v>
      </c>
      <c r="AG7" s="155" t="s">
        <v>67</v>
      </c>
      <c r="AH7" s="37" t="s">
        <v>58</v>
      </c>
      <c r="AI7" s="121" t="s">
        <v>96</v>
      </c>
      <c r="AJ7" s="37" t="s">
        <v>58</v>
      </c>
      <c r="AK7" s="159" t="s">
        <v>134</v>
      </c>
      <c r="AL7" s="159" t="s">
        <v>130</v>
      </c>
      <c r="AM7" s="155" t="s">
        <v>76</v>
      </c>
      <c r="AN7" s="102" t="s">
        <v>58</v>
      </c>
      <c r="AO7" s="121" t="s">
        <v>96</v>
      </c>
      <c r="AP7" s="102" t="s">
        <v>58</v>
      </c>
    </row>
    <row r="8" spans="1:42" s="61" customFormat="1" ht="46.5" customHeight="1" thickBot="1" x14ac:dyDescent="0.3">
      <c r="A8" s="119"/>
      <c r="B8" s="119"/>
      <c r="C8" s="119"/>
      <c r="D8" s="119"/>
      <c r="E8" s="119"/>
      <c r="F8" s="119"/>
      <c r="G8" s="126" t="s">
        <v>121</v>
      </c>
      <c r="H8" s="126" t="s">
        <v>122</v>
      </c>
      <c r="I8" s="126" t="s">
        <v>89</v>
      </c>
      <c r="J8" s="126" t="s">
        <v>127</v>
      </c>
      <c r="K8" s="121"/>
      <c r="L8" s="121"/>
      <c r="M8" s="41"/>
      <c r="N8" s="103"/>
      <c r="O8" s="121"/>
      <c r="P8" s="41"/>
      <c r="Q8" s="121"/>
      <c r="R8" s="41"/>
      <c r="S8" s="130" t="s">
        <v>131</v>
      </c>
      <c r="T8" s="131"/>
      <c r="U8" s="134" t="s">
        <v>132</v>
      </c>
      <c r="V8" s="134" t="s">
        <v>128</v>
      </c>
      <c r="W8" s="164"/>
      <c r="X8" s="164"/>
      <c r="Y8" s="156"/>
      <c r="Z8" s="103"/>
      <c r="AA8" s="156"/>
      <c r="AB8" s="103"/>
      <c r="AC8" s="121"/>
      <c r="AD8" s="103"/>
      <c r="AE8" s="158"/>
      <c r="AF8" s="158"/>
      <c r="AG8" s="156"/>
      <c r="AH8" s="38"/>
      <c r="AI8" s="121"/>
      <c r="AJ8" s="103"/>
      <c r="AK8" s="160"/>
      <c r="AL8" s="160"/>
      <c r="AM8" s="156"/>
      <c r="AN8" s="103"/>
      <c r="AO8" s="121"/>
      <c r="AP8" s="103"/>
    </row>
    <row r="9" spans="1:42" s="61" customFormat="1" ht="88.5" customHeight="1" thickBot="1" x14ac:dyDescent="0.3">
      <c r="A9" s="119"/>
      <c r="B9" s="119"/>
      <c r="C9" s="119"/>
      <c r="D9" s="119"/>
      <c r="E9" s="119"/>
      <c r="F9" s="119"/>
      <c r="G9" s="127"/>
      <c r="H9" s="129"/>
      <c r="I9" s="128"/>
      <c r="J9" s="129"/>
      <c r="K9" s="121"/>
      <c r="L9" s="121"/>
      <c r="M9" s="42"/>
      <c r="N9" s="104"/>
      <c r="O9" s="121"/>
      <c r="P9" s="42"/>
      <c r="Q9" s="121"/>
      <c r="R9" s="42"/>
      <c r="S9" s="45" t="s">
        <v>8</v>
      </c>
      <c r="T9" s="45" t="s">
        <v>9</v>
      </c>
      <c r="U9" s="135"/>
      <c r="V9" s="135"/>
      <c r="W9" s="164"/>
      <c r="X9" s="164"/>
      <c r="Y9" s="156"/>
      <c r="Z9" s="103"/>
      <c r="AA9" s="156"/>
      <c r="AB9" s="103" t="s">
        <v>94</v>
      </c>
      <c r="AC9" s="121"/>
      <c r="AD9" s="103"/>
      <c r="AE9" s="158"/>
      <c r="AF9" s="158"/>
      <c r="AG9" s="165"/>
      <c r="AH9" s="38"/>
      <c r="AI9" s="121"/>
      <c r="AJ9" s="103"/>
      <c r="AK9" s="160"/>
      <c r="AL9" s="160"/>
      <c r="AM9" s="156"/>
      <c r="AN9" s="103"/>
      <c r="AO9" s="121"/>
      <c r="AP9" s="104"/>
    </row>
    <row r="10" spans="1:42" s="56" customFormat="1" ht="30" customHeight="1" thickTop="1" thickBot="1" x14ac:dyDescent="0.3">
      <c r="A10" s="23"/>
      <c r="B10" s="24"/>
      <c r="C10" s="24"/>
      <c r="D10" s="50"/>
      <c r="E10" s="46"/>
      <c r="F10" s="25">
        <v>10</v>
      </c>
      <c r="G10" s="94" t="e">
        <v>#N/A</v>
      </c>
      <c r="H10" s="94" t="e">
        <v>#N/A</v>
      </c>
      <c r="I10" s="26"/>
      <c r="J10" s="26"/>
      <c r="K10" s="69" t="str">
        <f>IFERROR(IF(G10&gt;=(VLOOKUP(D10&amp;E10,'Tab 2 Aerobic Capacity (unprot)'!L$10:$M$27,2,FALSE)),"HFZ","NI")," ")</f>
        <v xml:space="preserve"> </v>
      </c>
      <c r="L10" s="69" t="str">
        <f>IFERROR(IF(H10&gt;=(VLOOKUP(D10&amp;E10,'Tab 2 Aerobic Capacity (unprot)'!L$34:$M$51,2,FALSE)),"HFZ","NI")," ")</f>
        <v xml:space="preserve"> </v>
      </c>
      <c r="M10" s="54" t="str">
        <f>D10&amp;K10</f>
        <v xml:space="preserve"> </v>
      </c>
      <c r="N10" s="33" t="str">
        <f>D10&amp;L10</f>
        <v xml:space="preserve"> </v>
      </c>
      <c r="O10" s="54"/>
      <c r="P10" s="54" t="str">
        <f>D10&amp;O10</f>
        <v/>
      </c>
      <c r="Q10" s="54"/>
      <c r="R10" s="54" t="str">
        <f>D10&amp;Q10</f>
        <v/>
      </c>
      <c r="S10" s="95" t="e">
        <v>#N/A</v>
      </c>
      <c r="T10" s="95" t="e">
        <v>#N/A</v>
      </c>
      <c r="U10" s="99" t="e">
        <v>#N/A</v>
      </c>
      <c r="V10" s="27"/>
      <c r="W10" s="70" t="str">
        <f>IFERROR(IF(S10&gt;=(VLOOKUP(D10&amp;E10, 'Tab 3 Flex,Strng,Endur(unprot)'!AG$10:$AH$37,2,FALSE)),"HFZ", "NI")," ")</f>
        <v xml:space="preserve"> </v>
      </c>
      <c r="X10" s="70" t="str">
        <f>IFERROR(IF(T10&gt;=(VLOOKUP(D10&amp;E10, 'Tab 3 Flex,Strng,Endur(unprot)'!AG$10:$AH$37,2,FALSE)),"HFZ", "NI")," ")</f>
        <v xml:space="preserve"> </v>
      </c>
      <c r="Y10" s="71" t="str">
        <f t="shared" ref="Y10:Y12" si="0">IF(AND(W10="HFZ",X10="HFZ"),"HFZ",IF(AND(W10="HFZ",X10="NI"),"NI",IF(AND(W10="NI",X10="HFZ"),"NI",IF(AND(W10="#N/A",X10="#N/A"),"#N/A",IF(AND(W10="NI",X10="NI"),"NI", IF(AND(W10=" ",X10=" ")," ", ))))))</f>
        <v xml:space="preserve"> </v>
      </c>
      <c r="Z10" s="71" t="str">
        <f t="shared" ref="Z10:Z73" si="1">D10&amp;Y10</f>
        <v xml:space="preserve"> </v>
      </c>
      <c r="AA10" s="71" t="str">
        <f>IFERROR(IF(U10&gt;=(VLOOKUP(D10&amp;E10, 'Tab 3 Flex,Strng,Endur(unprot)'!W$10:X$37,2,FALSE)),"HFZ", "NI"), " ")</f>
        <v xml:space="preserve"> </v>
      </c>
      <c r="AB10" s="28" t="str">
        <f t="shared" ref="AB10:AB73" si="2">D10&amp;AA10</f>
        <v xml:space="preserve"> </v>
      </c>
      <c r="AC10" s="29"/>
      <c r="AD10" s="28" t="str">
        <f t="shared" ref="AD10:AD73" si="3">D10&amp;AC10</f>
        <v/>
      </c>
      <c r="AE10" s="96" t="e">
        <v>#N/A</v>
      </c>
      <c r="AF10" s="30"/>
      <c r="AG10" s="72" t="str">
        <f>IFERROR(IF(AE10&gt;=(VLOOKUP(D10&amp;E10, 'Tab 3 Flex,Strng,Endur(unprot)'!R$10:$S$37,2,FALSE)),"HFZ", "NI")," ")</f>
        <v xml:space="preserve"> </v>
      </c>
      <c r="AH10" s="55" t="str">
        <f t="shared" ref="AH10:AH73" si="4">D10&amp;AG10</f>
        <v xml:space="preserve"> </v>
      </c>
      <c r="AI10" s="54"/>
      <c r="AJ10" s="55" t="str">
        <f>D10&amp;AI10</f>
        <v/>
      </c>
      <c r="AK10" s="100" t="e">
        <v>#N/A</v>
      </c>
      <c r="AL10" s="31"/>
      <c r="AM10" s="73" t="str">
        <f>IFERROR(IF(AK10&gt;=(VLOOKUP(D10&amp;E10,'Tab 3 Flex,Strng,Endur(unprot)'!AB$10:$AC$37,2,FALSE)),"HFZ", "NI")," ")</f>
        <v xml:space="preserve"> </v>
      </c>
      <c r="AN10" s="29" t="str">
        <f t="shared" ref="AN10:AN73" si="5">D10&amp;AM10</f>
        <v xml:space="preserve"> </v>
      </c>
      <c r="AO10" s="55"/>
      <c r="AP10" s="29" t="str">
        <f t="shared" ref="AP10:AP73" si="6">D10&amp;AO10</f>
        <v/>
      </c>
    </row>
    <row r="11" spans="1:42" s="57" customFormat="1" ht="16.5" thickTop="1" thickBot="1" x14ac:dyDescent="0.3">
      <c r="A11" s="32"/>
      <c r="B11" s="25"/>
      <c r="C11" s="25"/>
      <c r="D11" s="50"/>
      <c r="E11" s="46"/>
      <c r="F11" s="25">
        <v>10</v>
      </c>
      <c r="G11" s="94" t="e">
        <v>#N/A</v>
      </c>
      <c r="H11" s="94" t="e">
        <v>#N/A</v>
      </c>
      <c r="I11" s="26"/>
      <c r="J11" s="26"/>
      <c r="K11" s="69" t="str">
        <f>IFERROR(IF(G11&gt;=(VLOOKUP(D11&amp;E11,'Tab 2 Aerobic Capacity (unprot)'!L$10:$M$27,2,FALSE)),"HFZ","NI")," ")</f>
        <v xml:space="preserve"> </v>
      </c>
      <c r="L11" s="69" t="str">
        <f>IFERROR(IF(H11&gt;=(VLOOKUP(D11&amp;E11,'Tab 2 Aerobic Capacity (unprot)'!L$34:$M$51,2,FALSE)),"HFZ","NI")," ")</f>
        <v xml:space="preserve"> </v>
      </c>
      <c r="M11" s="54" t="str">
        <f t="shared" ref="M11:M73" si="7">D11&amp;K11</f>
        <v xml:space="preserve"> </v>
      </c>
      <c r="N11" s="33" t="str">
        <f t="shared" ref="N11:N74" si="8">D11&amp;L11</f>
        <v xml:space="preserve"> </v>
      </c>
      <c r="O11" s="33"/>
      <c r="P11" s="54" t="str">
        <f t="shared" ref="P11:P74" si="9">D11&amp;O11</f>
        <v/>
      </c>
      <c r="Q11" s="33"/>
      <c r="R11" s="54" t="str">
        <f t="shared" ref="R11:R74" si="10">D11&amp;Q11</f>
        <v/>
      </c>
      <c r="S11" s="95" t="e">
        <v>#N/A</v>
      </c>
      <c r="T11" s="95" t="e">
        <v>#N/A</v>
      </c>
      <c r="U11" s="99" t="e">
        <v>#N/A</v>
      </c>
      <c r="V11" s="34"/>
      <c r="W11" s="70" t="str">
        <f>IFERROR(IF(S11&gt;=(VLOOKUP(D11&amp;E11, 'Tab 3 Flex,Strng,Endur(unprot)'!AG$10:$AH$37,2,FALSE)),"HFZ", "NI")," ")</f>
        <v xml:space="preserve"> </v>
      </c>
      <c r="X11" s="70" t="str">
        <f>IFERROR(IF(T11&gt;=(VLOOKUP(D11&amp;E11, 'Tab 3 Flex,Strng,Endur(unprot)'!AG$10:$AH$37,2,FALSE)),"HFZ", "NI")," ")</f>
        <v xml:space="preserve"> </v>
      </c>
      <c r="Y11" s="71" t="str">
        <f t="shared" si="0"/>
        <v xml:space="preserve"> </v>
      </c>
      <c r="Z11" s="71" t="str">
        <f t="shared" si="1"/>
        <v xml:space="preserve"> </v>
      </c>
      <c r="AA11" s="71" t="str">
        <f>IFERROR(IF(U11&gt;=(VLOOKUP(D11&amp;E11, 'Tab 3 Flex,Strng,Endur(unprot)'!W$10:X$37,2,FALSE)),"HFZ", "NI"), " ")</f>
        <v xml:space="preserve"> </v>
      </c>
      <c r="AB11" s="28" t="str">
        <f t="shared" si="2"/>
        <v xml:space="preserve"> </v>
      </c>
      <c r="AC11" s="33"/>
      <c r="AD11" s="28" t="str">
        <f t="shared" si="3"/>
        <v/>
      </c>
      <c r="AE11" s="96" t="e">
        <v>#N/A</v>
      </c>
      <c r="AF11" s="35"/>
      <c r="AG11" s="72" t="str">
        <f>IFERROR(IF(AE11&gt;=(VLOOKUP(D11&amp;E11, 'Tab 3 Flex,Strng,Endur(unprot)'!R$10:$S$37,2,FALSE)),"HFZ", "NI")," ")</f>
        <v xml:space="preserve"> </v>
      </c>
      <c r="AH11" s="55" t="str">
        <f t="shared" si="4"/>
        <v xml:space="preserve"> </v>
      </c>
      <c r="AI11" s="33"/>
      <c r="AJ11" s="55" t="str">
        <f t="shared" ref="AJ11:AJ74" si="11">D11&amp;AI11</f>
        <v/>
      </c>
      <c r="AK11" s="100" t="e">
        <v>#N/A</v>
      </c>
      <c r="AL11" s="36"/>
      <c r="AM11" s="73" t="str">
        <f>IFERROR(IF(AK11&gt;=(VLOOKUP(D11&amp;E11,'Tab 3 Flex,Strng,Endur(unprot)'!AB$10:$AC$37,2,FALSE)),"HFZ", "NI")," ")</f>
        <v xml:space="preserve"> </v>
      </c>
      <c r="AN11" s="29" t="str">
        <f t="shared" si="5"/>
        <v xml:space="preserve"> </v>
      </c>
      <c r="AO11" s="55"/>
      <c r="AP11" s="29" t="str">
        <f t="shared" si="6"/>
        <v/>
      </c>
    </row>
    <row r="12" spans="1:42" s="57" customFormat="1" ht="16.5" thickTop="1" thickBot="1" x14ac:dyDescent="0.3">
      <c r="A12" s="32"/>
      <c r="B12" s="25"/>
      <c r="C12" s="25"/>
      <c r="D12" s="50"/>
      <c r="E12" s="46"/>
      <c r="F12" s="25">
        <v>10</v>
      </c>
      <c r="G12" s="94" t="e">
        <v>#N/A</v>
      </c>
      <c r="H12" s="94" t="e">
        <v>#N/A</v>
      </c>
      <c r="I12" s="26"/>
      <c r="J12" s="26"/>
      <c r="K12" s="69" t="str">
        <f>IFERROR(IF(G12&gt;=(VLOOKUP(D12&amp;E12,'Tab 2 Aerobic Capacity (unprot)'!L$10:$M$27,2,FALSE)),"HFZ","NI")," ")</f>
        <v xml:space="preserve"> </v>
      </c>
      <c r="L12" s="69" t="str">
        <f>IFERROR(IF(H12&gt;=(VLOOKUP(D12&amp;E12,'Tab 2 Aerobic Capacity (unprot)'!L$34:$M$51,2,FALSE)),"HFZ","NI")," ")</f>
        <v xml:space="preserve"> </v>
      </c>
      <c r="M12" s="54" t="str">
        <f t="shared" si="7"/>
        <v xml:space="preserve"> </v>
      </c>
      <c r="N12" s="33" t="str">
        <f t="shared" si="8"/>
        <v xml:space="preserve"> </v>
      </c>
      <c r="O12" s="33"/>
      <c r="P12" s="54" t="str">
        <f t="shared" si="9"/>
        <v/>
      </c>
      <c r="Q12" s="33"/>
      <c r="R12" s="54" t="str">
        <f t="shared" si="10"/>
        <v/>
      </c>
      <c r="S12" s="95" t="e">
        <v>#N/A</v>
      </c>
      <c r="T12" s="95" t="e">
        <v>#N/A</v>
      </c>
      <c r="U12" s="99" t="e">
        <v>#N/A</v>
      </c>
      <c r="V12" s="34"/>
      <c r="W12" s="70" t="str">
        <f>IFERROR(IF(S12&gt;=(VLOOKUP(D12&amp;E12, 'Tab 3 Flex,Strng,Endur(unprot)'!AG$10:$AH$37,2,FALSE)),"HFZ", "NI")," ")</f>
        <v xml:space="preserve"> </v>
      </c>
      <c r="X12" s="70" t="str">
        <f>IFERROR(IF(T12&gt;=(VLOOKUP(D12&amp;E12, 'Tab 3 Flex,Strng,Endur(unprot)'!AG$10:$AH$37,2,FALSE)),"HFZ", "NI")," ")</f>
        <v xml:space="preserve"> </v>
      </c>
      <c r="Y12" s="71" t="str">
        <f t="shared" si="0"/>
        <v xml:space="preserve"> </v>
      </c>
      <c r="Z12" s="71" t="str">
        <f t="shared" si="1"/>
        <v xml:space="preserve"> </v>
      </c>
      <c r="AA12" s="71" t="str">
        <f>IFERROR(IF(U12&gt;=(VLOOKUP(D12&amp;E12, 'Tab 3 Flex,Strng,Endur(unprot)'!W$10:X$37,2,FALSE)),"HFZ", "NI"), " ")</f>
        <v xml:space="preserve"> </v>
      </c>
      <c r="AB12" s="28" t="str">
        <f t="shared" si="2"/>
        <v xml:space="preserve"> </v>
      </c>
      <c r="AC12" s="33"/>
      <c r="AD12" s="28" t="str">
        <f t="shared" si="3"/>
        <v/>
      </c>
      <c r="AE12" s="96" t="e">
        <v>#N/A</v>
      </c>
      <c r="AF12" s="35"/>
      <c r="AG12" s="72" t="str">
        <f>IFERROR(IF(AE12&gt;=(VLOOKUP(D12&amp;E12, 'Tab 3 Flex,Strng,Endur(unprot)'!R$10:$S$37,2,FALSE)),"HFZ", "NI")," ")</f>
        <v xml:space="preserve"> </v>
      </c>
      <c r="AH12" s="55" t="str">
        <f t="shared" si="4"/>
        <v xml:space="preserve"> </v>
      </c>
      <c r="AI12" s="33"/>
      <c r="AJ12" s="55" t="str">
        <f t="shared" si="11"/>
        <v/>
      </c>
      <c r="AK12" s="100" t="e">
        <v>#N/A</v>
      </c>
      <c r="AL12" s="36"/>
      <c r="AM12" s="73" t="str">
        <f>IFERROR(IF(AK12&gt;=(VLOOKUP(D12&amp;E12,'Tab 3 Flex,Strng,Endur(unprot)'!AB$10:$AC$37,2,FALSE)),"HFZ", "NI")," ")</f>
        <v xml:space="preserve"> </v>
      </c>
      <c r="AN12" s="29" t="str">
        <f t="shared" si="5"/>
        <v xml:space="preserve"> </v>
      </c>
      <c r="AO12" s="55"/>
      <c r="AP12" s="29" t="str">
        <f t="shared" si="6"/>
        <v/>
      </c>
    </row>
    <row r="13" spans="1:42" s="57" customFormat="1" ht="16.5" thickTop="1" thickBot="1" x14ac:dyDescent="0.3">
      <c r="A13" s="32"/>
      <c r="B13" s="25"/>
      <c r="C13" s="25"/>
      <c r="D13" s="39"/>
      <c r="E13" s="47"/>
      <c r="F13" s="25">
        <v>10</v>
      </c>
      <c r="G13" s="94" t="e">
        <v>#N/A</v>
      </c>
      <c r="H13" s="94" t="e">
        <v>#N/A</v>
      </c>
      <c r="I13" s="26"/>
      <c r="J13" s="26"/>
      <c r="K13" s="69" t="str">
        <f>IFERROR(IF(G13&gt;=(VLOOKUP(D13&amp;E13,'Tab 2 Aerobic Capacity (unprot)'!L$10:$M$27,2,FALSE)),"HFZ","NI")," ")</f>
        <v xml:space="preserve"> </v>
      </c>
      <c r="L13" s="69" t="str">
        <f>IFERROR(IF(H13&gt;=(VLOOKUP(D13&amp;E13,'Tab 2 Aerobic Capacity (unprot)'!L$34:$M$51,2,FALSE)),"HFZ","NI")," ")</f>
        <v xml:space="preserve"> </v>
      </c>
      <c r="M13" s="54" t="str">
        <f>D13&amp;K13</f>
        <v xml:space="preserve"> </v>
      </c>
      <c r="N13" s="33" t="str">
        <f>D13&amp;L13</f>
        <v xml:space="preserve"> </v>
      </c>
      <c r="O13" s="33"/>
      <c r="P13" s="54" t="str">
        <f t="shared" si="9"/>
        <v/>
      </c>
      <c r="Q13" s="33"/>
      <c r="R13" s="54" t="str">
        <f t="shared" si="10"/>
        <v/>
      </c>
      <c r="S13" s="95" t="e">
        <v>#N/A</v>
      </c>
      <c r="T13" s="95" t="e">
        <v>#N/A</v>
      </c>
      <c r="U13" s="99" t="e">
        <v>#N/A</v>
      </c>
      <c r="V13" s="34"/>
      <c r="W13" s="70" t="str">
        <f>IFERROR(IF(S13&gt;=(VLOOKUP(D13&amp;E13, 'Tab 3 Flex,Strng,Endur(unprot)'!AG$10:$AH$37,2,FALSE)),"HFZ", "NI")," ")</f>
        <v xml:space="preserve"> </v>
      </c>
      <c r="X13" s="70" t="str">
        <f>IFERROR(IF(T13&gt;=(VLOOKUP(D13&amp;E13, 'Tab 3 Flex,Strng,Endur(unprot)'!AG$10:$AH$37,2,FALSE)),"HFZ", "NI")," ")</f>
        <v xml:space="preserve"> </v>
      </c>
      <c r="Y13" s="71" t="str">
        <f>IF(AND(W13="HFZ",X13="HFZ"),"HFZ",IF(AND(W13="HFZ",X13="NI"),"NI",IF(AND(W13="NI",X13="HFZ"),"NI",IF(AND(W13="#N/A",X13="#N/A"),"#N/A",IF(AND(W13="NI",X13="NI"),"NI", IF(AND(W13=" ",X13=" ")," ", ))))))</f>
        <v xml:space="preserve"> </v>
      </c>
      <c r="Z13" s="71" t="str">
        <f t="shared" si="1"/>
        <v xml:space="preserve"> </v>
      </c>
      <c r="AA13" s="71" t="str">
        <f>IFERROR(IF(U13&gt;=(VLOOKUP(D13&amp;E13, 'Tab 3 Flex,Strng,Endur(unprot)'!W$10:X$37,2,FALSE)),"HFZ", "NI"), " ")</f>
        <v xml:space="preserve"> </v>
      </c>
      <c r="AB13" s="28" t="str">
        <f t="shared" si="2"/>
        <v xml:space="preserve"> </v>
      </c>
      <c r="AC13" s="33"/>
      <c r="AD13" s="28" t="str">
        <f t="shared" si="3"/>
        <v/>
      </c>
      <c r="AE13" s="96" t="e">
        <v>#N/A</v>
      </c>
      <c r="AF13" s="35"/>
      <c r="AG13" s="72" t="str">
        <f>IFERROR(IF(AE13&gt;=(VLOOKUP(D13&amp;E13, 'Tab 3 Flex,Strng,Endur(unprot)'!R$10:$S$37,2,FALSE)),"HFZ", "NI")," ")</f>
        <v xml:space="preserve"> </v>
      </c>
      <c r="AH13" s="55" t="str">
        <f t="shared" si="4"/>
        <v xml:space="preserve"> </v>
      </c>
      <c r="AI13" s="33"/>
      <c r="AJ13" s="55" t="str">
        <f t="shared" si="11"/>
        <v/>
      </c>
      <c r="AK13" s="100" t="e">
        <v>#N/A</v>
      </c>
      <c r="AL13" s="36"/>
      <c r="AM13" s="73" t="str">
        <f>IFERROR(IF(AK13&gt;=(VLOOKUP(D13&amp;E13,'Tab 3 Flex,Strng,Endur(unprot)'!AB$10:$AC$37,2,FALSE)),"HFZ", "NI")," ")</f>
        <v xml:space="preserve"> </v>
      </c>
      <c r="AN13" s="29" t="str">
        <f t="shared" si="5"/>
        <v xml:space="preserve"> </v>
      </c>
      <c r="AO13" s="55"/>
      <c r="AP13" s="29" t="str">
        <f t="shared" si="6"/>
        <v/>
      </c>
    </row>
    <row r="14" spans="1:42" s="57" customFormat="1" ht="16.5" thickTop="1" thickBot="1" x14ac:dyDescent="0.3">
      <c r="A14" s="32"/>
      <c r="B14" s="25"/>
      <c r="C14" s="25"/>
      <c r="D14" s="25"/>
      <c r="E14" s="46"/>
      <c r="F14" s="25">
        <v>10</v>
      </c>
      <c r="G14" s="94" t="e">
        <v>#N/A</v>
      </c>
      <c r="H14" s="94" t="e">
        <v>#N/A</v>
      </c>
      <c r="I14" s="26"/>
      <c r="J14" s="26"/>
      <c r="K14" s="69" t="str">
        <f>IFERROR(IF(G14&gt;=(VLOOKUP(D14&amp;E14,'Tab 2 Aerobic Capacity (unprot)'!L$10:$M$27,2,FALSE)),"HFZ","NI")," ")</f>
        <v xml:space="preserve"> </v>
      </c>
      <c r="L14" s="69" t="str">
        <f>IFERROR(IF(H14&gt;=(VLOOKUP(D14&amp;E14,'Tab 2 Aerobic Capacity (unprot)'!L$34:$M$51,2,FALSE)),"HFZ","NI")," ")</f>
        <v xml:space="preserve"> </v>
      </c>
      <c r="M14" s="54" t="str">
        <f t="shared" si="7"/>
        <v xml:space="preserve"> </v>
      </c>
      <c r="N14" s="33" t="str">
        <f t="shared" si="8"/>
        <v xml:space="preserve"> </v>
      </c>
      <c r="O14" s="33"/>
      <c r="P14" s="54" t="str">
        <f t="shared" si="9"/>
        <v/>
      </c>
      <c r="Q14" s="33"/>
      <c r="R14" s="54" t="str">
        <f t="shared" si="10"/>
        <v/>
      </c>
      <c r="S14" s="95" t="e">
        <v>#N/A</v>
      </c>
      <c r="T14" s="95" t="e">
        <v>#N/A</v>
      </c>
      <c r="U14" s="99" t="e">
        <v>#N/A</v>
      </c>
      <c r="V14" s="34"/>
      <c r="W14" s="70" t="str">
        <f>IFERROR(IF(S14&gt;=(VLOOKUP(D14&amp;E14, 'Tab 3 Flex,Strng,Endur(unprot)'!AG$10:$AH$37,2,FALSE)),"HFZ", "NI")," ")</f>
        <v xml:space="preserve"> </v>
      </c>
      <c r="X14" s="70" t="str">
        <f>IFERROR(IF(T14&gt;=(VLOOKUP(D14&amp;E14, 'Tab 3 Flex,Strng,Endur(unprot)'!AG$10:$AH$37,2,FALSE)),"HFZ", "NI")," ")</f>
        <v xml:space="preserve"> </v>
      </c>
      <c r="Y14" s="71" t="str">
        <f t="shared" ref="Y14:Y77" si="12">IF(AND(W14="HFZ",X14="HFZ"),"HFZ",IF(AND(W14="HFZ",X14="NI"),"NI",IF(AND(W14="NI",X14="HFZ"),"NI",IF(AND(W14="#N/A",X14="#N/A"),"#N/A",IF(AND(W14="NI",X14="NI"),"NI", IF(AND(W14=" ",X14=" ")," ", ))))))</f>
        <v xml:space="preserve"> </v>
      </c>
      <c r="Z14" s="71" t="str">
        <f t="shared" si="1"/>
        <v xml:space="preserve"> </v>
      </c>
      <c r="AA14" s="71" t="str">
        <f>IFERROR(IF(U14&gt;=(VLOOKUP(D14&amp;E14, 'Tab 3 Flex,Strng,Endur(unprot)'!W$10:X$37,2,FALSE)),"HFZ", "NI"), " ")</f>
        <v xml:space="preserve"> </v>
      </c>
      <c r="AB14" s="28" t="str">
        <f t="shared" si="2"/>
        <v xml:space="preserve"> </v>
      </c>
      <c r="AC14" s="33"/>
      <c r="AD14" s="28" t="str">
        <f t="shared" si="3"/>
        <v/>
      </c>
      <c r="AE14" s="96" t="e">
        <v>#N/A</v>
      </c>
      <c r="AF14" s="35"/>
      <c r="AG14" s="72" t="str">
        <f>IFERROR(IF(AE14&gt;=(VLOOKUP(D14&amp;E14, 'Tab 3 Flex,Strng,Endur(unprot)'!R$10:$S$37,2,FALSE)),"HFZ", "NI")," ")</f>
        <v xml:space="preserve"> </v>
      </c>
      <c r="AH14" s="55" t="str">
        <f t="shared" si="4"/>
        <v xml:space="preserve"> </v>
      </c>
      <c r="AI14" s="33"/>
      <c r="AJ14" s="55" t="str">
        <f t="shared" si="11"/>
        <v/>
      </c>
      <c r="AK14" s="100" t="e">
        <v>#N/A</v>
      </c>
      <c r="AL14" s="36"/>
      <c r="AM14" s="73" t="str">
        <f>IFERROR(IF(AK14&gt;=(VLOOKUP(D14&amp;E14,'Tab 3 Flex,Strng,Endur(unprot)'!AB$10:$AC$37,2,FALSE)),"HFZ", "NI")," ")</f>
        <v xml:space="preserve"> </v>
      </c>
      <c r="AN14" s="29" t="str">
        <f t="shared" si="5"/>
        <v xml:space="preserve"> </v>
      </c>
      <c r="AO14" s="55"/>
      <c r="AP14" s="29" t="str">
        <f t="shared" si="6"/>
        <v/>
      </c>
    </row>
    <row r="15" spans="1:42" s="57" customFormat="1" ht="16.5" thickTop="1" thickBot="1" x14ac:dyDescent="0.3">
      <c r="A15" s="32"/>
      <c r="B15" s="25"/>
      <c r="C15" s="25"/>
      <c r="D15" s="25"/>
      <c r="E15" s="46"/>
      <c r="F15" s="25">
        <v>10</v>
      </c>
      <c r="G15" s="94" t="e">
        <v>#N/A</v>
      </c>
      <c r="H15" s="94" t="e">
        <v>#N/A</v>
      </c>
      <c r="I15" s="26"/>
      <c r="J15" s="26"/>
      <c r="K15" s="69" t="str">
        <f>IFERROR(IF(G15&gt;=(VLOOKUP(D15&amp;E15,'Tab 2 Aerobic Capacity (unprot)'!L$10:$M$27,2,FALSE)),"HFZ","NI")," ")</f>
        <v xml:space="preserve"> </v>
      </c>
      <c r="L15" s="69" t="str">
        <f>IFERROR(IF(H15&gt;=(VLOOKUP(D15&amp;E15,'Tab 2 Aerobic Capacity (unprot)'!L$34:$M$51,2,FALSE)),"HFZ","NI")," ")</f>
        <v xml:space="preserve"> </v>
      </c>
      <c r="M15" s="54" t="str">
        <f t="shared" si="7"/>
        <v xml:space="preserve"> </v>
      </c>
      <c r="N15" s="33" t="str">
        <f t="shared" si="8"/>
        <v xml:space="preserve"> </v>
      </c>
      <c r="O15" s="33"/>
      <c r="P15" s="54" t="str">
        <f t="shared" si="9"/>
        <v/>
      </c>
      <c r="Q15" s="33"/>
      <c r="R15" s="54" t="str">
        <f t="shared" si="10"/>
        <v/>
      </c>
      <c r="S15" s="95" t="e">
        <v>#N/A</v>
      </c>
      <c r="T15" s="95" t="e">
        <v>#N/A</v>
      </c>
      <c r="U15" s="99" t="e">
        <v>#N/A</v>
      </c>
      <c r="V15" s="34"/>
      <c r="W15" s="70" t="str">
        <f>IFERROR(IF(S15&gt;=(VLOOKUP(D15&amp;E15, 'Tab 3 Flex,Strng,Endur(unprot)'!AG$10:$AH$37,2,FALSE)),"HFZ", "NI")," ")</f>
        <v xml:space="preserve"> </v>
      </c>
      <c r="X15" s="70" t="str">
        <f>IFERROR(IF(T15&gt;=(VLOOKUP(D15&amp;E15, 'Tab 3 Flex,Strng,Endur(unprot)'!AG$10:$AH$37,2,FALSE)),"HFZ", "NI")," ")</f>
        <v xml:space="preserve"> </v>
      </c>
      <c r="Y15" s="71" t="str">
        <f t="shared" si="12"/>
        <v xml:space="preserve"> </v>
      </c>
      <c r="Z15" s="71" t="str">
        <f t="shared" si="1"/>
        <v xml:space="preserve"> </v>
      </c>
      <c r="AA15" s="71" t="str">
        <f>IFERROR(IF(U15&gt;=(VLOOKUP(D15&amp;E15, 'Tab 3 Flex,Strng,Endur(unprot)'!W$10:X$37,2,FALSE)),"HFZ", "NI"), " ")</f>
        <v xml:space="preserve"> </v>
      </c>
      <c r="AB15" s="28" t="str">
        <f t="shared" si="2"/>
        <v xml:space="preserve"> </v>
      </c>
      <c r="AC15" s="33"/>
      <c r="AD15" s="28" t="str">
        <f t="shared" si="3"/>
        <v/>
      </c>
      <c r="AE15" s="96" t="e">
        <v>#N/A</v>
      </c>
      <c r="AF15" s="35"/>
      <c r="AG15" s="72" t="str">
        <f>IFERROR(IF(AE15&gt;=(VLOOKUP(D15&amp;E15, 'Tab 3 Flex,Strng,Endur(unprot)'!R$10:$S$37,2,FALSE)),"HFZ", "NI")," ")</f>
        <v xml:space="preserve"> </v>
      </c>
      <c r="AH15" s="55" t="str">
        <f t="shared" si="4"/>
        <v xml:space="preserve"> </v>
      </c>
      <c r="AI15" s="33"/>
      <c r="AJ15" s="55" t="str">
        <f>D15&amp;AI15</f>
        <v/>
      </c>
      <c r="AK15" s="100" t="e">
        <v>#N/A</v>
      </c>
      <c r="AL15" s="36"/>
      <c r="AM15" s="73" t="str">
        <f>IFERROR(IF(AK15&gt;=(VLOOKUP(D15&amp;E15,'Tab 3 Flex,Strng,Endur(unprot)'!AB$10:$AC$37,2,FALSE)),"HFZ", "NI")," ")</f>
        <v xml:space="preserve"> </v>
      </c>
      <c r="AN15" s="29" t="str">
        <f t="shared" si="5"/>
        <v xml:space="preserve"> </v>
      </c>
      <c r="AO15" s="55"/>
      <c r="AP15" s="29" t="str">
        <f t="shared" si="6"/>
        <v/>
      </c>
    </row>
    <row r="16" spans="1:42" s="57" customFormat="1" ht="16.5" thickTop="1" thickBot="1" x14ac:dyDescent="0.3">
      <c r="A16" s="32"/>
      <c r="B16" s="25"/>
      <c r="C16" s="25"/>
      <c r="D16" s="25"/>
      <c r="E16" s="46"/>
      <c r="F16" s="25">
        <v>10</v>
      </c>
      <c r="G16" s="94" t="e">
        <v>#N/A</v>
      </c>
      <c r="H16" s="94" t="e">
        <v>#N/A</v>
      </c>
      <c r="I16" s="26"/>
      <c r="J16" s="26"/>
      <c r="K16" s="69" t="str">
        <f>IFERROR(IF(G16&gt;=(VLOOKUP(D16&amp;E16,'Tab 2 Aerobic Capacity (unprot)'!L$10:$M$27,2,FALSE)),"HFZ","NI")," ")</f>
        <v xml:space="preserve"> </v>
      </c>
      <c r="L16" s="69" t="str">
        <f>IFERROR(IF(H16&gt;=(VLOOKUP(D16&amp;E16,'Tab 2 Aerobic Capacity (unprot)'!L$34:$M$51,2,FALSE)),"HFZ","NI")," ")</f>
        <v xml:space="preserve"> </v>
      </c>
      <c r="M16" s="54" t="str">
        <f t="shared" si="7"/>
        <v xml:space="preserve"> </v>
      </c>
      <c r="N16" s="33" t="str">
        <f t="shared" si="8"/>
        <v xml:space="preserve"> </v>
      </c>
      <c r="O16" s="33"/>
      <c r="P16" s="54" t="str">
        <f t="shared" si="9"/>
        <v/>
      </c>
      <c r="Q16" s="33"/>
      <c r="R16" s="54" t="str">
        <f t="shared" si="10"/>
        <v/>
      </c>
      <c r="S16" s="95" t="e">
        <v>#N/A</v>
      </c>
      <c r="T16" s="95" t="e">
        <v>#N/A</v>
      </c>
      <c r="U16" s="99" t="e">
        <v>#N/A</v>
      </c>
      <c r="V16" s="34"/>
      <c r="W16" s="70" t="str">
        <f>IFERROR(IF(S16&gt;=(VLOOKUP(D16&amp;E16, 'Tab 3 Flex,Strng,Endur(unprot)'!AG$10:$AH$37,2,FALSE)),"HFZ", "NI")," ")</f>
        <v xml:space="preserve"> </v>
      </c>
      <c r="X16" s="70" t="str">
        <f>IFERROR(IF(T16&gt;=(VLOOKUP(D16&amp;E16, 'Tab 3 Flex,Strng,Endur(unprot)'!AG$10:$AH$37,2,FALSE)),"HFZ", "NI")," ")</f>
        <v xml:space="preserve"> </v>
      </c>
      <c r="Y16" s="71" t="str">
        <f t="shared" si="12"/>
        <v xml:space="preserve"> </v>
      </c>
      <c r="Z16" s="71" t="str">
        <f t="shared" si="1"/>
        <v xml:space="preserve"> </v>
      </c>
      <c r="AA16" s="71" t="str">
        <f>IFERROR(IF(U16&gt;=(VLOOKUP(D16&amp;E16, 'Tab 3 Flex,Strng,Endur(unprot)'!W$10:X$37,2,FALSE)),"HFZ", "NI"), " ")</f>
        <v xml:space="preserve"> </v>
      </c>
      <c r="AB16" s="28" t="str">
        <f t="shared" si="2"/>
        <v xml:space="preserve"> </v>
      </c>
      <c r="AC16" s="33"/>
      <c r="AD16" s="28" t="str">
        <f t="shared" si="3"/>
        <v/>
      </c>
      <c r="AE16" s="96" t="e">
        <v>#N/A</v>
      </c>
      <c r="AF16" s="35"/>
      <c r="AG16" s="72" t="str">
        <f>IFERROR(IF(AE16&gt;=(VLOOKUP(D16&amp;E16, 'Tab 3 Flex,Strng,Endur(unprot)'!R$10:$S$37,2,FALSE)),"HFZ", "NI")," ")</f>
        <v xml:space="preserve"> </v>
      </c>
      <c r="AH16" s="55" t="str">
        <f t="shared" si="4"/>
        <v xml:space="preserve"> </v>
      </c>
      <c r="AI16" s="33"/>
      <c r="AJ16" s="55" t="str">
        <f t="shared" si="11"/>
        <v/>
      </c>
      <c r="AK16" s="100" t="e">
        <v>#N/A</v>
      </c>
      <c r="AL16" s="36"/>
      <c r="AM16" s="73" t="str">
        <f>IFERROR(IF(AK16&gt;=(VLOOKUP(D16&amp;E16,'Tab 3 Flex,Strng,Endur(unprot)'!AB$10:$AC$37,2,FALSE)),"HFZ", "NI")," ")</f>
        <v xml:space="preserve"> </v>
      </c>
      <c r="AN16" s="29" t="str">
        <f t="shared" si="5"/>
        <v xml:space="preserve"> </v>
      </c>
      <c r="AO16" s="55"/>
      <c r="AP16" s="29" t="str">
        <f t="shared" si="6"/>
        <v/>
      </c>
    </row>
    <row r="17" spans="1:42" s="57" customFormat="1" ht="16.5" thickTop="1" thickBot="1" x14ac:dyDescent="0.3">
      <c r="A17" s="32"/>
      <c r="B17" s="25"/>
      <c r="C17" s="25"/>
      <c r="D17" s="25"/>
      <c r="E17" s="46"/>
      <c r="F17" s="25">
        <v>10</v>
      </c>
      <c r="G17" s="94" t="e">
        <v>#N/A</v>
      </c>
      <c r="H17" s="94" t="e">
        <v>#N/A</v>
      </c>
      <c r="I17" s="26"/>
      <c r="J17" s="26"/>
      <c r="K17" s="69" t="str">
        <f>IFERROR(IF(G17&gt;=(VLOOKUP(D17&amp;E17,'Tab 2 Aerobic Capacity (unprot)'!L$10:$M$27,2,FALSE)),"HFZ","NI")," ")</f>
        <v xml:space="preserve"> </v>
      </c>
      <c r="L17" s="69" t="str">
        <f>IFERROR(IF(H17&gt;=(VLOOKUP(D17&amp;E17,'Tab 2 Aerobic Capacity (unprot)'!L$34:$M$51,2,FALSE)),"HFZ","NI")," ")</f>
        <v xml:space="preserve"> </v>
      </c>
      <c r="M17" s="54" t="str">
        <f t="shared" si="7"/>
        <v xml:space="preserve"> </v>
      </c>
      <c r="N17" s="33" t="str">
        <f t="shared" si="8"/>
        <v xml:space="preserve"> </v>
      </c>
      <c r="O17" s="33"/>
      <c r="P17" s="54" t="str">
        <f t="shared" si="9"/>
        <v/>
      </c>
      <c r="Q17" s="33"/>
      <c r="R17" s="54" t="str">
        <f t="shared" si="10"/>
        <v/>
      </c>
      <c r="S17" s="95" t="e">
        <v>#N/A</v>
      </c>
      <c r="T17" s="95" t="e">
        <v>#N/A</v>
      </c>
      <c r="U17" s="99" t="e">
        <v>#N/A</v>
      </c>
      <c r="V17" s="34"/>
      <c r="W17" s="70" t="str">
        <f>IFERROR(IF(S17&gt;=(VLOOKUP(D17&amp;E17, 'Tab 3 Flex,Strng,Endur(unprot)'!AG$10:$AH$37,2,FALSE)),"HFZ", "NI")," ")</f>
        <v xml:space="preserve"> </v>
      </c>
      <c r="X17" s="70" t="str">
        <f>IFERROR(IF(T17&gt;=(VLOOKUP(D17&amp;E17, 'Tab 3 Flex,Strng,Endur(unprot)'!AG$10:$AH$37,2,FALSE)),"HFZ", "NI")," ")</f>
        <v xml:space="preserve"> </v>
      </c>
      <c r="Y17" s="71" t="str">
        <f t="shared" si="12"/>
        <v xml:space="preserve"> </v>
      </c>
      <c r="Z17" s="71" t="str">
        <f t="shared" si="1"/>
        <v xml:space="preserve"> </v>
      </c>
      <c r="AA17" s="71" t="str">
        <f>IFERROR(IF(U17&gt;=(VLOOKUP(D17&amp;E17, 'Tab 3 Flex,Strng,Endur(unprot)'!W$10:X$37,2,FALSE)),"HFZ", "NI"), " ")</f>
        <v xml:space="preserve"> </v>
      </c>
      <c r="AB17" s="28" t="str">
        <f t="shared" si="2"/>
        <v xml:space="preserve"> </v>
      </c>
      <c r="AC17" s="33"/>
      <c r="AD17" s="28" t="str">
        <f t="shared" si="3"/>
        <v/>
      </c>
      <c r="AE17" s="96" t="e">
        <v>#N/A</v>
      </c>
      <c r="AF17" s="35"/>
      <c r="AG17" s="72" t="str">
        <f>IFERROR(IF(AE17&gt;=(VLOOKUP(D17&amp;E17, 'Tab 3 Flex,Strng,Endur(unprot)'!R$10:$S$37,2,FALSE)),"HFZ", "NI")," ")</f>
        <v xml:space="preserve"> </v>
      </c>
      <c r="AH17" s="55" t="str">
        <f t="shared" si="4"/>
        <v xml:space="preserve"> </v>
      </c>
      <c r="AI17" s="33"/>
      <c r="AJ17" s="55" t="str">
        <f t="shared" si="11"/>
        <v/>
      </c>
      <c r="AK17" s="100" t="e">
        <v>#N/A</v>
      </c>
      <c r="AL17" s="36"/>
      <c r="AM17" s="73" t="str">
        <f>IFERROR(IF(AK17&gt;=(VLOOKUP(D17&amp;E17,'Tab 3 Flex,Strng,Endur(unprot)'!AB$10:$AC$37,2,FALSE)),"HFZ", "NI")," ")</f>
        <v xml:space="preserve"> </v>
      </c>
      <c r="AN17" s="29" t="str">
        <f t="shared" si="5"/>
        <v xml:space="preserve"> </v>
      </c>
      <c r="AO17" s="55"/>
      <c r="AP17" s="29" t="str">
        <f t="shared" si="6"/>
        <v/>
      </c>
    </row>
    <row r="18" spans="1:42" s="57" customFormat="1" ht="16.5" thickTop="1" thickBot="1" x14ac:dyDescent="0.3">
      <c r="A18" s="32"/>
      <c r="B18" s="25"/>
      <c r="C18" s="25"/>
      <c r="D18" s="25"/>
      <c r="E18" s="46"/>
      <c r="F18" s="25">
        <v>10</v>
      </c>
      <c r="G18" s="94" t="e">
        <v>#N/A</v>
      </c>
      <c r="H18" s="94" t="e">
        <v>#N/A</v>
      </c>
      <c r="I18" s="26"/>
      <c r="J18" s="26"/>
      <c r="K18" s="69" t="str">
        <f>IFERROR(IF(G18&gt;=(VLOOKUP(D18&amp;E18,'Tab 2 Aerobic Capacity (unprot)'!L$10:$M$27,2,FALSE)),"HFZ","NI")," ")</f>
        <v xml:space="preserve"> </v>
      </c>
      <c r="L18" s="69" t="str">
        <f>IFERROR(IF(H18&gt;=(VLOOKUP(D18&amp;E18,'Tab 2 Aerobic Capacity (unprot)'!L$34:$M$51,2,FALSE)),"HFZ","NI")," ")</f>
        <v xml:space="preserve"> </v>
      </c>
      <c r="M18" s="54" t="str">
        <f t="shared" si="7"/>
        <v xml:space="preserve"> </v>
      </c>
      <c r="N18" s="33" t="str">
        <f t="shared" si="8"/>
        <v xml:space="preserve"> </v>
      </c>
      <c r="O18" s="33"/>
      <c r="P18" s="54" t="str">
        <f t="shared" si="9"/>
        <v/>
      </c>
      <c r="Q18" s="33"/>
      <c r="R18" s="54" t="str">
        <f t="shared" si="10"/>
        <v/>
      </c>
      <c r="S18" s="95" t="e">
        <v>#N/A</v>
      </c>
      <c r="T18" s="95" t="e">
        <v>#N/A</v>
      </c>
      <c r="U18" s="99" t="e">
        <v>#N/A</v>
      </c>
      <c r="V18" s="34"/>
      <c r="W18" s="70" t="str">
        <f>IFERROR(IF(S18&gt;=(VLOOKUP(D18&amp;E18, 'Tab 3 Flex,Strng,Endur(unprot)'!AG$10:$AH$37,2,FALSE)),"HFZ", "NI")," ")</f>
        <v xml:space="preserve"> </v>
      </c>
      <c r="X18" s="70" t="str">
        <f>IFERROR(IF(T18&gt;=(VLOOKUP(D18&amp;E18, 'Tab 3 Flex,Strng,Endur(unprot)'!AG$10:$AH$37,2,FALSE)),"HFZ", "NI")," ")</f>
        <v xml:space="preserve"> </v>
      </c>
      <c r="Y18" s="71" t="str">
        <f t="shared" si="12"/>
        <v xml:space="preserve"> </v>
      </c>
      <c r="Z18" s="71" t="str">
        <f t="shared" si="1"/>
        <v xml:space="preserve"> </v>
      </c>
      <c r="AA18" s="71" t="str">
        <f>IFERROR(IF(U18&gt;=(VLOOKUP(D18&amp;E18, 'Tab 3 Flex,Strng,Endur(unprot)'!W$10:X$37,2,FALSE)),"HFZ", "NI"), " ")</f>
        <v xml:space="preserve"> </v>
      </c>
      <c r="AB18" s="28" t="str">
        <f t="shared" si="2"/>
        <v xml:space="preserve"> </v>
      </c>
      <c r="AC18" s="33"/>
      <c r="AD18" s="28" t="str">
        <f t="shared" si="3"/>
        <v/>
      </c>
      <c r="AE18" s="96" t="e">
        <v>#N/A</v>
      </c>
      <c r="AF18" s="35"/>
      <c r="AG18" s="72" t="str">
        <f>IFERROR(IF(AE18&gt;=(VLOOKUP(D18&amp;E18, 'Tab 3 Flex,Strng,Endur(unprot)'!R$10:$S$37,2,FALSE)),"HFZ", "NI")," ")</f>
        <v xml:space="preserve"> </v>
      </c>
      <c r="AH18" s="55" t="str">
        <f t="shared" si="4"/>
        <v xml:space="preserve"> </v>
      </c>
      <c r="AI18" s="33"/>
      <c r="AJ18" s="55" t="str">
        <f t="shared" si="11"/>
        <v/>
      </c>
      <c r="AK18" s="100" t="e">
        <v>#N/A</v>
      </c>
      <c r="AL18" s="36"/>
      <c r="AM18" s="73" t="str">
        <f>IFERROR(IF(AK18&gt;=(VLOOKUP(D18&amp;E18,'Tab 3 Flex,Strng,Endur(unprot)'!AB$10:$AC$37,2,FALSE)),"HFZ", "NI")," ")</f>
        <v xml:space="preserve"> </v>
      </c>
      <c r="AN18" s="29" t="str">
        <f t="shared" si="5"/>
        <v xml:space="preserve"> </v>
      </c>
      <c r="AO18" s="55"/>
      <c r="AP18" s="29" t="str">
        <f t="shared" si="6"/>
        <v/>
      </c>
    </row>
    <row r="19" spans="1:42" s="57" customFormat="1" ht="16.5" thickTop="1" thickBot="1" x14ac:dyDescent="0.3">
      <c r="A19" s="32"/>
      <c r="B19" s="25"/>
      <c r="C19" s="25"/>
      <c r="D19" s="25"/>
      <c r="E19" s="46"/>
      <c r="F19" s="25">
        <v>10</v>
      </c>
      <c r="G19" s="94" t="e">
        <v>#N/A</v>
      </c>
      <c r="H19" s="94" t="e">
        <v>#N/A</v>
      </c>
      <c r="I19" s="26"/>
      <c r="J19" s="26"/>
      <c r="K19" s="69" t="str">
        <f>IFERROR(IF(G19&gt;=(VLOOKUP(D19&amp;E19,'Tab 2 Aerobic Capacity (unprot)'!L$10:$M$27,2,FALSE)),"HFZ","NI")," ")</f>
        <v xml:space="preserve"> </v>
      </c>
      <c r="L19" s="69" t="str">
        <f>IFERROR(IF(H19&gt;=(VLOOKUP(D19&amp;E19,'Tab 2 Aerobic Capacity (unprot)'!L$34:$M$51,2,FALSE)),"HFZ","NI")," ")</f>
        <v xml:space="preserve"> </v>
      </c>
      <c r="M19" s="54" t="str">
        <f t="shared" si="7"/>
        <v xml:space="preserve"> </v>
      </c>
      <c r="N19" s="33" t="str">
        <f t="shared" si="8"/>
        <v xml:space="preserve"> </v>
      </c>
      <c r="O19" s="33"/>
      <c r="P19" s="54" t="str">
        <f t="shared" si="9"/>
        <v/>
      </c>
      <c r="Q19" s="33"/>
      <c r="R19" s="54" t="str">
        <f t="shared" si="10"/>
        <v/>
      </c>
      <c r="S19" s="95" t="e">
        <v>#N/A</v>
      </c>
      <c r="T19" s="95" t="e">
        <v>#N/A</v>
      </c>
      <c r="U19" s="99" t="e">
        <v>#N/A</v>
      </c>
      <c r="V19" s="34"/>
      <c r="W19" s="70" t="str">
        <f>IFERROR(IF(S19&gt;=(VLOOKUP(D19&amp;E19, 'Tab 3 Flex,Strng,Endur(unprot)'!AG$10:$AH$37,2,FALSE)),"HFZ", "NI")," ")</f>
        <v xml:space="preserve"> </v>
      </c>
      <c r="X19" s="70" t="str">
        <f>IFERROR(IF(T19&gt;=(VLOOKUP(D19&amp;E19, 'Tab 3 Flex,Strng,Endur(unprot)'!AG$10:$AH$37,2,FALSE)),"HFZ", "NI")," ")</f>
        <v xml:space="preserve"> </v>
      </c>
      <c r="Y19" s="71" t="str">
        <f t="shared" si="12"/>
        <v xml:space="preserve"> </v>
      </c>
      <c r="Z19" s="71" t="str">
        <f t="shared" si="1"/>
        <v xml:space="preserve"> </v>
      </c>
      <c r="AA19" s="71" t="str">
        <f>IFERROR(IF(U19&gt;=(VLOOKUP(D19&amp;E19, 'Tab 3 Flex,Strng,Endur(unprot)'!W$10:X$37,2,FALSE)),"HFZ", "NI"), " ")</f>
        <v xml:space="preserve"> </v>
      </c>
      <c r="AB19" s="28" t="str">
        <f t="shared" si="2"/>
        <v xml:space="preserve"> </v>
      </c>
      <c r="AC19" s="33"/>
      <c r="AD19" s="28" t="str">
        <f t="shared" si="3"/>
        <v/>
      </c>
      <c r="AE19" s="96" t="e">
        <v>#N/A</v>
      </c>
      <c r="AF19" s="35"/>
      <c r="AG19" s="72" t="str">
        <f>IFERROR(IF(AE19&gt;=(VLOOKUP(D19&amp;E19, 'Tab 3 Flex,Strng,Endur(unprot)'!R$10:$S$37,2,FALSE)),"HFZ", "NI")," ")</f>
        <v xml:space="preserve"> </v>
      </c>
      <c r="AH19" s="55" t="str">
        <f t="shared" si="4"/>
        <v xml:space="preserve"> </v>
      </c>
      <c r="AI19" s="33"/>
      <c r="AJ19" s="55" t="str">
        <f t="shared" si="11"/>
        <v/>
      </c>
      <c r="AK19" s="100" t="e">
        <v>#N/A</v>
      </c>
      <c r="AL19" s="36"/>
      <c r="AM19" s="73" t="str">
        <f>IFERROR(IF(AK19&gt;=(VLOOKUP(D19&amp;E19,'Tab 3 Flex,Strng,Endur(unprot)'!AB$10:$AC$37,2,FALSE)),"HFZ", "NI")," ")</f>
        <v xml:space="preserve"> </v>
      </c>
      <c r="AN19" s="29" t="str">
        <f t="shared" si="5"/>
        <v xml:space="preserve"> </v>
      </c>
      <c r="AO19" s="55"/>
      <c r="AP19" s="29" t="str">
        <f t="shared" si="6"/>
        <v/>
      </c>
    </row>
    <row r="20" spans="1:42" s="57" customFormat="1" ht="16.5" thickTop="1" thickBot="1" x14ac:dyDescent="0.3">
      <c r="A20" s="32"/>
      <c r="B20" s="25"/>
      <c r="C20" s="25"/>
      <c r="D20" s="25"/>
      <c r="E20" s="46"/>
      <c r="F20" s="25">
        <v>10</v>
      </c>
      <c r="G20" s="94" t="e">
        <v>#N/A</v>
      </c>
      <c r="H20" s="94" t="e">
        <v>#N/A</v>
      </c>
      <c r="I20" s="26"/>
      <c r="J20" s="26"/>
      <c r="K20" s="69" t="str">
        <f>IFERROR(IF(G20&gt;=(VLOOKUP(D20&amp;E20,'Tab 2 Aerobic Capacity (unprot)'!L$10:$M$27,2,FALSE)),"HFZ","NI")," ")</f>
        <v xml:space="preserve"> </v>
      </c>
      <c r="L20" s="69" t="str">
        <f>IFERROR(IF(H20&gt;=(VLOOKUP(D20&amp;E20,'Tab 2 Aerobic Capacity (unprot)'!L$34:$M$51,2,FALSE)),"HFZ","NI")," ")</f>
        <v xml:space="preserve"> </v>
      </c>
      <c r="M20" s="54" t="str">
        <f t="shared" si="7"/>
        <v xml:space="preserve"> </v>
      </c>
      <c r="N20" s="33" t="str">
        <f t="shared" si="8"/>
        <v xml:space="preserve"> </v>
      </c>
      <c r="O20" s="33"/>
      <c r="P20" s="54" t="str">
        <f t="shared" si="9"/>
        <v/>
      </c>
      <c r="Q20" s="33"/>
      <c r="R20" s="54" t="str">
        <f t="shared" si="10"/>
        <v/>
      </c>
      <c r="S20" s="95" t="e">
        <v>#N/A</v>
      </c>
      <c r="T20" s="95" t="e">
        <v>#N/A</v>
      </c>
      <c r="U20" s="99" t="e">
        <v>#N/A</v>
      </c>
      <c r="V20" s="34"/>
      <c r="W20" s="70" t="str">
        <f>IFERROR(IF(S20&gt;=(VLOOKUP(D20&amp;E20, 'Tab 3 Flex,Strng,Endur(unprot)'!AG$10:$AH$37,2,FALSE)),"HFZ", "NI")," ")</f>
        <v xml:space="preserve"> </v>
      </c>
      <c r="X20" s="70" t="str">
        <f>IFERROR(IF(T20&gt;=(VLOOKUP(D20&amp;E20, 'Tab 3 Flex,Strng,Endur(unprot)'!AG$10:$AH$37,2,FALSE)),"HFZ", "NI")," ")</f>
        <v xml:space="preserve"> </v>
      </c>
      <c r="Y20" s="71" t="str">
        <f t="shared" si="12"/>
        <v xml:space="preserve"> </v>
      </c>
      <c r="Z20" s="71" t="str">
        <f t="shared" si="1"/>
        <v xml:space="preserve"> </v>
      </c>
      <c r="AA20" s="71" t="str">
        <f>IFERROR(IF(U20&gt;=(VLOOKUP(D20&amp;E20, 'Tab 3 Flex,Strng,Endur(unprot)'!W$10:X$37,2,FALSE)),"HFZ", "NI"), " ")</f>
        <v xml:space="preserve"> </v>
      </c>
      <c r="AB20" s="28" t="str">
        <f t="shared" si="2"/>
        <v xml:space="preserve"> </v>
      </c>
      <c r="AC20" s="33"/>
      <c r="AD20" s="28" t="str">
        <f t="shared" si="3"/>
        <v/>
      </c>
      <c r="AE20" s="96" t="e">
        <v>#N/A</v>
      </c>
      <c r="AF20" s="35"/>
      <c r="AG20" s="72" t="str">
        <f>IFERROR(IF(AE20&gt;=(VLOOKUP(D20&amp;E20, 'Tab 3 Flex,Strng,Endur(unprot)'!R$10:$S$37,2,FALSE)),"HFZ", "NI")," ")</f>
        <v xml:space="preserve"> </v>
      </c>
      <c r="AH20" s="55" t="str">
        <f t="shared" si="4"/>
        <v xml:space="preserve"> </v>
      </c>
      <c r="AI20" s="33"/>
      <c r="AJ20" s="55" t="str">
        <f t="shared" si="11"/>
        <v/>
      </c>
      <c r="AK20" s="100" t="e">
        <v>#N/A</v>
      </c>
      <c r="AL20" s="36"/>
      <c r="AM20" s="73" t="str">
        <f>IFERROR(IF(AK20&gt;=(VLOOKUP(D20&amp;E20,'Tab 3 Flex,Strng,Endur(unprot)'!AB$10:$AC$37,2,FALSE)),"HFZ", "NI")," ")</f>
        <v xml:space="preserve"> </v>
      </c>
      <c r="AN20" s="29" t="str">
        <f t="shared" si="5"/>
        <v xml:space="preserve"> </v>
      </c>
      <c r="AO20" s="55"/>
      <c r="AP20" s="29" t="str">
        <f t="shared" si="6"/>
        <v/>
      </c>
    </row>
    <row r="21" spans="1:42" s="57" customFormat="1" ht="16.5" thickTop="1" thickBot="1" x14ac:dyDescent="0.3">
      <c r="A21" s="32"/>
      <c r="B21" s="25"/>
      <c r="C21" s="25"/>
      <c r="D21" s="25"/>
      <c r="E21" s="46"/>
      <c r="F21" s="25">
        <v>10</v>
      </c>
      <c r="G21" s="94" t="e">
        <v>#N/A</v>
      </c>
      <c r="H21" s="94" t="e">
        <v>#N/A</v>
      </c>
      <c r="I21" s="26"/>
      <c r="J21" s="26"/>
      <c r="K21" s="69" t="str">
        <f>IFERROR(IF(G21&gt;=(VLOOKUP(D21&amp;E21,'Tab 2 Aerobic Capacity (unprot)'!L$10:$M$27,2,FALSE)),"HFZ","NI")," ")</f>
        <v xml:space="preserve"> </v>
      </c>
      <c r="L21" s="69" t="str">
        <f>IFERROR(IF(H21&gt;=(VLOOKUP(D21&amp;E21,'Tab 2 Aerobic Capacity (unprot)'!L$34:$M$51,2,FALSE)),"HFZ","NI")," ")</f>
        <v xml:space="preserve"> </v>
      </c>
      <c r="M21" s="54" t="str">
        <f t="shared" si="7"/>
        <v xml:space="preserve"> </v>
      </c>
      <c r="N21" s="33" t="str">
        <f t="shared" si="8"/>
        <v xml:space="preserve"> </v>
      </c>
      <c r="O21" s="33"/>
      <c r="P21" s="54" t="str">
        <f t="shared" si="9"/>
        <v/>
      </c>
      <c r="Q21" s="33"/>
      <c r="R21" s="54" t="str">
        <f t="shared" si="10"/>
        <v/>
      </c>
      <c r="S21" s="95" t="e">
        <v>#N/A</v>
      </c>
      <c r="T21" s="95" t="e">
        <v>#N/A</v>
      </c>
      <c r="U21" s="99" t="e">
        <v>#N/A</v>
      </c>
      <c r="V21" s="34"/>
      <c r="W21" s="70" t="str">
        <f>IFERROR(IF(S21&gt;=(VLOOKUP(D21&amp;E21, 'Tab 3 Flex,Strng,Endur(unprot)'!AG$10:$AH$37,2,FALSE)),"HFZ", "NI")," ")</f>
        <v xml:space="preserve"> </v>
      </c>
      <c r="X21" s="70" t="str">
        <f>IFERROR(IF(T21&gt;=(VLOOKUP(D21&amp;E21, 'Tab 3 Flex,Strng,Endur(unprot)'!AG$10:$AH$37,2,FALSE)),"HFZ", "NI")," ")</f>
        <v xml:space="preserve"> </v>
      </c>
      <c r="Y21" s="71" t="str">
        <f t="shared" si="12"/>
        <v xml:space="preserve"> </v>
      </c>
      <c r="Z21" s="71" t="str">
        <f t="shared" si="1"/>
        <v xml:space="preserve"> </v>
      </c>
      <c r="AA21" s="71" t="str">
        <f>IFERROR(IF(U21&gt;=(VLOOKUP(D21&amp;E21, 'Tab 3 Flex,Strng,Endur(unprot)'!W$10:X$37,2,FALSE)),"HFZ", "NI"), " ")</f>
        <v xml:space="preserve"> </v>
      </c>
      <c r="AB21" s="28" t="str">
        <f t="shared" si="2"/>
        <v xml:space="preserve"> </v>
      </c>
      <c r="AC21" s="33"/>
      <c r="AD21" s="28" t="str">
        <f t="shared" si="3"/>
        <v/>
      </c>
      <c r="AE21" s="96" t="e">
        <v>#N/A</v>
      </c>
      <c r="AF21" s="35"/>
      <c r="AG21" s="72" t="str">
        <f>IFERROR(IF(AE21&gt;=(VLOOKUP(D21&amp;E21, 'Tab 3 Flex,Strng,Endur(unprot)'!R$10:$S$37,2,FALSE)),"HFZ", "NI")," ")</f>
        <v xml:space="preserve"> </v>
      </c>
      <c r="AH21" s="55" t="str">
        <f t="shared" si="4"/>
        <v xml:space="preserve"> </v>
      </c>
      <c r="AI21" s="33"/>
      <c r="AJ21" s="55" t="str">
        <f t="shared" si="11"/>
        <v/>
      </c>
      <c r="AK21" s="100" t="e">
        <v>#N/A</v>
      </c>
      <c r="AL21" s="36"/>
      <c r="AM21" s="73" t="str">
        <f>IFERROR(IF(AK21&gt;=(VLOOKUP(D21&amp;E21,'Tab 3 Flex,Strng,Endur(unprot)'!AB$10:$AC$37,2,FALSE)),"HFZ", "NI")," ")</f>
        <v xml:space="preserve"> </v>
      </c>
      <c r="AN21" s="29" t="str">
        <f t="shared" si="5"/>
        <v xml:space="preserve"> </v>
      </c>
      <c r="AO21" s="55"/>
      <c r="AP21" s="29" t="str">
        <f t="shared" si="6"/>
        <v/>
      </c>
    </row>
    <row r="22" spans="1:42" s="57" customFormat="1" ht="16.5" thickTop="1" thickBot="1" x14ac:dyDescent="0.3">
      <c r="A22" s="32"/>
      <c r="B22" s="25"/>
      <c r="C22" s="25"/>
      <c r="D22" s="25"/>
      <c r="E22" s="46"/>
      <c r="F22" s="25">
        <v>10</v>
      </c>
      <c r="G22" s="94" t="e">
        <v>#N/A</v>
      </c>
      <c r="H22" s="94" t="e">
        <v>#N/A</v>
      </c>
      <c r="I22" s="26"/>
      <c r="J22" s="26"/>
      <c r="K22" s="69" t="str">
        <f>IFERROR(IF(G22&gt;=(VLOOKUP(D22&amp;E22,'Tab 2 Aerobic Capacity (unprot)'!L$10:$M$27,2,FALSE)),"HFZ","NI")," ")</f>
        <v xml:space="preserve"> </v>
      </c>
      <c r="L22" s="69" t="str">
        <f>IFERROR(IF(H22&gt;=(VLOOKUP(D22&amp;E22,'Tab 2 Aerobic Capacity (unprot)'!L$34:$M$51,2,FALSE)),"HFZ","NI")," ")</f>
        <v xml:space="preserve"> </v>
      </c>
      <c r="M22" s="54" t="str">
        <f t="shared" si="7"/>
        <v xml:space="preserve"> </v>
      </c>
      <c r="N22" s="33" t="str">
        <f t="shared" si="8"/>
        <v xml:space="preserve"> </v>
      </c>
      <c r="O22" s="33"/>
      <c r="P22" s="54" t="str">
        <f t="shared" si="9"/>
        <v/>
      </c>
      <c r="Q22" s="33"/>
      <c r="R22" s="54" t="str">
        <f t="shared" si="10"/>
        <v/>
      </c>
      <c r="S22" s="95" t="e">
        <v>#N/A</v>
      </c>
      <c r="T22" s="95" t="e">
        <v>#N/A</v>
      </c>
      <c r="U22" s="99" t="e">
        <v>#N/A</v>
      </c>
      <c r="V22" s="34"/>
      <c r="W22" s="70" t="str">
        <f>IFERROR(IF(S22&gt;=(VLOOKUP(D22&amp;E22, 'Tab 3 Flex,Strng,Endur(unprot)'!AG$10:$AH$37,2,FALSE)),"HFZ", "NI")," ")</f>
        <v xml:space="preserve"> </v>
      </c>
      <c r="X22" s="70" t="str">
        <f>IFERROR(IF(T22&gt;=(VLOOKUP(D22&amp;E22, 'Tab 3 Flex,Strng,Endur(unprot)'!AG$10:$AH$37,2,FALSE)),"HFZ", "NI")," ")</f>
        <v xml:space="preserve"> </v>
      </c>
      <c r="Y22" s="71" t="str">
        <f t="shared" si="12"/>
        <v xml:space="preserve"> </v>
      </c>
      <c r="Z22" s="71" t="str">
        <f t="shared" si="1"/>
        <v xml:space="preserve"> </v>
      </c>
      <c r="AA22" s="71" t="str">
        <f>IFERROR(IF(U22&gt;=(VLOOKUP(D22&amp;E22, 'Tab 3 Flex,Strng,Endur(unprot)'!W$10:X$37,2,FALSE)),"HFZ", "NI"), " ")</f>
        <v xml:space="preserve"> </v>
      </c>
      <c r="AB22" s="28" t="str">
        <f t="shared" si="2"/>
        <v xml:space="preserve"> </v>
      </c>
      <c r="AC22" s="33"/>
      <c r="AD22" s="28" t="str">
        <f t="shared" si="3"/>
        <v/>
      </c>
      <c r="AE22" s="96" t="e">
        <v>#N/A</v>
      </c>
      <c r="AF22" s="35"/>
      <c r="AG22" s="72" t="str">
        <f>IFERROR(IF(AE22&gt;=(VLOOKUP(D22&amp;E22, 'Tab 3 Flex,Strng,Endur(unprot)'!R$10:$S$37,2,FALSE)),"HFZ", "NI")," ")</f>
        <v xml:space="preserve"> </v>
      </c>
      <c r="AH22" s="55" t="str">
        <f t="shared" si="4"/>
        <v xml:space="preserve"> </v>
      </c>
      <c r="AI22" s="33"/>
      <c r="AJ22" s="55" t="str">
        <f t="shared" si="11"/>
        <v/>
      </c>
      <c r="AK22" s="100" t="e">
        <v>#N/A</v>
      </c>
      <c r="AL22" s="36"/>
      <c r="AM22" s="73" t="str">
        <f>IFERROR(IF(AK22&gt;=(VLOOKUP(D22&amp;E22,'Tab 3 Flex,Strng,Endur(unprot)'!AB$10:$AC$37,2,FALSE)),"HFZ", "NI")," ")</f>
        <v xml:space="preserve"> </v>
      </c>
      <c r="AN22" s="29" t="str">
        <f t="shared" si="5"/>
        <v xml:space="preserve"> </v>
      </c>
      <c r="AO22" s="55"/>
      <c r="AP22" s="29" t="str">
        <f t="shared" si="6"/>
        <v/>
      </c>
    </row>
    <row r="23" spans="1:42" s="57" customFormat="1" ht="16.5" thickTop="1" thickBot="1" x14ac:dyDescent="0.3">
      <c r="A23" s="32"/>
      <c r="B23" s="25"/>
      <c r="C23" s="25"/>
      <c r="D23" s="25"/>
      <c r="E23" s="46"/>
      <c r="F23" s="25">
        <v>10</v>
      </c>
      <c r="G23" s="94" t="e">
        <v>#N/A</v>
      </c>
      <c r="H23" s="94" t="e">
        <v>#N/A</v>
      </c>
      <c r="I23" s="26"/>
      <c r="J23" s="26"/>
      <c r="K23" s="69" t="str">
        <f>IFERROR(IF(G23&gt;=(VLOOKUP(D23&amp;E23,'Tab 2 Aerobic Capacity (unprot)'!L$10:$M$27,2,FALSE)),"HFZ","NI")," ")</f>
        <v xml:space="preserve"> </v>
      </c>
      <c r="L23" s="69" t="str">
        <f>IFERROR(IF(H23&gt;=(VLOOKUP(D23&amp;E23,'Tab 2 Aerobic Capacity (unprot)'!L$34:$M$51,2,FALSE)),"HFZ","NI")," ")</f>
        <v xml:space="preserve"> </v>
      </c>
      <c r="M23" s="54" t="str">
        <f t="shared" si="7"/>
        <v xml:space="preserve"> </v>
      </c>
      <c r="N23" s="33" t="str">
        <f t="shared" si="8"/>
        <v xml:space="preserve"> </v>
      </c>
      <c r="O23" s="33"/>
      <c r="P23" s="54" t="str">
        <f t="shared" si="9"/>
        <v/>
      </c>
      <c r="Q23" s="33"/>
      <c r="R23" s="54" t="str">
        <f t="shared" si="10"/>
        <v/>
      </c>
      <c r="S23" s="95" t="e">
        <v>#N/A</v>
      </c>
      <c r="T23" s="95" t="e">
        <v>#N/A</v>
      </c>
      <c r="U23" s="99" t="e">
        <v>#N/A</v>
      </c>
      <c r="V23" s="34"/>
      <c r="W23" s="70" t="str">
        <f>IFERROR(IF(S23&gt;=(VLOOKUP(D23&amp;E23, 'Tab 3 Flex,Strng,Endur(unprot)'!AG$10:$AH$37,2,FALSE)),"HFZ", "NI")," ")</f>
        <v xml:space="preserve"> </v>
      </c>
      <c r="X23" s="70" t="str">
        <f>IFERROR(IF(T23&gt;=(VLOOKUP(D23&amp;E23, 'Tab 3 Flex,Strng,Endur(unprot)'!AG$10:$AH$37,2,FALSE)),"HFZ", "NI")," ")</f>
        <v xml:space="preserve"> </v>
      </c>
      <c r="Y23" s="71" t="str">
        <f t="shared" si="12"/>
        <v xml:space="preserve"> </v>
      </c>
      <c r="Z23" s="71" t="str">
        <f t="shared" si="1"/>
        <v xml:space="preserve"> </v>
      </c>
      <c r="AA23" s="71" t="str">
        <f>IFERROR(IF(U23&gt;=(VLOOKUP(D23&amp;E23, 'Tab 3 Flex,Strng,Endur(unprot)'!W$10:X$37,2,FALSE)),"HFZ", "NI"), " ")</f>
        <v xml:space="preserve"> </v>
      </c>
      <c r="AB23" s="28" t="str">
        <f t="shared" si="2"/>
        <v xml:space="preserve"> </v>
      </c>
      <c r="AC23" s="33"/>
      <c r="AD23" s="28" t="str">
        <f t="shared" si="3"/>
        <v/>
      </c>
      <c r="AE23" s="96" t="e">
        <v>#N/A</v>
      </c>
      <c r="AF23" s="35"/>
      <c r="AG23" s="72" t="str">
        <f>IFERROR(IF(AE23&gt;=(VLOOKUP(D23&amp;E23, 'Tab 3 Flex,Strng,Endur(unprot)'!R$10:$S$37,2,FALSE)),"HFZ", "NI")," ")</f>
        <v xml:space="preserve"> </v>
      </c>
      <c r="AH23" s="55" t="str">
        <f t="shared" si="4"/>
        <v xml:space="preserve"> </v>
      </c>
      <c r="AI23" s="33"/>
      <c r="AJ23" s="55" t="str">
        <f t="shared" si="11"/>
        <v/>
      </c>
      <c r="AK23" s="100" t="e">
        <v>#N/A</v>
      </c>
      <c r="AL23" s="36"/>
      <c r="AM23" s="73" t="str">
        <f>IFERROR(IF(AK23&gt;=(VLOOKUP(D23&amp;E23,'Tab 3 Flex,Strng,Endur(unprot)'!AB$10:$AC$37,2,FALSE)),"HFZ", "NI")," ")</f>
        <v xml:space="preserve"> </v>
      </c>
      <c r="AN23" s="29" t="str">
        <f t="shared" si="5"/>
        <v xml:space="preserve"> </v>
      </c>
      <c r="AO23" s="55"/>
      <c r="AP23" s="29" t="str">
        <f t="shared" si="6"/>
        <v/>
      </c>
    </row>
    <row r="24" spans="1:42" s="57" customFormat="1" ht="16.5" thickTop="1" thickBot="1" x14ac:dyDescent="0.3">
      <c r="A24" s="32"/>
      <c r="B24" s="25"/>
      <c r="C24" s="25"/>
      <c r="D24" s="25"/>
      <c r="E24" s="46"/>
      <c r="F24" s="25">
        <v>10</v>
      </c>
      <c r="G24" s="94" t="e">
        <v>#N/A</v>
      </c>
      <c r="H24" s="94" t="e">
        <v>#N/A</v>
      </c>
      <c r="I24" s="26"/>
      <c r="J24" s="26"/>
      <c r="K24" s="69" t="str">
        <f>IFERROR(IF(G24&gt;=(VLOOKUP(D24&amp;E24,'Tab 2 Aerobic Capacity (unprot)'!L$10:$M$27,2,FALSE)),"HFZ","NI")," ")</f>
        <v xml:space="preserve"> </v>
      </c>
      <c r="L24" s="69" t="str">
        <f>IFERROR(IF(H24&gt;=(VLOOKUP(D24&amp;E24,'Tab 2 Aerobic Capacity (unprot)'!L$34:$M$51,2,FALSE)),"HFZ","NI")," ")</f>
        <v xml:space="preserve"> </v>
      </c>
      <c r="M24" s="54" t="str">
        <f t="shared" si="7"/>
        <v xml:space="preserve"> </v>
      </c>
      <c r="N24" s="33" t="str">
        <f t="shared" si="8"/>
        <v xml:space="preserve"> </v>
      </c>
      <c r="O24" s="33"/>
      <c r="P24" s="54" t="str">
        <f t="shared" si="9"/>
        <v/>
      </c>
      <c r="Q24" s="33"/>
      <c r="R24" s="54" t="str">
        <f t="shared" si="10"/>
        <v/>
      </c>
      <c r="S24" s="95" t="e">
        <v>#N/A</v>
      </c>
      <c r="T24" s="95" t="e">
        <v>#N/A</v>
      </c>
      <c r="U24" s="99" t="e">
        <v>#N/A</v>
      </c>
      <c r="V24" s="34"/>
      <c r="W24" s="70" t="str">
        <f>IFERROR(IF(S24&gt;=(VLOOKUP(D24&amp;E24, 'Tab 3 Flex,Strng,Endur(unprot)'!AG$10:$AH$37,2,FALSE)),"HFZ", "NI")," ")</f>
        <v xml:space="preserve"> </v>
      </c>
      <c r="X24" s="70" t="str">
        <f>IFERROR(IF(T24&gt;=(VLOOKUP(D24&amp;E24, 'Tab 3 Flex,Strng,Endur(unprot)'!AG$10:$AH$37,2,FALSE)),"HFZ", "NI")," ")</f>
        <v xml:space="preserve"> </v>
      </c>
      <c r="Y24" s="71" t="str">
        <f t="shared" si="12"/>
        <v xml:space="preserve"> </v>
      </c>
      <c r="Z24" s="71" t="str">
        <f t="shared" si="1"/>
        <v xml:space="preserve"> </v>
      </c>
      <c r="AA24" s="71" t="str">
        <f>IFERROR(IF(U24&gt;=(VLOOKUP(D24&amp;E24, 'Tab 3 Flex,Strng,Endur(unprot)'!W$10:X$37,2,FALSE)),"HFZ", "NI"), " ")</f>
        <v xml:space="preserve"> </v>
      </c>
      <c r="AB24" s="28" t="str">
        <f t="shared" si="2"/>
        <v xml:space="preserve"> </v>
      </c>
      <c r="AC24" s="33"/>
      <c r="AD24" s="28" t="str">
        <f t="shared" si="3"/>
        <v/>
      </c>
      <c r="AE24" s="96" t="e">
        <v>#N/A</v>
      </c>
      <c r="AF24" s="35"/>
      <c r="AG24" s="72" t="str">
        <f>IFERROR(IF(AE24&gt;=(VLOOKUP(D24&amp;E24, 'Tab 3 Flex,Strng,Endur(unprot)'!R$10:$S$37,2,FALSE)),"HFZ", "NI")," ")</f>
        <v xml:space="preserve"> </v>
      </c>
      <c r="AH24" s="55" t="str">
        <f t="shared" si="4"/>
        <v xml:space="preserve"> </v>
      </c>
      <c r="AI24" s="33"/>
      <c r="AJ24" s="55" t="str">
        <f t="shared" si="11"/>
        <v/>
      </c>
      <c r="AK24" s="100" t="e">
        <v>#N/A</v>
      </c>
      <c r="AL24" s="36"/>
      <c r="AM24" s="73" t="str">
        <f>IFERROR(IF(AK24&gt;=(VLOOKUP(D24&amp;E24,'Tab 3 Flex,Strng,Endur(unprot)'!AB$10:$AC$37,2,FALSE)),"HFZ", "NI")," ")</f>
        <v xml:space="preserve"> </v>
      </c>
      <c r="AN24" s="29" t="str">
        <f t="shared" si="5"/>
        <v xml:space="preserve"> </v>
      </c>
      <c r="AO24" s="55"/>
      <c r="AP24" s="29" t="str">
        <f t="shared" si="6"/>
        <v/>
      </c>
    </row>
    <row r="25" spans="1:42" s="57" customFormat="1" ht="16.5" thickTop="1" thickBot="1" x14ac:dyDescent="0.3">
      <c r="A25" s="32"/>
      <c r="B25" s="25"/>
      <c r="C25" s="25"/>
      <c r="D25" s="25"/>
      <c r="E25" s="46"/>
      <c r="F25" s="25">
        <v>10</v>
      </c>
      <c r="G25" s="94" t="e">
        <v>#N/A</v>
      </c>
      <c r="H25" s="94" t="e">
        <v>#N/A</v>
      </c>
      <c r="I25" s="26"/>
      <c r="J25" s="26"/>
      <c r="K25" s="69" t="str">
        <f>IFERROR(IF(G25&gt;=(VLOOKUP(D25&amp;E25,'Tab 2 Aerobic Capacity (unprot)'!L$10:$M$27,2,FALSE)),"HFZ","NI")," ")</f>
        <v xml:space="preserve"> </v>
      </c>
      <c r="L25" s="69" t="str">
        <f>IFERROR(IF(H25&gt;=(VLOOKUP(D25&amp;E25,'Tab 2 Aerobic Capacity (unprot)'!L$34:$M$51,2,FALSE)),"HFZ","NI")," ")</f>
        <v xml:space="preserve"> </v>
      </c>
      <c r="M25" s="54" t="str">
        <f t="shared" si="7"/>
        <v xml:space="preserve"> </v>
      </c>
      <c r="N25" s="33" t="str">
        <f t="shared" si="8"/>
        <v xml:space="preserve"> </v>
      </c>
      <c r="O25" s="33"/>
      <c r="P25" s="54" t="str">
        <f t="shared" si="9"/>
        <v/>
      </c>
      <c r="Q25" s="33"/>
      <c r="R25" s="54" t="str">
        <f t="shared" si="10"/>
        <v/>
      </c>
      <c r="S25" s="95" t="e">
        <v>#N/A</v>
      </c>
      <c r="T25" s="95" t="e">
        <v>#N/A</v>
      </c>
      <c r="U25" s="99" t="e">
        <v>#N/A</v>
      </c>
      <c r="V25" s="34"/>
      <c r="W25" s="70" t="str">
        <f>IFERROR(IF(S25&gt;=(VLOOKUP(D25&amp;E25, 'Tab 3 Flex,Strng,Endur(unprot)'!AG$10:$AH$37,2,FALSE)),"HFZ", "NI")," ")</f>
        <v xml:space="preserve"> </v>
      </c>
      <c r="X25" s="70" t="str">
        <f>IFERROR(IF(T25&gt;=(VLOOKUP(D25&amp;E25, 'Tab 3 Flex,Strng,Endur(unprot)'!AG$10:$AH$37,2,FALSE)),"HFZ", "NI")," ")</f>
        <v xml:space="preserve"> </v>
      </c>
      <c r="Y25" s="71" t="str">
        <f t="shared" si="12"/>
        <v xml:space="preserve"> </v>
      </c>
      <c r="Z25" s="71" t="str">
        <f t="shared" si="1"/>
        <v xml:space="preserve"> </v>
      </c>
      <c r="AA25" s="71" t="str">
        <f>IFERROR(IF(U25&gt;=(VLOOKUP(D25&amp;E25, 'Tab 3 Flex,Strng,Endur(unprot)'!W$10:X$37,2,FALSE)),"HFZ", "NI"), " ")</f>
        <v xml:space="preserve"> </v>
      </c>
      <c r="AB25" s="28" t="str">
        <f t="shared" si="2"/>
        <v xml:space="preserve"> </v>
      </c>
      <c r="AC25" s="33"/>
      <c r="AD25" s="28" t="str">
        <f t="shared" si="3"/>
        <v/>
      </c>
      <c r="AE25" s="96" t="e">
        <v>#N/A</v>
      </c>
      <c r="AF25" s="35"/>
      <c r="AG25" s="72" t="str">
        <f>IFERROR(IF(AE25&gt;=(VLOOKUP(D25&amp;E25, 'Tab 3 Flex,Strng,Endur(unprot)'!R$10:$S$37,2,FALSE)),"HFZ", "NI")," ")</f>
        <v xml:space="preserve"> </v>
      </c>
      <c r="AH25" s="55" t="str">
        <f t="shared" si="4"/>
        <v xml:space="preserve"> </v>
      </c>
      <c r="AI25" s="33"/>
      <c r="AJ25" s="55" t="str">
        <f t="shared" si="11"/>
        <v/>
      </c>
      <c r="AK25" s="100" t="e">
        <v>#N/A</v>
      </c>
      <c r="AL25" s="36"/>
      <c r="AM25" s="73" t="str">
        <f>IFERROR(IF(AK25&gt;=(VLOOKUP(D25&amp;E25,'Tab 3 Flex,Strng,Endur(unprot)'!AB$10:$AC$37,2,FALSE)),"HFZ", "NI")," ")</f>
        <v xml:space="preserve"> </v>
      </c>
      <c r="AN25" s="29" t="str">
        <f t="shared" si="5"/>
        <v xml:space="preserve"> </v>
      </c>
      <c r="AO25" s="55"/>
      <c r="AP25" s="29" t="str">
        <f t="shared" si="6"/>
        <v/>
      </c>
    </row>
    <row r="26" spans="1:42" s="57" customFormat="1" ht="16.5" thickTop="1" thickBot="1" x14ac:dyDescent="0.3">
      <c r="A26" s="32"/>
      <c r="B26" s="25"/>
      <c r="C26" s="25"/>
      <c r="D26" s="25"/>
      <c r="E26" s="46"/>
      <c r="F26" s="25">
        <v>10</v>
      </c>
      <c r="G26" s="94" t="e">
        <v>#N/A</v>
      </c>
      <c r="H26" s="94" t="e">
        <v>#N/A</v>
      </c>
      <c r="I26" s="26"/>
      <c r="J26" s="26"/>
      <c r="K26" s="69" t="str">
        <f>IFERROR(IF(G26&gt;=(VLOOKUP(D26&amp;E26,'Tab 2 Aerobic Capacity (unprot)'!L$10:$M$27,2,FALSE)),"HFZ","NI")," ")</f>
        <v xml:space="preserve"> </v>
      </c>
      <c r="L26" s="69" t="str">
        <f>IFERROR(IF(H26&gt;=(VLOOKUP(D26&amp;E26,'Tab 2 Aerobic Capacity (unprot)'!L$34:$M$51,2,FALSE)),"HFZ","NI")," ")</f>
        <v xml:space="preserve"> </v>
      </c>
      <c r="M26" s="54" t="str">
        <f t="shared" si="7"/>
        <v xml:space="preserve"> </v>
      </c>
      <c r="N26" s="33" t="str">
        <f t="shared" si="8"/>
        <v xml:space="preserve"> </v>
      </c>
      <c r="O26" s="33"/>
      <c r="P26" s="54" t="str">
        <f t="shared" si="9"/>
        <v/>
      </c>
      <c r="Q26" s="33"/>
      <c r="R26" s="54" t="str">
        <f t="shared" si="10"/>
        <v/>
      </c>
      <c r="S26" s="95" t="e">
        <v>#N/A</v>
      </c>
      <c r="T26" s="95" t="e">
        <v>#N/A</v>
      </c>
      <c r="U26" s="99" t="e">
        <v>#N/A</v>
      </c>
      <c r="V26" s="34"/>
      <c r="W26" s="70" t="str">
        <f>IFERROR(IF(S26&gt;=(VLOOKUP(D26&amp;E26, 'Tab 3 Flex,Strng,Endur(unprot)'!AG$10:$AH$37,2,FALSE)),"HFZ", "NI")," ")</f>
        <v xml:space="preserve"> </v>
      </c>
      <c r="X26" s="70" t="str">
        <f>IFERROR(IF(T26&gt;=(VLOOKUP(D26&amp;E26, 'Tab 3 Flex,Strng,Endur(unprot)'!AG$10:$AH$37,2,FALSE)),"HFZ", "NI")," ")</f>
        <v xml:space="preserve"> </v>
      </c>
      <c r="Y26" s="71" t="str">
        <f t="shared" si="12"/>
        <v xml:space="preserve"> </v>
      </c>
      <c r="Z26" s="71" t="str">
        <f t="shared" si="1"/>
        <v xml:space="preserve"> </v>
      </c>
      <c r="AA26" s="71" t="str">
        <f>IFERROR(IF(U26&gt;=(VLOOKUP(D26&amp;E26, 'Tab 3 Flex,Strng,Endur(unprot)'!W$10:X$37,2,FALSE)),"HFZ", "NI"), " ")</f>
        <v xml:space="preserve"> </v>
      </c>
      <c r="AB26" s="28" t="str">
        <f t="shared" si="2"/>
        <v xml:space="preserve"> </v>
      </c>
      <c r="AC26" s="33"/>
      <c r="AD26" s="28" t="str">
        <f t="shared" si="3"/>
        <v/>
      </c>
      <c r="AE26" s="96" t="e">
        <v>#N/A</v>
      </c>
      <c r="AF26" s="35"/>
      <c r="AG26" s="72" t="str">
        <f>IFERROR(IF(AE26&gt;=(VLOOKUP(D26&amp;E26, 'Tab 3 Flex,Strng,Endur(unprot)'!R$10:$S$37,2,FALSE)),"HFZ", "NI")," ")</f>
        <v xml:space="preserve"> </v>
      </c>
      <c r="AH26" s="55" t="str">
        <f t="shared" si="4"/>
        <v xml:space="preserve"> </v>
      </c>
      <c r="AI26" s="33"/>
      <c r="AJ26" s="55" t="str">
        <f t="shared" si="11"/>
        <v/>
      </c>
      <c r="AK26" s="100" t="e">
        <v>#N/A</v>
      </c>
      <c r="AL26" s="36"/>
      <c r="AM26" s="73" t="str">
        <f>IFERROR(IF(AK26&gt;=(VLOOKUP(D26&amp;E26,'Tab 3 Flex,Strng,Endur(unprot)'!AB$10:$AC$37,2,FALSE)),"HFZ", "NI")," ")</f>
        <v xml:space="preserve"> </v>
      </c>
      <c r="AN26" s="29" t="str">
        <f t="shared" si="5"/>
        <v xml:space="preserve"> </v>
      </c>
      <c r="AO26" s="55"/>
      <c r="AP26" s="29" t="str">
        <f t="shared" si="6"/>
        <v/>
      </c>
    </row>
    <row r="27" spans="1:42" s="57" customFormat="1" ht="16.5" thickTop="1" thickBot="1" x14ac:dyDescent="0.3">
      <c r="A27" s="32"/>
      <c r="B27" s="25"/>
      <c r="C27" s="25"/>
      <c r="D27" s="25"/>
      <c r="E27" s="46"/>
      <c r="F27" s="25">
        <v>10</v>
      </c>
      <c r="G27" s="94" t="e">
        <v>#N/A</v>
      </c>
      <c r="H27" s="94" t="e">
        <v>#N/A</v>
      </c>
      <c r="I27" s="26"/>
      <c r="J27" s="26"/>
      <c r="K27" s="69" t="str">
        <f>IFERROR(IF(G27&gt;=(VLOOKUP(D27&amp;E27,'Tab 2 Aerobic Capacity (unprot)'!L$10:$M$27,2,FALSE)),"HFZ","NI")," ")</f>
        <v xml:space="preserve"> </v>
      </c>
      <c r="L27" s="69" t="str">
        <f>IFERROR(IF(H27&gt;=(VLOOKUP(D27&amp;E27,'Tab 2 Aerobic Capacity (unprot)'!L$34:$M$51,2,FALSE)),"HFZ","NI")," ")</f>
        <v xml:space="preserve"> </v>
      </c>
      <c r="M27" s="54" t="str">
        <f t="shared" si="7"/>
        <v xml:space="preserve"> </v>
      </c>
      <c r="N27" s="33" t="str">
        <f t="shared" si="8"/>
        <v xml:space="preserve"> </v>
      </c>
      <c r="O27" s="33"/>
      <c r="P27" s="54" t="str">
        <f t="shared" si="9"/>
        <v/>
      </c>
      <c r="Q27" s="33"/>
      <c r="R27" s="54" t="str">
        <f t="shared" si="10"/>
        <v/>
      </c>
      <c r="S27" s="95" t="e">
        <v>#N/A</v>
      </c>
      <c r="T27" s="95" t="e">
        <v>#N/A</v>
      </c>
      <c r="U27" s="99" t="e">
        <v>#N/A</v>
      </c>
      <c r="V27" s="34"/>
      <c r="W27" s="70" t="str">
        <f>IFERROR(IF(S27&gt;=(VLOOKUP(D27&amp;E27, 'Tab 3 Flex,Strng,Endur(unprot)'!AG$10:$AH$37,2,FALSE)),"HFZ", "NI")," ")</f>
        <v xml:space="preserve"> </v>
      </c>
      <c r="X27" s="70" t="str">
        <f>IFERROR(IF(T27&gt;=(VLOOKUP(D27&amp;E27, 'Tab 3 Flex,Strng,Endur(unprot)'!AG$10:$AH$37,2,FALSE)),"HFZ", "NI")," ")</f>
        <v xml:space="preserve"> </v>
      </c>
      <c r="Y27" s="71" t="str">
        <f t="shared" si="12"/>
        <v xml:space="preserve"> </v>
      </c>
      <c r="Z27" s="71" t="str">
        <f t="shared" si="1"/>
        <v xml:space="preserve"> </v>
      </c>
      <c r="AA27" s="71" t="str">
        <f>IFERROR(IF(U27&gt;=(VLOOKUP(D27&amp;E27, 'Tab 3 Flex,Strng,Endur(unprot)'!W$10:X$37,2,FALSE)),"HFZ", "NI"), " ")</f>
        <v xml:space="preserve"> </v>
      </c>
      <c r="AB27" s="28" t="str">
        <f t="shared" si="2"/>
        <v xml:space="preserve"> </v>
      </c>
      <c r="AC27" s="33"/>
      <c r="AD27" s="28" t="str">
        <f t="shared" si="3"/>
        <v/>
      </c>
      <c r="AE27" s="96" t="e">
        <v>#N/A</v>
      </c>
      <c r="AF27" s="35"/>
      <c r="AG27" s="72" t="str">
        <f>IFERROR(IF(AE27&gt;=(VLOOKUP(D27&amp;E27, 'Tab 3 Flex,Strng,Endur(unprot)'!R$10:$S$37,2,FALSE)),"HFZ", "NI")," ")</f>
        <v xml:space="preserve"> </v>
      </c>
      <c r="AH27" s="55" t="str">
        <f t="shared" si="4"/>
        <v xml:space="preserve"> </v>
      </c>
      <c r="AI27" s="33"/>
      <c r="AJ27" s="55" t="str">
        <f t="shared" si="11"/>
        <v/>
      </c>
      <c r="AK27" s="100" t="e">
        <v>#N/A</v>
      </c>
      <c r="AL27" s="36"/>
      <c r="AM27" s="73" t="str">
        <f>IFERROR(IF(AK27&gt;=(VLOOKUP(D27&amp;E27,'Tab 3 Flex,Strng,Endur(unprot)'!AB$10:$AC$37,2,FALSE)),"HFZ", "NI")," ")</f>
        <v xml:space="preserve"> </v>
      </c>
      <c r="AN27" s="29" t="str">
        <f t="shared" si="5"/>
        <v xml:space="preserve"> </v>
      </c>
      <c r="AO27" s="55"/>
      <c r="AP27" s="29" t="str">
        <f t="shared" si="6"/>
        <v/>
      </c>
    </row>
    <row r="28" spans="1:42" s="57" customFormat="1" ht="16.5" thickTop="1" thickBot="1" x14ac:dyDescent="0.3">
      <c r="A28" s="32"/>
      <c r="B28" s="25"/>
      <c r="C28" s="25"/>
      <c r="D28" s="25"/>
      <c r="E28" s="46"/>
      <c r="F28" s="25">
        <v>10</v>
      </c>
      <c r="G28" s="94" t="e">
        <v>#N/A</v>
      </c>
      <c r="H28" s="94" t="e">
        <v>#N/A</v>
      </c>
      <c r="I28" s="26"/>
      <c r="J28" s="26"/>
      <c r="K28" s="69" t="str">
        <f>IFERROR(IF(G28&gt;=(VLOOKUP(D28&amp;E28,'Tab 2 Aerobic Capacity (unprot)'!L$10:$M$27,2,FALSE)),"HFZ","NI")," ")</f>
        <v xml:space="preserve"> </v>
      </c>
      <c r="L28" s="69" t="str">
        <f>IFERROR(IF(H28&gt;=(VLOOKUP(D28&amp;E28,'Tab 2 Aerobic Capacity (unprot)'!L$34:$M$51,2,FALSE)),"HFZ","NI")," ")</f>
        <v xml:space="preserve"> </v>
      </c>
      <c r="M28" s="54" t="str">
        <f t="shared" si="7"/>
        <v xml:space="preserve"> </v>
      </c>
      <c r="N28" s="33" t="str">
        <f t="shared" si="8"/>
        <v xml:space="preserve"> </v>
      </c>
      <c r="O28" s="33"/>
      <c r="P28" s="54" t="str">
        <f t="shared" si="9"/>
        <v/>
      </c>
      <c r="Q28" s="33"/>
      <c r="R28" s="54" t="str">
        <f t="shared" si="10"/>
        <v/>
      </c>
      <c r="S28" s="95" t="e">
        <v>#N/A</v>
      </c>
      <c r="T28" s="95" t="e">
        <v>#N/A</v>
      </c>
      <c r="U28" s="99" t="e">
        <v>#N/A</v>
      </c>
      <c r="V28" s="34"/>
      <c r="W28" s="70" t="str">
        <f>IFERROR(IF(S28&gt;=(VLOOKUP(D28&amp;E28, 'Tab 3 Flex,Strng,Endur(unprot)'!AG$10:$AH$37,2,FALSE)),"HFZ", "NI")," ")</f>
        <v xml:space="preserve"> </v>
      </c>
      <c r="X28" s="70" t="str">
        <f>IFERROR(IF(T28&gt;=(VLOOKUP(D28&amp;E28, 'Tab 3 Flex,Strng,Endur(unprot)'!AG$10:$AH$37,2,FALSE)),"HFZ", "NI")," ")</f>
        <v xml:space="preserve"> </v>
      </c>
      <c r="Y28" s="71" t="str">
        <f t="shared" si="12"/>
        <v xml:space="preserve"> </v>
      </c>
      <c r="Z28" s="71" t="str">
        <f t="shared" si="1"/>
        <v xml:space="preserve"> </v>
      </c>
      <c r="AA28" s="71" t="str">
        <f>IFERROR(IF(U28&gt;=(VLOOKUP(D28&amp;E28, 'Tab 3 Flex,Strng,Endur(unprot)'!W$10:X$37,2,FALSE)),"HFZ", "NI"), " ")</f>
        <v xml:space="preserve"> </v>
      </c>
      <c r="AB28" s="28" t="str">
        <f t="shared" si="2"/>
        <v xml:space="preserve"> </v>
      </c>
      <c r="AC28" s="33"/>
      <c r="AD28" s="28" t="str">
        <f t="shared" si="3"/>
        <v/>
      </c>
      <c r="AE28" s="96" t="e">
        <v>#N/A</v>
      </c>
      <c r="AF28" s="35"/>
      <c r="AG28" s="72" t="str">
        <f>IFERROR(IF(AE28&gt;=(VLOOKUP(D28&amp;E28, 'Tab 3 Flex,Strng,Endur(unprot)'!R$10:$S$37,2,FALSE)),"HFZ", "NI")," ")</f>
        <v xml:space="preserve"> </v>
      </c>
      <c r="AH28" s="55" t="str">
        <f t="shared" si="4"/>
        <v xml:space="preserve"> </v>
      </c>
      <c r="AI28" s="33"/>
      <c r="AJ28" s="55" t="str">
        <f t="shared" si="11"/>
        <v/>
      </c>
      <c r="AK28" s="100" t="e">
        <v>#N/A</v>
      </c>
      <c r="AL28" s="36"/>
      <c r="AM28" s="73" t="str">
        <f>IFERROR(IF(AK28&gt;=(VLOOKUP(D28&amp;E28,'Tab 3 Flex,Strng,Endur(unprot)'!AB$10:$AC$37,2,FALSE)),"HFZ", "NI")," ")</f>
        <v xml:space="preserve"> </v>
      </c>
      <c r="AN28" s="29" t="str">
        <f t="shared" si="5"/>
        <v xml:space="preserve"> </v>
      </c>
      <c r="AO28" s="55"/>
      <c r="AP28" s="29" t="str">
        <f t="shared" si="6"/>
        <v/>
      </c>
    </row>
    <row r="29" spans="1:42" s="57" customFormat="1" ht="16.5" thickTop="1" thickBot="1" x14ac:dyDescent="0.3">
      <c r="A29" s="32"/>
      <c r="B29" s="25"/>
      <c r="C29" s="25"/>
      <c r="D29" s="25"/>
      <c r="E29" s="46"/>
      <c r="F29" s="25">
        <v>10</v>
      </c>
      <c r="G29" s="94" t="e">
        <v>#N/A</v>
      </c>
      <c r="H29" s="94" t="e">
        <v>#N/A</v>
      </c>
      <c r="I29" s="26"/>
      <c r="J29" s="26"/>
      <c r="K29" s="69" t="str">
        <f>IFERROR(IF(G29&gt;=(VLOOKUP(D29&amp;E29,'Tab 2 Aerobic Capacity (unprot)'!L$10:$M$27,2,FALSE)),"HFZ","NI")," ")</f>
        <v xml:space="preserve"> </v>
      </c>
      <c r="L29" s="69" t="str">
        <f>IFERROR(IF(H29&gt;=(VLOOKUP(D29&amp;E29,'Tab 2 Aerobic Capacity (unprot)'!L$34:$M$51,2,FALSE)),"HFZ","NI")," ")</f>
        <v xml:space="preserve"> </v>
      </c>
      <c r="M29" s="54" t="str">
        <f t="shared" si="7"/>
        <v xml:space="preserve"> </v>
      </c>
      <c r="N29" s="33" t="str">
        <f t="shared" si="8"/>
        <v xml:space="preserve"> </v>
      </c>
      <c r="O29" s="33"/>
      <c r="P29" s="54" t="str">
        <f t="shared" si="9"/>
        <v/>
      </c>
      <c r="Q29" s="33"/>
      <c r="R29" s="54" t="str">
        <f t="shared" si="10"/>
        <v/>
      </c>
      <c r="S29" s="95" t="e">
        <v>#N/A</v>
      </c>
      <c r="T29" s="95" t="e">
        <v>#N/A</v>
      </c>
      <c r="U29" s="99" t="e">
        <v>#N/A</v>
      </c>
      <c r="V29" s="34"/>
      <c r="W29" s="70" t="str">
        <f>IFERROR(IF(S29&gt;=(VLOOKUP(D29&amp;E29, 'Tab 3 Flex,Strng,Endur(unprot)'!AG$10:$AH$37,2,FALSE)),"HFZ", "NI")," ")</f>
        <v xml:space="preserve"> </v>
      </c>
      <c r="X29" s="70" t="str">
        <f>IFERROR(IF(T29&gt;=(VLOOKUP(D29&amp;E29, 'Tab 3 Flex,Strng,Endur(unprot)'!AG$10:$AH$37,2,FALSE)),"HFZ", "NI")," ")</f>
        <v xml:space="preserve"> </v>
      </c>
      <c r="Y29" s="71" t="str">
        <f t="shared" si="12"/>
        <v xml:space="preserve"> </v>
      </c>
      <c r="Z29" s="71" t="str">
        <f t="shared" si="1"/>
        <v xml:space="preserve"> </v>
      </c>
      <c r="AA29" s="71" t="str">
        <f>IFERROR(IF(U29&gt;=(VLOOKUP(D29&amp;E29, 'Tab 3 Flex,Strng,Endur(unprot)'!W$10:X$37,2,FALSE)),"HFZ", "NI"), " ")</f>
        <v xml:space="preserve"> </v>
      </c>
      <c r="AB29" s="28" t="str">
        <f t="shared" si="2"/>
        <v xml:space="preserve"> </v>
      </c>
      <c r="AC29" s="33"/>
      <c r="AD29" s="28" t="str">
        <f t="shared" si="3"/>
        <v/>
      </c>
      <c r="AE29" s="96" t="e">
        <v>#N/A</v>
      </c>
      <c r="AF29" s="35"/>
      <c r="AG29" s="72" t="str">
        <f>IFERROR(IF(AE29&gt;=(VLOOKUP(D29&amp;E29, 'Tab 3 Flex,Strng,Endur(unprot)'!R$10:$S$37,2,FALSE)),"HFZ", "NI")," ")</f>
        <v xml:space="preserve"> </v>
      </c>
      <c r="AH29" s="55" t="str">
        <f t="shared" si="4"/>
        <v xml:space="preserve"> </v>
      </c>
      <c r="AI29" s="33"/>
      <c r="AJ29" s="55" t="str">
        <f t="shared" si="11"/>
        <v/>
      </c>
      <c r="AK29" s="100" t="e">
        <v>#N/A</v>
      </c>
      <c r="AL29" s="36"/>
      <c r="AM29" s="73" t="str">
        <f>IFERROR(IF(AK29&gt;=(VLOOKUP(D29&amp;E29,'Tab 3 Flex,Strng,Endur(unprot)'!AB$10:$AC$37,2,FALSE)),"HFZ", "NI")," ")</f>
        <v xml:space="preserve"> </v>
      </c>
      <c r="AN29" s="29" t="str">
        <f t="shared" si="5"/>
        <v xml:space="preserve"> </v>
      </c>
      <c r="AO29" s="55"/>
      <c r="AP29" s="29" t="str">
        <f t="shared" si="6"/>
        <v/>
      </c>
    </row>
    <row r="30" spans="1:42" s="57" customFormat="1" ht="16.5" thickTop="1" thickBot="1" x14ac:dyDescent="0.3">
      <c r="A30" s="32"/>
      <c r="B30" s="25"/>
      <c r="C30" s="25"/>
      <c r="D30" s="25"/>
      <c r="E30" s="46"/>
      <c r="F30" s="25">
        <v>10</v>
      </c>
      <c r="G30" s="94" t="e">
        <v>#N/A</v>
      </c>
      <c r="H30" s="94" t="e">
        <v>#N/A</v>
      </c>
      <c r="I30" s="26"/>
      <c r="J30" s="26"/>
      <c r="K30" s="69" t="str">
        <f>IFERROR(IF(G30&gt;=(VLOOKUP(D30&amp;E30,'Tab 2 Aerobic Capacity (unprot)'!L$10:$M$27,2,FALSE)),"HFZ","NI")," ")</f>
        <v xml:space="preserve"> </v>
      </c>
      <c r="L30" s="69" t="str">
        <f>IFERROR(IF(H30&gt;=(VLOOKUP(D30&amp;E30,'Tab 2 Aerobic Capacity (unprot)'!L$34:$M$51,2,FALSE)),"HFZ","NI")," ")</f>
        <v xml:space="preserve"> </v>
      </c>
      <c r="M30" s="54" t="str">
        <f t="shared" si="7"/>
        <v xml:space="preserve"> </v>
      </c>
      <c r="N30" s="33" t="str">
        <f t="shared" si="8"/>
        <v xml:space="preserve"> </v>
      </c>
      <c r="O30" s="33"/>
      <c r="P30" s="54" t="str">
        <f t="shared" si="9"/>
        <v/>
      </c>
      <c r="Q30" s="33"/>
      <c r="R30" s="54" t="str">
        <f t="shared" si="10"/>
        <v/>
      </c>
      <c r="S30" s="95" t="e">
        <v>#N/A</v>
      </c>
      <c r="T30" s="95" t="e">
        <v>#N/A</v>
      </c>
      <c r="U30" s="99" t="e">
        <v>#N/A</v>
      </c>
      <c r="V30" s="34"/>
      <c r="W30" s="70" t="str">
        <f>IFERROR(IF(S30&gt;=(VLOOKUP(D30&amp;E30, 'Tab 3 Flex,Strng,Endur(unprot)'!AG$10:$AH$37,2,FALSE)),"HFZ", "NI")," ")</f>
        <v xml:space="preserve"> </v>
      </c>
      <c r="X30" s="70" t="str">
        <f>IFERROR(IF(T30&gt;=(VLOOKUP(D30&amp;E30, 'Tab 3 Flex,Strng,Endur(unprot)'!AG$10:$AH$37,2,FALSE)),"HFZ", "NI")," ")</f>
        <v xml:space="preserve"> </v>
      </c>
      <c r="Y30" s="71" t="str">
        <f t="shared" si="12"/>
        <v xml:space="preserve"> </v>
      </c>
      <c r="Z30" s="71" t="str">
        <f t="shared" si="1"/>
        <v xml:space="preserve"> </v>
      </c>
      <c r="AA30" s="71" t="str">
        <f>IFERROR(IF(U30&gt;=(VLOOKUP(D30&amp;E30, 'Tab 3 Flex,Strng,Endur(unprot)'!W$10:X$37,2,FALSE)),"HFZ", "NI"), " ")</f>
        <v xml:space="preserve"> </v>
      </c>
      <c r="AB30" s="28" t="str">
        <f t="shared" si="2"/>
        <v xml:space="preserve"> </v>
      </c>
      <c r="AC30" s="33"/>
      <c r="AD30" s="28" t="str">
        <f t="shared" si="3"/>
        <v/>
      </c>
      <c r="AE30" s="96" t="e">
        <v>#N/A</v>
      </c>
      <c r="AF30" s="35"/>
      <c r="AG30" s="72" t="str">
        <f>IFERROR(IF(AE30&gt;=(VLOOKUP(D30&amp;E30, 'Tab 3 Flex,Strng,Endur(unprot)'!R$10:$S$37,2,FALSE)),"HFZ", "NI")," ")</f>
        <v xml:space="preserve"> </v>
      </c>
      <c r="AH30" s="55" t="str">
        <f t="shared" si="4"/>
        <v xml:space="preserve"> </v>
      </c>
      <c r="AI30" s="33"/>
      <c r="AJ30" s="55" t="str">
        <f t="shared" si="11"/>
        <v/>
      </c>
      <c r="AK30" s="100" t="e">
        <v>#N/A</v>
      </c>
      <c r="AL30" s="36"/>
      <c r="AM30" s="73" t="str">
        <f>IFERROR(IF(AK30&gt;=(VLOOKUP(D30&amp;E30,'Tab 3 Flex,Strng,Endur(unprot)'!AB$10:$AC$37,2,FALSE)),"HFZ", "NI")," ")</f>
        <v xml:space="preserve"> </v>
      </c>
      <c r="AN30" s="29" t="str">
        <f t="shared" si="5"/>
        <v xml:space="preserve"> </v>
      </c>
      <c r="AO30" s="55"/>
      <c r="AP30" s="29" t="str">
        <f t="shared" si="6"/>
        <v/>
      </c>
    </row>
    <row r="31" spans="1:42" s="57" customFormat="1" ht="16.5" thickTop="1" thickBot="1" x14ac:dyDescent="0.3">
      <c r="A31" s="32"/>
      <c r="B31" s="25"/>
      <c r="C31" s="25"/>
      <c r="D31" s="25"/>
      <c r="E31" s="46"/>
      <c r="F31" s="25">
        <v>10</v>
      </c>
      <c r="G31" s="94" t="e">
        <v>#N/A</v>
      </c>
      <c r="H31" s="94" t="e">
        <v>#N/A</v>
      </c>
      <c r="I31" s="26"/>
      <c r="J31" s="26"/>
      <c r="K31" s="69" t="str">
        <f>IFERROR(IF(G31&gt;=(VLOOKUP(D31&amp;E31,'Tab 2 Aerobic Capacity (unprot)'!L$10:$M$27,2,FALSE)),"HFZ","NI")," ")</f>
        <v xml:space="preserve"> </v>
      </c>
      <c r="L31" s="69" t="str">
        <f>IFERROR(IF(H31&gt;=(VLOOKUP(D31&amp;E31,'Tab 2 Aerobic Capacity (unprot)'!L$34:$M$51,2,FALSE)),"HFZ","NI")," ")</f>
        <v xml:space="preserve"> </v>
      </c>
      <c r="M31" s="54" t="str">
        <f t="shared" si="7"/>
        <v xml:space="preserve"> </v>
      </c>
      <c r="N31" s="33" t="str">
        <f t="shared" si="8"/>
        <v xml:space="preserve"> </v>
      </c>
      <c r="O31" s="33"/>
      <c r="P31" s="54" t="str">
        <f t="shared" si="9"/>
        <v/>
      </c>
      <c r="Q31" s="33"/>
      <c r="R31" s="54" t="str">
        <f t="shared" si="10"/>
        <v/>
      </c>
      <c r="S31" s="95" t="e">
        <v>#N/A</v>
      </c>
      <c r="T31" s="95" t="e">
        <v>#N/A</v>
      </c>
      <c r="U31" s="99" t="e">
        <v>#N/A</v>
      </c>
      <c r="V31" s="34"/>
      <c r="W31" s="70" t="str">
        <f>IFERROR(IF(S31&gt;=(VLOOKUP(D31&amp;E31, 'Tab 3 Flex,Strng,Endur(unprot)'!AG$10:$AH$37,2,FALSE)),"HFZ", "NI")," ")</f>
        <v xml:space="preserve"> </v>
      </c>
      <c r="X31" s="70" t="str">
        <f>IFERROR(IF(T31&gt;=(VLOOKUP(D31&amp;E31, 'Tab 3 Flex,Strng,Endur(unprot)'!AG$10:$AH$37,2,FALSE)),"HFZ", "NI")," ")</f>
        <v xml:space="preserve"> </v>
      </c>
      <c r="Y31" s="71" t="str">
        <f t="shared" si="12"/>
        <v xml:space="preserve"> </v>
      </c>
      <c r="Z31" s="71" t="str">
        <f t="shared" si="1"/>
        <v xml:space="preserve"> </v>
      </c>
      <c r="AA31" s="71" t="str">
        <f>IFERROR(IF(U31&gt;=(VLOOKUP(D31&amp;E31, 'Tab 3 Flex,Strng,Endur(unprot)'!W$10:X$37,2,FALSE)),"HFZ", "NI"), " ")</f>
        <v xml:space="preserve"> </v>
      </c>
      <c r="AB31" s="28" t="str">
        <f t="shared" si="2"/>
        <v xml:space="preserve"> </v>
      </c>
      <c r="AC31" s="33"/>
      <c r="AD31" s="28" t="str">
        <f t="shared" si="3"/>
        <v/>
      </c>
      <c r="AE31" s="96" t="e">
        <v>#N/A</v>
      </c>
      <c r="AF31" s="35"/>
      <c r="AG31" s="72" t="str">
        <f>IFERROR(IF(AE31&gt;=(VLOOKUP(D31&amp;E31, 'Tab 3 Flex,Strng,Endur(unprot)'!R$10:$S$37,2,FALSE)),"HFZ", "NI")," ")</f>
        <v xml:space="preserve"> </v>
      </c>
      <c r="AH31" s="55" t="str">
        <f t="shared" si="4"/>
        <v xml:space="preserve"> </v>
      </c>
      <c r="AI31" s="33"/>
      <c r="AJ31" s="55" t="str">
        <f t="shared" si="11"/>
        <v/>
      </c>
      <c r="AK31" s="100" t="e">
        <v>#N/A</v>
      </c>
      <c r="AL31" s="36"/>
      <c r="AM31" s="73" t="str">
        <f>IFERROR(IF(AK31&gt;=(VLOOKUP(D31&amp;E31,'Tab 3 Flex,Strng,Endur(unprot)'!AB$10:$AC$37,2,FALSE)),"HFZ", "NI")," ")</f>
        <v xml:space="preserve"> </v>
      </c>
      <c r="AN31" s="29" t="str">
        <f t="shared" si="5"/>
        <v xml:space="preserve"> </v>
      </c>
      <c r="AO31" s="55"/>
      <c r="AP31" s="29" t="str">
        <f t="shared" si="6"/>
        <v/>
      </c>
    </row>
    <row r="32" spans="1:42" s="57" customFormat="1" ht="16.5" thickTop="1" thickBot="1" x14ac:dyDescent="0.3">
      <c r="A32" s="32"/>
      <c r="B32" s="25"/>
      <c r="C32" s="25"/>
      <c r="D32" s="25"/>
      <c r="E32" s="46"/>
      <c r="F32" s="25">
        <v>10</v>
      </c>
      <c r="G32" s="94" t="e">
        <v>#N/A</v>
      </c>
      <c r="H32" s="94" t="e">
        <v>#N/A</v>
      </c>
      <c r="I32" s="26"/>
      <c r="J32" s="26"/>
      <c r="K32" s="69" t="str">
        <f>IFERROR(IF(G32&gt;=(VLOOKUP(D32&amp;E32,'Tab 2 Aerobic Capacity (unprot)'!L$10:$M$27,2,FALSE)),"HFZ","NI")," ")</f>
        <v xml:space="preserve"> </v>
      </c>
      <c r="L32" s="69" t="str">
        <f>IFERROR(IF(H32&gt;=(VLOOKUP(D32&amp;E32,'Tab 2 Aerobic Capacity (unprot)'!L$34:$M$51,2,FALSE)),"HFZ","NI")," ")</f>
        <v xml:space="preserve"> </v>
      </c>
      <c r="M32" s="54" t="str">
        <f t="shared" si="7"/>
        <v xml:space="preserve"> </v>
      </c>
      <c r="N32" s="33" t="str">
        <f t="shared" si="8"/>
        <v xml:space="preserve"> </v>
      </c>
      <c r="O32" s="33"/>
      <c r="P32" s="54" t="str">
        <f t="shared" si="9"/>
        <v/>
      </c>
      <c r="Q32" s="33"/>
      <c r="R32" s="54" t="str">
        <f t="shared" si="10"/>
        <v/>
      </c>
      <c r="S32" s="95" t="e">
        <v>#N/A</v>
      </c>
      <c r="T32" s="95" t="e">
        <v>#N/A</v>
      </c>
      <c r="U32" s="99" t="e">
        <v>#N/A</v>
      </c>
      <c r="V32" s="34"/>
      <c r="W32" s="70" t="str">
        <f>IFERROR(IF(S32&gt;=(VLOOKUP(D32&amp;E32, 'Tab 3 Flex,Strng,Endur(unprot)'!AG$10:$AH$37,2,FALSE)),"HFZ", "NI")," ")</f>
        <v xml:space="preserve"> </v>
      </c>
      <c r="X32" s="70" t="str">
        <f>IFERROR(IF(T32&gt;=(VLOOKUP(D32&amp;E32, 'Tab 3 Flex,Strng,Endur(unprot)'!AG$10:$AH$37,2,FALSE)),"HFZ", "NI")," ")</f>
        <v xml:space="preserve"> </v>
      </c>
      <c r="Y32" s="71" t="str">
        <f t="shared" si="12"/>
        <v xml:space="preserve"> </v>
      </c>
      <c r="Z32" s="71" t="str">
        <f t="shared" si="1"/>
        <v xml:space="preserve"> </v>
      </c>
      <c r="AA32" s="71" t="str">
        <f>IFERROR(IF(U32&gt;=(VLOOKUP(D32&amp;E32, 'Tab 3 Flex,Strng,Endur(unprot)'!W$10:X$37,2,FALSE)),"HFZ", "NI"), " ")</f>
        <v xml:space="preserve"> </v>
      </c>
      <c r="AB32" s="28" t="str">
        <f t="shared" si="2"/>
        <v xml:space="preserve"> </v>
      </c>
      <c r="AC32" s="33"/>
      <c r="AD32" s="28" t="str">
        <f t="shared" si="3"/>
        <v/>
      </c>
      <c r="AE32" s="96" t="e">
        <v>#N/A</v>
      </c>
      <c r="AF32" s="35"/>
      <c r="AG32" s="72" t="str">
        <f>IFERROR(IF(AE32&gt;=(VLOOKUP(D32&amp;E32, 'Tab 3 Flex,Strng,Endur(unprot)'!R$10:$S$37,2,FALSE)),"HFZ", "NI")," ")</f>
        <v xml:space="preserve"> </v>
      </c>
      <c r="AH32" s="55" t="str">
        <f t="shared" si="4"/>
        <v xml:space="preserve"> </v>
      </c>
      <c r="AI32" s="33"/>
      <c r="AJ32" s="55" t="str">
        <f t="shared" si="11"/>
        <v/>
      </c>
      <c r="AK32" s="100" t="e">
        <v>#N/A</v>
      </c>
      <c r="AL32" s="36"/>
      <c r="AM32" s="73" t="str">
        <f>IFERROR(IF(AK32&gt;=(VLOOKUP(D32&amp;E32,'Tab 3 Flex,Strng,Endur(unprot)'!AB$10:$AC$37,2,FALSE)),"HFZ", "NI")," ")</f>
        <v xml:space="preserve"> </v>
      </c>
      <c r="AN32" s="29" t="str">
        <f t="shared" si="5"/>
        <v xml:space="preserve"> </v>
      </c>
      <c r="AO32" s="55"/>
      <c r="AP32" s="29" t="str">
        <f t="shared" si="6"/>
        <v/>
      </c>
    </row>
    <row r="33" spans="1:42" s="57" customFormat="1" ht="16.5" thickTop="1" thickBot="1" x14ac:dyDescent="0.3">
      <c r="A33" s="32"/>
      <c r="B33" s="25"/>
      <c r="C33" s="25"/>
      <c r="D33" s="25"/>
      <c r="E33" s="46"/>
      <c r="F33" s="25">
        <v>10</v>
      </c>
      <c r="G33" s="94" t="e">
        <v>#N/A</v>
      </c>
      <c r="H33" s="94" t="e">
        <v>#N/A</v>
      </c>
      <c r="I33" s="26"/>
      <c r="J33" s="26"/>
      <c r="K33" s="69" t="str">
        <f>IFERROR(IF(G33&gt;=(VLOOKUP(D33&amp;E33,'Tab 2 Aerobic Capacity (unprot)'!L$10:$M$27,2,FALSE)),"HFZ","NI")," ")</f>
        <v xml:space="preserve"> </v>
      </c>
      <c r="L33" s="69" t="str">
        <f>IFERROR(IF(H33&gt;=(VLOOKUP(D33&amp;E33,'Tab 2 Aerobic Capacity (unprot)'!L$34:$M$51,2,FALSE)),"HFZ","NI")," ")</f>
        <v xml:space="preserve"> </v>
      </c>
      <c r="M33" s="54" t="str">
        <f t="shared" si="7"/>
        <v xml:space="preserve"> </v>
      </c>
      <c r="N33" s="33" t="str">
        <f t="shared" si="8"/>
        <v xml:space="preserve"> </v>
      </c>
      <c r="O33" s="33"/>
      <c r="P33" s="54" t="str">
        <f t="shared" si="9"/>
        <v/>
      </c>
      <c r="Q33" s="33"/>
      <c r="R33" s="54" t="str">
        <f t="shared" si="10"/>
        <v/>
      </c>
      <c r="S33" s="95" t="e">
        <v>#N/A</v>
      </c>
      <c r="T33" s="95" t="e">
        <v>#N/A</v>
      </c>
      <c r="U33" s="99" t="e">
        <v>#N/A</v>
      </c>
      <c r="V33" s="34"/>
      <c r="W33" s="70" t="str">
        <f>IFERROR(IF(S33&gt;=(VLOOKUP(D33&amp;E33, 'Tab 3 Flex,Strng,Endur(unprot)'!AG$10:$AH$37,2,FALSE)),"HFZ", "NI")," ")</f>
        <v xml:space="preserve"> </v>
      </c>
      <c r="X33" s="70" t="str">
        <f>IFERROR(IF(T33&gt;=(VLOOKUP(D33&amp;E33, 'Tab 3 Flex,Strng,Endur(unprot)'!AG$10:$AH$37,2,FALSE)),"HFZ", "NI")," ")</f>
        <v xml:space="preserve"> </v>
      </c>
      <c r="Y33" s="71" t="str">
        <f t="shared" si="12"/>
        <v xml:space="preserve"> </v>
      </c>
      <c r="Z33" s="71" t="str">
        <f t="shared" si="1"/>
        <v xml:space="preserve"> </v>
      </c>
      <c r="AA33" s="71" t="str">
        <f>IFERROR(IF(U33&gt;=(VLOOKUP(D33&amp;E33, 'Tab 3 Flex,Strng,Endur(unprot)'!W$10:X$37,2,FALSE)),"HFZ", "NI"), " ")</f>
        <v xml:space="preserve"> </v>
      </c>
      <c r="AB33" s="28" t="str">
        <f t="shared" si="2"/>
        <v xml:space="preserve"> </v>
      </c>
      <c r="AC33" s="33"/>
      <c r="AD33" s="28" t="str">
        <f t="shared" si="3"/>
        <v/>
      </c>
      <c r="AE33" s="96" t="e">
        <v>#N/A</v>
      </c>
      <c r="AF33" s="35"/>
      <c r="AG33" s="72" t="str">
        <f>IFERROR(IF(AE33&gt;=(VLOOKUP(D33&amp;E33, 'Tab 3 Flex,Strng,Endur(unprot)'!R$10:$S$37,2,FALSE)),"HFZ", "NI")," ")</f>
        <v xml:space="preserve"> </v>
      </c>
      <c r="AH33" s="55" t="str">
        <f t="shared" si="4"/>
        <v xml:space="preserve"> </v>
      </c>
      <c r="AI33" s="33"/>
      <c r="AJ33" s="55" t="str">
        <f t="shared" si="11"/>
        <v/>
      </c>
      <c r="AK33" s="100" t="e">
        <v>#N/A</v>
      </c>
      <c r="AL33" s="36"/>
      <c r="AM33" s="73" t="str">
        <f>IFERROR(IF(AK33&gt;=(VLOOKUP(D33&amp;E33,'Tab 3 Flex,Strng,Endur(unprot)'!AB$10:$AC$37,2,FALSE)),"HFZ", "NI")," ")</f>
        <v xml:space="preserve"> </v>
      </c>
      <c r="AN33" s="29" t="str">
        <f t="shared" si="5"/>
        <v xml:space="preserve"> </v>
      </c>
      <c r="AO33" s="55"/>
      <c r="AP33" s="29" t="str">
        <f t="shared" si="6"/>
        <v/>
      </c>
    </row>
    <row r="34" spans="1:42" s="57" customFormat="1" ht="16.5" thickTop="1" thickBot="1" x14ac:dyDescent="0.3">
      <c r="A34" s="32"/>
      <c r="B34" s="25"/>
      <c r="C34" s="25"/>
      <c r="D34" s="25"/>
      <c r="E34" s="46"/>
      <c r="F34" s="25">
        <v>10</v>
      </c>
      <c r="G34" s="94" t="e">
        <v>#N/A</v>
      </c>
      <c r="H34" s="94" t="e">
        <v>#N/A</v>
      </c>
      <c r="I34" s="26"/>
      <c r="J34" s="26"/>
      <c r="K34" s="69" t="str">
        <f>IFERROR(IF(G34&gt;=(VLOOKUP(D34&amp;E34,'Tab 2 Aerobic Capacity (unprot)'!L$10:$M$27,2,FALSE)),"HFZ","NI")," ")</f>
        <v xml:space="preserve"> </v>
      </c>
      <c r="L34" s="69" t="str">
        <f>IFERROR(IF(H34&gt;=(VLOOKUP(D34&amp;E34,'Tab 2 Aerobic Capacity (unprot)'!L$34:$M$51,2,FALSE)),"HFZ","NI")," ")</f>
        <v xml:space="preserve"> </v>
      </c>
      <c r="M34" s="54" t="str">
        <f t="shared" si="7"/>
        <v xml:space="preserve"> </v>
      </c>
      <c r="N34" s="33" t="str">
        <f t="shared" si="8"/>
        <v xml:space="preserve"> </v>
      </c>
      <c r="O34" s="33"/>
      <c r="P34" s="54" t="str">
        <f t="shared" si="9"/>
        <v/>
      </c>
      <c r="Q34" s="33"/>
      <c r="R34" s="54" t="str">
        <f t="shared" si="10"/>
        <v/>
      </c>
      <c r="S34" s="95" t="e">
        <v>#N/A</v>
      </c>
      <c r="T34" s="95" t="e">
        <v>#N/A</v>
      </c>
      <c r="U34" s="99" t="e">
        <v>#N/A</v>
      </c>
      <c r="V34" s="34"/>
      <c r="W34" s="70" t="str">
        <f>IFERROR(IF(S34&gt;=(VLOOKUP(D34&amp;E34, 'Tab 3 Flex,Strng,Endur(unprot)'!AG$10:$AH$37,2,FALSE)),"HFZ", "NI")," ")</f>
        <v xml:space="preserve"> </v>
      </c>
      <c r="X34" s="70" t="str">
        <f>IFERROR(IF(T34&gt;=(VLOOKUP(D34&amp;E34, 'Tab 3 Flex,Strng,Endur(unprot)'!AG$10:$AH$37,2,FALSE)),"HFZ", "NI")," ")</f>
        <v xml:space="preserve"> </v>
      </c>
      <c r="Y34" s="71" t="str">
        <f t="shared" si="12"/>
        <v xml:space="preserve"> </v>
      </c>
      <c r="Z34" s="71" t="str">
        <f t="shared" si="1"/>
        <v xml:space="preserve"> </v>
      </c>
      <c r="AA34" s="71" t="str">
        <f>IFERROR(IF(U34&gt;=(VLOOKUP(D34&amp;E34, 'Tab 3 Flex,Strng,Endur(unprot)'!W$10:X$37,2,FALSE)),"HFZ", "NI"), " ")</f>
        <v xml:space="preserve"> </v>
      </c>
      <c r="AB34" s="28" t="str">
        <f t="shared" si="2"/>
        <v xml:space="preserve"> </v>
      </c>
      <c r="AC34" s="33"/>
      <c r="AD34" s="28" t="str">
        <f t="shared" si="3"/>
        <v/>
      </c>
      <c r="AE34" s="96" t="e">
        <v>#N/A</v>
      </c>
      <c r="AF34" s="35"/>
      <c r="AG34" s="72" t="str">
        <f>IFERROR(IF(AE34&gt;=(VLOOKUP(D34&amp;E34, 'Tab 3 Flex,Strng,Endur(unprot)'!R$10:$S$37,2,FALSE)),"HFZ", "NI")," ")</f>
        <v xml:space="preserve"> </v>
      </c>
      <c r="AH34" s="55" t="str">
        <f t="shared" si="4"/>
        <v xml:space="preserve"> </v>
      </c>
      <c r="AI34" s="33"/>
      <c r="AJ34" s="55" t="str">
        <f t="shared" si="11"/>
        <v/>
      </c>
      <c r="AK34" s="100" t="e">
        <v>#N/A</v>
      </c>
      <c r="AL34" s="36"/>
      <c r="AM34" s="73" t="str">
        <f>IFERROR(IF(AK34&gt;=(VLOOKUP(D34&amp;E34,'Tab 3 Flex,Strng,Endur(unprot)'!AB$10:$AC$37,2,FALSE)),"HFZ", "NI")," ")</f>
        <v xml:space="preserve"> </v>
      </c>
      <c r="AN34" s="29" t="str">
        <f t="shared" si="5"/>
        <v xml:space="preserve"> </v>
      </c>
      <c r="AO34" s="55"/>
      <c r="AP34" s="29" t="str">
        <f t="shared" si="6"/>
        <v/>
      </c>
    </row>
    <row r="35" spans="1:42" s="57" customFormat="1" ht="16.5" thickTop="1" thickBot="1" x14ac:dyDescent="0.3">
      <c r="A35" s="32"/>
      <c r="B35" s="25"/>
      <c r="C35" s="25"/>
      <c r="D35" s="25"/>
      <c r="E35" s="46"/>
      <c r="F35" s="25">
        <v>10</v>
      </c>
      <c r="G35" s="94" t="e">
        <v>#N/A</v>
      </c>
      <c r="H35" s="94" t="e">
        <v>#N/A</v>
      </c>
      <c r="I35" s="26"/>
      <c r="J35" s="26"/>
      <c r="K35" s="69" t="str">
        <f>IFERROR(IF(G35&gt;=(VLOOKUP(D35&amp;E35,'Tab 2 Aerobic Capacity (unprot)'!L$10:$M$27,2,FALSE)),"HFZ","NI")," ")</f>
        <v xml:space="preserve"> </v>
      </c>
      <c r="L35" s="69" t="str">
        <f>IFERROR(IF(H35&gt;=(VLOOKUP(D35&amp;E35,'Tab 2 Aerobic Capacity (unprot)'!L$34:$M$51,2,FALSE)),"HFZ","NI")," ")</f>
        <v xml:space="preserve"> </v>
      </c>
      <c r="M35" s="54" t="str">
        <f t="shared" si="7"/>
        <v xml:space="preserve"> </v>
      </c>
      <c r="N35" s="33" t="str">
        <f t="shared" si="8"/>
        <v xml:space="preserve"> </v>
      </c>
      <c r="O35" s="33"/>
      <c r="P35" s="54" t="str">
        <f t="shared" si="9"/>
        <v/>
      </c>
      <c r="Q35" s="33"/>
      <c r="R35" s="54" t="str">
        <f t="shared" si="10"/>
        <v/>
      </c>
      <c r="S35" s="95" t="e">
        <v>#N/A</v>
      </c>
      <c r="T35" s="95" t="e">
        <v>#N/A</v>
      </c>
      <c r="U35" s="99" t="e">
        <v>#N/A</v>
      </c>
      <c r="V35" s="34"/>
      <c r="W35" s="70" t="str">
        <f>IFERROR(IF(S35&gt;=(VLOOKUP(D35&amp;E35, 'Tab 3 Flex,Strng,Endur(unprot)'!AG$10:$AH$37,2,FALSE)),"HFZ", "NI")," ")</f>
        <v xml:space="preserve"> </v>
      </c>
      <c r="X35" s="70" t="str">
        <f>IFERROR(IF(T35&gt;=(VLOOKUP(D35&amp;E35, 'Tab 3 Flex,Strng,Endur(unprot)'!AG$10:$AH$37,2,FALSE)),"HFZ", "NI")," ")</f>
        <v xml:space="preserve"> </v>
      </c>
      <c r="Y35" s="71" t="str">
        <f t="shared" si="12"/>
        <v xml:space="preserve"> </v>
      </c>
      <c r="Z35" s="71" t="str">
        <f t="shared" si="1"/>
        <v xml:space="preserve"> </v>
      </c>
      <c r="AA35" s="71" t="str">
        <f>IFERROR(IF(U35&gt;=(VLOOKUP(D35&amp;E35, 'Tab 3 Flex,Strng,Endur(unprot)'!W$10:X$37,2,FALSE)),"HFZ", "NI"), " ")</f>
        <v xml:space="preserve"> </v>
      </c>
      <c r="AB35" s="28" t="str">
        <f t="shared" si="2"/>
        <v xml:space="preserve"> </v>
      </c>
      <c r="AC35" s="33"/>
      <c r="AD35" s="28" t="str">
        <f t="shared" si="3"/>
        <v/>
      </c>
      <c r="AE35" s="96" t="e">
        <v>#N/A</v>
      </c>
      <c r="AF35" s="35"/>
      <c r="AG35" s="72" t="str">
        <f>IFERROR(IF(AE35&gt;=(VLOOKUP(D35&amp;E35, 'Tab 3 Flex,Strng,Endur(unprot)'!R$10:$S$37,2,FALSE)),"HFZ", "NI")," ")</f>
        <v xml:space="preserve"> </v>
      </c>
      <c r="AH35" s="55" t="str">
        <f t="shared" si="4"/>
        <v xml:space="preserve"> </v>
      </c>
      <c r="AI35" s="33"/>
      <c r="AJ35" s="55" t="str">
        <f t="shared" si="11"/>
        <v/>
      </c>
      <c r="AK35" s="100" t="e">
        <v>#N/A</v>
      </c>
      <c r="AL35" s="36"/>
      <c r="AM35" s="73" t="str">
        <f>IFERROR(IF(AK35&gt;=(VLOOKUP(D35&amp;E35,'Tab 3 Flex,Strng,Endur(unprot)'!AB$10:$AC$37,2,FALSE)),"HFZ", "NI")," ")</f>
        <v xml:space="preserve"> </v>
      </c>
      <c r="AN35" s="29" t="str">
        <f t="shared" si="5"/>
        <v xml:space="preserve"> </v>
      </c>
      <c r="AO35" s="55"/>
      <c r="AP35" s="29" t="str">
        <f t="shared" si="6"/>
        <v/>
      </c>
    </row>
    <row r="36" spans="1:42" s="57" customFormat="1" ht="16.5" thickTop="1" thickBot="1" x14ac:dyDescent="0.3">
      <c r="A36" s="32"/>
      <c r="B36" s="25"/>
      <c r="C36" s="25"/>
      <c r="D36" s="25"/>
      <c r="E36" s="46"/>
      <c r="F36" s="25">
        <v>10</v>
      </c>
      <c r="G36" s="94" t="e">
        <v>#N/A</v>
      </c>
      <c r="H36" s="94" t="e">
        <v>#N/A</v>
      </c>
      <c r="I36" s="26"/>
      <c r="J36" s="26"/>
      <c r="K36" s="69" t="str">
        <f>IFERROR(IF(G36&gt;=(VLOOKUP(D36&amp;E36,'Tab 2 Aerobic Capacity (unprot)'!L$10:$M$27,2,FALSE)),"HFZ","NI")," ")</f>
        <v xml:space="preserve"> </v>
      </c>
      <c r="L36" s="69" t="str">
        <f>IFERROR(IF(H36&gt;=(VLOOKUP(D36&amp;E36,'Tab 2 Aerobic Capacity (unprot)'!L$34:$M$51,2,FALSE)),"HFZ","NI")," ")</f>
        <v xml:space="preserve"> </v>
      </c>
      <c r="M36" s="54" t="str">
        <f t="shared" si="7"/>
        <v xml:space="preserve"> </v>
      </c>
      <c r="N36" s="33" t="str">
        <f t="shared" si="8"/>
        <v xml:space="preserve"> </v>
      </c>
      <c r="O36" s="33"/>
      <c r="P36" s="54" t="str">
        <f t="shared" si="9"/>
        <v/>
      </c>
      <c r="Q36" s="33"/>
      <c r="R36" s="54" t="str">
        <f t="shared" si="10"/>
        <v/>
      </c>
      <c r="S36" s="95" t="e">
        <v>#N/A</v>
      </c>
      <c r="T36" s="95" t="e">
        <v>#N/A</v>
      </c>
      <c r="U36" s="99" t="e">
        <v>#N/A</v>
      </c>
      <c r="V36" s="34"/>
      <c r="W36" s="70" t="str">
        <f>IFERROR(IF(S36&gt;=(VLOOKUP(D36&amp;E36, 'Tab 3 Flex,Strng,Endur(unprot)'!AG$10:$AH$37,2,FALSE)),"HFZ", "NI")," ")</f>
        <v xml:space="preserve"> </v>
      </c>
      <c r="X36" s="70" t="str">
        <f>IFERROR(IF(T36&gt;=(VLOOKUP(D36&amp;E36, 'Tab 3 Flex,Strng,Endur(unprot)'!AG$10:$AH$37,2,FALSE)),"HFZ", "NI")," ")</f>
        <v xml:space="preserve"> </v>
      </c>
      <c r="Y36" s="71" t="str">
        <f t="shared" si="12"/>
        <v xml:space="preserve"> </v>
      </c>
      <c r="Z36" s="71" t="str">
        <f t="shared" si="1"/>
        <v xml:space="preserve"> </v>
      </c>
      <c r="AA36" s="71" t="str">
        <f>IFERROR(IF(U36&gt;=(VLOOKUP(D36&amp;E36, 'Tab 3 Flex,Strng,Endur(unprot)'!W$10:X$37,2,FALSE)),"HFZ", "NI"), " ")</f>
        <v xml:space="preserve"> </v>
      </c>
      <c r="AB36" s="28" t="str">
        <f t="shared" si="2"/>
        <v xml:space="preserve"> </v>
      </c>
      <c r="AC36" s="33"/>
      <c r="AD36" s="28" t="str">
        <f t="shared" si="3"/>
        <v/>
      </c>
      <c r="AE36" s="96" t="e">
        <v>#N/A</v>
      </c>
      <c r="AF36" s="35"/>
      <c r="AG36" s="72" t="str">
        <f>IFERROR(IF(AE36&gt;=(VLOOKUP(D36&amp;E36, 'Tab 3 Flex,Strng,Endur(unprot)'!R$10:$S$37,2,FALSE)),"HFZ", "NI")," ")</f>
        <v xml:space="preserve"> </v>
      </c>
      <c r="AH36" s="55" t="str">
        <f t="shared" si="4"/>
        <v xml:space="preserve"> </v>
      </c>
      <c r="AI36" s="33"/>
      <c r="AJ36" s="55" t="str">
        <f t="shared" si="11"/>
        <v/>
      </c>
      <c r="AK36" s="100" t="e">
        <v>#N/A</v>
      </c>
      <c r="AL36" s="36"/>
      <c r="AM36" s="73" t="str">
        <f>IFERROR(IF(AK36&gt;=(VLOOKUP(D36&amp;E36,'Tab 3 Flex,Strng,Endur(unprot)'!AB$10:$AC$37,2,FALSE)),"HFZ", "NI")," ")</f>
        <v xml:space="preserve"> </v>
      </c>
      <c r="AN36" s="29" t="str">
        <f t="shared" si="5"/>
        <v xml:space="preserve"> </v>
      </c>
      <c r="AO36" s="55"/>
      <c r="AP36" s="29" t="str">
        <f t="shared" si="6"/>
        <v/>
      </c>
    </row>
    <row r="37" spans="1:42" s="57" customFormat="1" ht="16.5" thickTop="1" thickBot="1" x14ac:dyDescent="0.3">
      <c r="A37" s="32"/>
      <c r="B37" s="25"/>
      <c r="C37" s="25"/>
      <c r="D37" s="25"/>
      <c r="E37" s="46"/>
      <c r="F37" s="25">
        <v>10</v>
      </c>
      <c r="G37" s="94" t="e">
        <v>#N/A</v>
      </c>
      <c r="H37" s="94" t="e">
        <v>#N/A</v>
      </c>
      <c r="I37" s="26"/>
      <c r="J37" s="26"/>
      <c r="K37" s="69" t="str">
        <f>IFERROR(IF(G37&gt;=(VLOOKUP(D37&amp;E37,'Tab 2 Aerobic Capacity (unprot)'!L$10:$M$27,2,FALSE)),"HFZ","NI")," ")</f>
        <v xml:space="preserve"> </v>
      </c>
      <c r="L37" s="69" t="str">
        <f>IFERROR(IF(H37&gt;=(VLOOKUP(D37&amp;E37,'Tab 2 Aerobic Capacity (unprot)'!L$34:$M$51,2,FALSE)),"HFZ","NI")," ")</f>
        <v xml:space="preserve"> </v>
      </c>
      <c r="M37" s="54" t="str">
        <f t="shared" si="7"/>
        <v xml:space="preserve"> </v>
      </c>
      <c r="N37" s="33" t="str">
        <f t="shared" si="8"/>
        <v xml:space="preserve"> </v>
      </c>
      <c r="O37" s="33"/>
      <c r="P37" s="54" t="str">
        <f t="shared" si="9"/>
        <v/>
      </c>
      <c r="Q37" s="33"/>
      <c r="R37" s="54" t="str">
        <f t="shared" si="10"/>
        <v/>
      </c>
      <c r="S37" s="95" t="e">
        <v>#N/A</v>
      </c>
      <c r="T37" s="95" t="e">
        <v>#N/A</v>
      </c>
      <c r="U37" s="99" t="e">
        <v>#N/A</v>
      </c>
      <c r="V37" s="34"/>
      <c r="W37" s="70" t="str">
        <f>IFERROR(IF(S37&gt;=(VLOOKUP(D37&amp;E37, 'Tab 3 Flex,Strng,Endur(unprot)'!AG$10:$AH$37,2,FALSE)),"HFZ", "NI")," ")</f>
        <v xml:space="preserve"> </v>
      </c>
      <c r="X37" s="70" t="str">
        <f>IFERROR(IF(T37&gt;=(VLOOKUP(D37&amp;E37, 'Tab 3 Flex,Strng,Endur(unprot)'!AG$10:$AH$37,2,FALSE)),"HFZ", "NI")," ")</f>
        <v xml:space="preserve"> </v>
      </c>
      <c r="Y37" s="71" t="str">
        <f t="shared" si="12"/>
        <v xml:space="preserve"> </v>
      </c>
      <c r="Z37" s="71" t="str">
        <f t="shared" si="1"/>
        <v xml:space="preserve"> </v>
      </c>
      <c r="AA37" s="71" t="str">
        <f>IFERROR(IF(U37&gt;=(VLOOKUP(D37&amp;E37, 'Tab 3 Flex,Strng,Endur(unprot)'!W$10:X$37,2,FALSE)),"HFZ", "NI"), " ")</f>
        <v xml:space="preserve"> </v>
      </c>
      <c r="AB37" s="28" t="str">
        <f t="shared" si="2"/>
        <v xml:space="preserve"> </v>
      </c>
      <c r="AC37" s="33"/>
      <c r="AD37" s="28" t="str">
        <f t="shared" si="3"/>
        <v/>
      </c>
      <c r="AE37" s="96" t="e">
        <v>#N/A</v>
      </c>
      <c r="AF37" s="35"/>
      <c r="AG37" s="72" t="str">
        <f>IFERROR(IF(AE37&gt;=(VLOOKUP(D37&amp;E37, 'Tab 3 Flex,Strng,Endur(unprot)'!R$10:$S$37,2,FALSE)),"HFZ", "NI")," ")</f>
        <v xml:space="preserve"> </v>
      </c>
      <c r="AH37" s="55" t="str">
        <f t="shared" si="4"/>
        <v xml:space="preserve"> </v>
      </c>
      <c r="AI37" s="33"/>
      <c r="AJ37" s="55" t="str">
        <f t="shared" si="11"/>
        <v/>
      </c>
      <c r="AK37" s="100" t="e">
        <v>#N/A</v>
      </c>
      <c r="AL37" s="36"/>
      <c r="AM37" s="73" t="str">
        <f>IFERROR(IF(AK37&gt;=(VLOOKUP(D37&amp;E37,'Tab 3 Flex,Strng,Endur(unprot)'!AB$10:$AC$37,2,FALSE)),"HFZ", "NI")," ")</f>
        <v xml:space="preserve"> </v>
      </c>
      <c r="AN37" s="29" t="str">
        <f t="shared" si="5"/>
        <v xml:space="preserve"> </v>
      </c>
      <c r="AO37" s="55"/>
      <c r="AP37" s="29" t="str">
        <f t="shared" si="6"/>
        <v/>
      </c>
    </row>
    <row r="38" spans="1:42" s="57" customFormat="1" ht="16.5" thickTop="1" thickBot="1" x14ac:dyDescent="0.3">
      <c r="A38" s="32"/>
      <c r="B38" s="25"/>
      <c r="C38" s="25"/>
      <c r="D38" s="25"/>
      <c r="E38" s="46"/>
      <c r="F38" s="25">
        <v>10</v>
      </c>
      <c r="G38" s="94" t="e">
        <v>#N/A</v>
      </c>
      <c r="H38" s="94" t="e">
        <v>#N/A</v>
      </c>
      <c r="I38" s="26"/>
      <c r="J38" s="26"/>
      <c r="K38" s="69" t="str">
        <f>IFERROR(IF(G38&gt;=(VLOOKUP(D38&amp;E38,'Tab 2 Aerobic Capacity (unprot)'!L$10:$M$27,2,FALSE)),"HFZ","NI")," ")</f>
        <v xml:space="preserve"> </v>
      </c>
      <c r="L38" s="69" t="str">
        <f>IFERROR(IF(H38&gt;=(VLOOKUP(D38&amp;E38,'Tab 2 Aerobic Capacity (unprot)'!L$34:$M$51,2,FALSE)),"HFZ","NI")," ")</f>
        <v xml:space="preserve"> </v>
      </c>
      <c r="M38" s="54" t="str">
        <f t="shared" si="7"/>
        <v xml:space="preserve"> </v>
      </c>
      <c r="N38" s="33" t="str">
        <f t="shared" si="8"/>
        <v xml:space="preserve"> </v>
      </c>
      <c r="O38" s="33"/>
      <c r="P38" s="54" t="str">
        <f t="shared" si="9"/>
        <v/>
      </c>
      <c r="Q38" s="33"/>
      <c r="R38" s="54" t="str">
        <f t="shared" si="10"/>
        <v/>
      </c>
      <c r="S38" s="95" t="e">
        <v>#N/A</v>
      </c>
      <c r="T38" s="95" t="e">
        <v>#N/A</v>
      </c>
      <c r="U38" s="99" t="e">
        <v>#N/A</v>
      </c>
      <c r="V38" s="34"/>
      <c r="W38" s="70" t="str">
        <f>IFERROR(IF(S38&gt;=(VLOOKUP(D38&amp;E38, 'Tab 3 Flex,Strng,Endur(unprot)'!AG$10:$AH$37,2,FALSE)),"HFZ", "NI")," ")</f>
        <v xml:space="preserve"> </v>
      </c>
      <c r="X38" s="70" t="str">
        <f>IFERROR(IF(T38&gt;=(VLOOKUP(D38&amp;E38, 'Tab 3 Flex,Strng,Endur(unprot)'!AG$10:$AH$37,2,FALSE)),"HFZ", "NI")," ")</f>
        <v xml:space="preserve"> </v>
      </c>
      <c r="Y38" s="71" t="str">
        <f t="shared" si="12"/>
        <v xml:space="preserve"> </v>
      </c>
      <c r="Z38" s="71" t="str">
        <f t="shared" si="1"/>
        <v xml:space="preserve"> </v>
      </c>
      <c r="AA38" s="71" t="str">
        <f>IFERROR(IF(U38&gt;=(VLOOKUP(D38&amp;E38, 'Tab 3 Flex,Strng,Endur(unprot)'!W$10:X$37,2,FALSE)),"HFZ", "NI"), " ")</f>
        <v xml:space="preserve"> </v>
      </c>
      <c r="AB38" s="28" t="str">
        <f t="shared" si="2"/>
        <v xml:space="preserve"> </v>
      </c>
      <c r="AC38" s="33"/>
      <c r="AD38" s="28" t="str">
        <f t="shared" si="3"/>
        <v/>
      </c>
      <c r="AE38" s="96" t="e">
        <v>#N/A</v>
      </c>
      <c r="AF38" s="35"/>
      <c r="AG38" s="72" t="str">
        <f>IFERROR(IF(AE38&gt;=(VLOOKUP(D38&amp;E38, 'Tab 3 Flex,Strng,Endur(unprot)'!R$10:$S$37,2,FALSE)),"HFZ", "NI")," ")</f>
        <v xml:space="preserve"> </v>
      </c>
      <c r="AH38" s="55" t="str">
        <f t="shared" si="4"/>
        <v xml:space="preserve"> </v>
      </c>
      <c r="AI38" s="33"/>
      <c r="AJ38" s="55" t="str">
        <f t="shared" si="11"/>
        <v/>
      </c>
      <c r="AK38" s="100" t="e">
        <v>#N/A</v>
      </c>
      <c r="AL38" s="36"/>
      <c r="AM38" s="73" t="str">
        <f>IFERROR(IF(AK38&gt;=(VLOOKUP(D38&amp;E38,'Tab 3 Flex,Strng,Endur(unprot)'!AB$10:$AC$37,2,FALSE)),"HFZ", "NI")," ")</f>
        <v xml:space="preserve"> </v>
      </c>
      <c r="AN38" s="29" t="str">
        <f t="shared" si="5"/>
        <v xml:space="preserve"> </v>
      </c>
      <c r="AO38" s="55"/>
      <c r="AP38" s="29" t="str">
        <f t="shared" si="6"/>
        <v/>
      </c>
    </row>
    <row r="39" spans="1:42" s="57" customFormat="1" ht="16.5" thickTop="1" thickBot="1" x14ac:dyDescent="0.3">
      <c r="A39" s="32"/>
      <c r="B39" s="25"/>
      <c r="C39" s="25"/>
      <c r="D39" s="25"/>
      <c r="E39" s="46"/>
      <c r="F39" s="25">
        <v>10</v>
      </c>
      <c r="G39" s="94" t="e">
        <v>#N/A</v>
      </c>
      <c r="H39" s="94" t="e">
        <v>#N/A</v>
      </c>
      <c r="I39" s="26"/>
      <c r="J39" s="26"/>
      <c r="K39" s="69" t="str">
        <f>IFERROR(IF(G39&gt;=(VLOOKUP(D39&amp;E39,'Tab 2 Aerobic Capacity (unprot)'!L$10:$M$27,2,FALSE)),"HFZ","NI")," ")</f>
        <v xml:space="preserve"> </v>
      </c>
      <c r="L39" s="69" t="str">
        <f>IFERROR(IF(H39&gt;=(VLOOKUP(D39&amp;E39,'Tab 2 Aerobic Capacity (unprot)'!L$34:$M$51,2,FALSE)),"HFZ","NI")," ")</f>
        <v xml:space="preserve"> </v>
      </c>
      <c r="M39" s="54" t="str">
        <f t="shared" si="7"/>
        <v xml:space="preserve"> </v>
      </c>
      <c r="N39" s="33" t="str">
        <f t="shared" si="8"/>
        <v xml:space="preserve"> </v>
      </c>
      <c r="O39" s="33"/>
      <c r="P39" s="54" t="str">
        <f t="shared" si="9"/>
        <v/>
      </c>
      <c r="Q39" s="33"/>
      <c r="R39" s="54" t="str">
        <f t="shared" si="10"/>
        <v/>
      </c>
      <c r="S39" s="95" t="e">
        <v>#N/A</v>
      </c>
      <c r="T39" s="95" t="e">
        <v>#N/A</v>
      </c>
      <c r="U39" s="99" t="e">
        <v>#N/A</v>
      </c>
      <c r="V39" s="34"/>
      <c r="W39" s="70" t="str">
        <f>IFERROR(IF(S39&gt;=(VLOOKUP(D39&amp;E39, 'Tab 3 Flex,Strng,Endur(unprot)'!AG$10:$AH$37,2,FALSE)),"HFZ", "NI")," ")</f>
        <v xml:space="preserve"> </v>
      </c>
      <c r="X39" s="70" t="str">
        <f>IFERROR(IF(T39&gt;=(VLOOKUP(D39&amp;E39, 'Tab 3 Flex,Strng,Endur(unprot)'!AG$10:$AH$37,2,FALSE)),"HFZ", "NI")," ")</f>
        <v xml:space="preserve"> </v>
      </c>
      <c r="Y39" s="71" t="str">
        <f t="shared" si="12"/>
        <v xml:space="preserve"> </v>
      </c>
      <c r="Z39" s="71" t="str">
        <f t="shared" si="1"/>
        <v xml:space="preserve"> </v>
      </c>
      <c r="AA39" s="71" t="str">
        <f>IFERROR(IF(U39&gt;=(VLOOKUP(D39&amp;E39, 'Tab 3 Flex,Strng,Endur(unprot)'!W$10:X$37,2,FALSE)),"HFZ", "NI"), " ")</f>
        <v xml:space="preserve"> </v>
      </c>
      <c r="AB39" s="28" t="str">
        <f t="shared" si="2"/>
        <v xml:space="preserve"> </v>
      </c>
      <c r="AC39" s="33"/>
      <c r="AD39" s="28" t="str">
        <f t="shared" si="3"/>
        <v/>
      </c>
      <c r="AE39" s="96" t="e">
        <v>#N/A</v>
      </c>
      <c r="AF39" s="35"/>
      <c r="AG39" s="72" t="str">
        <f>IFERROR(IF(AE39&gt;=(VLOOKUP(D39&amp;E39, 'Tab 3 Flex,Strng,Endur(unprot)'!R$10:$S$37,2,FALSE)),"HFZ", "NI")," ")</f>
        <v xml:space="preserve"> </v>
      </c>
      <c r="AH39" s="55" t="str">
        <f t="shared" si="4"/>
        <v xml:space="preserve"> </v>
      </c>
      <c r="AI39" s="33"/>
      <c r="AJ39" s="55" t="str">
        <f t="shared" si="11"/>
        <v/>
      </c>
      <c r="AK39" s="100" t="e">
        <v>#N/A</v>
      </c>
      <c r="AL39" s="36"/>
      <c r="AM39" s="73" t="str">
        <f>IFERROR(IF(AK39&gt;=(VLOOKUP(D39&amp;E39,'Tab 3 Flex,Strng,Endur(unprot)'!AB$10:$AC$37,2,FALSE)),"HFZ", "NI")," ")</f>
        <v xml:space="preserve"> </v>
      </c>
      <c r="AN39" s="29" t="str">
        <f t="shared" si="5"/>
        <v xml:space="preserve"> </v>
      </c>
      <c r="AO39" s="55"/>
      <c r="AP39" s="29" t="str">
        <f t="shared" si="6"/>
        <v/>
      </c>
    </row>
    <row r="40" spans="1:42" s="57" customFormat="1" ht="16.5" thickTop="1" thickBot="1" x14ac:dyDescent="0.3">
      <c r="A40" s="32"/>
      <c r="B40" s="25"/>
      <c r="C40" s="25"/>
      <c r="D40" s="25"/>
      <c r="E40" s="46"/>
      <c r="F40" s="25">
        <v>10</v>
      </c>
      <c r="G40" s="94" t="e">
        <v>#N/A</v>
      </c>
      <c r="H40" s="94" t="e">
        <v>#N/A</v>
      </c>
      <c r="I40" s="26"/>
      <c r="J40" s="26"/>
      <c r="K40" s="69" t="str">
        <f>IFERROR(IF(G40&gt;=(VLOOKUP(D40&amp;E40,'Tab 2 Aerobic Capacity (unprot)'!L$10:$M$27,2,FALSE)),"HFZ","NI")," ")</f>
        <v xml:space="preserve"> </v>
      </c>
      <c r="L40" s="69" t="str">
        <f>IFERROR(IF(H40&gt;=(VLOOKUP(D40&amp;E40,'Tab 2 Aerobic Capacity (unprot)'!L$34:$M$51,2,FALSE)),"HFZ","NI")," ")</f>
        <v xml:space="preserve"> </v>
      </c>
      <c r="M40" s="54" t="str">
        <f t="shared" si="7"/>
        <v xml:space="preserve"> </v>
      </c>
      <c r="N40" s="33" t="str">
        <f t="shared" si="8"/>
        <v xml:space="preserve"> </v>
      </c>
      <c r="O40" s="33"/>
      <c r="P40" s="54" t="str">
        <f t="shared" si="9"/>
        <v/>
      </c>
      <c r="Q40" s="33"/>
      <c r="R40" s="54" t="str">
        <f t="shared" si="10"/>
        <v/>
      </c>
      <c r="S40" s="95" t="e">
        <v>#N/A</v>
      </c>
      <c r="T40" s="95" t="e">
        <v>#N/A</v>
      </c>
      <c r="U40" s="99" t="e">
        <v>#N/A</v>
      </c>
      <c r="V40" s="34"/>
      <c r="W40" s="70" t="str">
        <f>IFERROR(IF(S40&gt;=(VLOOKUP(D40&amp;E40, 'Tab 3 Flex,Strng,Endur(unprot)'!AG$10:$AH$37,2,FALSE)),"HFZ", "NI")," ")</f>
        <v xml:space="preserve"> </v>
      </c>
      <c r="X40" s="70" t="str">
        <f>IFERROR(IF(T40&gt;=(VLOOKUP(D40&amp;E40, 'Tab 3 Flex,Strng,Endur(unprot)'!AG$10:$AH$37,2,FALSE)),"HFZ", "NI")," ")</f>
        <v xml:space="preserve"> </v>
      </c>
      <c r="Y40" s="71" t="str">
        <f t="shared" si="12"/>
        <v xml:space="preserve"> </v>
      </c>
      <c r="Z40" s="71" t="str">
        <f t="shared" si="1"/>
        <v xml:space="preserve"> </v>
      </c>
      <c r="AA40" s="71" t="str">
        <f>IFERROR(IF(U40&gt;=(VLOOKUP(D40&amp;E40, 'Tab 3 Flex,Strng,Endur(unprot)'!W$10:X$37,2,FALSE)),"HFZ", "NI"), " ")</f>
        <v xml:space="preserve"> </v>
      </c>
      <c r="AB40" s="28" t="str">
        <f t="shared" si="2"/>
        <v xml:space="preserve"> </v>
      </c>
      <c r="AC40" s="33"/>
      <c r="AD40" s="28" t="str">
        <f t="shared" si="3"/>
        <v/>
      </c>
      <c r="AE40" s="96" t="e">
        <v>#N/A</v>
      </c>
      <c r="AF40" s="35"/>
      <c r="AG40" s="72" t="str">
        <f>IFERROR(IF(AE40&gt;=(VLOOKUP(D40&amp;E40, 'Tab 3 Flex,Strng,Endur(unprot)'!R$10:$S$37,2,FALSE)),"HFZ", "NI")," ")</f>
        <v xml:space="preserve"> </v>
      </c>
      <c r="AH40" s="55" t="str">
        <f t="shared" si="4"/>
        <v xml:space="preserve"> </v>
      </c>
      <c r="AI40" s="33"/>
      <c r="AJ40" s="55" t="str">
        <f t="shared" si="11"/>
        <v/>
      </c>
      <c r="AK40" s="100" t="e">
        <v>#N/A</v>
      </c>
      <c r="AL40" s="36"/>
      <c r="AM40" s="73" t="str">
        <f>IFERROR(IF(AK40&gt;=(VLOOKUP(D40&amp;E40,'Tab 3 Flex,Strng,Endur(unprot)'!AB$10:$AC$37,2,FALSE)),"HFZ", "NI")," ")</f>
        <v xml:space="preserve"> </v>
      </c>
      <c r="AN40" s="29" t="str">
        <f t="shared" si="5"/>
        <v xml:space="preserve"> </v>
      </c>
      <c r="AO40" s="55"/>
      <c r="AP40" s="29" t="str">
        <f t="shared" si="6"/>
        <v/>
      </c>
    </row>
    <row r="41" spans="1:42" s="57" customFormat="1" ht="16.5" thickTop="1" thickBot="1" x14ac:dyDescent="0.3">
      <c r="A41" s="32"/>
      <c r="B41" s="25"/>
      <c r="C41" s="25"/>
      <c r="D41" s="25"/>
      <c r="E41" s="46"/>
      <c r="F41" s="25">
        <v>10</v>
      </c>
      <c r="G41" s="94" t="e">
        <v>#N/A</v>
      </c>
      <c r="H41" s="94" t="e">
        <v>#N/A</v>
      </c>
      <c r="I41" s="26"/>
      <c r="J41" s="26"/>
      <c r="K41" s="69" t="str">
        <f>IFERROR(IF(G41&gt;=(VLOOKUP(D41&amp;E41,'Tab 2 Aerobic Capacity (unprot)'!L$10:$M$27,2,FALSE)),"HFZ","NI")," ")</f>
        <v xml:space="preserve"> </v>
      </c>
      <c r="L41" s="69" t="str">
        <f>IFERROR(IF(H41&gt;=(VLOOKUP(D41&amp;E41,'Tab 2 Aerobic Capacity (unprot)'!L$34:$M$51,2,FALSE)),"HFZ","NI")," ")</f>
        <v xml:space="preserve"> </v>
      </c>
      <c r="M41" s="54" t="str">
        <f t="shared" si="7"/>
        <v xml:space="preserve"> </v>
      </c>
      <c r="N41" s="33" t="str">
        <f t="shared" si="8"/>
        <v xml:space="preserve"> </v>
      </c>
      <c r="O41" s="33"/>
      <c r="P41" s="54" t="str">
        <f t="shared" si="9"/>
        <v/>
      </c>
      <c r="Q41" s="33"/>
      <c r="R41" s="54" t="str">
        <f t="shared" si="10"/>
        <v/>
      </c>
      <c r="S41" s="95" t="e">
        <v>#N/A</v>
      </c>
      <c r="T41" s="95" t="e">
        <v>#N/A</v>
      </c>
      <c r="U41" s="99" t="e">
        <v>#N/A</v>
      </c>
      <c r="V41" s="34"/>
      <c r="W41" s="70" t="str">
        <f>IFERROR(IF(S41&gt;=(VLOOKUP(D41&amp;E41, 'Tab 3 Flex,Strng,Endur(unprot)'!AG$10:$AH$37,2,FALSE)),"HFZ", "NI")," ")</f>
        <v xml:space="preserve"> </v>
      </c>
      <c r="X41" s="70" t="str">
        <f>IFERROR(IF(T41&gt;=(VLOOKUP(D41&amp;E41, 'Tab 3 Flex,Strng,Endur(unprot)'!AG$10:$AH$37,2,FALSE)),"HFZ", "NI")," ")</f>
        <v xml:space="preserve"> </v>
      </c>
      <c r="Y41" s="71" t="str">
        <f t="shared" si="12"/>
        <v xml:space="preserve"> </v>
      </c>
      <c r="Z41" s="71" t="str">
        <f t="shared" si="1"/>
        <v xml:space="preserve"> </v>
      </c>
      <c r="AA41" s="71" t="str">
        <f>IFERROR(IF(U41&gt;=(VLOOKUP(D41&amp;E41, 'Tab 3 Flex,Strng,Endur(unprot)'!W$10:X$37,2,FALSE)),"HFZ", "NI"), " ")</f>
        <v xml:space="preserve"> </v>
      </c>
      <c r="AB41" s="28" t="str">
        <f t="shared" si="2"/>
        <v xml:space="preserve"> </v>
      </c>
      <c r="AC41" s="33"/>
      <c r="AD41" s="28" t="str">
        <f t="shared" si="3"/>
        <v/>
      </c>
      <c r="AE41" s="96" t="e">
        <v>#N/A</v>
      </c>
      <c r="AF41" s="35"/>
      <c r="AG41" s="72" t="str">
        <f>IFERROR(IF(AE41&gt;=(VLOOKUP(D41&amp;E41, 'Tab 3 Flex,Strng,Endur(unprot)'!R$10:$S$37,2,FALSE)),"HFZ", "NI")," ")</f>
        <v xml:space="preserve"> </v>
      </c>
      <c r="AH41" s="55" t="str">
        <f t="shared" si="4"/>
        <v xml:space="preserve"> </v>
      </c>
      <c r="AI41" s="33"/>
      <c r="AJ41" s="55" t="str">
        <f t="shared" si="11"/>
        <v/>
      </c>
      <c r="AK41" s="100" t="e">
        <v>#N/A</v>
      </c>
      <c r="AL41" s="36"/>
      <c r="AM41" s="73" t="str">
        <f>IFERROR(IF(AK41&gt;=(VLOOKUP(D41&amp;E41,'Tab 3 Flex,Strng,Endur(unprot)'!AB$10:$AC$37,2,FALSE)),"HFZ", "NI")," ")</f>
        <v xml:space="preserve"> </v>
      </c>
      <c r="AN41" s="29" t="str">
        <f t="shared" si="5"/>
        <v xml:space="preserve"> </v>
      </c>
      <c r="AO41" s="55"/>
      <c r="AP41" s="29" t="str">
        <f t="shared" si="6"/>
        <v/>
      </c>
    </row>
    <row r="42" spans="1:42" s="57" customFormat="1" ht="16.5" thickTop="1" thickBot="1" x14ac:dyDescent="0.3">
      <c r="A42" s="32"/>
      <c r="B42" s="25"/>
      <c r="C42" s="25"/>
      <c r="D42" s="25"/>
      <c r="E42" s="46"/>
      <c r="F42" s="25">
        <v>10</v>
      </c>
      <c r="G42" s="94" t="e">
        <v>#N/A</v>
      </c>
      <c r="H42" s="94" t="e">
        <v>#N/A</v>
      </c>
      <c r="I42" s="26"/>
      <c r="J42" s="26"/>
      <c r="K42" s="69" t="str">
        <f>IFERROR(IF(G42&gt;=(VLOOKUP(D42&amp;E42,'Tab 2 Aerobic Capacity (unprot)'!L$10:$M$27,2,FALSE)),"HFZ","NI")," ")</f>
        <v xml:space="preserve"> </v>
      </c>
      <c r="L42" s="69" t="str">
        <f>IFERROR(IF(H42&gt;=(VLOOKUP(D42&amp;E42,'Tab 2 Aerobic Capacity (unprot)'!L$34:$M$51,2,FALSE)),"HFZ","NI")," ")</f>
        <v xml:space="preserve"> </v>
      </c>
      <c r="M42" s="54" t="str">
        <f t="shared" si="7"/>
        <v xml:space="preserve"> </v>
      </c>
      <c r="N42" s="33" t="str">
        <f t="shared" si="8"/>
        <v xml:space="preserve"> </v>
      </c>
      <c r="O42" s="33"/>
      <c r="P42" s="54" t="str">
        <f t="shared" si="9"/>
        <v/>
      </c>
      <c r="Q42" s="33"/>
      <c r="R42" s="54" t="str">
        <f t="shared" si="10"/>
        <v/>
      </c>
      <c r="S42" s="95" t="e">
        <v>#N/A</v>
      </c>
      <c r="T42" s="95" t="e">
        <v>#N/A</v>
      </c>
      <c r="U42" s="99" t="e">
        <v>#N/A</v>
      </c>
      <c r="V42" s="34"/>
      <c r="W42" s="70" t="str">
        <f>IFERROR(IF(S42&gt;=(VLOOKUP(D42&amp;E42, 'Tab 3 Flex,Strng,Endur(unprot)'!AG$10:$AH$37,2,FALSE)),"HFZ", "NI")," ")</f>
        <v xml:space="preserve"> </v>
      </c>
      <c r="X42" s="70" t="str">
        <f>IFERROR(IF(T42&gt;=(VLOOKUP(D42&amp;E42, 'Tab 3 Flex,Strng,Endur(unprot)'!AG$10:$AH$37,2,FALSE)),"HFZ", "NI")," ")</f>
        <v xml:space="preserve"> </v>
      </c>
      <c r="Y42" s="71" t="str">
        <f t="shared" si="12"/>
        <v xml:space="preserve"> </v>
      </c>
      <c r="Z42" s="71" t="str">
        <f t="shared" si="1"/>
        <v xml:space="preserve"> </v>
      </c>
      <c r="AA42" s="71" t="str">
        <f>IFERROR(IF(U42&gt;=(VLOOKUP(D42&amp;E42, 'Tab 3 Flex,Strng,Endur(unprot)'!W$10:X$37,2,FALSE)),"HFZ", "NI"), " ")</f>
        <v xml:space="preserve"> </v>
      </c>
      <c r="AB42" s="28" t="str">
        <f t="shared" si="2"/>
        <v xml:space="preserve"> </v>
      </c>
      <c r="AC42" s="33"/>
      <c r="AD42" s="28" t="str">
        <f t="shared" si="3"/>
        <v/>
      </c>
      <c r="AE42" s="96" t="e">
        <v>#N/A</v>
      </c>
      <c r="AF42" s="35"/>
      <c r="AG42" s="72" t="str">
        <f>IFERROR(IF(AE42&gt;=(VLOOKUP(D42&amp;E42, 'Tab 3 Flex,Strng,Endur(unprot)'!R$10:$S$37,2,FALSE)),"HFZ", "NI")," ")</f>
        <v xml:space="preserve"> </v>
      </c>
      <c r="AH42" s="55" t="str">
        <f t="shared" si="4"/>
        <v xml:space="preserve"> </v>
      </c>
      <c r="AI42" s="33"/>
      <c r="AJ42" s="55" t="str">
        <f t="shared" si="11"/>
        <v/>
      </c>
      <c r="AK42" s="100" t="e">
        <v>#N/A</v>
      </c>
      <c r="AL42" s="36"/>
      <c r="AM42" s="73" t="str">
        <f>IFERROR(IF(AK42&gt;=(VLOOKUP(D42&amp;E42,'Tab 3 Flex,Strng,Endur(unprot)'!AB$10:$AC$37,2,FALSE)),"HFZ", "NI")," ")</f>
        <v xml:space="preserve"> </v>
      </c>
      <c r="AN42" s="29" t="str">
        <f t="shared" si="5"/>
        <v xml:space="preserve"> </v>
      </c>
      <c r="AO42" s="55"/>
      <c r="AP42" s="29" t="str">
        <f t="shared" si="6"/>
        <v/>
      </c>
    </row>
    <row r="43" spans="1:42" s="57" customFormat="1" ht="16.5" thickTop="1" thickBot="1" x14ac:dyDescent="0.3">
      <c r="A43" s="32"/>
      <c r="B43" s="25"/>
      <c r="C43" s="25"/>
      <c r="D43" s="25"/>
      <c r="E43" s="46"/>
      <c r="F43" s="25">
        <v>10</v>
      </c>
      <c r="G43" s="94" t="e">
        <v>#N/A</v>
      </c>
      <c r="H43" s="94" t="e">
        <v>#N/A</v>
      </c>
      <c r="I43" s="26"/>
      <c r="J43" s="26"/>
      <c r="K43" s="69" t="str">
        <f>IFERROR(IF(G43&gt;=(VLOOKUP(D43&amp;E43,'Tab 2 Aerobic Capacity (unprot)'!L$10:$M$27,2,FALSE)),"HFZ","NI")," ")</f>
        <v xml:space="preserve"> </v>
      </c>
      <c r="L43" s="69" t="str">
        <f>IFERROR(IF(H43&gt;=(VLOOKUP(D43&amp;E43,'Tab 2 Aerobic Capacity (unprot)'!L$34:$M$51,2,FALSE)),"HFZ","NI")," ")</f>
        <v xml:space="preserve"> </v>
      </c>
      <c r="M43" s="54" t="str">
        <f t="shared" si="7"/>
        <v xml:space="preserve"> </v>
      </c>
      <c r="N43" s="33" t="str">
        <f t="shared" si="8"/>
        <v xml:space="preserve"> </v>
      </c>
      <c r="O43" s="33"/>
      <c r="P43" s="54" t="str">
        <f t="shared" si="9"/>
        <v/>
      </c>
      <c r="Q43" s="33"/>
      <c r="R43" s="54" t="str">
        <f t="shared" si="10"/>
        <v/>
      </c>
      <c r="S43" s="95" t="e">
        <v>#N/A</v>
      </c>
      <c r="T43" s="95" t="e">
        <v>#N/A</v>
      </c>
      <c r="U43" s="99" t="e">
        <v>#N/A</v>
      </c>
      <c r="V43" s="34"/>
      <c r="W43" s="70" t="str">
        <f>IFERROR(IF(S43&gt;=(VLOOKUP(D43&amp;E43, 'Tab 3 Flex,Strng,Endur(unprot)'!AG$10:$AH$37,2,FALSE)),"HFZ", "NI")," ")</f>
        <v xml:space="preserve"> </v>
      </c>
      <c r="X43" s="70" t="str">
        <f>IFERROR(IF(T43&gt;=(VLOOKUP(D43&amp;E43, 'Tab 3 Flex,Strng,Endur(unprot)'!AG$10:$AH$37,2,FALSE)),"HFZ", "NI")," ")</f>
        <v xml:space="preserve"> </v>
      </c>
      <c r="Y43" s="71" t="str">
        <f t="shared" si="12"/>
        <v xml:space="preserve"> </v>
      </c>
      <c r="Z43" s="71" t="str">
        <f t="shared" si="1"/>
        <v xml:space="preserve"> </v>
      </c>
      <c r="AA43" s="71" t="str">
        <f>IFERROR(IF(U43&gt;=(VLOOKUP(D43&amp;E43, 'Tab 3 Flex,Strng,Endur(unprot)'!W$10:X$37,2,FALSE)),"HFZ", "NI"), " ")</f>
        <v xml:space="preserve"> </v>
      </c>
      <c r="AB43" s="28" t="str">
        <f t="shared" si="2"/>
        <v xml:space="preserve"> </v>
      </c>
      <c r="AC43" s="33"/>
      <c r="AD43" s="28" t="str">
        <f t="shared" si="3"/>
        <v/>
      </c>
      <c r="AE43" s="96" t="e">
        <v>#N/A</v>
      </c>
      <c r="AF43" s="35"/>
      <c r="AG43" s="72" t="str">
        <f>IFERROR(IF(AE43&gt;=(VLOOKUP(D43&amp;E43, 'Tab 3 Flex,Strng,Endur(unprot)'!R$10:$S$37,2,FALSE)),"HFZ", "NI")," ")</f>
        <v xml:space="preserve"> </v>
      </c>
      <c r="AH43" s="55" t="str">
        <f t="shared" si="4"/>
        <v xml:space="preserve"> </v>
      </c>
      <c r="AI43" s="33"/>
      <c r="AJ43" s="55" t="str">
        <f t="shared" si="11"/>
        <v/>
      </c>
      <c r="AK43" s="100" t="e">
        <v>#N/A</v>
      </c>
      <c r="AL43" s="36"/>
      <c r="AM43" s="73" t="str">
        <f>IFERROR(IF(AK43&gt;=(VLOOKUP(D43&amp;E43,'Tab 3 Flex,Strng,Endur(unprot)'!AB$10:$AC$37,2,FALSE)),"HFZ", "NI")," ")</f>
        <v xml:space="preserve"> </v>
      </c>
      <c r="AN43" s="29" t="str">
        <f t="shared" si="5"/>
        <v xml:space="preserve"> </v>
      </c>
      <c r="AO43" s="55"/>
      <c r="AP43" s="29" t="str">
        <f t="shared" si="6"/>
        <v/>
      </c>
    </row>
    <row r="44" spans="1:42" s="57" customFormat="1" ht="16.5" thickTop="1" thickBot="1" x14ac:dyDescent="0.3">
      <c r="A44" s="32"/>
      <c r="B44" s="25"/>
      <c r="C44" s="25"/>
      <c r="D44" s="25"/>
      <c r="E44" s="46"/>
      <c r="F44" s="25">
        <v>10</v>
      </c>
      <c r="G44" s="94" t="e">
        <v>#N/A</v>
      </c>
      <c r="H44" s="94" t="e">
        <v>#N/A</v>
      </c>
      <c r="I44" s="26"/>
      <c r="J44" s="26"/>
      <c r="K44" s="69" t="str">
        <f>IFERROR(IF(G44&gt;=(VLOOKUP(D44&amp;E44,'Tab 2 Aerobic Capacity (unprot)'!L$10:$M$27,2,FALSE)),"HFZ","NI")," ")</f>
        <v xml:space="preserve"> </v>
      </c>
      <c r="L44" s="69" t="str">
        <f>IFERROR(IF(H44&gt;=(VLOOKUP(D44&amp;E44,'Tab 2 Aerobic Capacity (unprot)'!L$34:$M$51,2,FALSE)),"HFZ","NI")," ")</f>
        <v xml:space="preserve"> </v>
      </c>
      <c r="M44" s="54" t="str">
        <f t="shared" si="7"/>
        <v xml:space="preserve"> </v>
      </c>
      <c r="N44" s="33" t="str">
        <f t="shared" si="8"/>
        <v xml:space="preserve"> </v>
      </c>
      <c r="O44" s="33"/>
      <c r="P44" s="54" t="str">
        <f t="shared" si="9"/>
        <v/>
      </c>
      <c r="Q44" s="33"/>
      <c r="R44" s="54" t="str">
        <f t="shared" si="10"/>
        <v/>
      </c>
      <c r="S44" s="95" t="e">
        <v>#N/A</v>
      </c>
      <c r="T44" s="95" t="e">
        <v>#N/A</v>
      </c>
      <c r="U44" s="99" t="e">
        <v>#N/A</v>
      </c>
      <c r="V44" s="34"/>
      <c r="W44" s="70" t="str">
        <f>IFERROR(IF(S44&gt;=(VLOOKUP(D44&amp;E44, 'Tab 3 Flex,Strng,Endur(unprot)'!AG$10:$AH$37,2,FALSE)),"HFZ", "NI")," ")</f>
        <v xml:space="preserve"> </v>
      </c>
      <c r="X44" s="70" t="str">
        <f>IFERROR(IF(T44&gt;=(VLOOKUP(D44&amp;E44, 'Tab 3 Flex,Strng,Endur(unprot)'!AG$10:$AH$37,2,FALSE)),"HFZ", "NI")," ")</f>
        <v xml:space="preserve"> </v>
      </c>
      <c r="Y44" s="71" t="str">
        <f t="shared" si="12"/>
        <v xml:space="preserve"> </v>
      </c>
      <c r="Z44" s="71" t="str">
        <f t="shared" si="1"/>
        <v xml:space="preserve"> </v>
      </c>
      <c r="AA44" s="71" t="str">
        <f>IFERROR(IF(U44&gt;=(VLOOKUP(D44&amp;E44, 'Tab 3 Flex,Strng,Endur(unprot)'!W$10:X$37,2,FALSE)),"HFZ", "NI"), " ")</f>
        <v xml:space="preserve"> </v>
      </c>
      <c r="AB44" s="28" t="str">
        <f t="shared" si="2"/>
        <v xml:space="preserve"> </v>
      </c>
      <c r="AC44" s="33"/>
      <c r="AD44" s="28" t="str">
        <f t="shared" si="3"/>
        <v/>
      </c>
      <c r="AE44" s="96" t="e">
        <v>#N/A</v>
      </c>
      <c r="AF44" s="35"/>
      <c r="AG44" s="72" t="str">
        <f>IFERROR(IF(AE44&gt;=(VLOOKUP(D44&amp;E44, 'Tab 3 Flex,Strng,Endur(unprot)'!R$10:$S$37,2,FALSE)),"HFZ", "NI")," ")</f>
        <v xml:space="preserve"> </v>
      </c>
      <c r="AH44" s="55" t="str">
        <f t="shared" si="4"/>
        <v xml:space="preserve"> </v>
      </c>
      <c r="AI44" s="33"/>
      <c r="AJ44" s="55" t="str">
        <f t="shared" si="11"/>
        <v/>
      </c>
      <c r="AK44" s="100" t="e">
        <v>#N/A</v>
      </c>
      <c r="AL44" s="36"/>
      <c r="AM44" s="73" t="str">
        <f>IFERROR(IF(AK44&gt;=(VLOOKUP(D44&amp;E44,'Tab 3 Flex,Strng,Endur(unprot)'!AB$10:$AC$37,2,FALSE)),"HFZ", "NI")," ")</f>
        <v xml:space="preserve"> </v>
      </c>
      <c r="AN44" s="29" t="str">
        <f t="shared" si="5"/>
        <v xml:space="preserve"> </v>
      </c>
      <c r="AO44" s="55"/>
      <c r="AP44" s="29" t="str">
        <f t="shared" si="6"/>
        <v/>
      </c>
    </row>
    <row r="45" spans="1:42" s="57" customFormat="1" ht="16.5" thickTop="1" thickBot="1" x14ac:dyDescent="0.3">
      <c r="A45" s="32"/>
      <c r="B45" s="25"/>
      <c r="C45" s="25"/>
      <c r="D45" s="25"/>
      <c r="E45" s="46"/>
      <c r="F45" s="25">
        <v>10</v>
      </c>
      <c r="G45" s="94" t="e">
        <v>#N/A</v>
      </c>
      <c r="H45" s="94" t="e">
        <v>#N/A</v>
      </c>
      <c r="I45" s="26"/>
      <c r="J45" s="26"/>
      <c r="K45" s="69" t="str">
        <f>IFERROR(IF(G45&gt;=(VLOOKUP(D45&amp;E45,'Tab 2 Aerobic Capacity (unprot)'!L$10:$M$27,2,FALSE)),"HFZ","NI")," ")</f>
        <v xml:space="preserve"> </v>
      </c>
      <c r="L45" s="69" t="str">
        <f>IFERROR(IF(H45&gt;=(VLOOKUP(D45&amp;E45,'Tab 2 Aerobic Capacity (unprot)'!L$34:$M$51,2,FALSE)),"HFZ","NI")," ")</f>
        <v xml:space="preserve"> </v>
      </c>
      <c r="M45" s="54" t="str">
        <f t="shared" si="7"/>
        <v xml:space="preserve"> </v>
      </c>
      <c r="N45" s="33" t="str">
        <f t="shared" si="8"/>
        <v xml:space="preserve"> </v>
      </c>
      <c r="O45" s="33"/>
      <c r="P45" s="54" t="str">
        <f t="shared" si="9"/>
        <v/>
      </c>
      <c r="Q45" s="33"/>
      <c r="R45" s="54" t="str">
        <f t="shared" si="10"/>
        <v/>
      </c>
      <c r="S45" s="95" t="e">
        <v>#N/A</v>
      </c>
      <c r="T45" s="95" t="e">
        <v>#N/A</v>
      </c>
      <c r="U45" s="99" t="e">
        <v>#N/A</v>
      </c>
      <c r="V45" s="34"/>
      <c r="W45" s="70" t="str">
        <f>IFERROR(IF(S45&gt;=(VLOOKUP(D45&amp;E45, 'Tab 3 Flex,Strng,Endur(unprot)'!AG$10:$AH$37,2,FALSE)),"HFZ", "NI")," ")</f>
        <v xml:space="preserve"> </v>
      </c>
      <c r="X45" s="70" t="str">
        <f>IFERROR(IF(T45&gt;=(VLOOKUP(D45&amp;E45, 'Tab 3 Flex,Strng,Endur(unprot)'!AG$10:$AH$37,2,FALSE)),"HFZ", "NI")," ")</f>
        <v xml:space="preserve"> </v>
      </c>
      <c r="Y45" s="71" t="str">
        <f t="shared" si="12"/>
        <v xml:space="preserve"> </v>
      </c>
      <c r="Z45" s="71" t="str">
        <f t="shared" si="1"/>
        <v xml:space="preserve"> </v>
      </c>
      <c r="AA45" s="71" t="str">
        <f>IFERROR(IF(U45&gt;=(VLOOKUP(D45&amp;E45, 'Tab 3 Flex,Strng,Endur(unprot)'!W$10:X$37,2,FALSE)),"HFZ", "NI"), " ")</f>
        <v xml:space="preserve"> </v>
      </c>
      <c r="AB45" s="28" t="str">
        <f t="shared" si="2"/>
        <v xml:space="preserve"> </v>
      </c>
      <c r="AC45" s="33"/>
      <c r="AD45" s="28" t="str">
        <f t="shared" si="3"/>
        <v/>
      </c>
      <c r="AE45" s="96" t="e">
        <v>#N/A</v>
      </c>
      <c r="AF45" s="35"/>
      <c r="AG45" s="72" t="str">
        <f>IFERROR(IF(AE45&gt;=(VLOOKUP(D45&amp;E45, 'Tab 3 Flex,Strng,Endur(unprot)'!R$10:$S$37,2,FALSE)),"HFZ", "NI")," ")</f>
        <v xml:space="preserve"> </v>
      </c>
      <c r="AH45" s="55" t="str">
        <f t="shared" si="4"/>
        <v xml:space="preserve"> </v>
      </c>
      <c r="AI45" s="33"/>
      <c r="AJ45" s="55" t="str">
        <f t="shared" si="11"/>
        <v/>
      </c>
      <c r="AK45" s="100" t="e">
        <v>#N/A</v>
      </c>
      <c r="AL45" s="36"/>
      <c r="AM45" s="73" t="str">
        <f>IFERROR(IF(AK45&gt;=(VLOOKUP(D45&amp;E45,'Tab 3 Flex,Strng,Endur(unprot)'!AB$10:$AC$37,2,FALSE)),"HFZ", "NI")," ")</f>
        <v xml:space="preserve"> </v>
      </c>
      <c r="AN45" s="29" t="str">
        <f t="shared" si="5"/>
        <v xml:space="preserve"> </v>
      </c>
      <c r="AO45" s="55"/>
      <c r="AP45" s="29" t="str">
        <f t="shared" si="6"/>
        <v/>
      </c>
    </row>
    <row r="46" spans="1:42" s="57" customFormat="1" ht="16.5" thickTop="1" thickBot="1" x14ac:dyDescent="0.3">
      <c r="A46" s="32"/>
      <c r="B46" s="25"/>
      <c r="C46" s="25"/>
      <c r="D46" s="25"/>
      <c r="E46" s="46"/>
      <c r="F46" s="25">
        <v>10</v>
      </c>
      <c r="G46" s="94" t="e">
        <v>#N/A</v>
      </c>
      <c r="H46" s="94" t="e">
        <v>#N/A</v>
      </c>
      <c r="I46" s="26"/>
      <c r="J46" s="26"/>
      <c r="K46" s="69" t="str">
        <f>IFERROR(IF(G46&gt;=(VLOOKUP(D46&amp;E46,'Tab 2 Aerobic Capacity (unprot)'!L$10:$M$27,2,FALSE)),"HFZ","NI")," ")</f>
        <v xml:space="preserve"> </v>
      </c>
      <c r="L46" s="69" t="str">
        <f>IFERROR(IF(H46&gt;=(VLOOKUP(D46&amp;E46,'Tab 2 Aerobic Capacity (unprot)'!L$34:$M$51,2,FALSE)),"HFZ","NI")," ")</f>
        <v xml:space="preserve"> </v>
      </c>
      <c r="M46" s="54" t="str">
        <f t="shared" si="7"/>
        <v xml:space="preserve"> </v>
      </c>
      <c r="N46" s="33" t="str">
        <f t="shared" si="8"/>
        <v xml:space="preserve"> </v>
      </c>
      <c r="O46" s="33"/>
      <c r="P46" s="54" t="str">
        <f t="shared" si="9"/>
        <v/>
      </c>
      <c r="Q46" s="33"/>
      <c r="R46" s="54" t="str">
        <f t="shared" si="10"/>
        <v/>
      </c>
      <c r="S46" s="95" t="e">
        <v>#N/A</v>
      </c>
      <c r="T46" s="95" t="e">
        <v>#N/A</v>
      </c>
      <c r="U46" s="99" t="e">
        <v>#N/A</v>
      </c>
      <c r="V46" s="34"/>
      <c r="W46" s="70" t="str">
        <f>IFERROR(IF(S46&gt;=(VLOOKUP(D46&amp;E46, 'Tab 3 Flex,Strng,Endur(unprot)'!AG$10:$AH$37,2,FALSE)),"HFZ", "NI")," ")</f>
        <v xml:space="preserve"> </v>
      </c>
      <c r="X46" s="70" t="str">
        <f>IFERROR(IF(T46&gt;=(VLOOKUP(D46&amp;E46, 'Tab 3 Flex,Strng,Endur(unprot)'!AG$10:$AH$37,2,FALSE)),"HFZ", "NI")," ")</f>
        <v xml:space="preserve"> </v>
      </c>
      <c r="Y46" s="71" t="str">
        <f t="shared" si="12"/>
        <v xml:space="preserve"> </v>
      </c>
      <c r="Z46" s="71" t="str">
        <f t="shared" si="1"/>
        <v xml:space="preserve"> </v>
      </c>
      <c r="AA46" s="71" t="str">
        <f>IFERROR(IF(U46&gt;=(VLOOKUP(D46&amp;E46, 'Tab 3 Flex,Strng,Endur(unprot)'!W$10:X$37,2,FALSE)),"HFZ", "NI"), " ")</f>
        <v xml:space="preserve"> </v>
      </c>
      <c r="AB46" s="28" t="str">
        <f t="shared" si="2"/>
        <v xml:space="preserve"> </v>
      </c>
      <c r="AC46" s="33"/>
      <c r="AD46" s="28" t="str">
        <f t="shared" si="3"/>
        <v/>
      </c>
      <c r="AE46" s="96" t="e">
        <v>#N/A</v>
      </c>
      <c r="AF46" s="35"/>
      <c r="AG46" s="72" t="str">
        <f>IFERROR(IF(AE46&gt;=(VLOOKUP(D46&amp;E46, 'Tab 3 Flex,Strng,Endur(unprot)'!R$10:$S$37,2,FALSE)),"HFZ", "NI")," ")</f>
        <v xml:space="preserve"> </v>
      </c>
      <c r="AH46" s="55" t="str">
        <f t="shared" si="4"/>
        <v xml:space="preserve"> </v>
      </c>
      <c r="AI46" s="33"/>
      <c r="AJ46" s="55" t="str">
        <f t="shared" si="11"/>
        <v/>
      </c>
      <c r="AK46" s="100" t="e">
        <v>#N/A</v>
      </c>
      <c r="AL46" s="36"/>
      <c r="AM46" s="73" t="str">
        <f>IFERROR(IF(AK46&gt;=(VLOOKUP(D46&amp;E46,'Tab 3 Flex,Strng,Endur(unprot)'!AB$10:$AC$37,2,FALSE)),"HFZ", "NI")," ")</f>
        <v xml:space="preserve"> </v>
      </c>
      <c r="AN46" s="29" t="str">
        <f t="shared" si="5"/>
        <v xml:space="preserve"> </v>
      </c>
      <c r="AO46" s="55"/>
      <c r="AP46" s="29" t="str">
        <f t="shared" si="6"/>
        <v/>
      </c>
    </row>
    <row r="47" spans="1:42" s="57" customFormat="1" ht="16.5" thickTop="1" thickBot="1" x14ac:dyDescent="0.3">
      <c r="A47" s="32"/>
      <c r="B47" s="25"/>
      <c r="C47" s="25"/>
      <c r="D47" s="25"/>
      <c r="E47" s="46"/>
      <c r="F47" s="25">
        <v>10</v>
      </c>
      <c r="G47" s="94" t="e">
        <v>#N/A</v>
      </c>
      <c r="H47" s="94" t="e">
        <v>#N/A</v>
      </c>
      <c r="I47" s="26"/>
      <c r="J47" s="26"/>
      <c r="K47" s="69" t="str">
        <f>IFERROR(IF(G47&gt;=(VLOOKUP(D47&amp;E47,'Tab 2 Aerobic Capacity (unprot)'!L$10:$M$27,2,FALSE)),"HFZ","NI")," ")</f>
        <v xml:space="preserve"> </v>
      </c>
      <c r="L47" s="69" t="str">
        <f>IFERROR(IF(H47&gt;=(VLOOKUP(D47&amp;E47,'Tab 2 Aerobic Capacity (unprot)'!L$34:$M$51,2,FALSE)),"HFZ","NI")," ")</f>
        <v xml:space="preserve"> </v>
      </c>
      <c r="M47" s="54" t="str">
        <f t="shared" si="7"/>
        <v xml:space="preserve"> </v>
      </c>
      <c r="N47" s="33" t="str">
        <f t="shared" si="8"/>
        <v xml:space="preserve"> </v>
      </c>
      <c r="O47" s="33"/>
      <c r="P47" s="54" t="str">
        <f t="shared" si="9"/>
        <v/>
      </c>
      <c r="Q47" s="33"/>
      <c r="R47" s="54" t="str">
        <f t="shared" si="10"/>
        <v/>
      </c>
      <c r="S47" s="95" t="e">
        <v>#N/A</v>
      </c>
      <c r="T47" s="95" t="e">
        <v>#N/A</v>
      </c>
      <c r="U47" s="99" t="e">
        <v>#N/A</v>
      </c>
      <c r="V47" s="34"/>
      <c r="W47" s="70" t="str">
        <f>IFERROR(IF(S47&gt;=(VLOOKUP(D47&amp;E47, 'Tab 3 Flex,Strng,Endur(unprot)'!AG$10:$AH$37,2,FALSE)),"HFZ", "NI")," ")</f>
        <v xml:space="preserve"> </v>
      </c>
      <c r="X47" s="70" t="str">
        <f>IFERROR(IF(T47&gt;=(VLOOKUP(D47&amp;E47, 'Tab 3 Flex,Strng,Endur(unprot)'!AG$10:$AH$37,2,FALSE)),"HFZ", "NI")," ")</f>
        <v xml:space="preserve"> </v>
      </c>
      <c r="Y47" s="71" t="str">
        <f t="shared" si="12"/>
        <v xml:space="preserve"> </v>
      </c>
      <c r="Z47" s="71" t="str">
        <f t="shared" si="1"/>
        <v xml:space="preserve"> </v>
      </c>
      <c r="AA47" s="71" t="str">
        <f>IFERROR(IF(U47&gt;=(VLOOKUP(D47&amp;E47, 'Tab 3 Flex,Strng,Endur(unprot)'!W$10:X$37,2,FALSE)),"HFZ", "NI"), " ")</f>
        <v xml:space="preserve"> </v>
      </c>
      <c r="AB47" s="28" t="str">
        <f t="shared" si="2"/>
        <v xml:space="preserve"> </v>
      </c>
      <c r="AC47" s="33"/>
      <c r="AD47" s="28" t="str">
        <f t="shared" si="3"/>
        <v/>
      </c>
      <c r="AE47" s="96" t="e">
        <v>#N/A</v>
      </c>
      <c r="AF47" s="35"/>
      <c r="AG47" s="72" t="str">
        <f>IFERROR(IF(AE47&gt;=(VLOOKUP(D47&amp;E47, 'Tab 3 Flex,Strng,Endur(unprot)'!R$10:$S$37,2,FALSE)),"HFZ", "NI")," ")</f>
        <v xml:space="preserve"> </v>
      </c>
      <c r="AH47" s="55" t="str">
        <f t="shared" si="4"/>
        <v xml:space="preserve"> </v>
      </c>
      <c r="AI47" s="33"/>
      <c r="AJ47" s="55" t="str">
        <f t="shared" si="11"/>
        <v/>
      </c>
      <c r="AK47" s="100" t="e">
        <v>#N/A</v>
      </c>
      <c r="AL47" s="36"/>
      <c r="AM47" s="73" t="str">
        <f>IFERROR(IF(AK47&gt;=(VLOOKUP(D47&amp;E47,'Tab 3 Flex,Strng,Endur(unprot)'!AB$10:$AC$37,2,FALSE)),"HFZ", "NI")," ")</f>
        <v xml:space="preserve"> </v>
      </c>
      <c r="AN47" s="29" t="str">
        <f t="shared" si="5"/>
        <v xml:space="preserve"> </v>
      </c>
      <c r="AO47" s="55"/>
      <c r="AP47" s="29" t="str">
        <f t="shared" si="6"/>
        <v/>
      </c>
    </row>
    <row r="48" spans="1:42" s="57" customFormat="1" ht="16.5" thickTop="1" thickBot="1" x14ac:dyDescent="0.3">
      <c r="A48" s="32"/>
      <c r="B48" s="25"/>
      <c r="C48" s="25"/>
      <c r="D48" s="25"/>
      <c r="E48" s="46"/>
      <c r="F48" s="25">
        <v>10</v>
      </c>
      <c r="G48" s="94" t="e">
        <v>#N/A</v>
      </c>
      <c r="H48" s="94" t="e">
        <v>#N/A</v>
      </c>
      <c r="I48" s="26"/>
      <c r="J48" s="26"/>
      <c r="K48" s="69" t="str">
        <f>IFERROR(IF(G48&gt;=(VLOOKUP(D48&amp;E48,'Tab 2 Aerobic Capacity (unprot)'!L$10:$M$27,2,FALSE)),"HFZ","NI")," ")</f>
        <v xml:space="preserve"> </v>
      </c>
      <c r="L48" s="69" t="str">
        <f>IFERROR(IF(H48&gt;=(VLOOKUP(D48&amp;E48,'Tab 2 Aerobic Capacity (unprot)'!L$34:$M$51,2,FALSE)),"HFZ","NI")," ")</f>
        <v xml:space="preserve"> </v>
      </c>
      <c r="M48" s="54" t="str">
        <f t="shared" si="7"/>
        <v xml:space="preserve"> </v>
      </c>
      <c r="N48" s="33" t="str">
        <f t="shared" si="8"/>
        <v xml:space="preserve"> </v>
      </c>
      <c r="O48" s="33"/>
      <c r="P48" s="54" t="str">
        <f t="shared" si="9"/>
        <v/>
      </c>
      <c r="Q48" s="33"/>
      <c r="R48" s="54" t="str">
        <f t="shared" si="10"/>
        <v/>
      </c>
      <c r="S48" s="95" t="e">
        <v>#N/A</v>
      </c>
      <c r="T48" s="95" t="e">
        <v>#N/A</v>
      </c>
      <c r="U48" s="99" t="e">
        <v>#N/A</v>
      </c>
      <c r="V48" s="34"/>
      <c r="W48" s="70" t="str">
        <f>IFERROR(IF(S48&gt;=(VLOOKUP(D48&amp;E48, 'Tab 3 Flex,Strng,Endur(unprot)'!AG$10:$AH$37,2,FALSE)),"HFZ", "NI")," ")</f>
        <v xml:space="preserve"> </v>
      </c>
      <c r="X48" s="70" t="str">
        <f>IFERROR(IF(T48&gt;=(VLOOKUP(D48&amp;E48, 'Tab 3 Flex,Strng,Endur(unprot)'!AG$10:$AH$37,2,FALSE)),"HFZ", "NI")," ")</f>
        <v xml:space="preserve"> </v>
      </c>
      <c r="Y48" s="71" t="str">
        <f t="shared" si="12"/>
        <v xml:space="preserve"> </v>
      </c>
      <c r="Z48" s="71" t="str">
        <f t="shared" si="1"/>
        <v xml:space="preserve"> </v>
      </c>
      <c r="AA48" s="71" t="str">
        <f>IFERROR(IF(U48&gt;=(VLOOKUP(D48&amp;E48, 'Tab 3 Flex,Strng,Endur(unprot)'!W$10:X$37,2,FALSE)),"HFZ", "NI"), " ")</f>
        <v xml:space="preserve"> </v>
      </c>
      <c r="AB48" s="28" t="str">
        <f t="shared" si="2"/>
        <v xml:space="preserve"> </v>
      </c>
      <c r="AC48" s="33"/>
      <c r="AD48" s="28" t="str">
        <f t="shared" si="3"/>
        <v/>
      </c>
      <c r="AE48" s="96" t="e">
        <v>#N/A</v>
      </c>
      <c r="AF48" s="35"/>
      <c r="AG48" s="72" t="str">
        <f>IFERROR(IF(AE48&gt;=(VLOOKUP(D48&amp;E48, 'Tab 3 Flex,Strng,Endur(unprot)'!R$10:$S$37,2,FALSE)),"HFZ", "NI")," ")</f>
        <v xml:space="preserve"> </v>
      </c>
      <c r="AH48" s="55" t="str">
        <f t="shared" si="4"/>
        <v xml:space="preserve"> </v>
      </c>
      <c r="AI48" s="33"/>
      <c r="AJ48" s="55" t="str">
        <f t="shared" si="11"/>
        <v/>
      </c>
      <c r="AK48" s="100" t="e">
        <v>#N/A</v>
      </c>
      <c r="AL48" s="36"/>
      <c r="AM48" s="73" t="str">
        <f>IFERROR(IF(AK48&gt;=(VLOOKUP(D48&amp;E48,'Tab 3 Flex,Strng,Endur(unprot)'!AB$10:$AC$37,2,FALSE)),"HFZ", "NI")," ")</f>
        <v xml:space="preserve"> </v>
      </c>
      <c r="AN48" s="29" t="str">
        <f t="shared" si="5"/>
        <v xml:space="preserve"> </v>
      </c>
      <c r="AO48" s="55"/>
      <c r="AP48" s="29" t="str">
        <f t="shared" si="6"/>
        <v/>
      </c>
    </row>
    <row r="49" spans="1:42" s="57" customFormat="1" ht="16.5" thickTop="1" thickBot="1" x14ac:dyDescent="0.3">
      <c r="A49" s="32"/>
      <c r="B49" s="25"/>
      <c r="C49" s="25"/>
      <c r="D49" s="25"/>
      <c r="E49" s="46"/>
      <c r="F49" s="25">
        <v>10</v>
      </c>
      <c r="G49" s="94" t="e">
        <v>#N/A</v>
      </c>
      <c r="H49" s="94" t="e">
        <v>#N/A</v>
      </c>
      <c r="I49" s="26"/>
      <c r="J49" s="26"/>
      <c r="K49" s="69" t="str">
        <f>IFERROR(IF(G49&gt;=(VLOOKUP(D49&amp;E49,'Tab 2 Aerobic Capacity (unprot)'!L$10:$M$27,2,FALSE)),"HFZ","NI")," ")</f>
        <v xml:space="preserve"> </v>
      </c>
      <c r="L49" s="69" t="str">
        <f>IFERROR(IF(H49&gt;=(VLOOKUP(D49&amp;E49,'Tab 2 Aerobic Capacity (unprot)'!L$34:$M$51,2,FALSE)),"HFZ","NI")," ")</f>
        <v xml:space="preserve"> </v>
      </c>
      <c r="M49" s="54" t="str">
        <f t="shared" si="7"/>
        <v xml:space="preserve"> </v>
      </c>
      <c r="N49" s="33" t="str">
        <f t="shared" si="8"/>
        <v xml:space="preserve"> </v>
      </c>
      <c r="O49" s="33"/>
      <c r="P49" s="54" t="str">
        <f t="shared" si="9"/>
        <v/>
      </c>
      <c r="Q49" s="33"/>
      <c r="R49" s="54" t="str">
        <f t="shared" si="10"/>
        <v/>
      </c>
      <c r="S49" s="95" t="e">
        <v>#N/A</v>
      </c>
      <c r="T49" s="95" t="e">
        <v>#N/A</v>
      </c>
      <c r="U49" s="99" t="e">
        <v>#N/A</v>
      </c>
      <c r="V49" s="34"/>
      <c r="W49" s="70" t="str">
        <f>IFERROR(IF(S49&gt;=(VLOOKUP(D49&amp;E49, 'Tab 3 Flex,Strng,Endur(unprot)'!AG$10:$AH$37,2,FALSE)),"HFZ", "NI")," ")</f>
        <v xml:space="preserve"> </v>
      </c>
      <c r="X49" s="70" t="str">
        <f>IFERROR(IF(T49&gt;=(VLOOKUP(D49&amp;E49, 'Tab 3 Flex,Strng,Endur(unprot)'!AG$10:$AH$37,2,FALSE)),"HFZ", "NI")," ")</f>
        <v xml:space="preserve"> </v>
      </c>
      <c r="Y49" s="71" t="str">
        <f t="shared" si="12"/>
        <v xml:space="preserve"> </v>
      </c>
      <c r="Z49" s="71" t="str">
        <f t="shared" si="1"/>
        <v xml:space="preserve"> </v>
      </c>
      <c r="AA49" s="71" t="str">
        <f>IFERROR(IF(U49&gt;=(VLOOKUP(D49&amp;E49, 'Tab 3 Flex,Strng,Endur(unprot)'!W$10:X$37,2,FALSE)),"HFZ", "NI"), " ")</f>
        <v xml:space="preserve"> </v>
      </c>
      <c r="AB49" s="28" t="str">
        <f t="shared" si="2"/>
        <v xml:space="preserve"> </v>
      </c>
      <c r="AC49" s="33"/>
      <c r="AD49" s="28" t="str">
        <f t="shared" si="3"/>
        <v/>
      </c>
      <c r="AE49" s="96" t="e">
        <v>#N/A</v>
      </c>
      <c r="AF49" s="35"/>
      <c r="AG49" s="72" t="str">
        <f>IFERROR(IF(AE49&gt;=(VLOOKUP(D49&amp;E49, 'Tab 3 Flex,Strng,Endur(unprot)'!R$10:$S$37,2,FALSE)),"HFZ", "NI")," ")</f>
        <v xml:space="preserve"> </v>
      </c>
      <c r="AH49" s="55" t="str">
        <f t="shared" si="4"/>
        <v xml:space="preserve"> </v>
      </c>
      <c r="AI49" s="33"/>
      <c r="AJ49" s="55" t="str">
        <f t="shared" si="11"/>
        <v/>
      </c>
      <c r="AK49" s="100" t="e">
        <v>#N/A</v>
      </c>
      <c r="AL49" s="36"/>
      <c r="AM49" s="73" t="str">
        <f>IFERROR(IF(AK49&gt;=(VLOOKUP(D49&amp;E49,'Tab 3 Flex,Strng,Endur(unprot)'!AB$10:$AC$37,2,FALSE)),"HFZ", "NI")," ")</f>
        <v xml:space="preserve"> </v>
      </c>
      <c r="AN49" s="29" t="str">
        <f t="shared" si="5"/>
        <v xml:space="preserve"> </v>
      </c>
      <c r="AO49" s="55"/>
      <c r="AP49" s="29" t="str">
        <f t="shared" si="6"/>
        <v/>
      </c>
    </row>
    <row r="50" spans="1:42" s="57" customFormat="1" ht="16.5" thickTop="1" thickBot="1" x14ac:dyDescent="0.3">
      <c r="A50" s="32"/>
      <c r="B50" s="25"/>
      <c r="C50" s="25"/>
      <c r="D50" s="25"/>
      <c r="E50" s="46"/>
      <c r="F50" s="25">
        <v>10</v>
      </c>
      <c r="G50" s="94" t="e">
        <v>#N/A</v>
      </c>
      <c r="H50" s="94" t="e">
        <v>#N/A</v>
      </c>
      <c r="I50" s="26"/>
      <c r="J50" s="26"/>
      <c r="K50" s="69" t="str">
        <f>IFERROR(IF(G50&gt;=(VLOOKUP(D50&amp;E50,'Tab 2 Aerobic Capacity (unprot)'!L$10:$M$27,2,FALSE)),"HFZ","NI")," ")</f>
        <v xml:space="preserve"> </v>
      </c>
      <c r="L50" s="69" t="str">
        <f>IFERROR(IF(H50&gt;=(VLOOKUP(D50&amp;E50,'Tab 2 Aerobic Capacity (unprot)'!L$34:$M$51,2,FALSE)),"HFZ","NI")," ")</f>
        <v xml:space="preserve"> </v>
      </c>
      <c r="M50" s="54" t="str">
        <f t="shared" si="7"/>
        <v xml:space="preserve"> </v>
      </c>
      <c r="N50" s="33" t="str">
        <f t="shared" si="8"/>
        <v xml:space="preserve"> </v>
      </c>
      <c r="O50" s="33"/>
      <c r="P50" s="54" t="str">
        <f t="shared" si="9"/>
        <v/>
      </c>
      <c r="Q50" s="33"/>
      <c r="R50" s="54" t="str">
        <f t="shared" si="10"/>
        <v/>
      </c>
      <c r="S50" s="95" t="e">
        <v>#N/A</v>
      </c>
      <c r="T50" s="95" t="e">
        <v>#N/A</v>
      </c>
      <c r="U50" s="99" t="e">
        <v>#N/A</v>
      </c>
      <c r="V50" s="34"/>
      <c r="W50" s="70" t="str">
        <f>IFERROR(IF(S50&gt;=(VLOOKUP(D50&amp;E50, 'Tab 3 Flex,Strng,Endur(unprot)'!AG$10:$AH$37,2,FALSE)),"HFZ", "NI")," ")</f>
        <v xml:space="preserve"> </v>
      </c>
      <c r="X50" s="70" t="str">
        <f>IFERROR(IF(T50&gt;=(VLOOKUP(D50&amp;E50, 'Tab 3 Flex,Strng,Endur(unprot)'!AG$10:$AH$37,2,FALSE)),"HFZ", "NI")," ")</f>
        <v xml:space="preserve"> </v>
      </c>
      <c r="Y50" s="71" t="str">
        <f t="shared" si="12"/>
        <v xml:space="preserve"> </v>
      </c>
      <c r="Z50" s="71" t="str">
        <f t="shared" si="1"/>
        <v xml:space="preserve"> </v>
      </c>
      <c r="AA50" s="71" t="str">
        <f>IFERROR(IF(U50&gt;=(VLOOKUP(D50&amp;E50, 'Tab 3 Flex,Strng,Endur(unprot)'!W$10:X$37,2,FALSE)),"HFZ", "NI"), " ")</f>
        <v xml:space="preserve"> </v>
      </c>
      <c r="AB50" s="28" t="str">
        <f t="shared" si="2"/>
        <v xml:space="preserve"> </v>
      </c>
      <c r="AC50" s="33"/>
      <c r="AD50" s="28" t="str">
        <f t="shared" si="3"/>
        <v/>
      </c>
      <c r="AE50" s="96" t="e">
        <v>#N/A</v>
      </c>
      <c r="AF50" s="35"/>
      <c r="AG50" s="72" t="str">
        <f>IFERROR(IF(AE50&gt;=(VLOOKUP(D50&amp;E50, 'Tab 3 Flex,Strng,Endur(unprot)'!R$10:$S$37,2,FALSE)),"HFZ", "NI")," ")</f>
        <v xml:space="preserve"> </v>
      </c>
      <c r="AH50" s="55" t="str">
        <f t="shared" si="4"/>
        <v xml:space="preserve"> </v>
      </c>
      <c r="AI50" s="33"/>
      <c r="AJ50" s="55" t="str">
        <f t="shared" si="11"/>
        <v/>
      </c>
      <c r="AK50" s="100" t="e">
        <v>#N/A</v>
      </c>
      <c r="AL50" s="36"/>
      <c r="AM50" s="73" t="str">
        <f>IFERROR(IF(AK50&gt;=(VLOOKUP(D50&amp;E50,'Tab 3 Flex,Strng,Endur(unprot)'!AB$10:$AC$37,2,FALSE)),"HFZ", "NI")," ")</f>
        <v xml:space="preserve"> </v>
      </c>
      <c r="AN50" s="29" t="str">
        <f t="shared" si="5"/>
        <v xml:space="preserve"> </v>
      </c>
      <c r="AO50" s="55"/>
      <c r="AP50" s="29" t="str">
        <f t="shared" si="6"/>
        <v/>
      </c>
    </row>
    <row r="51" spans="1:42" s="57" customFormat="1" ht="16.5" thickTop="1" thickBot="1" x14ac:dyDescent="0.3">
      <c r="A51" s="32"/>
      <c r="B51" s="25"/>
      <c r="C51" s="25"/>
      <c r="D51" s="25"/>
      <c r="E51" s="46"/>
      <c r="F51" s="25">
        <v>10</v>
      </c>
      <c r="G51" s="94" t="e">
        <v>#N/A</v>
      </c>
      <c r="H51" s="94" t="e">
        <v>#N/A</v>
      </c>
      <c r="I51" s="26"/>
      <c r="J51" s="26"/>
      <c r="K51" s="69" t="str">
        <f>IFERROR(IF(G51&gt;=(VLOOKUP(D51&amp;E51,'Tab 2 Aerobic Capacity (unprot)'!L$10:$M$27,2,FALSE)),"HFZ","NI")," ")</f>
        <v xml:space="preserve"> </v>
      </c>
      <c r="L51" s="69" t="str">
        <f>IFERROR(IF(H51&gt;=(VLOOKUP(D51&amp;E51,'Tab 2 Aerobic Capacity (unprot)'!L$34:$M$51,2,FALSE)),"HFZ","NI")," ")</f>
        <v xml:space="preserve"> </v>
      </c>
      <c r="M51" s="54" t="str">
        <f t="shared" si="7"/>
        <v xml:space="preserve"> </v>
      </c>
      <c r="N51" s="33" t="str">
        <f t="shared" si="8"/>
        <v xml:space="preserve"> </v>
      </c>
      <c r="O51" s="33"/>
      <c r="P51" s="54" t="str">
        <f t="shared" si="9"/>
        <v/>
      </c>
      <c r="Q51" s="33"/>
      <c r="R51" s="54" t="str">
        <f t="shared" si="10"/>
        <v/>
      </c>
      <c r="S51" s="95" t="e">
        <v>#N/A</v>
      </c>
      <c r="T51" s="95" t="e">
        <v>#N/A</v>
      </c>
      <c r="U51" s="99" t="e">
        <v>#N/A</v>
      </c>
      <c r="V51" s="34"/>
      <c r="W51" s="70" t="str">
        <f>IFERROR(IF(S51&gt;=(VLOOKUP(D51&amp;E51, 'Tab 3 Flex,Strng,Endur(unprot)'!AG$10:$AH$37,2,FALSE)),"HFZ", "NI")," ")</f>
        <v xml:space="preserve"> </v>
      </c>
      <c r="X51" s="70" t="str">
        <f>IFERROR(IF(T51&gt;=(VLOOKUP(D51&amp;E51, 'Tab 3 Flex,Strng,Endur(unprot)'!AG$10:$AH$37,2,FALSE)),"HFZ", "NI")," ")</f>
        <v xml:space="preserve"> </v>
      </c>
      <c r="Y51" s="71" t="str">
        <f t="shared" si="12"/>
        <v xml:space="preserve"> </v>
      </c>
      <c r="Z51" s="71" t="str">
        <f t="shared" si="1"/>
        <v xml:space="preserve"> </v>
      </c>
      <c r="AA51" s="71" t="str">
        <f>IFERROR(IF(U51&gt;=(VLOOKUP(D51&amp;E51, 'Tab 3 Flex,Strng,Endur(unprot)'!W$10:X$37,2,FALSE)),"HFZ", "NI"), " ")</f>
        <v xml:space="preserve"> </v>
      </c>
      <c r="AB51" s="28" t="str">
        <f t="shared" si="2"/>
        <v xml:space="preserve"> </v>
      </c>
      <c r="AC51" s="33"/>
      <c r="AD51" s="28" t="str">
        <f t="shared" si="3"/>
        <v/>
      </c>
      <c r="AE51" s="96" t="e">
        <v>#N/A</v>
      </c>
      <c r="AF51" s="35"/>
      <c r="AG51" s="72" t="str">
        <f>IFERROR(IF(AE51&gt;=(VLOOKUP(D51&amp;E51, 'Tab 3 Flex,Strng,Endur(unprot)'!R$10:$S$37,2,FALSE)),"HFZ", "NI")," ")</f>
        <v xml:space="preserve"> </v>
      </c>
      <c r="AH51" s="55" t="str">
        <f t="shared" si="4"/>
        <v xml:space="preserve"> </v>
      </c>
      <c r="AI51" s="33"/>
      <c r="AJ51" s="55" t="str">
        <f t="shared" si="11"/>
        <v/>
      </c>
      <c r="AK51" s="100" t="e">
        <v>#N/A</v>
      </c>
      <c r="AL51" s="36"/>
      <c r="AM51" s="73" t="str">
        <f>IFERROR(IF(AK51&gt;=(VLOOKUP(D51&amp;E51,'Tab 3 Flex,Strng,Endur(unprot)'!AB$10:$AC$37,2,FALSE)),"HFZ", "NI")," ")</f>
        <v xml:space="preserve"> </v>
      </c>
      <c r="AN51" s="29" t="str">
        <f t="shared" si="5"/>
        <v xml:space="preserve"> </v>
      </c>
      <c r="AO51" s="55"/>
      <c r="AP51" s="29" t="str">
        <f t="shared" si="6"/>
        <v/>
      </c>
    </row>
    <row r="52" spans="1:42" s="57" customFormat="1" ht="16.5" thickTop="1" thickBot="1" x14ac:dyDescent="0.3">
      <c r="A52" s="32"/>
      <c r="B52" s="25"/>
      <c r="C52" s="25"/>
      <c r="D52" s="25"/>
      <c r="E52" s="46"/>
      <c r="F52" s="25">
        <v>10</v>
      </c>
      <c r="G52" s="94" t="e">
        <v>#N/A</v>
      </c>
      <c r="H52" s="94" t="e">
        <v>#N/A</v>
      </c>
      <c r="I52" s="26"/>
      <c r="J52" s="26"/>
      <c r="K52" s="69" t="str">
        <f>IFERROR(IF(G52&gt;=(VLOOKUP(D52&amp;E52,'Tab 2 Aerobic Capacity (unprot)'!L$10:$M$27,2,FALSE)),"HFZ","NI")," ")</f>
        <v xml:space="preserve"> </v>
      </c>
      <c r="L52" s="69" t="str">
        <f>IFERROR(IF(H52&gt;=(VLOOKUP(D52&amp;E52,'Tab 2 Aerobic Capacity (unprot)'!L$34:$M$51,2,FALSE)),"HFZ","NI")," ")</f>
        <v xml:space="preserve"> </v>
      </c>
      <c r="M52" s="54" t="str">
        <f t="shared" si="7"/>
        <v xml:space="preserve"> </v>
      </c>
      <c r="N52" s="33" t="str">
        <f t="shared" si="8"/>
        <v xml:space="preserve"> </v>
      </c>
      <c r="O52" s="33"/>
      <c r="P52" s="54" t="str">
        <f t="shared" si="9"/>
        <v/>
      </c>
      <c r="Q52" s="33"/>
      <c r="R52" s="54" t="str">
        <f t="shared" si="10"/>
        <v/>
      </c>
      <c r="S52" s="95" t="e">
        <v>#N/A</v>
      </c>
      <c r="T52" s="95" t="e">
        <v>#N/A</v>
      </c>
      <c r="U52" s="99" t="e">
        <v>#N/A</v>
      </c>
      <c r="V52" s="34"/>
      <c r="W52" s="70" t="str">
        <f>IFERROR(IF(S52&gt;=(VLOOKUP(D52&amp;E52, 'Tab 3 Flex,Strng,Endur(unprot)'!AG$10:$AH$37,2,FALSE)),"HFZ", "NI")," ")</f>
        <v xml:space="preserve"> </v>
      </c>
      <c r="X52" s="70" t="str">
        <f>IFERROR(IF(T52&gt;=(VLOOKUP(D52&amp;E52, 'Tab 3 Flex,Strng,Endur(unprot)'!AG$10:$AH$37,2,FALSE)),"HFZ", "NI")," ")</f>
        <v xml:space="preserve"> </v>
      </c>
      <c r="Y52" s="71" t="str">
        <f t="shared" si="12"/>
        <v xml:space="preserve"> </v>
      </c>
      <c r="Z52" s="71" t="str">
        <f t="shared" si="1"/>
        <v xml:space="preserve"> </v>
      </c>
      <c r="AA52" s="71" t="str">
        <f>IFERROR(IF(U52&gt;=(VLOOKUP(D52&amp;E52, 'Tab 3 Flex,Strng,Endur(unprot)'!W$10:X$37,2,FALSE)),"HFZ", "NI"), " ")</f>
        <v xml:space="preserve"> </v>
      </c>
      <c r="AB52" s="28" t="str">
        <f t="shared" si="2"/>
        <v xml:space="preserve"> </v>
      </c>
      <c r="AC52" s="33"/>
      <c r="AD52" s="28" t="str">
        <f>D52&amp;AC52</f>
        <v/>
      </c>
      <c r="AE52" s="96" t="e">
        <v>#N/A</v>
      </c>
      <c r="AF52" s="35"/>
      <c r="AG52" s="72" t="str">
        <f>IFERROR(IF(AE52&gt;=(VLOOKUP(D52&amp;E52, 'Tab 3 Flex,Strng,Endur(unprot)'!R$10:$S$37,2,FALSE)),"HFZ", "NI")," ")</f>
        <v xml:space="preserve"> </v>
      </c>
      <c r="AH52" s="55" t="str">
        <f t="shared" si="4"/>
        <v xml:space="preserve"> </v>
      </c>
      <c r="AI52" s="33"/>
      <c r="AJ52" s="55" t="str">
        <f t="shared" si="11"/>
        <v/>
      </c>
      <c r="AK52" s="100" t="e">
        <v>#N/A</v>
      </c>
      <c r="AL52" s="36"/>
      <c r="AM52" s="73" t="str">
        <f>IFERROR(IF(AK52&gt;=(VLOOKUP(D52&amp;E52,'Tab 3 Flex,Strng,Endur(unprot)'!AB$10:$AC$37,2,FALSE)),"HFZ", "NI")," ")</f>
        <v xml:space="preserve"> </v>
      </c>
      <c r="AN52" s="29" t="str">
        <f t="shared" si="5"/>
        <v xml:space="preserve"> </v>
      </c>
      <c r="AO52" s="55"/>
      <c r="AP52" s="29" t="str">
        <f t="shared" si="6"/>
        <v/>
      </c>
    </row>
    <row r="53" spans="1:42" s="57" customFormat="1" ht="16.5" thickTop="1" thickBot="1" x14ac:dyDescent="0.3">
      <c r="A53" s="32"/>
      <c r="B53" s="25"/>
      <c r="C53" s="25"/>
      <c r="D53" s="25"/>
      <c r="E53" s="46"/>
      <c r="F53" s="25">
        <v>10</v>
      </c>
      <c r="G53" s="94" t="e">
        <v>#N/A</v>
      </c>
      <c r="H53" s="94" t="e">
        <v>#N/A</v>
      </c>
      <c r="I53" s="26"/>
      <c r="J53" s="26"/>
      <c r="K53" s="69" t="str">
        <f>IFERROR(IF(G53&gt;=(VLOOKUP(D53&amp;E53,'Tab 2 Aerobic Capacity (unprot)'!L$10:$M$27,2,FALSE)),"HFZ","NI")," ")</f>
        <v xml:space="preserve"> </v>
      </c>
      <c r="L53" s="69" t="str">
        <f>IFERROR(IF(H53&gt;=(VLOOKUP(D53&amp;E53,'Tab 2 Aerobic Capacity (unprot)'!L$34:$M$51,2,FALSE)),"HFZ","NI")," ")</f>
        <v xml:space="preserve"> </v>
      </c>
      <c r="M53" s="54" t="str">
        <f t="shared" si="7"/>
        <v xml:space="preserve"> </v>
      </c>
      <c r="N53" s="33" t="str">
        <f t="shared" si="8"/>
        <v xml:space="preserve"> </v>
      </c>
      <c r="O53" s="33"/>
      <c r="P53" s="54" t="str">
        <f t="shared" si="9"/>
        <v/>
      </c>
      <c r="Q53" s="33"/>
      <c r="R53" s="54" t="str">
        <f t="shared" si="10"/>
        <v/>
      </c>
      <c r="S53" s="95" t="e">
        <v>#N/A</v>
      </c>
      <c r="T53" s="95" t="e">
        <v>#N/A</v>
      </c>
      <c r="U53" s="99" t="e">
        <v>#N/A</v>
      </c>
      <c r="V53" s="34"/>
      <c r="W53" s="70" t="str">
        <f>IFERROR(IF(S53&gt;=(VLOOKUP(D53&amp;E53, 'Tab 3 Flex,Strng,Endur(unprot)'!AG$10:$AH$37,2,FALSE)),"HFZ", "NI")," ")</f>
        <v xml:space="preserve"> </v>
      </c>
      <c r="X53" s="70" t="str">
        <f>IFERROR(IF(T53&gt;=(VLOOKUP(D53&amp;E53, 'Tab 3 Flex,Strng,Endur(unprot)'!AG$10:$AH$37,2,FALSE)),"HFZ", "NI")," ")</f>
        <v xml:space="preserve"> </v>
      </c>
      <c r="Y53" s="71" t="str">
        <f t="shared" si="12"/>
        <v xml:space="preserve"> </v>
      </c>
      <c r="Z53" s="71" t="str">
        <f t="shared" si="1"/>
        <v xml:space="preserve"> </v>
      </c>
      <c r="AA53" s="71" t="str">
        <f>IFERROR(IF(U53&gt;=(VLOOKUP(D53&amp;E53, 'Tab 3 Flex,Strng,Endur(unprot)'!W$10:X$37,2,FALSE)),"HFZ", "NI"), " ")</f>
        <v xml:space="preserve"> </v>
      </c>
      <c r="AB53" s="28" t="str">
        <f t="shared" si="2"/>
        <v xml:space="preserve"> </v>
      </c>
      <c r="AC53" s="33"/>
      <c r="AD53" s="28" t="str">
        <f t="shared" si="3"/>
        <v/>
      </c>
      <c r="AE53" s="96" t="e">
        <v>#N/A</v>
      </c>
      <c r="AF53" s="35"/>
      <c r="AG53" s="72" t="str">
        <f>IFERROR(IF(AE53&gt;=(VLOOKUP(D53&amp;E53, 'Tab 3 Flex,Strng,Endur(unprot)'!R$10:$S$37,2,FALSE)),"HFZ", "NI")," ")</f>
        <v xml:space="preserve"> </v>
      </c>
      <c r="AH53" s="55" t="str">
        <f t="shared" si="4"/>
        <v xml:space="preserve"> </v>
      </c>
      <c r="AI53" s="33"/>
      <c r="AJ53" s="55" t="str">
        <f t="shared" si="11"/>
        <v/>
      </c>
      <c r="AK53" s="100" t="e">
        <v>#N/A</v>
      </c>
      <c r="AL53" s="36"/>
      <c r="AM53" s="73" t="str">
        <f>IFERROR(IF(AK53&gt;=(VLOOKUP(D53&amp;E53,'Tab 3 Flex,Strng,Endur(unprot)'!AB$10:$AC$37,2,FALSE)),"HFZ", "NI")," ")</f>
        <v xml:space="preserve"> </v>
      </c>
      <c r="AN53" s="29" t="str">
        <f t="shared" si="5"/>
        <v xml:space="preserve"> </v>
      </c>
      <c r="AO53" s="55"/>
      <c r="AP53" s="29" t="str">
        <f t="shared" si="6"/>
        <v/>
      </c>
    </row>
    <row r="54" spans="1:42" s="57" customFormat="1" ht="16.5" thickTop="1" thickBot="1" x14ac:dyDescent="0.3">
      <c r="A54" s="32"/>
      <c r="B54" s="25"/>
      <c r="C54" s="25"/>
      <c r="D54" s="25"/>
      <c r="E54" s="46"/>
      <c r="F54" s="25">
        <v>10</v>
      </c>
      <c r="G54" s="94" t="e">
        <v>#N/A</v>
      </c>
      <c r="H54" s="94" t="e">
        <v>#N/A</v>
      </c>
      <c r="I54" s="26"/>
      <c r="J54" s="26"/>
      <c r="K54" s="69" t="str">
        <f>IFERROR(IF(G54&gt;=(VLOOKUP(D54&amp;E54,'Tab 2 Aerobic Capacity (unprot)'!L$10:$M$27,2,FALSE)),"HFZ","NI")," ")</f>
        <v xml:space="preserve"> </v>
      </c>
      <c r="L54" s="69" t="str">
        <f>IFERROR(IF(H54&gt;=(VLOOKUP(D54&amp;E54,'Tab 2 Aerobic Capacity (unprot)'!L$34:$M$51,2,FALSE)),"HFZ","NI")," ")</f>
        <v xml:space="preserve"> </v>
      </c>
      <c r="M54" s="54" t="str">
        <f t="shared" si="7"/>
        <v xml:space="preserve"> </v>
      </c>
      <c r="N54" s="33" t="str">
        <f t="shared" si="8"/>
        <v xml:space="preserve"> </v>
      </c>
      <c r="O54" s="33"/>
      <c r="P54" s="54" t="str">
        <f t="shared" si="9"/>
        <v/>
      </c>
      <c r="Q54" s="33"/>
      <c r="R54" s="54" t="str">
        <f t="shared" si="10"/>
        <v/>
      </c>
      <c r="S54" s="95" t="e">
        <v>#N/A</v>
      </c>
      <c r="T54" s="95" t="e">
        <v>#N/A</v>
      </c>
      <c r="U54" s="99" t="e">
        <v>#N/A</v>
      </c>
      <c r="V54" s="34"/>
      <c r="W54" s="70" t="str">
        <f>IFERROR(IF(S54&gt;=(VLOOKUP(D54&amp;E54, 'Tab 3 Flex,Strng,Endur(unprot)'!AG$10:$AH$37,2,FALSE)),"HFZ", "NI")," ")</f>
        <v xml:space="preserve"> </v>
      </c>
      <c r="X54" s="70" t="str">
        <f>IFERROR(IF(T54&gt;=(VLOOKUP(D54&amp;E54, 'Tab 3 Flex,Strng,Endur(unprot)'!AG$10:$AH$37,2,FALSE)),"HFZ", "NI")," ")</f>
        <v xml:space="preserve"> </v>
      </c>
      <c r="Y54" s="71" t="str">
        <f t="shared" si="12"/>
        <v xml:space="preserve"> </v>
      </c>
      <c r="Z54" s="71" t="str">
        <f t="shared" si="1"/>
        <v xml:space="preserve"> </v>
      </c>
      <c r="AA54" s="71" t="str">
        <f>IFERROR(IF(U54&gt;=(VLOOKUP(D54&amp;E54, 'Tab 3 Flex,Strng,Endur(unprot)'!W$10:X$37,2,FALSE)),"HFZ", "NI"), " ")</f>
        <v xml:space="preserve"> </v>
      </c>
      <c r="AB54" s="28" t="str">
        <f t="shared" si="2"/>
        <v xml:space="preserve"> </v>
      </c>
      <c r="AC54" s="33"/>
      <c r="AD54" s="28" t="str">
        <f t="shared" si="3"/>
        <v/>
      </c>
      <c r="AE54" s="96" t="e">
        <v>#N/A</v>
      </c>
      <c r="AF54" s="35"/>
      <c r="AG54" s="72" t="str">
        <f>IFERROR(IF(AE54&gt;=(VLOOKUP(D54&amp;E54, 'Tab 3 Flex,Strng,Endur(unprot)'!R$10:$S$37,2,FALSE)),"HFZ", "NI")," ")</f>
        <v xml:space="preserve"> </v>
      </c>
      <c r="AH54" s="55" t="str">
        <f t="shared" si="4"/>
        <v xml:space="preserve"> </v>
      </c>
      <c r="AI54" s="33"/>
      <c r="AJ54" s="55" t="str">
        <f t="shared" si="11"/>
        <v/>
      </c>
      <c r="AK54" s="100" t="e">
        <v>#N/A</v>
      </c>
      <c r="AL54" s="36"/>
      <c r="AM54" s="73" t="str">
        <f>IFERROR(IF(AK54&gt;=(VLOOKUP(D54&amp;E54,'Tab 3 Flex,Strng,Endur(unprot)'!AB$10:$AC$37,2,FALSE)),"HFZ", "NI")," ")</f>
        <v xml:space="preserve"> </v>
      </c>
      <c r="AN54" s="29" t="str">
        <f t="shared" si="5"/>
        <v xml:space="preserve"> </v>
      </c>
      <c r="AO54" s="55"/>
      <c r="AP54" s="29" t="str">
        <f t="shared" si="6"/>
        <v/>
      </c>
    </row>
    <row r="55" spans="1:42" s="57" customFormat="1" ht="16.5" thickTop="1" thickBot="1" x14ac:dyDescent="0.3">
      <c r="A55" s="32"/>
      <c r="B55" s="25"/>
      <c r="C55" s="25"/>
      <c r="D55" s="25"/>
      <c r="E55" s="46"/>
      <c r="F55" s="25">
        <v>10</v>
      </c>
      <c r="G55" s="94" t="e">
        <v>#N/A</v>
      </c>
      <c r="H55" s="94" t="e">
        <v>#N/A</v>
      </c>
      <c r="I55" s="26"/>
      <c r="J55" s="26"/>
      <c r="K55" s="69" t="str">
        <f>IFERROR(IF(G55&gt;=(VLOOKUP(D55&amp;E55,'Tab 2 Aerobic Capacity (unprot)'!L$10:$M$27,2,FALSE)),"HFZ","NI")," ")</f>
        <v xml:space="preserve"> </v>
      </c>
      <c r="L55" s="69" t="str">
        <f>IFERROR(IF(H55&gt;=(VLOOKUP(D55&amp;E55,'Tab 2 Aerobic Capacity (unprot)'!L$34:$M$51,2,FALSE)),"HFZ","NI")," ")</f>
        <v xml:space="preserve"> </v>
      </c>
      <c r="M55" s="54" t="str">
        <f t="shared" si="7"/>
        <v xml:space="preserve"> </v>
      </c>
      <c r="N55" s="33" t="str">
        <f t="shared" si="8"/>
        <v xml:space="preserve"> </v>
      </c>
      <c r="O55" s="33"/>
      <c r="P55" s="54" t="str">
        <f t="shared" si="9"/>
        <v/>
      </c>
      <c r="Q55" s="33"/>
      <c r="R55" s="54" t="str">
        <f t="shared" si="10"/>
        <v/>
      </c>
      <c r="S55" s="95" t="e">
        <v>#N/A</v>
      </c>
      <c r="T55" s="95" t="e">
        <v>#N/A</v>
      </c>
      <c r="U55" s="99" t="e">
        <v>#N/A</v>
      </c>
      <c r="V55" s="34"/>
      <c r="W55" s="70" t="str">
        <f>IFERROR(IF(S55&gt;=(VLOOKUP(D55&amp;E55, 'Tab 3 Flex,Strng,Endur(unprot)'!AG$10:$AH$37,2,FALSE)),"HFZ", "NI")," ")</f>
        <v xml:space="preserve"> </v>
      </c>
      <c r="X55" s="70" t="str">
        <f>IFERROR(IF(T55&gt;=(VLOOKUP(D55&amp;E55, 'Tab 3 Flex,Strng,Endur(unprot)'!AG$10:$AH$37,2,FALSE)),"HFZ", "NI")," ")</f>
        <v xml:space="preserve"> </v>
      </c>
      <c r="Y55" s="71" t="str">
        <f t="shared" si="12"/>
        <v xml:space="preserve"> </v>
      </c>
      <c r="Z55" s="71" t="str">
        <f t="shared" si="1"/>
        <v xml:space="preserve"> </v>
      </c>
      <c r="AA55" s="71" t="str">
        <f>IFERROR(IF(U55&gt;=(VLOOKUP(D55&amp;E55, 'Tab 3 Flex,Strng,Endur(unprot)'!W$10:X$37,2,FALSE)),"HFZ", "NI"), " ")</f>
        <v xml:space="preserve"> </v>
      </c>
      <c r="AB55" s="28" t="str">
        <f t="shared" si="2"/>
        <v xml:space="preserve"> </v>
      </c>
      <c r="AC55" s="33"/>
      <c r="AD55" s="28" t="str">
        <f t="shared" si="3"/>
        <v/>
      </c>
      <c r="AE55" s="96" t="e">
        <v>#N/A</v>
      </c>
      <c r="AF55" s="35"/>
      <c r="AG55" s="72" t="str">
        <f>IFERROR(IF(AE55&gt;=(VLOOKUP(D55&amp;E55, 'Tab 3 Flex,Strng,Endur(unprot)'!R$10:$S$37,2,FALSE)),"HFZ", "NI")," ")</f>
        <v xml:space="preserve"> </v>
      </c>
      <c r="AH55" s="55" t="str">
        <f t="shared" si="4"/>
        <v xml:space="preserve"> </v>
      </c>
      <c r="AI55" s="33"/>
      <c r="AJ55" s="55" t="str">
        <f t="shared" si="11"/>
        <v/>
      </c>
      <c r="AK55" s="100" t="e">
        <v>#N/A</v>
      </c>
      <c r="AL55" s="36"/>
      <c r="AM55" s="73" t="str">
        <f>IFERROR(IF(AK55&gt;=(VLOOKUP(D55&amp;E55,'Tab 3 Flex,Strng,Endur(unprot)'!AB$10:$AC$37,2,FALSE)),"HFZ", "NI")," ")</f>
        <v xml:space="preserve"> </v>
      </c>
      <c r="AN55" s="29" t="str">
        <f t="shared" si="5"/>
        <v xml:space="preserve"> </v>
      </c>
      <c r="AO55" s="55"/>
      <c r="AP55" s="29" t="str">
        <f t="shared" si="6"/>
        <v/>
      </c>
    </row>
    <row r="56" spans="1:42" s="57" customFormat="1" ht="16.5" thickTop="1" thickBot="1" x14ac:dyDescent="0.3">
      <c r="A56" s="32"/>
      <c r="B56" s="25"/>
      <c r="C56" s="25"/>
      <c r="D56" s="25"/>
      <c r="E56" s="46"/>
      <c r="F56" s="25">
        <v>10</v>
      </c>
      <c r="G56" s="94" t="e">
        <v>#N/A</v>
      </c>
      <c r="H56" s="94" t="e">
        <v>#N/A</v>
      </c>
      <c r="I56" s="26"/>
      <c r="J56" s="26"/>
      <c r="K56" s="69" t="str">
        <f>IFERROR(IF(G56&gt;=(VLOOKUP(D56&amp;E56,'Tab 2 Aerobic Capacity (unprot)'!L$10:$M$27,2,FALSE)),"HFZ","NI")," ")</f>
        <v xml:space="preserve"> </v>
      </c>
      <c r="L56" s="69" t="str">
        <f>IFERROR(IF(H56&gt;=(VLOOKUP(D56&amp;E56,'Tab 2 Aerobic Capacity (unprot)'!L$34:$M$51,2,FALSE)),"HFZ","NI")," ")</f>
        <v xml:space="preserve"> </v>
      </c>
      <c r="M56" s="54" t="str">
        <f t="shared" si="7"/>
        <v xml:space="preserve"> </v>
      </c>
      <c r="N56" s="33" t="str">
        <f t="shared" si="8"/>
        <v xml:space="preserve"> </v>
      </c>
      <c r="O56" s="33"/>
      <c r="P56" s="54" t="str">
        <f t="shared" si="9"/>
        <v/>
      </c>
      <c r="Q56" s="33"/>
      <c r="R56" s="54" t="str">
        <f t="shared" si="10"/>
        <v/>
      </c>
      <c r="S56" s="95" t="e">
        <v>#N/A</v>
      </c>
      <c r="T56" s="95" t="e">
        <v>#N/A</v>
      </c>
      <c r="U56" s="99" t="e">
        <v>#N/A</v>
      </c>
      <c r="V56" s="34"/>
      <c r="W56" s="70" t="str">
        <f>IFERROR(IF(S56&gt;=(VLOOKUP(D56&amp;E56, 'Tab 3 Flex,Strng,Endur(unprot)'!AG$10:$AH$37,2,FALSE)),"HFZ", "NI")," ")</f>
        <v xml:space="preserve"> </v>
      </c>
      <c r="X56" s="70" t="str">
        <f>IFERROR(IF(T56&gt;=(VLOOKUP(D56&amp;E56, 'Tab 3 Flex,Strng,Endur(unprot)'!AG$10:$AH$37,2,FALSE)),"HFZ", "NI")," ")</f>
        <v xml:space="preserve"> </v>
      </c>
      <c r="Y56" s="71" t="str">
        <f t="shared" si="12"/>
        <v xml:space="preserve"> </v>
      </c>
      <c r="Z56" s="71" t="str">
        <f t="shared" si="1"/>
        <v xml:space="preserve"> </v>
      </c>
      <c r="AA56" s="71" t="str">
        <f>IFERROR(IF(U56&gt;=(VLOOKUP(D56&amp;E56, 'Tab 3 Flex,Strng,Endur(unprot)'!W$10:X$37,2,FALSE)),"HFZ", "NI"), " ")</f>
        <v xml:space="preserve"> </v>
      </c>
      <c r="AB56" s="28" t="str">
        <f t="shared" si="2"/>
        <v xml:space="preserve"> </v>
      </c>
      <c r="AC56" s="33"/>
      <c r="AD56" s="28" t="str">
        <f t="shared" si="3"/>
        <v/>
      </c>
      <c r="AE56" s="96" t="e">
        <v>#N/A</v>
      </c>
      <c r="AF56" s="35"/>
      <c r="AG56" s="72" t="str">
        <f>IFERROR(IF(AE56&gt;=(VLOOKUP(D56&amp;E56, 'Tab 3 Flex,Strng,Endur(unprot)'!R$10:$S$37,2,FALSE)),"HFZ", "NI")," ")</f>
        <v xml:space="preserve"> </v>
      </c>
      <c r="AH56" s="55" t="str">
        <f t="shared" si="4"/>
        <v xml:space="preserve"> </v>
      </c>
      <c r="AI56" s="33"/>
      <c r="AJ56" s="55" t="str">
        <f t="shared" si="11"/>
        <v/>
      </c>
      <c r="AK56" s="100" t="e">
        <v>#N/A</v>
      </c>
      <c r="AL56" s="36"/>
      <c r="AM56" s="73" t="str">
        <f>IFERROR(IF(AK56&gt;=(VLOOKUP(D56&amp;E56,'Tab 3 Flex,Strng,Endur(unprot)'!AB$10:$AC$37,2,FALSE)),"HFZ", "NI")," ")</f>
        <v xml:space="preserve"> </v>
      </c>
      <c r="AN56" s="29" t="str">
        <f t="shared" si="5"/>
        <v xml:space="preserve"> </v>
      </c>
      <c r="AO56" s="55"/>
      <c r="AP56" s="29" t="str">
        <f t="shared" si="6"/>
        <v/>
      </c>
    </row>
    <row r="57" spans="1:42" s="57" customFormat="1" ht="16.5" thickTop="1" thickBot="1" x14ac:dyDescent="0.3">
      <c r="A57" s="32"/>
      <c r="B57" s="25"/>
      <c r="C57" s="25"/>
      <c r="D57" s="25"/>
      <c r="E57" s="46"/>
      <c r="F57" s="25">
        <v>10</v>
      </c>
      <c r="G57" s="94" t="e">
        <v>#N/A</v>
      </c>
      <c r="H57" s="94" t="e">
        <v>#N/A</v>
      </c>
      <c r="I57" s="26"/>
      <c r="J57" s="26"/>
      <c r="K57" s="69" t="str">
        <f>IFERROR(IF(G57&gt;=(VLOOKUP(D57&amp;E57,'Tab 2 Aerobic Capacity (unprot)'!L$10:$M$27,2,FALSE)),"HFZ","NI")," ")</f>
        <v xml:space="preserve"> </v>
      </c>
      <c r="L57" s="69" t="str">
        <f>IFERROR(IF(H57&gt;=(VLOOKUP(D57&amp;E57,'Tab 2 Aerobic Capacity (unprot)'!L$34:$M$51,2,FALSE)),"HFZ","NI")," ")</f>
        <v xml:space="preserve"> </v>
      </c>
      <c r="M57" s="54" t="str">
        <f t="shared" si="7"/>
        <v xml:space="preserve"> </v>
      </c>
      <c r="N57" s="33" t="str">
        <f t="shared" si="8"/>
        <v xml:space="preserve"> </v>
      </c>
      <c r="O57" s="33"/>
      <c r="P57" s="54" t="str">
        <f t="shared" si="9"/>
        <v/>
      </c>
      <c r="Q57" s="33"/>
      <c r="R57" s="54" t="str">
        <f t="shared" si="10"/>
        <v/>
      </c>
      <c r="S57" s="95" t="e">
        <v>#N/A</v>
      </c>
      <c r="T57" s="95" t="e">
        <v>#N/A</v>
      </c>
      <c r="U57" s="99" t="e">
        <v>#N/A</v>
      </c>
      <c r="V57" s="34"/>
      <c r="W57" s="70" t="str">
        <f>IFERROR(IF(S57&gt;=(VLOOKUP(D57&amp;E57, 'Tab 3 Flex,Strng,Endur(unprot)'!AG$10:$AH$37,2,FALSE)),"HFZ", "NI")," ")</f>
        <v xml:space="preserve"> </v>
      </c>
      <c r="X57" s="70" t="str">
        <f>IFERROR(IF(T57&gt;=(VLOOKUP(D57&amp;E57, 'Tab 3 Flex,Strng,Endur(unprot)'!AG$10:$AH$37,2,FALSE)),"HFZ", "NI")," ")</f>
        <v xml:space="preserve"> </v>
      </c>
      <c r="Y57" s="71" t="str">
        <f t="shared" si="12"/>
        <v xml:space="preserve"> </v>
      </c>
      <c r="Z57" s="71" t="str">
        <f t="shared" si="1"/>
        <v xml:space="preserve"> </v>
      </c>
      <c r="AA57" s="71" t="str">
        <f>IFERROR(IF(U57&gt;=(VLOOKUP(D57&amp;E57, 'Tab 3 Flex,Strng,Endur(unprot)'!W$10:X$37,2,FALSE)),"HFZ", "NI"), " ")</f>
        <v xml:space="preserve"> </v>
      </c>
      <c r="AB57" s="28" t="str">
        <f t="shared" si="2"/>
        <v xml:space="preserve"> </v>
      </c>
      <c r="AC57" s="33"/>
      <c r="AD57" s="28" t="str">
        <f t="shared" si="3"/>
        <v/>
      </c>
      <c r="AE57" s="96" t="e">
        <v>#N/A</v>
      </c>
      <c r="AF57" s="35"/>
      <c r="AG57" s="72" t="str">
        <f>IFERROR(IF(AE57&gt;=(VLOOKUP(D57&amp;E57, 'Tab 3 Flex,Strng,Endur(unprot)'!R$10:$S$37,2,FALSE)),"HFZ", "NI")," ")</f>
        <v xml:space="preserve"> </v>
      </c>
      <c r="AH57" s="55" t="str">
        <f t="shared" si="4"/>
        <v xml:space="preserve"> </v>
      </c>
      <c r="AI57" s="33"/>
      <c r="AJ57" s="55" t="str">
        <f t="shared" si="11"/>
        <v/>
      </c>
      <c r="AK57" s="100" t="e">
        <v>#N/A</v>
      </c>
      <c r="AL57" s="36"/>
      <c r="AM57" s="73" t="str">
        <f>IFERROR(IF(AK57&gt;=(VLOOKUP(D57&amp;E57,'Tab 3 Flex,Strng,Endur(unprot)'!AB$10:$AC$37,2,FALSE)),"HFZ", "NI")," ")</f>
        <v xml:space="preserve"> </v>
      </c>
      <c r="AN57" s="29" t="str">
        <f t="shared" si="5"/>
        <v xml:space="preserve"> </v>
      </c>
      <c r="AO57" s="55"/>
      <c r="AP57" s="29" t="str">
        <f t="shared" si="6"/>
        <v/>
      </c>
    </row>
    <row r="58" spans="1:42" s="57" customFormat="1" ht="16.5" thickTop="1" thickBot="1" x14ac:dyDescent="0.3">
      <c r="A58" s="32"/>
      <c r="B58" s="25"/>
      <c r="C58" s="25"/>
      <c r="D58" s="25"/>
      <c r="E58" s="46"/>
      <c r="F58" s="25">
        <v>10</v>
      </c>
      <c r="G58" s="94" t="e">
        <v>#N/A</v>
      </c>
      <c r="H58" s="94" t="e">
        <v>#N/A</v>
      </c>
      <c r="I58" s="26"/>
      <c r="J58" s="26"/>
      <c r="K58" s="69" t="str">
        <f>IFERROR(IF(G58&gt;=(VLOOKUP(D58&amp;E58,'Tab 2 Aerobic Capacity (unprot)'!L$10:$M$27,2,FALSE)),"HFZ","NI")," ")</f>
        <v xml:space="preserve"> </v>
      </c>
      <c r="L58" s="69" t="str">
        <f>IFERROR(IF(H58&gt;=(VLOOKUP(D58&amp;E58,'Tab 2 Aerobic Capacity (unprot)'!L$34:$M$51,2,FALSE)),"HFZ","NI")," ")</f>
        <v xml:space="preserve"> </v>
      </c>
      <c r="M58" s="54" t="str">
        <f t="shared" si="7"/>
        <v xml:space="preserve"> </v>
      </c>
      <c r="N58" s="33" t="str">
        <f t="shared" si="8"/>
        <v xml:space="preserve"> </v>
      </c>
      <c r="O58" s="33"/>
      <c r="P58" s="54" t="str">
        <f t="shared" si="9"/>
        <v/>
      </c>
      <c r="Q58" s="33"/>
      <c r="R58" s="54" t="str">
        <f t="shared" si="10"/>
        <v/>
      </c>
      <c r="S58" s="95" t="e">
        <v>#N/A</v>
      </c>
      <c r="T58" s="95" t="e">
        <v>#N/A</v>
      </c>
      <c r="U58" s="99" t="e">
        <v>#N/A</v>
      </c>
      <c r="V58" s="34"/>
      <c r="W58" s="70" t="str">
        <f>IFERROR(IF(S58&gt;=(VLOOKUP(D58&amp;E58, 'Tab 3 Flex,Strng,Endur(unprot)'!AG$10:$AH$37,2,FALSE)),"HFZ", "NI")," ")</f>
        <v xml:space="preserve"> </v>
      </c>
      <c r="X58" s="70" t="str">
        <f>IFERROR(IF(T58&gt;=(VLOOKUP(D58&amp;E58, 'Tab 3 Flex,Strng,Endur(unprot)'!AG$10:$AH$37,2,FALSE)),"HFZ", "NI")," ")</f>
        <v xml:space="preserve"> </v>
      </c>
      <c r="Y58" s="71" t="str">
        <f t="shared" si="12"/>
        <v xml:space="preserve"> </v>
      </c>
      <c r="Z58" s="71" t="str">
        <f t="shared" si="1"/>
        <v xml:space="preserve"> </v>
      </c>
      <c r="AA58" s="71" t="str">
        <f>IFERROR(IF(U58&gt;=(VLOOKUP(D58&amp;E58, 'Tab 3 Flex,Strng,Endur(unprot)'!W$10:X$37,2,FALSE)),"HFZ", "NI"), " ")</f>
        <v xml:space="preserve"> </v>
      </c>
      <c r="AB58" s="28" t="str">
        <f t="shared" si="2"/>
        <v xml:space="preserve"> </v>
      </c>
      <c r="AC58" s="33"/>
      <c r="AD58" s="28" t="str">
        <f t="shared" si="3"/>
        <v/>
      </c>
      <c r="AE58" s="96" t="e">
        <v>#N/A</v>
      </c>
      <c r="AF58" s="35"/>
      <c r="AG58" s="72" t="str">
        <f>IFERROR(IF(AE58&gt;=(VLOOKUP(D58&amp;E58, 'Tab 3 Flex,Strng,Endur(unprot)'!R$10:$S$37,2,FALSE)),"HFZ", "NI")," ")</f>
        <v xml:space="preserve"> </v>
      </c>
      <c r="AH58" s="55" t="str">
        <f t="shared" si="4"/>
        <v xml:space="preserve"> </v>
      </c>
      <c r="AI58" s="33"/>
      <c r="AJ58" s="55" t="str">
        <f t="shared" si="11"/>
        <v/>
      </c>
      <c r="AK58" s="100" t="e">
        <v>#N/A</v>
      </c>
      <c r="AL58" s="36"/>
      <c r="AM58" s="73" t="str">
        <f>IFERROR(IF(AK58&gt;=(VLOOKUP(D58&amp;E58,'Tab 3 Flex,Strng,Endur(unprot)'!AB$10:$AC$37,2,FALSE)),"HFZ", "NI")," ")</f>
        <v xml:space="preserve"> </v>
      </c>
      <c r="AN58" s="29" t="str">
        <f t="shared" si="5"/>
        <v xml:space="preserve"> </v>
      </c>
      <c r="AO58" s="55"/>
      <c r="AP58" s="29" t="str">
        <f t="shared" si="6"/>
        <v/>
      </c>
    </row>
    <row r="59" spans="1:42" s="57" customFormat="1" ht="16.5" thickTop="1" thickBot="1" x14ac:dyDescent="0.3">
      <c r="A59" s="32"/>
      <c r="B59" s="25"/>
      <c r="C59" s="25"/>
      <c r="D59" s="25"/>
      <c r="E59" s="46"/>
      <c r="F59" s="25">
        <v>10</v>
      </c>
      <c r="G59" s="94" t="e">
        <v>#N/A</v>
      </c>
      <c r="H59" s="94" t="e">
        <v>#N/A</v>
      </c>
      <c r="I59" s="26"/>
      <c r="J59" s="26"/>
      <c r="K59" s="69" t="str">
        <f>IFERROR(IF(G59&gt;=(VLOOKUP(D59&amp;E59,'Tab 2 Aerobic Capacity (unprot)'!L$10:$M$27,2,FALSE)),"HFZ","NI")," ")</f>
        <v xml:space="preserve"> </v>
      </c>
      <c r="L59" s="69" t="str">
        <f>IFERROR(IF(H59&gt;=(VLOOKUP(D59&amp;E59,'Tab 2 Aerobic Capacity (unprot)'!L$34:$M$51,2,FALSE)),"HFZ","NI")," ")</f>
        <v xml:space="preserve"> </v>
      </c>
      <c r="M59" s="54" t="str">
        <f t="shared" si="7"/>
        <v xml:space="preserve"> </v>
      </c>
      <c r="N59" s="33" t="str">
        <f t="shared" si="8"/>
        <v xml:space="preserve"> </v>
      </c>
      <c r="O59" s="33"/>
      <c r="P59" s="54" t="str">
        <f t="shared" si="9"/>
        <v/>
      </c>
      <c r="Q59" s="33"/>
      <c r="R59" s="54" t="str">
        <f t="shared" si="10"/>
        <v/>
      </c>
      <c r="S59" s="95" t="e">
        <v>#N/A</v>
      </c>
      <c r="T59" s="95" t="e">
        <v>#N/A</v>
      </c>
      <c r="U59" s="99" t="e">
        <v>#N/A</v>
      </c>
      <c r="V59" s="34"/>
      <c r="W59" s="70" t="str">
        <f>IFERROR(IF(S59&gt;=(VLOOKUP(D59&amp;E59, 'Tab 3 Flex,Strng,Endur(unprot)'!AG$10:$AH$37,2,FALSE)),"HFZ", "NI")," ")</f>
        <v xml:space="preserve"> </v>
      </c>
      <c r="X59" s="70" t="str">
        <f>IFERROR(IF(T59&gt;=(VLOOKUP(D59&amp;E59, 'Tab 3 Flex,Strng,Endur(unprot)'!AG$10:$AH$37,2,FALSE)),"HFZ", "NI")," ")</f>
        <v xml:space="preserve"> </v>
      </c>
      <c r="Y59" s="71" t="str">
        <f t="shared" si="12"/>
        <v xml:space="preserve"> </v>
      </c>
      <c r="Z59" s="71" t="str">
        <f t="shared" si="1"/>
        <v xml:space="preserve"> </v>
      </c>
      <c r="AA59" s="71" t="str">
        <f>IFERROR(IF(U59&gt;=(VLOOKUP(D59&amp;E59, 'Tab 3 Flex,Strng,Endur(unprot)'!W$10:X$37,2,FALSE)),"HFZ", "NI"), " ")</f>
        <v xml:space="preserve"> </v>
      </c>
      <c r="AB59" s="28" t="str">
        <f t="shared" si="2"/>
        <v xml:space="preserve"> </v>
      </c>
      <c r="AC59" s="33"/>
      <c r="AD59" s="28" t="str">
        <f t="shared" si="3"/>
        <v/>
      </c>
      <c r="AE59" s="96" t="e">
        <v>#N/A</v>
      </c>
      <c r="AF59" s="35"/>
      <c r="AG59" s="72" t="str">
        <f>IFERROR(IF(AE59&gt;=(VLOOKUP(D59&amp;E59, 'Tab 3 Flex,Strng,Endur(unprot)'!R$10:$S$37,2,FALSE)),"HFZ", "NI")," ")</f>
        <v xml:space="preserve"> </v>
      </c>
      <c r="AH59" s="55" t="str">
        <f t="shared" si="4"/>
        <v xml:space="preserve"> </v>
      </c>
      <c r="AI59" s="33"/>
      <c r="AJ59" s="55" t="str">
        <f t="shared" si="11"/>
        <v/>
      </c>
      <c r="AK59" s="100" t="e">
        <v>#N/A</v>
      </c>
      <c r="AL59" s="36"/>
      <c r="AM59" s="73" t="str">
        <f>IFERROR(IF(AK59&gt;=(VLOOKUP(D59&amp;E59,'Tab 3 Flex,Strng,Endur(unprot)'!AB$10:$AC$37,2,FALSE)),"HFZ", "NI")," ")</f>
        <v xml:space="preserve"> </v>
      </c>
      <c r="AN59" s="29" t="str">
        <f t="shared" si="5"/>
        <v xml:space="preserve"> </v>
      </c>
      <c r="AO59" s="55"/>
      <c r="AP59" s="29" t="str">
        <f t="shared" si="6"/>
        <v/>
      </c>
    </row>
    <row r="60" spans="1:42" s="57" customFormat="1" ht="16.5" thickTop="1" thickBot="1" x14ac:dyDescent="0.3">
      <c r="A60" s="32"/>
      <c r="B60" s="25"/>
      <c r="C60" s="25"/>
      <c r="D60" s="25"/>
      <c r="E60" s="46"/>
      <c r="F60" s="25">
        <v>10</v>
      </c>
      <c r="G60" s="94" t="e">
        <v>#N/A</v>
      </c>
      <c r="H60" s="94" t="e">
        <v>#N/A</v>
      </c>
      <c r="I60" s="26"/>
      <c r="J60" s="26"/>
      <c r="K60" s="69" t="str">
        <f>IFERROR(IF(G60&gt;=(VLOOKUP(D60&amp;E60,'Tab 2 Aerobic Capacity (unprot)'!L$10:$M$27,2,FALSE)),"HFZ","NI")," ")</f>
        <v xml:space="preserve"> </v>
      </c>
      <c r="L60" s="69" t="str">
        <f>IFERROR(IF(H60&gt;=(VLOOKUP(D60&amp;E60,'Tab 2 Aerobic Capacity (unprot)'!L$34:$M$51,2,FALSE)),"HFZ","NI")," ")</f>
        <v xml:space="preserve"> </v>
      </c>
      <c r="M60" s="54" t="str">
        <f t="shared" si="7"/>
        <v xml:space="preserve"> </v>
      </c>
      <c r="N60" s="33" t="str">
        <f t="shared" si="8"/>
        <v xml:space="preserve"> </v>
      </c>
      <c r="O60" s="33"/>
      <c r="P60" s="54" t="str">
        <f t="shared" si="9"/>
        <v/>
      </c>
      <c r="Q60" s="33"/>
      <c r="R60" s="54" t="str">
        <f t="shared" si="10"/>
        <v/>
      </c>
      <c r="S60" s="95" t="e">
        <v>#N/A</v>
      </c>
      <c r="T60" s="95" t="e">
        <v>#N/A</v>
      </c>
      <c r="U60" s="99" t="e">
        <v>#N/A</v>
      </c>
      <c r="V60" s="34"/>
      <c r="W60" s="70" t="str">
        <f>IFERROR(IF(S60&gt;=(VLOOKUP(D60&amp;E60, 'Tab 3 Flex,Strng,Endur(unprot)'!AG$10:$AH$37,2,FALSE)),"HFZ", "NI")," ")</f>
        <v xml:space="preserve"> </v>
      </c>
      <c r="X60" s="70" t="str">
        <f>IFERROR(IF(T60&gt;=(VLOOKUP(D60&amp;E60, 'Tab 3 Flex,Strng,Endur(unprot)'!AG$10:$AH$37,2,FALSE)),"HFZ", "NI")," ")</f>
        <v xml:space="preserve"> </v>
      </c>
      <c r="Y60" s="71" t="str">
        <f t="shared" si="12"/>
        <v xml:space="preserve"> </v>
      </c>
      <c r="Z60" s="71" t="str">
        <f t="shared" si="1"/>
        <v xml:space="preserve"> </v>
      </c>
      <c r="AA60" s="71" t="str">
        <f>IFERROR(IF(U60&gt;=(VLOOKUP(D60&amp;E60, 'Tab 3 Flex,Strng,Endur(unprot)'!W$10:X$37,2,FALSE)),"HFZ", "NI"), " ")</f>
        <v xml:space="preserve"> </v>
      </c>
      <c r="AB60" s="28" t="str">
        <f t="shared" si="2"/>
        <v xml:space="preserve"> </v>
      </c>
      <c r="AC60" s="33"/>
      <c r="AD60" s="28" t="str">
        <f t="shared" si="3"/>
        <v/>
      </c>
      <c r="AE60" s="96" t="e">
        <v>#N/A</v>
      </c>
      <c r="AF60" s="35"/>
      <c r="AG60" s="72" t="str">
        <f>IFERROR(IF(AE60&gt;=(VLOOKUP(D60&amp;E60, 'Tab 3 Flex,Strng,Endur(unprot)'!R$10:$S$37,2,FALSE)),"HFZ", "NI")," ")</f>
        <v xml:space="preserve"> </v>
      </c>
      <c r="AH60" s="55" t="str">
        <f t="shared" si="4"/>
        <v xml:space="preserve"> </v>
      </c>
      <c r="AI60" s="33"/>
      <c r="AJ60" s="55" t="str">
        <f t="shared" si="11"/>
        <v/>
      </c>
      <c r="AK60" s="100" t="e">
        <v>#N/A</v>
      </c>
      <c r="AL60" s="36"/>
      <c r="AM60" s="73" t="str">
        <f>IFERROR(IF(AK60&gt;=(VLOOKUP(D60&amp;E60,'Tab 3 Flex,Strng,Endur(unprot)'!AB$10:$AC$37,2,FALSE)),"HFZ", "NI")," ")</f>
        <v xml:space="preserve"> </v>
      </c>
      <c r="AN60" s="29" t="str">
        <f t="shared" si="5"/>
        <v xml:space="preserve"> </v>
      </c>
      <c r="AO60" s="55"/>
      <c r="AP60" s="29" t="str">
        <f t="shared" si="6"/>
        <v/>
      </c>
    </row>
    <row r="61" spans="1:42" s="57" customFormat="1" ht="16.5" thickTop="1" thickBot="1" x14ac:dyDescent="0.3">
      <c r="A61" s="32"/>
      <c r="B61" s="25"/>
      <c r="C61" s="25"/>
      <c r="D61" s="25"/>
      <c r="E61" s="46"/>
      <c r="F61" s="25">
        <v>10</v>
      </c>
      <c r="G61" s="94" t="e">
        <v>#N/A</v>
      </c>
      <c r="H61" s="94" t="e">
        <v>#N/A</v>
      </c>
      <c r="I61" s="26"/>
      <c r="J61" s="26"/>
      <c r="K61" s="69" t="str">
        <f>IFERROR(IF(G61&gt;=(VLOOKUP(D61&amp;E61,'Tab 2 Aerobic Capacity (unprot)'!L$10:$M$27,2,FALSE)),"HFZ","NI")," ")</f>
        <v xml:space="preserve"> </v>
      </c>
      <c r="L61" s="69" t="str">
        <f>IFERROR(IF(H61&gt;=(VLOOKUP(D61&amp;E61,'Tab 2 Aerobic Capacity (unprot)'!L$34:$M$51,2,FALSE)),"HFZ","NI")," ")</f>
        <v xml:space="preserve"> </v>
      </c>
      <c r="M61" s="54" t="str">
        <f t="shared" si="7"/>
        <v xml:space="preserve"> </v>
      </c>
      <c r="N61" s="33" t="str">
        <f t="shared" si="8"/>
        <v xml:space="preserve"> </v>
      </c>
      <c r="O61" s="33"/>
      <c r="P61" s="54" t="str">
        <f t="shared" si="9"/>
        <v/>
      </c>
      <c r="Q61" s="33"/>
      <c r="R61" s="54" t="str">
        <f t="shared" si="10"/>
        <v/>
      </c>
      <c r="S61" s="95" t="e">
        <v>#N/A</v>
      </c>
      <c r="T61" s="95" t="e">
        <v>#N/A</v>
      </c>
      <c r="U61" s="99" t="e">
        <v>#N/A</v>
      </c>
      <c r="V61" s="34"/>
      <c r="W61" s="70" t="str">
        <f>IFERROR(IF(S61&gt;=(VLOOKUP(D61&amp;E61, 'Tab 3 Flex,Strng,Endur(unprot)'!AG$10:$AH$37,2,FALSE)),"HFZ", "NI")," ")</f>
        <v xml:space="preserve"> </v>
      </c>
      <c r="X61" s="70" t="str">
        <f>IFERROR(IF(T61&gt;=(VLOOKUP(D61&amp;E61, 'Tab 3 Flex,Strng,Endur(unprot)'!AG$10:$AH$37,2,FALSE)),"HFZ", "NI")," ")</f>
        <v xml:space="preserve"> </v>
      </c>
      <c r="Y61" s="71" t="str">
        <f t="shared" si="12"/>
        <v xml:space="preserve"> </v>
      </c>
      <c r="Z61" s="71" t="str">
        <f t="shared" si="1"/>
        <v xml:space="preserve"> </v>
      </c>
      <c r="AA61" s="71" t="str">
        <f>IFERROR(IF(U61&gt;=(VLOOKUP(D61&amp;E61, 'Tab 3 Flex,Strng,Endur(unprot)'!W$10:X$37,2,FALSE)),"HFZ", "NI"), " ")</f>
        <v xml:space="preserve"> </v>
      </c>
      <c r="AB61" s="28" t="str">
        <f t="shared" si="2"/>
        <v xml:space="preserve"> </v>
      </c>
      <c r="AC61" s="33"/>
      <c r="AD61" s="28" t="str">
        <f t="shared" si="3"/>
        <v/>
      </c>
      <c r="AE61" s="96" t="e">
        <v>#N/A</v>
      </c>
      <c r="AF61" s="35"/>
      <c r="AG61" s="72" t="str">
        <f>IFERROR(IF(AE61&gt;=(VLOOKUP(D61&amp;E61, 'Tab 3 Flex,Strng,Endur(unprot)'!R$10:$S$37,2,FALSE)),"HFZ", "NI")," ")</f>
        <v xml:space="preserve"> </v>
      </c>
      <c r="AH61" s="55" t="str">
        <f t="shared" si="4"/>
        <v xml:space="preserve"> </v>
      </c>
      <c r="AI61" s="33"/>
      <c r="AJ61" s="55" t="str">
        <f t="shared" si="11"/>
        <v/>
      </c>
      <c r="AK61" s="100" t="e">
        <v>#N/A</v>
      </c>
      <c r="AL61" s="36"/>
      <c r="AM61" s="73" t="str">
        <f>IFERROR(IF(AK61&gt;=(VLOOKUP(D61&amp;E61,'Tab 3 Flex,Strng,Endur(unprot)'!AB$10:$AC$37,2,FALSE)),"HFZ", "NI")," ")</f>
        <v xml:space="preserve"> </v>
      </c>
      <c r="AN61" s="29" t="str">
        <f t="shared" si="5"/>
        <v xml:space="preserve"> </v>
      </c>
      <c r="AO61" s="55"/>
      <c r="AP61" s="29" t="str">
        <f t="shared" si="6"/>
        <v/>
      </c>
    </row>
    <row r="62" spans="1:42" s="57" customFormat="1" ht="16.5" thickTop="1" thickBot="1" x14ac:dyDescent="0.3">
      <c r="A62" s="32"/>
      <c r="B62" s="25"/>
      <c r="C62" s="25"/>
      <c r="D62" s="25"/>
      <c r="E62" s="46"/>
      <c r="F62" s="25">
        <v>10</v>
      </c>
      <c r="G62" s="94" t="e">
        <v>#N/A</v>
      </c>
      <c r="H62" s="94" t="e">
        <v>#N/A</v>
      </c>
      <c r="I62" s="26"/>
      <c r="J62" s="26"/>
      <c r="K62" s="69" t="str">
        <f>IFERROR(IF(G62&gt;=(VLOOKUP(D62&amp;E62,'Tab 2 Aerobic Capacity (unprot)'!L$10:$M$27,2,FALSE)),"HFZ","NI")," ")</f>
        <v xml:space="preserve"> </v>
      </c>
      <c r="L62" s="69" t="str">
        <f>IFERROR(IF(H62&gt;=(VLOOKUP(D62&amp;E62,'Tab 2 Aerobic Capacity (unprot)'!L$34:$M$51,2,FALSE)),"HFZ","NI")," ")</f>
        <v xml:space="preserve"> </v>
      </c>
      <c r="M62" s="54" t="str">
        <f t="shared" si="7"/>
        <v xml:space="preserve"> </v>
      </c>
      <c r="N62" s="33" t="str">
        <f t="shared" si="8"/>
        <v xml:space="preserve"> </v>
      </c>
      <c r="O62" s="33"/>
      <c r="P62" s="54" t="str">
        <f t="shared" si="9"/>
        <v/>
      </c>
      <c r="Q62" s="33"/>
      <c r="R62" s="54" t="str">
        <f t="shared" si="10"/>
        <v/>
      </c>
      <c r="S62" s="95" t="e">
        <v>#N/A</v>
      </c>
      <c r="T62" s="95" t="e">
        <v>#N/A</v>
      </c>
      <c r="U62" s="99" t="e">
        <v>#N/A</v>
      </c>
      <c r="V62" s="34"/>
      <c r="W62" s="70" t="str">
        <f>IFERROR(IF(S62&gt;=(VLOOKUP(D62&amp;E62, 'Tab 3 Flex,Strng,Endur(unprot)'!AG$10:$AH$37,2,FALSE)),"HFZ", "NI")," ")</f>
        <v xml:space="preserve"> </v>
      </c>
      <c r="X62" s="70" t="str">
        <f>IFERROR(IF(T62&gt;=(VLOOKUP(D62&amp;E62, 'Tab 3 Flex,Strng,Endur(unprot)'!AG$10:$AH$37,2,FALSE)),"HFZ", "NI")," ")</f>
        <v xml:space="preserve"> </v>
      </c>
      <c r="Y62" s="71" t="str">
        <f t="shared" si="12"/>
        <v xml:space="preserve"> </v>
      </c>
      <c r="Z62" s="71" t="str">
        <f t="shared" si="1"/>
        <v xml:space="preserve"> </v>
      </c>
      <c r="AA62" s="71" t="str">
        <f>IFERROR(IF(U62&gt;=(VLOOKUP(D62&amp;E62, 'Tab 3 Flex,Strng,Endur(unprot)'!W$10:X$37,2,FALSE)),"HFZ", "NI"), " ")</f>
        <v xml:space="preserve"> </v>
      </c>
      <c r="AB62" s="28" t="str">
        <f t="shared" si="2"/>
        <v xml:space="preserve"> </v>
      </c>
      <c r="AC62" s="33"/>
      <c r="AD62" s="28" t="str">
        <f t="shared" si="3"/>
        <v/>
      </c>
      <c r="AE62" s="96" t="e">
        <v>#N/A</v>
      </c>
      <c r="AF62" s="35"/>
      <c r="AG62" s="72" t="str">
        <f>IFERROR(IF(AE62&gt;=(VLOOKUP(D62&amp;E62, 'Tab 3 Flex,Strng,Endur(unprot)'!R$10:$S$37,2,FALSE)),"HFZ", "NI")," ")</f>
        <v xml:space="preserve"> </v>
      </c>
      <c r="AH62" s="55" t="str">
        <f t="shared" si="4"/>
        <v xml:space="preserve"> </v>
      </c>
      <c r="AI62" s="33"/>
      <c r="AJ62" s="55" t="str">
        <f t="shared" si="11"/>
        <v/>
      </c>
      <c r="AK62" s="100" t="e">
        <v>#N/A</v>
      </c>
      <c r="AL62" s="36"/>
      <c r="AM62" s="73" t="str">
        <f>IFERROR(IF(AK62&gt;=(VLOOKUP(D62&amp;E62,'Tab 3 Flex,Strng,Endur(unprot)'!AB$10:$AC$37,2,FALSE)),"HFZ", "NI")," ")</f>
        <v xml:space="preserve"> </v>
      </c>
      <c r="AN62" s="29" t="str">
        <f t="shared" si="5"/>
        <v xml:space="preserve"> </v>
      </c>
      <c r="AO62" s="55"/>
      <c r="AP62" s="29" t="str">
        <f t="shared" si="6"/>
        <v/>
      </c>
    </row>
    <row r="63" spans="1:42" s="57" customFormat="1" ht="16.5" thickTop="1" thickBot="1" x14ac:dyDescent="0.3">
      <c r="A63" s="32"/>
      <c r="B63" s="25"/>
      <c r="C63" s="25"/>
      <c r="D63" s="25"/>
      <c r="E63" s="46"/>
      <c r="F63" s="25">
        <v>10</v>
      </c>
      <c r="G63" s="94" t="e">
        <v>#N/A</v>
      </c>
      <c r="H63" s="94" t="e">
        <v>#N/A</v>
      </c>
      <c r="I63" s="26"/>
      <c r="J63" s="26"/>
      <c r="K63" s="69" t="str">
        <f>IFERROR(IF(G63&gt;=(VLOOKUP(D63&amp;E63,'Tab 2 Aerobic Capacity (unprot)'!L$10:$M$27,2,FALSE)),"HFZ","NI")," ")</f>
        <v xml:space="preserve"> </v>
      </c>
      <c r="L63" s="69" t="str">
        <f>IFERROR(IF(H63&gt;=(VLOOKUP(D63&amp;E63,'Tab 2 Aerobic Capacity (unprot)'!L$34:$M$51,2,FALSE)),"HFZ","NI")," ")</f>
        <v xml:space="preserve"> </v>
      </c>
      <c r="M63" s="54" t="str">
        <f t="shared" si="7"/>
        <v xml:space="preserve"> </v>
      </c>
      <c r="N63" s="33" t="str">
        <f t="shared" si="8"/>
        <v xml:space="preserve"> </v>
      </c>
      <c r="O63" s="33"/>
      <c r="P63" s="54" t="str">
        <f t="shared" si="9"/>
        <v/>
      </c>
      <c r="Q63" s="33"/>
      <c r="R63" s="54" t="str">
        <f t="shared" si="10"/>
        <v/>
      </c>
      <c r="S63" s="95" t="e">
        <v>#N/A</v>
      </c>
      <c r="T63" s="95" t="e">
        <v>#N/A</v>
      </c>
      <c r="U63" s="99" t="e">
        <v>#N/A</v>
      </c>
      <c r="V63" s="34"/>
      <c r="W63" s="70" t="str">
        <f>IFERROR(IF(S63&gt;=(VLOOKUP(D63&amp;E63, 'Tab 3 Flex,Strng,Endur(unprot)'!AG$10:$AH$37,2,FALSE)),"HFZ", "NI")," ")</f>
        <v xml:space="preserve"> </v>
      </c>
      <c r="X63" s="70" t="str">
        <f>IFERROR(IF(T63&gt;=(VLOOKUP(D63&amp;E63, 'Tab 3 Flex,Strng,Endur(unprot)'!AG$10:$AH$37,2,FALSE)),"HFZ", "NI")," ")</f>
        <v xml:space="preserve"> </v>
      </c>
      <c r="Y63" s="71" t="str">
        <f t="shared" si="12"/>
        <v xml:space="preserve"> </v>
      </c>
      <c r="Z63" s="71" t="str">
        <f t="shared" si="1"/>
        <v xml:space="preserve"> </v>
      </c>
      <c r="AA63" s="71" t="str">
        <f>IFERROR(IF(U63&gt;=(VLOOKUP(D63&amp;E63, 'Tab 3 Flex,Strng,Endur(unprot)'!W$10:X$37,2,FALSE)),"HFZ", "NI"), " ")</f>
        <v xml:space="preserve"> </v>
      </c>
      <c r="AB63" s="28" t="str">
        <f t="shared" si="2"/>
        <v xml:space="preserve"> </v>
      </c>
      <c r="AC63" s="33"/>
      <c r="AD63" s="28" t="str">
        <f t="shared" si="3"/>
        <v/>
      </c>
      <c r="AE63" s="96" t="e">
        <v>#N/A</v>
      </c>
      <c r="AF63" s="35"/>
      <c r="AG63" s="72" t="str">
        <f>IFERROR(IF(AE63&gt;=(VLOOKUP(D63&amp;E63, 'Tab 3 Flex,Strng,Endur(unprot)'!R$10:$S$37,2,FALSE)),"HFZ", "NI")," ")</f>
        <v xml:space="preserve"> </v>
      </c>
      <c r="AH63" s="55" t="str">
        <f t="shared" si="4"/>
        <v xml:space="preserve"> </v>
      </c>
      <c r="AI63" s="33"/>
      <c r="AJ63" s="55" t="str">
        <f t="shared" si="11"/>
        <v/>
      </c>
      <c r="AK63" s="100" t="e">
        <v>#N/A</v>
      </c>
      <c r="AL63" s="36"/>
      <c r="AM63" s="73" t="str">
        <f>IFERROR(IF(AK63&gt;=(VLOOKUP(D63&amp;E63,'Tab 3 Flex,Strng,Endur(unprot)'!AB$10:$AC$37,2,FALSE)),"HFZ", "NI")," ")</f>
        <v xml:space="preserve"> </v>
      </c>
      <c r="AN63" s="29" t="str">
        <f t="shared" si="5"/>
        <v xml:space="preserve"> </v>
      </c>
      <c r="AO63" s="55"/>
      <c r="AP63" s="29" t="str">
        <f t="shared" si="6"/>
        <v/>
      </c>
    </row>
    <row r="64" spans="1:42" s="57" customFormat="1" ht="16.5" thickTop="1" thickBot="1" x14ac:dyDescent="0.3">
      <c r="A64" s="32"/>
      <c r="B64" s="25"/>
      <c r="C64" s="25"/>
      <c r="D64" s="25"/>
      <c r="E64" s="46"/>
      <c r="F64" s="25">
        <v>10</v>
      </c>
      <c r="G64" s="94" t="e">
        <v>#N/A</v>
      </c>
      <c r="H64" s="94" t="e">
        <v>#N/A</v>
      </c>
      <c r="I64" s="26"/>
      <c r="J64" s="26"/>
      <c r="K64" s="69" t="str">
        <f>IFERROR(IF(G64&gt;=(VLOOKUP(D64&amp;E64,'Tab 2 Aerobic Capacity (unprot)'!L$10:$M$27,2,FALSE)),"HFZ","NI")," ")</f>
        <v xml:space="preserve"> </v>
      </c>
      <c r="L64" s="69" t="str">
        <f>IFERROR(IF(H64&gt;=(VLOOKUP(D64&amp;E64,'Tab 2 Aerobic Capacity (unprot)'!L$34:$M$51,2,FALSE)),"HFZ","NI")," ")</f>
        <v xml:space="preserve"> </v>
      </c>
      <c r="M64" s="54" t="str">
        <f t="shared" si="7"/>
        <v xml:space="preserve"> </v>
      </c>
      <c r="N64" s="33" t="str">
        <f t="shared" si="8"/>
        <v xml:space="preserve"> </v>
      </c>
      <c r="O64" s="33"/>
      <c r="P64" s="54" t="str">
        <f t="shared" si="9"/>
        <v/>
      </c>
      <c r="Q64" s="33"/>
      <c r="R64" s="54" t="str">
        <f t="shared" si="10"/>
        <v/>
      </c>
      <c r="S64" s="95" t="e">
        <v>#N/A</v>
      </c>
      <c r="T64" s="95" t="e">
        <v>#N/A</v>
      </c>
      <c r="U64" s="99" t="e">
        <v>#N/A</v>
      </c>
      <c r="V64" s="34"/>
      <c r="W64" s="70" t="str">
        <f>IFERROR(IF(S64&gt;=(VLOOKUP(D64&amp;E64, 'Tab 3 Flex,Strng,Endur(unprot)'!AG$10:$AH$37,2,FALSE)),"HFZ", "NI")," ")</f>
        <v xml:space="preserve"> </v>
      </c>
      <c r="X64" s="70" t="str">
        <f>IFERROR(IF(T64&gt;=(VLOOKUP(D64&amp;E64, 'Tab 3 Flex,Strng,Endur(unprot)'!AG$10:$AH$37,2,FALSE)),"HFZ", "NI")," ")</f>
        <v xml:space="preserve"> </v>
      </c>
      <c r="Y64" s="71" t="str">
        <f t="shared" si="12"/>
        <v xml:space="preserve"> </v>
      </c>
      <c r="Z64" s="71" t="str">
        <f t="shared" si="1"/>
        <v xml:space="preserve"> </v>
      </c>
      <c r="AA64" s="71" t="str">
        <f>IFERROR(IF(U64&gt;=(VLOOKUP(D64&amp;E64, 'Tab 3 Flex,Strng,Endur(unprot)'!W$10:X$37,2,FALSE)),"HFZ", "NI"), " ")</f>
        <v xml:space="preserve"> </v>
      </c>
      <c r="AB64" s="28" t="str">
        <f t="shared" si="2"/>
        <v xml:space="preserve"> </v>
      </c>
      <c r="AC64" s="33"/>
      <c r="AD64" s="28" t="str">
        <f t="shared" si="3"/>
        <v/>
      </c>
      <c r="AE64" s="96" t="e">
        <v>#N/A</v>
      </c>
      <c r="AF64" s="35"/>
      <c r="AG64" s="72" t="str">
        <f>IFERROR(IF(AE64&gt;=(VLOOKUP(D64&amp;E64, 'Tab 3 Flex,Strng,Endur(unprot)'!R$10:$S$37,2,FALSE)),"HFZ", "NI")," ")</f>
        <v xml:space="preserve"> </v>
      </c>
      <c r="AH64" s="55" t="str">
        <f t="shared" si="4"/>
        <v xml:space="preserve"> </v>
      </c>
      <c r="AI64" s="33"/>
      <c r="AJ64" s="55" t="str">
        <f t="shared" si="11"/>
        <v/>
      </c>
      <c r="AK64" s="100" t="e">
        <v>#N/A</v>
      </c>
      <c r="AL64" s="36"/>
      <c r="AM64" s="73" t="str">
        <f>IFERROR(IF(AK64&gt;=(VLOOKUP(D64&amp;E64,'Tab 3 Flex,Strng,Endur(unprot)'!AB$10:$AC$37,2,FALSE)),"HFZ", "NI")," ")</f>
        <v xml:space="preserve"> </v>
      </c>
      <c r="AN64" s="29" t="str">
        <f t="shared" si="5"/>
        <v xml:space="preserve"> </v>
      </c>
      <c r="AO64" s="55"/>
      <c r="AP64" s="29" t="str">
        <f t="shared" si="6"/>
        <v/>
      </c>
    </row>
    <row r="65" spans="1:42" s="57" customFormat="1" ht="16.5" thickTop="1" thickBot="1" x14ac:dyDescent="0.3">
      <c r="A65" s="32"/>
      <c r="B65" s="25"/>
      <c r="C65" s="25"/>
      <c r="D65" s="25"/>
      <c r="E65" s="46"/>
      <c r="F65" s="25">
        <v>10</v>
      </c>
      <c r="G65" s="94" t="e">
        <v>#N/A</v>
      </c>
      <c r="H65" s="94" t="e">
        <v>#N/A</v>
      </c>
      <c r="I65" s="26"/>
      <c r="J65" s="26"/>
      <c r="K65" s="69" t="str">
        <f>IFERROR(IF(G65&gt;=(VLOOKUP(D65&amp;E65,'Tab 2 Aerobic Capacity (unprot)'!L$10:$M$27,2,FALSE)),"HFZ","NI")," ")</f>
        <v xml:space="preserve"> </v>
      </c>
      <c r="L65" s="69" t="str">
        <f>IFERROR(IF(H65&gt;=(VLOOKUP(D65&amp;E65,'Tab 2 Aerobic Capacity (unprot)'!L$34:$M$51,2,FALSE)),"HFZ","NI")," ")</f>
        <v xml:space="preserve"> </v>
      </c>
      <c r="M65" s="54" t="str">
        <f t="shared" si="7"/>
        <v xml:space="preserve"> </v>
      </c>
      <c r="N65" s="33" t="str">
        <f t="shared" si="8"/>
        <v xml:space="preserve"> </v>
      </c>
      <c r="O65" s="33"/>
      <c r="P65" s="54" t="str">
        <f t="shared" si="9"/>
        <v/>
      </c>
      <c r="Q65" s="33"/>
      <c r="R65" s="54" t="str">
        <f t="shared" si="10"/>
        <v/>
      </c>
      <c r="S65" s="95" t="e">
        <v>#N/A</v>
      </c>
      <c r="T65" s="95" t="e">
        <v>#N/A</v>
      </c>
      <c r="U65" s="99" t="e">
        <v>#N/A</v>
      </c>
      <c r="V65" s="34"/>
      <c r="W65" s="70" t="str">
        <f>IFERROR(IF(S65&gt;=(VLOOKUP(D65&amp;E65, 'Tab 3 Flex,Strng,Endur(unprot)'!AG$10:$AH$37,2,FALSE)),"HFZ", "NI")," ")</f>
        <v xml:space="preserve"> </v>
      </c>
      <c r="X65" s="70" t="str">
        <f>IFERROR(IF(T65&gt;=(VLOOKUP(D65&amp;E65, 'Tab 3 Flex,Strng,Endur(unprot)'!AG$10:$AH$37,2,FALSE)),"HFZ", "NI")," ")</f>
        <v xml:space="preserve"> </v>
      </c>
      <c r="Y65" s="71" t="str">
        <f t="shared" si="12"/>
        <v xml:space="preserve"> </v>
      </c>
      <c r="Z65" s="71" t="str">
        <f t="shared" si="1"/>
        <v xml:space="preserve"> </v>
      </c>
      <c r="AA65" s="71" t="str">
        <f>IFERROR(IF(U65&gt;=(VLOOKUP(D65&amp;E65, 'Tab 3 Flex,Strng,Endur(unprot)'!W$10:X$37,2,FALSE)),"HFZ", "NI"), " ")</f>
        <v xml:space="preserve"> </v>
      </c>
      <c r="AB65" s="28" t="str">
        <f t="shared" si="2"/>
        <v xml:space="preserve"> </v>
      </c>
      <c r="AC65" s="33"/>
      <c r="AD65" s="28" t="str">
        <f t="shared" si="3"/>
        <v/>
      </c>
      <c r="AE65" s="96" t="e">
        <v>#N/A</v>
      </c>
      <c r="AF65" s="35"/>
      <c r="AG65" s="72" t="str">
        <f>IFERROR(IF(AE65&gt;=(VLOOKUP(D65&amp;E65, 'Tab 3 Flex,Strng,Endur(unprot)'!R$10:$S$37,2,FALSE)),"HFZ", "NI")," ")</f>
        <v xml:space="preserve"> </v>
      </c>
      <c r="AH65" s="55" t="str">
        <f t="shared" si="4"/>
        <v xml:space="preserve"> </v>
      </c>
      <c r="AI65" s="33"/>
      <c r="AJ65" s="55" t="str">
        <f t="shared" si="11"/>
        <v/>
      </c>
      <c r="AK65" s="100" t="e">
        <v>#N/A</v>
      </c>
      <c r="AL65" s="36"/>
      <c r="AM65" s="73" t="str">
        <f>IFERROR(IF(AK65&gt;=(VLOOKUP(D65&amp;E65,'Tab 3 Flex,Strng,Endur(unprot)'!AB$10:$AC$37,2,FALSE)),"HFZ", "NI")," ")</f>
        <v xml:space="preserve"> </v>
      </c>
      <c r="AN65" s="29" t="str">
        <f t="shared" si="5"/>
        <v xml:space="preserve"> </v>
      </c>
      <c r="AO65" s="55"/>
      <c r="AP65" s="29" t="str">
        <f t="shared" si="6"/>
        <v/>
      </c>
    </row>
    <row r="66" spans="1:42" s="57" customFormat="1" ht="16.5" thickTop="1" thickBot="1" x14ac:dyDescent="0.3">
      <c r="A66" s="32"/>
      <c r="B66" s="25"/>
      <c r="C66" s="25"/>
      <c r="D66" s="25"/>
      <c r="E66" s="46"/>
      <c r="F66" s="25">
        <v>10</v>
      </c>
      <c r="G66" s="94" t="e">
        <v>#N/A</v>
      </c>
      <c r="H66" s="94" t="e">
        <v>#N/A</v>
      </c>
      <c r="I66" s="26"/>
      <c r="J66" s="26"/>
      <c r="K66" s="69" t="str">
        <f>IFERROR(IF(G66&gt;=(VLOOKUP(D66&amp;E66,'Tab 2 Aerobic Capacity (unprot)'!L$10:$M$27,2,FALSE)),"HFZ","NI")," ")</f>
        <v xml:space="preserve"> </v>
      </c>
      <c r="L66" s="69" t="str">
        <f>IFERROR(IF(H66&gt;=(VLOOKUP(D66&amp;E66,'Tab 2 Aerobic Capacity (unprot)'!L$34:$M$51,2,FALSE)),"HFZ","NI")," ")</f>
        <v xml:space="preserve"> </v>
      </c>
      <c r="M66" s="54" t="str">
        <f t="shared" si="7"/>
        <v xml:space="preserve"> </v>
      </c>
      <c r="N66" s="33" t="str">
        <f t="shared" si="8"/>
        <v xml:space="preserve"> </v>
      </c>
      <c r="O66" s="33"/>
      <c r="P66" s="54" t="str">
        <f t="shared" si="9"/>
        <v/>
      </c>
      <c r="Q66" s="33"/>
      <c r="R66" s="54" t="str">
        <f t="shared" si="10"/>
        <v/>
      </c>
      <c r="S66" s="95" t="e">
        <v>#N/A</v>
      </c>
      <c r="T66" s="95" t="e">
        <v>#N/A</v>
      </c>
      <c r="U66" s="99" t="e">
        <v>#N/A</v>
      </c>
      <c r="V66" s="34"/>
      <c r="W66" s="70" t="str">
        <f>IFERROR(IF(S66&gt;=(VLOOKUP(D66&amp;E66, 'Tab 3 Flex,Strng,Endur(unprot)'!AG$10:$AH$37,2,FALSE)),"HFZ", "NI")," ")</f>
        <v xml:space="preserve"> </v>
      </c>
      <c r="X66" s="70" t="str">
        <f>IFERROR(IF(T66&gt;=(VLOOKUP(D66&amp;E66, 'Tab 3 Flex,Strng,Endur(unprot)'!AG$10:$AH$37,2,FALSE)),"HFZ", "NI")," ")</f>
        <v xml:space="preserve"> </v>
      </c>
      <c r="Y66" s="71" t="str">
        <f t="shared" si="12"/>
        <v xml:space="preserve"> </v>
      </c>
      <c r="Z66" s="71" t="str">
        <f t="shared" si="1"/>
        <v xml:space="preserve"> </v>
      </c>
      <c r="AA66" s="71" t="str">
        <f>IFERROR(IF(U66&gt;=(VLOOKUP(D66&amp;E66, 'Tab 3 Flex,Strng,Endur(unprot)'!W$10:X$37,2,FALSE)),"HFZ", "NI"), " ")</f>
        <v xml:space="preserve"> </v>
      </c>
      <c r="AB66" s="28" t="str">
        <f t="shared" si="2"/>
        <v xml:space="preserve"> </v>
      </c>
      <c r="AC66" s="33"/>
      <c r="AD66" s="28" t="str">
        <f t="shared" si="3"/>
        <v/>
      </c>
      <c r="AE66" s="96" t="e">
        <v>#N/A</v>
      </c>
      <c r="AF66" s="35"/>
      <c r="AG66" s="72" t="str">
        <f>IFERROR(IF(AE66&gt;=(VLOOKUP(D66&amp;E66, 'Tab 3 Flex,Strng,Endur(unprot)'!R$10:$S$37,2,FALSE)),"HFZ", "NI")," ")</f>
        <v xml:space="preserve"> </v>
      </c>
      <c r="AH66" s="55" t="str">
        <f t="shared" si="4"/>
        <v xml:space="preserve"> </v>
      </c>
      <c r="AI66" s="33"/>
      <c r="AJ66" s="55" t="str">
        <f t="shared" si="11"/>
        <v/>
      </c>
      <c r="AK66" s="100" t="e">
        <v>#N/A</v>
      </c>
      <c r="AL66" s="36"/>
      <c r="AM66" s="73" t="str">
        <f>IFERROR(IF(AK66&gt;=(VLOOKUP(D66&amp;E66,'Tab 3 Flex,Strng,Endur(unprot)'!AB$10:$AC$37,2,FALSE)),"HFZ", "NI")," ")</f>
        <v xml:space="preserve"> </v>
      </c>
      <c r="AN66" s="29" t="str">
        <f t="shared" si="5"/>
        <v xml:space="preserve"> </v>
      </c>
      <c r="AO66" s="55"/>
      <c r="AP66" s="29" t="str">
        <f t="shared" si="6"/>
        <v/>
      </c>
    </row>
    <row r="67" spans="1:42" s="57" customFormat="1" ht="16.5" thickTop="1" thickBot="1" x14ac:dyDescent="0.3">
      <c r="A67" s="32"/>
      <c r="B67" s="25"/>
      <c r="C67" s="25"/>
      <c r="D67" s="25"/>
      <c r="E67" s="46"/>
      <c r="F67" s="25">
        <v>10</v>
      </c>
      <c r="G67" s="94" t="e">
        <v>#N/A</v>
      </c>
      <c r="H67" s="94" t="e">
        <v>#N/A</v>
      </c>
      <c r="I67" s="26"/>
      <c r="J67" s="26"/>
      <c r="K67" s="69" t="str">
        <f>IFERROR(IF(G67&gt;=(VLOOKUP(D67&amp;E67,'Tab 2 Aerobic Capacity (unprot)'!L$10:$M$27,2,FALSE)),"HFZ","NI")," ")</f>
        <v xml:space="preserve"> </v>
      </c>
      <c r="L67" s="69" t="str">
        <f>IFERROR(IF(H67&gt;=(VLOOKUP(D67&amp;E67,'Tab 2 Aerobic Capacity (unprot)'!L$34:$M$51,2,FALSE)),"HFZ","NI")," ")</f>
        <v xml:space="preserve"> </v>
      </c>
      <c r="M67" s="54" t="str">
        <f t="shared" si="7"/>
        <v xml:space="preserve"> </v>
      </c>
      <c r="N67" s="33" t="str">
        <f t="shared" si="8"/>
        <v xml:space="preserve"> </v>
      </c>
      <c r="O67" s="33"/>
      <c r="P67" s="54" t="str">
        <f t="shared" si="9"/>
        <v/>
      </c>
      <c r="Q67" s="33"/>
      <c r="R67" s="54" t="str">
        <f t="shared" si="10"/>
        <v/>
      </c>
      <c r="S67" s="95" t="e">
        <v>#N/A</v>
      </c>
      <c r="T67" s="95" t="e">
        <v>#N/A</v>
      </c>
      <c r="U67" s="99" t="e">
        <v>#N/A</v>
      </c>
      <c r="V67" s="34"/>
      <c r="W67" s="70" t="str">
        <f>IFERROR(IF(S67&gt;=(VLOOKUP(D67&amp;E67, 'Tab 3 Flex,Strng,Endur(unprot)'!AG$10:$AH$37,2,FALSE)),"HFZ", "NI")," ")</f>
        <v xml:space="preserve"> </v>
      </c>
      <c r="X67" s="70" t="str">
        <f>IFERROR(IF(T67&gt;=(VLOOKUP(D67&amp;E67, 'Tab 3 Flex,Strng,Endur(unprot)'!AG$10:$AH$37,2,FALSE)),"HFZ", "NI")," ")</f>
        <v xml:space="preserve"> </v>
      </c>
      <c r="Y67" s="71" t="str">
        <f t="shared" si="12"/>
        <v xml:space="preserve"> </v>
      </c>
      <c r="Z67" s="71" t="str">
        <f t="shared" si="1"/>
        <v xml:space="preserve"> </v>
      </c>
      <c r="AA67" s="71" t="str">
        <f>IFERROR(IF(U67&gt;=(VLOOKUP(D67&amp;E67, 'Tab 3 Flex,Strng,Endur(unprot)'!W$10:X$37,2,FALSE)),"HFZ", "NI"), " ")</f>
        <v xml:space="preserve"> </v>
      </c>
      <c r="AB67" s="28" t="str">
        <f t="shared" si="2"/>
        <v xml:space="preserve"> </v>
      </c>
      <c r="AC67" s="33"/>
      <c r="AD67" s="28" t="str">
        <f t="shared" si="3"/>
        <v/>
      </c>
      <c r="AE67" s="96" t="e">
        <v>#N/A</v>
      </c>
      <c r="AF67" s="35"/>
      <c r="AG67" s="72" t="str">
        <f>IFERROR(IF(AE67&gt;=(VLOOKUP(D67&amp;E67, 'Tab 3 Flex,Strng,Endur(unprot)'!R$10:$S$37,2,FALSE)),"HFZ", "NI")," ")</f>
        <v xml:space="preserve"> </v>
      </c>
      <c r="AH67" s="55" t="str">
        <f t="shared" si="4"/>
        <v xml:space="preserve"> </v>
      </c>
      <c r="AI67" s="33"/>
      <c r="AJ67" s="55" t="str">
        <f t="shared" si="11"/>
        <v/>
      </c>
      <c r="AK67" s="100" t="e">
        <v>#N/A</v>
      </c>
      <c r="AL67" s="36"/>
      <c r="AM67" s="73" t="str">
        <f>IFERROR(IF(AK67&gt;=(VLOOKUP(D67&amp;E67,'Tab 3 Flex,Strng,Endur(unprot)'!AB$10:$AC$37,2,FALSE)),"HFZ", "NI")," ")</f>
        <v xml:space="preserve"> </v>
      </c>
      <c r="AN67" s="29" t="str">
        <f t="shared" si="5"/>
        <v xml:space="preserve"> </v>
      </c>
      <c r="AO67" s="55"/>
      <c r="AP67" s="29" t="str">
        <f t="shared" si="6"/>
        <v/>
      </c>
    </row>
    <row r="68" spans="1:42" s="57" customFormat="1" ht="16.5" thickTop="1" thickBot="1" x14ac:dyDescent="0.3">
      <c r="A68" s="32"/>
      <c r="B68" s="25"/>
      <c r="C68" s="25"/>
      <c r="D68" s="25"/>
      <c r="E68" s="46"/>
      <c r="F68" s="25">
        <v>10</v>
      </c>
      <c r="G68" s="94" t="e">
        <v>#N/A</v>
      </c>
      <c r="H68" s="94" t="e">
        <v>#N/A</v>
      </c>
      <c r="I68" s="26"/>
      <c r="J68" s="26"/>
      <c r="K68" s="69" t="str">
        <f>IFERROR(IF(G68&gt;=(VLOOKUP(D68&amp;E68,'Tab 2 Aerobic Capacity (unprot)'!L$10:$M$27,2,FALSE)),"HFZ","NI")," ")</f>
        <v xml:space="preserve"> </v>
      </c>
      <c r="L68" s="69" t="str">
        <f>IFERROR(IF(H68&gt;=(VLOOKUP(D68&amp;E68,'Tab 2 Aerobic Capacity (unprot)'!L$34:$M$51,2,FALSE)),"HFZ","NI")," ")</f>
        <v xml:space="preserve"> </v>
      </c>
      <c r="M68" s="54" t="str">
        <f t="shared" si="7"/>
        <v xml:space="preserve"> </v>
      </c>
      <c r="N68" s="33" t="str">
        <f t="shared" si="8"/>
        <v xml:space="preserve"> </v>
      </c>
      <c r="O68" s="33"/>
      <c r="P68" s="54" t="str">
        <f t="shared" si="9"/>
        <v/>
      </c>
      <c r="Q68" s="33"/>
      <c r="R68" s="54" t="str">
        <f t="shared" si="10"/>
        <v/>
      </c>
      <c r="S68" s="95" t="e">
        <v>#N/A</v>
      </c>
      <c r="T68" s="95" t="e">
        <v>#N/A</v>
      </c>
      <c r="U68" s="99" t="e">
        <v>#N/A</v>
      </c>
      <c r="V68" s="34"/>
      <c r="W68" s="70" t="str">
        <f>IFERROR(IF(S68&gt;=(VLOOKUP(D68&amp;E68, 'Tab 3 Flex,Strng,Endur(unprot)'!AG$10:$AH$37,2,FALSE)),"HFZ", "NI")," ")</f>
        <v xml:space="preserve"> </v>
      </c>
      <c r="X68" s="70" t="str">
        <f>IFERROR(IF(T68&gt;=(VLOOKUP(D68&amp;E68, 'Tab 3 Flex,Strng,Endur(unprot)'!AG$10:$AH$37,2,FALSE)),"HFZ", "NI")," ")</f>
        <v xml:space="preserve"> </v>
      </c>
      <c r="Y68" s="71" t="str">
        <f t="shared" si="12"/>
        <v xml:space="preserve"> </v>
      </c>
      <c r="Z68" s="71" t="str">
        <f t="shared" si="1"/>
        <v xml:space="preserve"> </v>
      </c>
      <c r="AA68" s="71" t="str">
        <f>IFERROR(IF(U68&gt;=(VLOOKUP(D68&amp;E68, 'Tab 3 Flex,Strng,Endur(unprot)'!W$10:X$37,2,FALSE)),"HFZ", "NI"), " ")</f>
        <v xml:space="preserve"> </v>
      </c>
      <c r="AB68" s="28" t="str">
        <f t="shared" si="2"/>
        <v xml:space="preserve"> </v>
      </c>
      <c r="AC68" s="33"/>
      <c r="AD68" s="28" t="str">
        <f t="shared" si="3"/>
        <v/>
      </c>
      <c r="AE68" s="96" t="e">
        <v>#N/A</v>
      </c>
      <c r="AF68" s="35"/>
      <c r="AG68" s="72" t="str">
        <f>IFERROR(IF(AE68&gt;=(VLOOKUP(D68&amp;E68, 'Tab 3 Flex,Strng,Endur(unprot)'!R$10:$S$37,2,FALSE)),"HFZ", "NI")," ")</f>
        <v xml:space="preserve"> </v>
      </c>
      <c r="AH68" s="55" t="str">
        <f t="shared" si="4"/>
        <v xml:space="preserve"> </v>
      </c>
      <c r="AI68" s="33"/>
      <c r="AJ68" s="55" t="str">
        <f t="shared" si="11"/>
        <v/>
      </c>
      <c r="AK68" s="100" t="e">
        <v>#N/A</v>
      </c>
      <c r="AL68" s="36"/>
      <c r="AM68" s="73" t="str">
        <f>IFERROR(IF(AK68&gt;=(VLOOKUP(D68&amp;E68,'Tab 3 Flex,Strng,Endur(unprot)'!AB$10:$AC$37,2,FALSE)),"HFZ", "NI")," ")</f>
        <v xml:space="preserve"> </v>
      </c>
      <c r="AN68" s="29" t="str">
        <f t="shared" si="5"/>
        <v xml:space="preserve"> </v>
      </c>
      <c r="AO68" s="55"/>
      <c r="AP68" s="29" t="str">
        <f t="shared" si="6"/>
        <v/>
      </c>
    </row>
    <row r="69" spans="1:42" s="57" customFormat="1" ht="16.5" thickTop="1" thickBot="1" x14ac:dyDescent="0.3">
      <c r="A69" s="32"/>
      <c r="B69" s="25"/>
      <c r="C69" s="25"/>
      <c r="D69" s="25"/>
      <c r="E69" s="46"/>
      <c r="F69" s="25">
        <v>10</v>
      </c>
      <c r="G69" s="94" t="e">
        <v>#N/A</v>
      </c>
      <c r="H69" s="94" t="e">
        <v>#N/A</v>
      </c>
      <c r="I69" s="26"/>
      <c r="J69" s="26"/>
      <c r="K69" s="69" t="str">
        <f>IFERROR(IF(G69&gt;=(VLOOKUP(D69&amp;E69,'Tab 2 Aerobic Capacity (unprot)'!L$10:$M$27,2,FALSE)),"HFZ","NI")," ")</f>
        <v xml:space="preserve"> </v>
      </c>
      <c r="L69" s="69" t="str">
        <f>IFERROR(IF(H69&gt;=(VLOOKUP(D69&amp;E69,'Tab 2 Aerobic Capacity (unprot)'!L$34:$M$51,2,FALSE)),"HFZ","NI")," ")</f>
        <v xml:space="preserve"> </v>
      </c>
      <c r="M69" s="54" t="str">
        <f t="shared" si="7"/>
        <v xml:space="preserve"> </v>
      </c>
      <c r="N69" s="33" t="str">
        <f t="shared" si="8"/>
        <v xml:space="preserve"> </v>
      </c>
      <c r="O69" s="33"/>
      <c r="P69" s="54" t="str">
        <f t="shared" si="9"/>
        <v/>
      </c>
      <c r="Q69" s="33"/>
      <c r="R69" s="54" t="str">
        <f t="shared" si="10"/>
        <v/>
      </c>
      <c r="S69" s="95" t="e">
        <v>#N/A</v>
      </c>
      <c r="T69" s="95" t="e">
        <v>#N/A</v>
      </c>
      <c r="U69" s="99" t="e">
        <v>#N/A</v>
      </c>
      <c r="V69" s="34"/>
      <c r="W69" s="70" t="str">
        <f>IFERROR(IF(S69&gt;=(VLOOKUP(D69&amp;E69, 'Tab 3 Flex,Strng,Endur(unprot)'!AG$10:$AH$37,2,FALSE)),"HFZ", "NI")," ")</f>
        <v xml:space="preserve"> </v>
      </c>
      <c r="X69" s="70" t="str">
        <f>IFERROR(IF(T69&gt;=(VLOOKUP(D69&amp;E69, 'Tab 3 Flex,Strng,Endur(unprot)'!AG$10:$AH$37,2,FALSE)),"HFZ", "NI")," ")</f>
        <v xml:space="preserve"> </v>
      </c>
      <c r="Y69" s="71" t="str">
        <f t="shared" si="12"/>
        <v xml:space="preserve"> </v>
      </c>
      <c r="Z69" s="71" t="str">
        <f t="shared" si="1"/>
        <v xml:space="preserve"> </v>
      </c>
      <c r="AA69" s="71" t="str">
        <f>IFERROR(IF(U69&gt;=(VLOOKUP(D69&amp;E69, 'Tab 3 Flex,Strng,Endur(unprot)'!W$10:X$37,2,FALSE)),"HFZ", "NI"), " ")</f>
        <v xml:space="preserve"> </v>
      </c>
      <c r="AB69" s="28" t="str">
        <f t="shared" si="2"/>
        <v xml:space="preserve"> </v>
      </c>
      <c r="AC69" s="33"/>
      <c r="AD69" s="28" t="str">
        <f t="shared" si="3"/>
        <v/>
      </c>
      <c r="AE69" s="96" t="e">
        <v>#N/A</v>
      </c>
      <c r="AF69" s="35"/>
      <c r="AG69" s="72" t="str">
        <f>IFERROR(IF(AE69&gt;=(VLOOKUP(D69&amp;E69, 'Tab 3 Flex,Strng,Endur(unprot)'!R$10:$S$37,2,FALSE)),"HFZ", "NI")," ")</f>
        <v xml:space="preserve"> </v>
      </c>
      <c r="AH69" s="55" t="str">
        <f t="shared" si="4"/>
        <v xml:space="preserve"> </v>
      </c>
      <c r="AI69" s="33"/>
      <c r="AJ69" s="55" t="str">
        <f t="shared" si="11"/>
        <v/>
      </c>
      <c r="AK69" s="100" t="e">
        <v>#N/A</v>
      </c>
      <c r="AL69" s="36"/>
      <c r="AM69" s="73" t="str">
        <f>IFERROR(IF(AK69&gt;=(VLOOKUP(D69&amp;E69,'Tab 3 Flex,Strng,Endur(unprot)'!AB$10:$AC$37,2,FALSE)),"HFZ", "NI")," ")</f>
        <v xml:space="preserve"> </v>
      </c>
      <c r="AN69" s="29" t="str">
        <f t="shared" si="5"/>
        <v xml:space="preserve"> </v>
      </c>
      <c r="AO69" s="55"/>
      <c r="AP69" s="29" t="str">
        <f t="shared" si="6"/>
        <v/>
      </c>
    </row>
    <row r="70" spans="1:42" s="57" customFormat="1" ht="16.5" thickTop="1" thickBot="1" x14ac:dyDescent="0.3">
      <c r="A70" s="32"/>
      <c r="B70" s="25"/>
      <c r="C70" s="25"/>
      <c r="D70" s="25"/>
      <c r="E70" s="46"/>
      <c r="F70" s="25">
        <v>10</v>
      </c>
      <c r="G70" s="94" t="e">
        <v>#N/A</v>
      </c>
      <c r="H70" s="94" t="e">
        <v>#N/A</v>
      </c>
      <c r="I70" s="26"/>
      <c r="J70" s="26"/>
      <c r="K70" s="69" t="str">
        <f>IFERROR(IF(G70&gt;=(VLOOKUP(D70&amp;E70,'Tab 2 Aerobic Capacity (unprot)'!L$10:$M$27,2,FALSE)),"HFZ","NI")," ")</f>
        <v xml:space="preserve"> </v>
      </c>
      <c r="L70" s="69" t="str">
        <f>IFERROR(IF(H70&gt;=(VLOOKUP(D70&amp;E70,'Tab 2 Aerobic Capacity (unprot)'!L$34:$M$51,2,FALSE)),"HFZ","NI")," ")</f>
        <v xml:space="preserve"> </v>
      </c>
      <c r="M70" s="54" t="str">
        <f t="shared" si="7"/>
        <v xml:space="preserve"> </v>
      </c>
      <c r="N70" s="33" t="str">
        <f t="shared" si="8"/>
        <v xml:space="preserve"> </v>
      </c>
      <c r="O70" s="33"/>
      <c r="P70" s="54" t="str">
        <f t="shared" si="9"/>
        <v/>
      </c>
      <c r="Q70" s="33"/>
      <c r="R70" s="54" t="str">
        <f t="shared" si="10"/>
        <v/>
      </c>
      <c r="S70" s="95" t="e">
        <v>#N/A</v>
      </c>
      <c r="T70" s="95" t="e">
        <v>#N/A</v>
      </c>
      <c r="U70" s="99" t="e">
        <v>#N/A</v>
      </c>
      <c r="V70" s="34"/>
      <c r="W70" s="70" t="str">
        <f>IFERROR(IF(S70&gt;=(VLOOKUP(D70&amp;E70, 'Tab 3 Flex,Strng,Endur(unprot)'!AG$10:$AH$37,2,FALSE)),"HFZ", "NI")," ")</f>
        <v xml:space="preserve"> </v>
      </c>
      <c r="X70" s="70" t="str">
        <f>IFERROR(IF(T70&gt;=(VLOOKUP(D70&amp;E70, 'Tab 3 Flex,Strng,Endur(unprot)'!AG$10:$AH$37,2,FALSE)),"HFZ", "NI")," ")</f>
        <v xml:space="preserve"> </v>
      </c>
      <c r="Y70" s="71" t="str">
        <f t="shared" si="12"/>
        <v xml:space="preserve"> </v>
      </c>
      <c r="Z70" s="71" t="str">
        <f t="shared" si="1"/>
        <v xml:space="preserve"> </v>
      </c>
      <c r="AA70" s="71" t="str">
        <f>IFERROR(IF(U70&gt;=(VLOOKUP(D70&amp;E70, 'Tab 3 Flex,Strng,Endur(unprot)'!W$10:X$37,2,FALSE)),"HFZ", "NI"), " ")</f>
        <v xml:space="preserve"> </v>
      </c>
      <c r="AB70" s="28" t="str">
        <f t="shared" si="2"/>
        <v xml:space="preserve"> </v>
      </c>
      <c r="AC70" s="33"/>
      <c r="AD70" s="28" t="str">
        <f t="shared" si="3"/>
        <v/>
      </c>
      <c r="AE70" s="96" t="e">
        <v>#N/A</v>
      </c>
      <c r="AF70" s="35"/>
      <c r="AG70" s="72" t="str">
        <f>IFERROR(IF(AE70&gt;=(VLOOKUP(D70&amp;E70, 'Tab 3 Flex,Strng,Endur(unprot)'!R$10:$S$37,2,FALSE)),"HFZ", "NI")," ")</f>
        <v xml:space="preserve"> </v>
      </c>
      <c r="AH70" s="55" t="str">
        <f t="shared" si="4"/>
        <v xml:space="preserve"> </v>
      </c>
      <c r="AI70" s="33"/>
      <c r="AJ70" s="55" t="str">
        <f t="shared" si="11"/>
        <v/>
      </c>
      <c r="AK70" s="100" t="e">
        <v>#N/A</v>
      </c>
      <c r="AL70" s="36"/>
      <c r="AM70" s="73" t="str">
        <f>IFERROR(IF(AK70&gt;=(VLOOKUP(D70&amp;E70,'Tab 3 Flex,Strng,Endur(unprot)'!AB$10:$AC$37,2,FALSE)),"HFZ", "NI")," ")</f>
        <v xml:space="preserve"> </v>
      </c>
      <c r="AN70" s="29" t="str">
        <f t="shared" si="5"/>
        <v xml:space="preserve"> </v>
      </c>
      <c r="AO70" s="55"/>
      <c r="AP70" s="29" t="str">
        <f t="shared" si="6"/>
        <v/>
      </c>
    </row>
    <row r="71" spans="1:42" s="57" customFormat="1" ht="16.5" thickTop="1" thickBot="1" x14ac:dyDescent="0.3">
      <c r="A71" s="32"/>
      <c r="B71" s="25"/>
      <c r="C71" s="25"/>
      <c r="D71" s="25"/>
      <c r="E71" s="46"/>
      <c r="F71" s="25">
        <v>10</v>
      </c>
      <c r="G71" s="94" t="e">
        <v>#N/A</v>
      </c>
      <c r="H71" s="94" t="e">
        <v>#N/A</v>
      </c>
      <c r="I71" s="26"/>
      <c r="J71" s="26"/>
      <c r="K71" s="69" t="str">
        <f>IFERROR(IF(G71&gt;=(VLOOKUP(D71&amp;E71,'Tab 2 Aerobic Capacity (unprot)'!L$10:$M$27,2,FALSE)),"HFZ","NI")," ")</f>
        <v xml:space="preserve"> </v>
      </c>
      <c r="L71" s="69" t="str">
        <f>IFERROR(IF(H71&gt;=(VLOOKUP(D71&amp;E71,'Tab 2 Aerobic Capacity (unprot)'!L$34:$M$51,2,FALSE)),"HFZ","NI")," ")</f>
        <v xml:space="preserve"> </v>
      </c>
      <c r="M71" s="54" t="str">
        <f t="shared" si="7"/>
        <v xml:space="preserve"> </v>
      </c>
      <c r="N71" s="33" t="str">
        <f t="shared" si="8"/>
        <v xml:space="preserve"> </v>
      </c>
      <c r="O71" s="33"/>
      <c r="P71" s="54" t="str">
        <f t="shared" si="9"/>
        <v/>
      </c>
      <c r="Q71" s="33"/>
      <c r="R71" s="54" t="str">
        <f t="shared" si="10"/>
        <v/>
      </c>
      <c r="S71" s="95" t="e">
        <v>#N/A</v>
      </c>
      <c r="T71" s="95" t="e">
        <v>#N/A</v>
      </c>
      <c r="U71" s="99" t="e">
        <v>#N/A</v>
      </c>
      <c r="V71" s="34"/>
      <c r="W71" s="70" t="str">
        <f>IFERROR(IF(S71&gt;=(VLOOKUP(D71&amp;E71, 'Tab 3 Flex,Strng,Endur(unprot)'!AG$10:$AH$37,2,FALSE)),"HFZ", "NI")," ")</f>
        <v xml:space="preserve"> </v>
      </c>
      <c r="X71" s="70" t="str">
        <f>IFERROR(IF(T71&gt;=(VLOOKUP(D71&amp;E71, 'Tab 3 Flex,Strng,Endur(unprot)'!AG$10:$AH$37,2,FALSE)),"HFZ", "NI")," ")</f>
        <v xml:space="preserve"> </v>
      </c>
      <c r="Y71" s="71" t="str">
        <f t="shared" si="12"/>
        <v xml:space="preserve"> </v>
      </c>
      <c r="Z71" s="71" t="str">
        <f t="shared" si="1"/>
        <v xml:space="preserve"> </v>
      </c>
      <c r="AA71" s="71" t="str">
        <f>IFERROR(IF(U71&gt;=(VLOOKUP(D71&amp;E71, 'Tab 3 Flex,Strng,Endur(unprot)'!W$10:X$37,2,FALSE)),"HFZ", "NI"), " ")</f>
        <v xml:space="preserve"> </v>
      </c>
      <c r="AB71" s="28" t="str">
        <f t="shared" si="2"/>
        <v xml:space="preserve"> </v>
      </c>
      <c r="AC71" s="33"/>
      <c r="AD71" s="28" t="str">
        <f t="shared" si="3"/>
        <v/>
      </c>
      <c r="AE71" s="96" t="e">
        <v>#N/A</v>
      </c>
      <c r="AF71" s="35"/>
      <c r="AG71" s="72" t="str">
        <f>IFERROR(IF(AE71&gt;=(VLOOKUP(D71&amp;E71, 'Tab 3 Flex,Strng,Endur(unprot)'!R$10:$S$37,2,FALSE)),"HFZ", "NI")," ")</f>
        <v xml:space="preserve"> </v>
      </c>
      <c r="AH71" s="55" t="str">
        <f t="shared" si="4"/>
        <v xml:space="preserve"> </v>
      </c>
      <c r="AI71" s="33"/>
      <c r="AJ71" s="55" t="str">
        <f t="shared" si="11"/>
        <v/>
      </c>
      <c r="AK71" s="100" t="e">
        <v>#N/A</v>
      </c>
      <c r="AL71" s="36"/>
      <c r="AM71" s="73" t="str">
        <f>IFERROR(IF(AK71&gt;=(VLOOKUP(D71&amp;E71,'Tab 3 Flex,Strng,Endur(unprot)'!AB$10:$AC$37,2,FALSE)),"HFZ", "NI")," ")</f>
        <v xml:space="preserve"> </v>
      </c>
      <c r="AN71" s="29" t="str">
        <f t="shared" si="5"/>
        <v xml:space="preserve"> </v>
      </c>
      <c r="AO71" s="55"/>
      <c r="AP71" s="29" t="str">
        <f t="shared" si="6"/>
        <v/>
      </c>
    </row>
    <row r="72" spans="1:42" s="57" customFormat="1" ht="16.5" thickTop="1" thickBot="1" x14ac:dyDescent="0.3">
      <c r="A72" s="32"/>
      <c r="B72" s="25"/>
      <c r="C72" s="25"/>
      <c r="D72" s="25"/>
      <c r="E72" s="46"/>
      <c r="F72" s="25">
        <v>10</v>
      </c>
      <c r="G72" s="94" t="e">
        <v>#N/A</v>
      </c>
      <c r="H72" s="94" t="e">
        <v>#N/A</v>
      </c>
      <c r="I72" s="26"/>
      <c r="J72" s="26"/>
      <c r="K72" s="69" t="str">
        <f>IFERROR(IF(G72&gt;=(VLOOKUP(D72&amp;E72,'Tab 2 Aerobic Capacity (unprot)'!L$10:$M$27,2,FALSE)),"HFZ","NI")," ")</f>
        <v xml:space="preserve"> </v>
      </c>
      <c r="L72" s="69" t="str">
        <f>IFERROR(IF(H72&gt;=(VLOOKUP(D72&amp;E72,'Tab 2 Aerobic Capacity (unprot)'!L$34:$M$51,2,FALSE)),"HFZ","NI")," ")</f>
        <v xml:space="preserve"> </v>
      </c>
      <c r="M72" s="54" t="str">
        <f t="shared" si="7"/>
        <v xml:space="preserve"> </v>
      </c>
      <c r="N72" s="33" t="str">
        <f t="shared" si="8"/>
        <v xml:space="preserve"> </v>
      </c>
      <c r="O72" s="33"/>
      <c r="P72" s="54" t="str">
        <f t="shared" si="9"/>
        <v/>
      </c>
      <c r="Q72" s="33"/>
      <c r="R72" s="54" t="str">
        <f t="shared" si="10"/>
        <v/>
      </c>
      <c r="S72" s="95" t="e">
        <v>#N/A</v>
      </c>
      <c r="T72" s="95" t="e">
        <v>#N/A</v>
      </c>
      <c r="U72" s="99" t="e">
        <v>#N/A</v>
      </c>
      <c r="V72" s="34"/>
      <c r="W72" s="70" t="str">
        <f>IFERROR(IF(S72&gt;=(VLOOKUP(D72&amp;E72, 'Tab 3 Flex,Strng,Endur(unprot)'!AG$10:$AH$37,2,FALSE)),"HFZ", "NI")," ")</f>
        <v xml:space="preserve"> </v>
      </c>
      <c r="X72" s="70" t="str">
        <f>IFERROR(IF(T72&gt;=(VLOOKUP(D72&amp;E72, 'Tab 3 Flex,Strng,Endur(unprot)'!AG$10:$AH$37,2,FALSE)),"HFZ", "NI")," ")</f>
        <v xml:space="preserve"> </v>
      </c>
      <c r="Y72" s="71" t="str">
        <f t="shared" si="12"/>
        <v xml:space="preserve"> </v>
      </c>
      <c r="Z72" s="71" t="str">
        <f t="shared" si="1"/>
        <v xml:space="preserve"> </v>
      </c>
      <c r="AA72" s="71" t="str">
        <f>IFERROR(IF(U72&gt;=(VLOOKUP(D72&amp;E72, 'Tab 3 Flex,Strng,Endur(unprot)'!W$10:X$37,2,FALSE)),"HFZ", "NI"), " ")</f>
        <v xml:space="preserve"> </v>
      </c>
      <c r="AB72" s="28" t="str">
        <f t="shared" si="2"/>
        <v xml:space="preserve"> </v>
      </c>
      <c r="AC72" s="33"/>
      <c r="AD72" s="28" t="str">
        <f t="shared" si="3"/>
        <v/>
      </c>
      <c r="AE72" s="96" t="e">
        <v>#N/A</v>
      </c>
      <c r="AF72" s="35"/>
      <c r="AG72" s="72" t="str">
        <f>IFERROR(IF(AE72&gt;=(VLOOKUP(D72&amp;E72, 'Tab 3 Flex,Strng,Endur(unprot)'!R$10:$S$37,2,FALSE)),"HFZ", "NI")," ")</f>
        <v xml:space="preserve"> </v>
      </c>
      <c r="AH72" s="55" t="str">
        <f t="shared" si="4"/>
        <v xml:space="preserve"> </v>
      </c>
      <c r="AI72" s="33"/>
      <c r="AJ72" s="55" t="str">
        <f t="shared" si="11"/>
        <v/>
      </c>
      <c r="AK72" s="100" t="e">
        <v>#N/A</v>
      </c>
      <c r="AL72" s="36"/>
      <c r="AM72" s="73" t="str">
        <f>IFERROR(IF(AK72&gt;=(VLOOKUP(D72&amp;E72,'Tab 3 Flex,Strng,Endur(unprot)'!AB$10:$AC$37,2,FALSE)),"HFZ", "NI")," ")</f>
        <v xml:space="preserve"> </v>
      </c>
      <c r="AN72" s="29" t="str">
        <f t="shared" si="5"/>
        <v xml:space="preserve"> </v>
      </c>
      <c r="AO72" s="55"/>
      <c r="AP72" s="29" t="str">
        <f t="shared" si="6"/>
        <v/>
      </c>
    </row>
    <row r="73" spans="1:42" s="57" customFormat="1" ht="16.5" thickTop="1" thickBot="1" x14ac:dyDescent="0.3">
      <c r="A73" s="32"/>
      <c r="B73" s="25"/>
      <c r="C73" s="25"/>
      <c r="D73" s="25"/>
      <c r="E73" s="46"/>
      <c r="F73" s="25">
        <v>10</v>
      </c>
      <c r="G73" s="94" t="e">
        <v>#N/A</v>
      </c>
      <c r="H73" s="94" t="e">
        <v>#N/A</v>
      </c>
      <c r="I73" s="26"/>
      <c r="J73" s="26"/>
      <c r="K73" s="69" t="str">
        <f>IFERROR(IF(G73&gt;=(VLOOKUP(D73&amp;E73,'Tab 2 Aerobic Capacity (unprot)'!L$10:$M$27,2,FALSE)),"HFZ","NI")," ")</f>
        <v xml:space="preserve"> </v>
      </c>
      <c r="L73" s="69" t="str">
        <f>IFERROR(IF(H73&gt;=(VLOOKUP(D73&amp;E73,'Tab 2 Aerobic Capacity (unprot)'!L$34:$M$51,2,FALSE)),"HFZ","NI")," ")</f>
        <v xml:space="preserve"> </v>
      </c>
      <c r="M73" s="54" t="str">
        <f t="shared" si="7"/>
        <v xml:space="preserve"> </v>
      </c>
      <c r="N73" s="33" t="str">
        <f t="shared" si="8"/>
        <v xml:space="preserve"> </v>
      </c>
      <c r="O73" s="33"/>
      <c r="P73" s="54" t="str">
        <f t="shared" si="9"/>
        <v/>
      </c>
      <c r="Q73" s="33"/>
      <c r="R73" s="54" t="str">
        <f t="shared" si="10"/>
        <v/>
      </c>
      <c r="S73" s="95" t="e">
        <v>#N/A</v>
      </c>
      <c r="T73" s="95" t="e">
        <v>#N/A</v>
      </c>
      <c r="U73" s="99" t="e">
        <v>#N/A</v>
      </c>
      <c r="V73" s="34"/>
      <c r="W73" s="70" t="str">
        <f>IFERROR(IF(S73&gt;=(VLOOKUP(D73&amp;E73, 'Tab 3 Flex,Strng,Endur(unprot)'!AG$10:$AH$37,2,FALSE)),"HFZ", "NI")," ")</f>
        <v xml:space="preserve"> </v>
      </c>
      <c r="X73" s="70" t="str">
        <f>IFERROR(IF(T73&gt;=(VLOOKUP(D73&amp;E73, 'Tab 3 Flex,Strng,Endur(unprot)'!AG$10:$AH$37,2,FALSE)),"HFZ", "NI")," ")</f>
        <v xml:space="preserve"> </v>
      </c>
      <c r="Y73" s="71" t="str">
        <f t="shared" si="12"/>
        <v xml:space="preserve"> </v>
      </c>
      <c r="Z73" s="71" t="str">
        <f t="shared" si="1"/>
        <v xml:space="preserve"> </v>
      </c>
      <c r="AA73" s="71" t="str">
        <f>IFERROR(IF(U73&gt;=(VLOOKUP(D73&amp;E73, 'Tab 3 Flex,Strng,Endur(unprot)'!W$10:X$37,2,FALSE)),"HFZ", "NI"), " ")</f>
        <v xml:space="preserve"> </v>
      </c>
      <c r="AB73" s="28" t="str">
        <f t="shared" si="2"/>
        <v xml:space="preserve"> </v>
      </c>
      <c r="AC73" s="33"/>
      <c r="AD73" s="28" t="str">
        <f t="shared" si="3"/>
        <v/>
      </c>
      <c r="AE73" s="96" t="e">
        <v>#N/A</v>
      </c>
      <c r="AF73" s="35"/>
      <c r="AG73" s="72" t="str">
        <f>IFERROR(IF(AE73&gt;=(VLOOKUP(D73&amp;E73, 'Tab 3 Flex,Strng,Endur(unprot)'!R$10:$S$37,2,FALSE)),"HFZ", "NI")," ")</f>
        <v xml:space="preserve"> </v>
      </c>
      <c r="AH73" s="55" t="str">
        <f t="shared" si="4"/>
        <v xml:space="preserve"> </v>
      </c>
      <c r="AI73" s="33"/>
      <c r="AJ73" s="55" t="str">
        <f t="shared" si="11"/>
        <v/>
      </c>
      <c r="AK73" s="100" t="e">
        <v>#N/A</v>
      </c>
      <c r="AL73" s="36"/>
      <c r="AM73" s="73" t="str">
        <f>IFERROR(IF(AK73&gt;=(VLOOKUP(D73&amp;E73,'Tab 3 Flex,Strng,Endur(unprot)'!AB$10:$AC$37,2,FALSE)),"HFZ", "NI")," ")</f>
        <v xml:space="preserve"> </v>
      </c>
      <c r="AN73" s="29" t="str">
        <f t="shared" si="5"/>
        <v xml:space="preserve"> </v>
      </c>
      <c r="AO73" s="55"/>
      <c r="AP73" s="29" t="str">
        <f t="shared" si="6"/>
        <v/>
      </c>
    </row>
    <row r="74" spans="1:42" s="57" customFormat="1" ht="16.5" thickTop="1" thickBot="1" x14ac:dyDescent="0.3">
      <c r="A74" s="32"/>
      <c r="B74" s="25"/>
      <c r="C74" s="25"/>
      <c r="D74" s="25"/>
      <c r="E74" s="46"/>
      <c r="F74" s="25">
        <v>10</v>
      </c>
      <c r="G74" s="94" t="e">
        <v>#N/A</v>
      </c>
      <c r="H74" s="94" t="e">
        <v>#N/A</v>
      </c>
      <c r="I74" s="26"/>
      <c r="J74" s="26"/>
      <c r="K74" s="69" t="str">
        <f>IFERROR(IF(G74&gt;=(VLOOKUP(D74&amp;E74,'Tab 2 Aerobic Capacity (unprot)'!L$10:$M$27,2,FALSE)),"HFZ","NI")," ")</f>
        <v xml:space="preserve"> </v>
      </c>
      <c r="L74" s="69" t="str">
        <f>IFERROR(IF(H74&gt;=(VLOOKUP(D74&amp;E74,'Tab 2 Aerobic Capacity (unprot)'!L$34:$M$51,2,FALSE)),"HFZ","NI")," ")</f>
        <v xml:space="preserve"> </v>
      </c>
      <c r="M74" s="54" t="str">
        <f t="shared" ref="M74:M137" si="13">D74&amp;K74</f>
        <v xml:space="preserve"> </v>
      </c>
      <c r="N74" s="33" t="str">
        <f t="shared" si="8"/>
        <v xml:space="preserve"> </v>
      </c>
      <c r="O74" s="33"/>
      <c r="P74" s="54" t="str">
        <f t="shared" si="9"/>
        <v/>
      </c>
      <c r="Q74" s="33"/>
      <c r="R74" s="54" t="str">
        <f t="shared" si="10"/>
        <v/>
      </c>
      <c r="S74" s="95" t="e">
        <v>#N/A</v>
      </c>
      <c r="T74" s="95" t="e">
        <v>#N/A</v>
      </c>
      <c r="U74" s="99" t="e">
        <v>#N/A</v>
      </c>
      <c r="V74" s="34"/>
      <c r="W74" s="70" t="str">
        <f>IFERROR(IF(S74&gt;=(VLOOKUP(D74&amp;E74, 'Tab 3 Flex,Strng,Endur(unprot)'!AG$10:$AH$37,2,FALSE)),"HFZ", "NI")," ")</f>
        <v xml:space="preserve"> </v>
      </c>
      <c r="X74" s="70" t="str">
        <f>IFERROR(IF(T74&gt;=(VLOOKUP(D74&amp;E74, 'Tab 3 Flex,Strng,Endur(unprot)'!AG$10:$AH$37,2,FALSE)),"HFZ", "NI")," ")</f>
        <v xml:space="preserve"> </v>
      </c>
      <c r="Y74" s="71" t="str">
        <f t="shared" si="12"/>
        <v xml:space="preserve"> </v>
      </c>
      <c r="Z74" s="71" t="str">
        <f t="shared" ref="Z74:Z137" si="14">D74&amp;Y74</f>
        <v xml:space="preserve"> </v>
      </c>
      <c r="AA74" s="71" t="str">
        <f>IFERROR(IF(U74&gt;=(VLOOKUP(D74&amp;E74, 'Tab 3 Flex,Strng,Endur(unprot)'!W$10:X$37,2,FALSE)),"HFZ", "NI"), " ")</f>
        <v xml:space="preserve"> </v>
      </c>
      <c r="AB74" s="28" t="str">
        <f t="shared" ref="AB74:AB137" si="15">D74&amp;AA74</f>
        <v xml:space="preserve"> </v>
      </c>
      <c r="AC74" s="33"/>
      <c r="AD74" s="28" t="str">
        <f t="shared" ref="AD74:AD137" si="16">D74&amp;AC74</f>
        <v/>
      </c>
      <c r="AE74" s="96" t="e">
        <v>#N/A</v>
      </c>
      <c r="AF74" s="35"/>
      <c r="AG74" s="72" t="str">
        <f>IFERROR(IF(AE74&gt;=(VLOOKUP(D74&amp;E74, 'Tab 3 Flex,Strng,Endur(unprot)'!R$10:$S$37,2,FALSE)),"HFZ", "NI")," ")</f>
        <v xml:space="preserve"> </v>
      </c>
      <c r="AH74" s="55" t="str">
        <f t="shared" ref="AH74:AH137" si="17">D74&amp;AG74</f>
        <v xml:space="preserve"> </v>
      </c>
      <c r="AI74" s="33"/>
      <c r="AJ74" s="55" t="str">
        <f t="shared" si="11"/>
        <v/>
      </c>
      <c r="AK74" s="100" t="e">
        <v>#N/A</v>
      </c>
      <c r="AL74" s="36"/>
      <c r="AM74" s="73" t="str">
        <f>IFERROR(IF(AK74&gt;=(VLOOKUP(D74&amp;E74,'Tab 3 Flex,Strng,Endur(unprot)'!AB$10:$AC$37,2,FALSE)),"HFZ", "NI")," ")</f>
        <v xml:space="preserve"> </v>
      </c>
      <c r="AN74" s="29" t="str">
        <f t="shared" ref="AN74:AN137" si="18">D74&amp;AM74</f>
        <v xml:space="preserve"> </v>
      </c>
      <c r="AO74" s="55"/>
      <c r="AP74" s="29" t="str">
        <f t="shared" ref="AP74:AP137" si="19">D74&amp;AO74</f>
        <v/>
      </c>
    </row>
    <row r="75" spans="1:42" s="57" customFormat="1" ht="16.5" thickTop="1" thickBot="1" x14ac:dyDescent="0.3">
      <c r="A75" s="32"/>
      <c r="B75" s="25"/>
      <c r="C75" s="25"/>
      <c r="D75" s="25"/>
      <c r="E75" s="46"/>
      <c r="F75" s="25">
        <v>10</v>
      </c>
      <c r="G75" s="94" t="e">
        <v>#N/A</v>
      </c>
      <c r="H75" s="94" t="e">
        <v>#N/A</v>
      </c>
      <c r="I75" s="26"/>
      <c r="J75" s="26"/>
      <c r="K75" s="69" t="str">
        <f>IFERROR(IF(G75&gt;=(VLOOKUP(D75&amp;E75,'Tab 2 Aerobic Capacity (unprot)'!L$10:$M$27,2,FALSE)),"HFZ","NI")," ")</f>
        <v xml:space="preserve"> </v>
      </c>
      <c r="L75" s="69" t="str">
        <f>IFERROR(IF(H75&gt;=(VLOOKUP(D75&amp;E75,'Tab 2 Aerobic Capacity (unprot)'!L$34:$M$51,2,FALSE)),"HFZ","NI")," ")</f>
        <v xml:space="preserve"> </v>
      </c>
      <c r="M75" s="54" t="str">
        <f t="shared" si="13"/>
        <v xml:space="preserve"> </v>
      </c>
      <c r="N75" s="33" t="str">
        <f t="shared" ref="N75:N138" si="20">D75&amp;L75</f>
        <v xml:space="preserve"> </v>
      </c>
      <c r="O75" s="33"/>
      <c r="P75" s="54" t="str">
        <f t="shared" ref="P75:P138" si="21">D75&amp;O75</f>
        <v/>
      </c>
      <c r="Q75" s="33"/>
      <c r="R75" s="54" t="str">
        <f t="shared" ref="R75:R138" si="22">D75&amp;Q75</f>
        <v/>
      </c>
      <c r="S75" s="95" t="e">
        <v>#N/A</v>
      </c>
      <c r="T75" s="95" t="e">
        <v>#N/A</v>
      </c>
      <c r="U75" s="99" t="e">
        <v>#N/A</v>
      </c>
      <c r="V75" s="34"/>
      <c r="W75" s="70" t="str">
        <f>IFERROR(IF(S75&gt;=(VLOOKUP(D75&amp;E75, 'Tab 3 Flex,Strng,Endur(unprot)'!AG$10:$AH$37,2,FALSE)),"HFZ", "NI")," ")</f>
        <v xml:space="preserve"> </v>
      </c>
      <c r="X75" s="70" t="str">
        <f>IFERROR(IF(T75&gt;=(VLOOKUP(D75&amp;E75, 'Tab 3 Flex,Strng,Endur(unprot)'!AG$10:$AH$37,2,FALSE)),"HFZ", "NI")," ")</f>
        <v xml:space="preserve"> </v>
      </c>
      <c r="Y75" s="71" t="str">
        <f t="shared" si="12"/>
        <v xml:space="preserve"> </v>
      </c>
      <c r="Z75" s="71" t="str">
        <f t="shared" si="14"/>
        <v xml:space="preserve"> </v>
      </c>
      <c r="AA75" s="71" t="str">
        <f>IFERROR(IF(U75&gt;=(VLOOKUP(D75&amp;E75, 'Tab 3 Flex,Strng,Endur(unprot)'!W$10:X$37,2,FALSE)),"HFZ", "NI"), " ")</f>
        <v xml:space="preserve"> </v>
      </c>
      <c r="AB75" s="28" t="str">
        <f t="shared" si="15"/>
        <v xml:space="preserve"> </v>
      </c>
      <c r="AC75" s="33"/>
      <c r="AD75" s="28" t="str">
        <f t="shared" si="16"/>
        <v/>
      </c>
      <c r="AE75" s="96" t="e">
        <v>#N/A</v>
      </c>
      <c r="AF75" s="35"/>
      <c r="AG75" s="72" t="str">
        <f>IFERROR(IF(AE75&gt;=(VLOOKUP(D75&amp;E75, 'Tab 3 Flex,Strng,Endur(unprot)'!R$10:$S$37,2,FALSE)),"HFZ", "NI")," ")</f>
        <v xml:space="preserve"> </v>
      </c>
      <c r="AH75" s="55" t="str">
        <f t="shared" si="17"/>
        <v xml:space="preserve"> </v>
      </c>
      <c r="AI75" s="33"/>
      <c r="AJ75" s="55" t="str">
        <f t="shared" ref="AJ75:AJ138" si="23">D75&amp;AI75</f>
        <v/>
      </c>
      <c r="AK75" s="100" t="e">
        <v>#N/A</v>
      </c>
      <c r="AL75" s="36"/>
      <c r="AM75" s="73" t="str">
        <f>IFERROR(IF(AK75&gt;=(VLOOKUP(D75&amp;E75,'Tab 3 Flex,Strng,Endur(unprot)'!AB$10:$AC$37,2,FALSE)),"HFZ", "NI")," ")</f>
        <v xml:space="preserve"> </v>
      </c>
      <c r="AN75" s="29" t="str">
        <f t="shared" si="18"/>
        <v xml:space="preserve"> </v>
      </c>
      <c r="AO75" s="55"/>
      <c r="AP75" s="29" t="str">
        <f t="shared" si="19"/>
        <v/>
      </c>
    </row>
    <row r="76" spans="1:42" s="57" customFormat="1" ht="16.5" thickTop="1" thickBot="1" x14ac:dyDescent="0.3">
      <c r="A76" s="32"/>
      <c r="B76" s="25"/>
      <c r="C76" s="25"/>
      <c r="D76" s="25"/>
      <c r="E76" s="46"/>
      <c r="F76" s="25">
        <v>10</v>
      </c>
      <c r="G76" s="94" t="e">
        <v>#N/A</v>
      </c>
      <c r="H76" s="94" t="e">
        <v>#N/A</v>
      </c>
      <c r="I76" s="26"/>
      <c r="J76" s="26"/>
      <c r="K76" s="69" t="str">
        <f>IFERROR(IF(G76&gt;=(VLOOKUP(D76&amp;E76,'Tab 2 Aerobic Capacity (unprot)'!L$10:$M$27,2,FALSE)),"HFZ","NI")," ")</f>
        <v xml:space="preserve"> </v>
      </c>
      <c r="L76" s="69" t="str">
        <f>IFERROR(IF(H76&gt;=(VLOOKUP(D76&amp;E76,'Tab 2 Aerobic Capacity (unprot)'!L$34:$M$51,2,FALSE)),"HFZ","NI")," ")</f>
        <v xml:space="preserve"> </v>
      </c>
      <c r="M76" s="54" t="str">
        <f t="shared" si="13"/>
        <v xml:space="preserve"> </v>
      </c>
      <c r="N76" s="33" t="str">
        <f t="shared" si="20"/>
        <v xml:space="preserve"> </v>
      </c>
      <c r="O76" s="33"/>
      <c r="P76" s="54" t="str">
        <f t="shared" si="21"/>
        <v/>
      </c>
      <c r="Q76" s="33"/>
      <c r="R76" s="54" t="str">
        <f t="shared" si="22"/>
        <v/>
      </c>
      <c r="S76" s="95" t="e">
        <v>#N/A</v>
      </c>
      <c r="T76" s="95" t="e">
        <v>#N/A</v>
      </c>
      <c r="U76" s="99" t="e">
        <v>#N/A</v>
      </c>
      <c r="V76" s="34"/>
      <c r="W76" s="70" t="str">
        <f>IFERROR(IF(S76&gt;=(VLOOKUP(D76&amp;E76, 'Tab 3 Flex,Strng,Endur(unprot)'!AG$10:$AH$37,2,FALSE)),"HFZ", "NI")," ")</f>
        <v xml:space="preserve"> </v>
      </c>
      <c r="X76" s="70" t="str">
        <f>IFERROR(IF(T76&gt;=(VLOOKUP(D76&amp;E76, 'Tab 3 Flex,Strng,Endur(unprot)'!AG$10:$AH$37,2,FALSE)),"HFZ", "NI")," ")</f>
        <v xml:space="preserve"> </v>
      </c>
      <c r="Y76" s="71" t="str">
        <f t="shared" si="12"/>
        <v xml:space="preserve"> </v>
      </c>
      <c r="Z76" s="71" t="str">
        <f t="shared" si="14"/>
        <v xml:space="preserve"> </v>
      </c>
      <c r="AA76" s="71" t="str">
        <f>IFERROR(IF(U76&gt;=(VLOOKUP(D76&amp;E76, 'Tab 3 Flex,Strng,Endur(unprot)'!W$10:X$37,2,FALSE)),"HFZ", "NI"), " ")</f>
        <v xml:space="preserve"> </v>
      </c>
      <c r="AB76" s="28" t="str">
        <f t="shared" si="15"/>
        <v xml:space="preserve"> </v>
      </c>
      <c r="AC76" s="33"/>
      <c r="AD76" s="28" t="str">
        <f t="shared" si="16"/>
        <v/>
      </c>
      <c r="AE76" s="96" t="e">
        <v>#N/A</v>
      </c>
      <c r="AF76" s="35"/>
      <c r="AG76" s="72" t="str">
        <f>IFERROR(IF(AE76&gt;=(VLOOKUP(D76&amp;E76, 'Tab 3 Flex,Strng,Endur(unprot)'!R$10:$S$37,2,FALSE)),"HFZ", "NI")," ")</f>
        <v xml:space="preserve"> </v>
      </c>
      <c r="AH76" s="55" t="str">
        <f t="shared" si="17"/>
        <v xml:space="preserve"> </v>
      </c>
      <c r="AI76" s="33"/>
      <c r="AJ76" s="55" t="str">
        <f t="shared" si="23"/>
        <v/>
      </c>
      <c r="AK76" s="100" t="e">
        <v>#N/A</v>
      </c>
      <c r="AL76" s="36"/>
      <c r="AM76" s="73" t="str">
        <f>IFERROR(IF(AK76&gt;=(VLOOKUP(D76&amp;E76,'Tab 3 Flex,Strng,Endur(unprot)'!AB$10:$AC$37,2,FALSE)),"HFZ", "NI")," ")</f>
        <v xml:space="preserve"> </v>
      </c>
      <c r="AN76" s="29" t="str">
        <f t="shared" si="18"/>
        <v xml:space="preserve"> </v>
      </c>
      <c r="AO76" s="55"/>
      <c r="AP76" s="29" t="str">
        <f t="shared" si="19"/>
        <v/>
      </c>
    </row>
    <row r="77" spans="1:42" s="57" customFormat="1" ht="16.5" thickTop="1" thickBot="1" x14ac:dyDescent="0.3">
      <c r="A77" s="32"/>
      <c r="B77" s="25"/>
      <c r="C77" s="25"/>
      <c r="D77" s="25"/>
      <c r="E77" s="46"/>
      <c r="F77" s="25">
        <v>10</v>
      </c>
      <c r="G77" s="94" t="e">
        <v>#N/A</v>
      </c>
      <c r="H77" s="94" t="e">
        <v>#N/A</v>
      </c>
      <c r="I77" s="26"/>
      <c r="J77" s="26"/>
      <c r="K77" s="69" t="str">
        <f>IFERROR(IF(G77&gt;=(VLOOKUP(D77&amp;E77,'Tab 2 Aerobic Capacity (unprot)'!L$10:$M$27,2,FALSE)),"HFZ","NI")," ")</f>
        <v xml:space="preserve"> </v>
      </c>
      <c r="L77" s="69" t="str">
        <f>IFERROR(IF(H77&gt;=(VLOOKUP(D77&amp;E77,'Tab 2 Aerobic Capacity (unprot)'!L$34:$M$51,2,FALSE)),"HFZ","NI")," ")</f>
        <v xml:space="preserve"> </v>
      </c>
      <c r="M77" s="54" t="str">
        <f t="shared" si="13"/>
        <v xml:space="preserve"> </v>
      </c>
      <c r="N77" s="33" t="str">
        <f t="shared" si="20"/>
        <v xml:space="preserve"> </v>
      </c>
      <c r="O77" s="33"/>
      <c r="P77" s="54" t="str">
        <f t="shared" si="21"/>
        <v/>
      </c>
      <c r="Q77" s="33"/>
      <c r="R77" s="54" t="str">
        <f t="shared" si="22"/>
        <v/>
      </c>
      <c r="S77" s="95" t="e">
        <v>#N/A</v>
      </c>
      <c r="T77" s="95" t="e">
        <v>#N/A</v>
      </c>
      <c r="U77" s="99" t="e">
        <v>#N/A</v>
      </c>
      <c r="V77" s="34"/>
      <c r="W77" s="70" t="str">
        <f>IFERROR(IF(S77&gt;=(VLOOKUP(D77&amp;E77, 'Tab 3 Flex,Strng,Endur(unprot)'!AG$10:$AH$37,2,FALSE)),"HFZ", "NI")," ")</f>
        <v xml:space="preserve"> </v>
      </c>
      <c r="X77" s="70" t="str">
        <f>IFERROR(IF(T77&gt;=(VLOOKUP(D77&amp;E77, 'Tab 3 Flex,Strng,Endur(unprot)'!AG$10:$AH$37,2,FALSE)),"HFZ", "NI")," ")</f>
        <v xml:space="preserve"> </v>
      </c>
      <c r="Y77" s="71" t="str">
        <f t="shared" si="12"/>
        <v xml:space="preserve"> </v>
      </c>
      <c r="Z77" s="71" t="str">
        <f t="shared" si="14"/>
        <v xml:space="preserve"> </v>
      </c>
      <c r="AA77" s="71" t="str">
        <f>IFERROR(IF(U77&gt;=(VLOOKUP(D77&amp;E77, 'Tab 3 Flex,Strng,Endur(unprot)'!W$10:X$37,2,FALSE)),"HFZ", "NI"), " ")</f>
        <v xml:space="preserve"> </v>
      </c>
      <c r="AB77" s="28" t="str">
        <f t="shared" si="15"/>
        <v xml:space="preserve"> </v>
      </c>
      <c r="AC77" s="33"/>
      <c r="AD77" s="28" t="str">
        <f t="shared" si="16"/>
        <v/>
      </c>
      <c r="AE77" s="96" t="e">
        <v>#N/A</v>
      </c>
      <c r="AF77" s="35"/>
      <c r="AG77" s="72" t="str">
        <f>IFERROR(IF(AE77&gt;=(VLOOKUP(D77&amp;E77, 'Tab 3 Flex,Strng,Endur(unprot)'!R$10:$S$37,2,FALSE)),"HFZ", "NI")," ")</f>
        <v xml:space="preserve"> </v>
      </c>
      <c r="AH77" s="55" t="str">
        <f t="shared" si="17"/>
        <v xml:space="preserve"> </v>
      </c>
      <c r="AI77" s="33"/>
      <c r="AJ77" s="55" t="str">
        <f t="shared" si="23"/>
        <v/>
      </c>
      <c r="AK77" s="100" t="e">
        <v>#N/A</v>
      </c>
      <c r="AL77" s="36"/>
      <c r="AM77" s="73" t="str">
        <f>IFERROR(IF(AK77&gt;=(VLOOKUP(D77&amp;E77,'Tab 3 Flex,Strng,Endur(unprot)'!AB$10:$AC$37,2,FALSE)),"HFZ", "NI")," ")</f>
        <v xml:space="preserve"> </v>
      </c>
      <c r="AN77" s="29" t="str">
        <f t="shared" si="18"/>
        <v xml:space="preserve"> </v>
      </c>
      <c r="AO77" s="55"/>
      <c r="AP77" s="29" t="str">
        <f t="shared" si="19"/>
        <v/>
      </c>
    </row>
    <row r="78" spans="1:42" s="57" customFormat="1" ht="16.5" thickTop="1" thickBot="1" x14ac:dyDescent="0.3">
      <c r="A78" s="32"/>
      <c r="B78" s="25"/>
      <c r="C78" s="25"/>
      <c r="D78" s="25"/>
      <c r="E78" s="46"/>
      <c r="F78" s="25">
        <v>10</v>
      </c>
      <c r="G78" s="94" t="e">
        <v>#N/A</v>
      </c>
      <c r="H78" s="94" t="e">
        <v>#N/A</v>
      </c>
      <c r="I78" s="26"/>
      <c r="J78" s="26"/>
      <c r="K78" s="69" t="str">
        <f>IFERROR(IF(G78&gt;=(VLOOKUP(D78&amp;E78,'Tab 2 Aerobic Capacity (unprot)'!L$10:$M$27,2,FALSE)),"HFZ","NI")," ")</f>
        <v xml:space="preserve"> </v>
      </c>
      <c r="L78" s="69" t="str">
        <f>IFERROR(IF(H78&gt;=(VLOOKUP(D78&amp;E78,'Tab 2 Aerobic Capacity (unprot)'!L$34:$M$51,2,FALSE)),"HFZ","NI")," ")</f>
        <v xml:space="preserve"> </v>
      </c>
      <c r="M78" s="54" t="str">
        <f t="shared" si="13"/>
        <v xml:space="preserve"> </v>
      </c>
      <c r="N78" s="33" t="str">
        <f t="shared" si="20"/>
        <v xml:space="preserve"> </v>
      </c>
      <c r="O78" s="33"/>
      <c r="P78" s="54" t="str">
        <f t="shared" si="21"/>
        <v/>
      </c>
      <c r="Q78" s="33"/>
      <c r="R78" s="54" t="str">
        <f t="shared" si="22"/>
        <v/>
      </c>
      <c r="S78" s="95" t="e">
        <v>#N/A</v>
      </c>
      <c r="T78" s="95" t="e">
        <v>#N/A</v>
      </c>
      <c r="U78" s="99" t="e">
        <v>#N/A</v>
      </c>
      <c r="V78" s="34"/>
      <c r="W78" s="70" t="str">
        <f>IFERROR(IF(S78&gt;=(VLOOKUP(D78&amp;E78, 'Tab 3 Flex,Strng,Endur(unprot)'!AG$10:$AH$37,2,FALSE)),"HFZ", "NI")," ")</f>
        <v xml:space="preserve"> </v>
      </c>
      <c r="X78" s="70" t="str">
        <f>IFERROR(IF(T78&gt;=(VLOOKUP(D78&amp;E78, 'Tab 3 Flex,Strng,Endur(unprot)'!AG$10:$AH$37,2,FALSE)),"HFZ", "NI")," ")</f>
        <v xml:space="preserve"> </v>
      </c>
      <c r="Y78" s="71" t="str">
        <f t="shared" ref="Y78:Y141" si="24">IF(AND(W78="HFZ",X78="HFZ"),"HFZ",IF(AND(W78="HFZ",X78="NI"),"NI",IF(AND(W78="NI",X78="HFZ"),"NI",IF(AND(W78="#N/A",X78="#N/A"),"#N/A",IF(AND(W78="NI",X78="NI"),"NI", IF(AND(W78=" ",X78=" ")," ", ))))))</f>
        <v xml:space="preserve"> </v>
      </c>
      <c r="Z78" s="71" t="str">
        <f t="shared" si="14"/>
        <v xml:space="preserve"> </v>
      </c>
      <c r="AA78" s="71" t="str">
        <f>IFERROR(IF(U78&gt;=(VLOOKUP(D78&amp;E78, 'Tab 3 Flex,Strng,Endur(unprot)'!W$10:X$37,2,FALSE)),"HFZ", "NI"), " ")</f>
        <v xml:space="preserve"> </v>
      </c>
      <c r="AB78" s="28" t="str">
        <f t="shared" si="15"/>
        <v xml:space="preserve"> </v>
      </c>
      <c r="AC78" s="33"/>
      <c r="AD78" s="28" t="str">
        <f t="shared" si="16"/>
        <v/>
      </c>
      <c r="AE78" s="96" t="e">
        <v>#N/A</v>
      </c>
      <c r="AF78" s="35"/>
      <c r="AG78" s="72" t="str">
        <f>IFERROR(IF(AE78&gt;=(VLOOKUP(D78&amp;E78, 'Tab 3 Flex,Strng,Endur(unprot)'!R$10:$S$37,2,FALSE)),"HFZ", "NI")," ")</f>
        <v xml:space="preserve"> </v>
      </c>
      <c r="AH78" s="55" t="str">
        <f t="shared" si="17"/>
        <v xml:space="preserve"> </v>
      </c>
      <c r="AI78" s="33"/>
      <c r="AJ78" s="55" t="str">
        <f t="shared" si="23"/>
        <v/>
      </c>
      <c r="AK78" s="100" t="e">
        <v>#N/A</v>
      </c>
      <c r="AL78" s="36"/>
      <c r="AM78" s="73" t="str">
        <f>IFERROR(IF(AK78&gt;=(VLOOKUP(D78&amp;E78,'Tab 3 Flex,Strng,Endur(unprot)'!AB$10:$AC$37,2,FALSE)),"HFZ", "NI")," ")</f>
        <v xml:space="preserve"> </v>
      </c>
      <c r="AN78" s="29" t="str">
        <f t="shared" si="18"/>
        <v xml:space="preserve"> </v>
      </c>
      <c r="AO78" s="55"/>
      <c r="AP78" s="29" t="str">
        <f t="shared" si="19"/>
        <v/>
      </c>
    </row>
    <row r="79" spans="1:42" s="57" customFormat="1" ht="16.5" thickTop="1" thickBot="1" x14ac:dyDescent="0.3">
      <c r="A79" s="32"/>
      <c r="B79" s="25"/>
      <c r="C79" s="25"/>
      <c r="D79" s="25"/>
      <c r="E79" s="46"/>
      <c r="F79" s="25">
        <v>10</v>
      </c>
      <c r="G79" s="94" t="e">
        <v>#N/A</v>
      </c>
      <c r="H79" s="94" t="e">
        <v>#N/A</v>
      </c>
      <c r="I79" s="26"/>
      <c r="J79" s="26"/>
      <c r="K79" s="69" t="str">
        <f>IFERROR(IF(G79&gt;=(VLOOKUP(D79&amp;E79,'Tab 2 Aerobic Capacity (unprot)'!L$10:$M$27,2,FALSE)),"HFZ","NI")," ")</f>
        <v xml:space="preserve"> </v>
      </c>
      <c r="L79" s="69" t="str">
        <f>IFERROR(IF(H79&gt;=(VLOOKUP(D79&amp;E79,'Tab 2 Aerobic Capacity (unprot)'!L$34:$M$51,2,FALSE)),"HFZ","NI")," ")</f>
        <v xml:space="preserve"> </v>
      </c>
      <c r="M79" s="54" t="str">
        <f t="shared" si="13"/>
        <v xml:space="preserve"> </v>
      </c>
      <c r="N79" s="33" t="str">
        <f t="shared" si="20"/>
        <v xml:space="preserve"> </v>
      </c>
      <c r="O79" s="33"/>
      <c r="P79" s="54" t="str">
        <f t="shared" si="21"/>
        <v/>
      </c>
      <c r="Q79" s="33"/>
      <c r="R79" s="54" t="str">
        <f t="shared" si="22"/>
        <v/>
      </c>
      <c r="S79" s="95" t="e">
        <v>#N/A</v>
      </c>
      <c r="T79" s="95" t="e">
        <v>#N/A</v>
      </c>
      <c r="U79" s="99" t="e">
        <v>#N/A</v>
      </c>
      <c r="V79" s="34"/>
      <c r="W79" s="70" t="str">
        <f>IFERROR(IF(S79&gt;=(VLOOKUP(D79&amp;E79, 'Tab 3 Flex,Strng,Endur(unprot)'!AG$10:$AH$37,2,FALSE)),"HFZ", "NI")," ")</f>
        <v xml:space="preserve"> </v>
      </c>
      <c r="X79" s="70" t="str">
        <f>IFERROR(IF(T79&gt;=(VLOOKUP(D79&amp;E79, 'Tab 3 Flex,Strng,Endur(unprot)'!AG$10:$AH$37,2,FALSE)),"HFZ", "NI")," ")</f>
        <v xml:space="preserve"> </v>
      </c>
      <c r="Y79" s="71" t="str">
        <f t="shared" si="24"/>
        <v xml:space="preserve"> </v>
      </c>
      <c r="Z79" s="71" t="str">
        <f t="shared" si="14"/>
        <v xml:space="preserve"> </v>
      </c>
      <c r="AA79" s="71" t="str">
        <f>IFERROR(IF(U79&gt;=(VLOOKUP(D79&amp;E79, 'Tab 3 Flex,Strng,Endur(unprot)'!W$10:X$37,2,FALSE)),"HFZ", "NI"), " ")</f>
        <v xml:space="preserve"> </v>
      </c>
      <c r="AB79" s="28" t="str">
        <f t="shared" si="15"/>
        <v xml:space="preserve"> </v>
      </c>
      <c r="AC79" s="33"/>
      <c r="AD79" s="28" t="str">
        <f t="shared" si="16"/>
        <v/>
      </c>
      <c r="AE79" s="96" t="e">
        <v>#N/A</v>
      </c>
      <c r="AF79" s="35"/>
      <c r="AG79" s="72" t="str">
        <f>IFERROR(IF(AE79&gt;=(VLOOKUP(D79&amp;E79, 'Tab 3 Flex,Strng,Endur(unprot)'!R$10:$S$37,2,FALSE)),"HFZ", "NI")," ")</f>
        <v xml:space="preserve"> </v>
      </c>
      <c r="AH79" s="55" t="str">
        <f t="shared" si="17"/>
        <v xml:space="preserve"> </v>
      </c>
      <c r="AI79" s="33"/>
      <c r="AJ79" s="55" t="str">
        <f t="shared" si="23"/>
        <v/>
      </c>
      <c r="AK79" s="100" t="e">
        <v>#N/A</v>
      </c>
      <c r="AL79" s="36"/>
      <c r="AM79" s="73" t="str">
        <f>IFERROR(IF(AK79&gt;=(VLOOKUP(D79&amp;E79,'Tab 3 Flex,Strng,Endur(unprot)'!AB$10:$AC$37,2,FALSE)),"HFZ", "NI")," ")</f>
        <v xml:space="preserve"> </v>
      </c>
      <c r="AN79" s="29" t="str">
        <f t="shared" si="18"/>
        <v xml:space="preserve"> </v>
      </c>
      <c r="AO79" s="55"/>
      <c r="AP79" s="29" t="str">
        <f t="shared" si="19"/>
        <v/>
      </c>
    </row>
    <row r="80" spans="1:42" s="57" customFormat="1" ht="16.5" thickTop="1" thickBot="1" x14ac:dyDescent="0.3">
      <c r="A80" s="32"/>
      <c r="B80" s="25"/>
      <c r="C80" s="25"/>
      <c r="D80" s="25"/>
      <c r="E80" s="46"/>
      <c r="F80" s="25">
        <v>10</v>
      </c>
      <c r="G80" s="94" t="e">
        <v>#N/A</v>
      </c>
      <c r="H80" s="94" t="e">
        <v>#N/A</v>
      </c>
      <c r="I80" s="26"/>
      <c r="J80" s="26"/>
      <c r="K80" s="69" t="str">
        <f>IFERROR(IF(G80&gt;=(VLOOKUP(D80&amp;E80,'Tab 2 Aerobic Capacity (unprot)'!L$10:$M$27,2,FALSE)),"HFZ","NI")," ")</f>
        <v xml:space="preserve"> </v>
      </c>
      <c r="L80" s="69" t="str">
        <f>IFERROR(IF(H80&gt;=(VLOOKUP(D80&amp;E80,'Tab 2 Aerobic Capacity (unprot)'!L$34:$M$51,2,FALSE)),"HFZ","NI")," ")</f>
        <v xml:space="preserve"> </v>
      </c>
      <c r="M80" s="54" t="str">
        <f t="shared" si="13"/>
        <v xml:space="preserve"> </v>
      </c>
      <c r="N80" s="33" t="str">
        <f t="shared" si="20"/>
        <v xml:space="preserve"> </v>
      </c>
      <c r="O80" s="33"/>
      <c r="P80" s="54" t="str">
        <f t="shared" si="21"/>
        <v/>
      </c>
      <c r="Q80" s="33"/>
      <c r="R80" s="54" t="str">
        <f t="shared" si="22"/>
        <v/>
      </c>
      <c r="S80" s="95" t="e">
        <v>#N/A</v>
      </c>
      <c r="T80" s="95" t="e">
        <v>#N/A</v>
      </c>
      <c r="U80" s="99" t="e">
        <v>#N/A</v>
      </c>
      <c r="V80" s="34"/>
      <c r="W80" s="70" t="str">
        <f>IFERROR(IF(S80&gt;=(VLOOKUP(D80&amp;E80, 'Tab 3 Flex,Strng,Endur(unprot)'!AG$10:$AH$37,2,FALSE)),"HFZ", "NI")," ")</f>
        <v xml:space="preserve"> </v>
      </c>
      <c r="X80" s="70" t="str">
        <f>IFERROR(IF(T80&gt;=(VLOOKUP(D80&amp;E80, 'Tab 3 Flex,Strng,Endur(unprot)'!AG$10:$AH$37,2,FALSE)),"HFZ", "NI")," ")</f>
        <v xml:space="preserve"> </v>
      </c>
      <c r="Y80" s="71" t="str">
        <f t="shared" si="24"/>
        <v xml:space="preserve"> </v>
      </c>
      <c r="Z80" s="71" t="str">
        <f t="shared" si="14"/>
        <v xml:space="preserve"> </v>
      </c>
      <c r="AA80" s="71" t="str">
        <f>IFERROR(IF(U80&gt;=(VLOOKUP(D80&amp;E80, 'Tab 3 Flex,Strng,Endur(unprot)'!W$10:X$37,2,FALSE)),"HFZ", "NI"), " ")</f>
        <v xml:space="preserve"> </v>
      </c>
      <c r="AB80" s="28" t="str">
        <f t="shared" si="15"/>
        <v xml:space="preserve"> </v>
      </c>
      <c r="AC80" s="33"/>
      <c r="AD80" s="28" t="str">
        <f t="shared" si="16"/>
        <v/>
      </c>
      <c r="AE80" s="96" t="e">
        <v>#N/A</v>
      </c>
      <c r="AF80" s="35"/>
      <c r="AG80" s="72" t="str">
        <f>IFERROR(IF(AE80&gt;=(VLOOKUP(D80&amp;E80, 'Tab 3 Flex,Strng,Endur(unprot)'!R$10:$S$37,2,FALSE)),"HFZ", "NI")," ")</f>
        <v xml:space="preserve"> </v>
      </c>
      <c r="AH80" s="55" t="str">
        <f t="shared" si="17"/>
        <v xml:space="preserve"> </v>
      </c>
      <c r="AI80" s="33"/>
      <c r="AJ80" s="55" t="str">
        <f t="shared" si="23"/>
        <v/>
      </c>
      <c r="AK80" s="100" t="e">
        <v>#N/A</v>
      </c>
      <c r="AL80" s="36"/>
      <c r="AM80" s="73" t="str">
        <f>IFERROR(IF(AK80&gt;=(VLOOKUP(D80&amp;E80,'Tab 3 Flex,Strng,Endur(unprot)'!AB$10:$AC$37,2,FALSE)),"HFZ", "NI")," ")</f>
        <v xml:space="preserve"> </v>
      </c>
      <c r="AN80" s="29" t="str">
        <f t="shared" si="18"/>
        <v xml:space="preserve"> </v>
      </c>
      <c r="AO80" s="55"/>
      <c r="AP80" s="29" t="str">
        <f t="shared" si="19"/>
        <v/>
      </c>
    </row>
    <row r="81" spans="1:42" s="57" customFormat="1" ht="16.5" thickTop="1" thickBot="1" x14ac:dyDescent="0.3">
      <c r="A81" s="32"/>
      <c r="B81" s="25"/>
      <c r="C81" s="25"/>
      <c r="D81" s="25"/>
      <c r="E81" s="46"/>
      <c r="F81" s="25">
        <v>10</v>
      </c>
      <c r="G81" s="94" t="e">
        <v>#N/A</v>
      </c>
      <c r="H81" s="94" t="e">
        <v>#N/A</v>
      </c>
      <c r="I81" s="26"/>
      <c r="J81" s="26"/>
      <c r="K81" s="69" t="str">
        <f>IFERROR(IF(G81&gt;=(VLOOKUP(D81&amp;E81,'Tab 2 Aerobic Capacity (unprot)'!L$10:$M$27,2,FALSE)),"HFZ","NI")," ")</f>
        <v xml:space="preserve"> </v>
      </c>
      <c r="L81" s="69" t="str">
        <f>IFERROR(IF(H81&gt;=(VLOOKUP(D81&amp;E81,'Tab 2 Aerobic Capacity (unprot)'!L$34:$M$51,2,FALSE)),"HFZ","NI")," ")</f>
        <v xml:space="preserve"> </v>
      </c>
      <c r="M81" s="54" t="str">
        <f t="shared" si="13"/>
        <v xml:space="preserve"> </v>
      </c>
      <c r="N81" s="33" t="str">
        <f t="shared" si="20"/>
        <v xml:space="preserve"> </v>
      </c>
      <c r="O81" s="33"/>
      <c r="P81" s="54" t="str">
        <f t="shared" si="21"/>
        <v/>
      </c>
      <c r="Q81" s="33"/>
      <c r="R81" s="54" t="str">
        <f t="shared" si="22"/>
        <v/>
      </c>
      <c r="S81" s="95" t="e">
        <v>#N/A</v>
      </c>
      <c r="T81" s="95" t="e">
        <v>#N/A</v>
      </c>
      <c r="U81" s="99" t="e">
        <v>#N/A</v>
      </c>
      <c r="V81" s="34"/>
      <c r="W81" s="70" t="str">
        <f>IFERROR(IF(S81&gt;=(VLOOKUP(D81&amp;E81, 'Tab 3 Flex,Strng,Endur(unprot)'!AG$10:$AH$37,2,FALSE)),"HFZ", "NI")," ")</f>
        <v xml:space="preserve"> </v>
      </c>
      <c r="X81" s="70" t="str">
        <f>IFERROR(IF(T81&gt;=(VLOOKUP(D81&amp;E81, 'Tab 3 Flex,Strng,Endur(unprot)'!AG$10:$AH$37,2,FALSE)),"HFZ", "NI")," ")</f>
        <v xml:space="preserve"> </v>
      </c>
      <c r="Y81" s="71" t="str">
        <f t="shared" si="24"/>
        <v xml:space="preserve"> </v>
      </c>
      <c r="Z81" s="71" t="str">
        <f t="shared" si="14"/>
        <v xml:space="preserve"> </v>
      </c>
      <c r="AA81" s="71" t="str">
        <f>IFERROR(IF(U81&gt;=(VLOOKUP(D81&amp;E81, 'Tab 3 Flex,Strng,Endur(unprot)'!W$10:X$37,2,FALSE)),"HFZ", "NI"), " ")</f>
        <v xml:space="preserve"> </v>
      </c>
      <c r="AB81" s="28" t="str">
        <f t="shared" si="15"/>
        <v xml:space="preserve"> </v>
      </c>
      <c r="AC81" s="33"/>
      <c r="AD81" s="28" t="str">
        <f t="shared" si="16"/>
        <v/>
      </c>
      <c r="AE81" s="96" t="e">
        <v>#N/A</v>
      </c>
      <c r="AF81" s="35"/>
      <c r="AG81" s="72" t="str">
        <f>IFERROR(IF(AE81&gt;=(VLOOKUP(D81&amp;E81, 'Tab 3 Flex,Strng,Endur(unprot)'!R$10:$S$37,2,FALSE)),"HFZ", "NI")," ")</f>
        <v xml:space="preserve"> </v>
      </c>
      <c r="AH81" s="55" t="str">
        <f t="shared" si="17"/>
        <v xml:space="preserve"> </v>
      </c>
      <c r="AI81" s="33"/>
      <c r="AJ81" s="55" t="str">
        <f t="shared" si="23"/>
        <v/>
      </c>
      <c r="AK81" s="100" t="e">
        <v>#N/A</v>
      </c>
      <c r="AL81" s="36"/>
      <c r="AM81" s="73" t="str">
        <f>IFERROR(IF(AK81&gt;=(VLOOKUP(D81&amp;E81,'Tab 3 Flex,Strng,Endur(unprot)'!AB$10:$AC$37,2,FALSE)),"HFZ", "NI")," ")</f>
        <v xml:space="preserve"> </v>
      </c>
      <c r="AN81" s="29" t="str">
        <f t="shared" si="18"/>
        <v xml:space="preserve"> </v>
      </c>
      <c r="AO81" s="55"/>
      <c r="AP81" s="29" t="str">
        <f t="shared" si="19"/>
        <v/>
      </c>
    </row>
    <row r="82" spans="1:42" s="57" customFormat="1" ht="16.5" thickTop="1" thickBot="1" x14ac:dyDescent="0.3">
      <c r="A82" s="32"/>
      <c r="B82" s="25"/>
      <c r="C82" s="25"/>
      <c r="D82" s="25"/>
      <c r="E82" s="46"/>
      <c r="F82" s="25">
        <v>10</v>
      </c>
      <c r="G82" s="94" t="e">
        <v>#N/A</v>
      </c>
      <c r="H82" s="94" t="e">
        <v>#N/A</v>
      </c>
      <c r="I82" s="26"/>
      <c r="J82" s="26"/>
      <c r="K82" s="69" t="str">
        <f>IFERROR(IF(G82&gt;=(VLOOKUP(D82&amp;E82,'Tab 2 Aerobic Capacity (unprot)'!L$10:$M$27,2,FALSE)),"HFZ","NI")," ")</f>
        <v xml:space="preserve"> </v>
      </c>
      <c r="L82" s="69" t="str">
        <f>IFERROR(IF(H82&gt;=(VLOOKUP(D82&amp;E82,'Tab 2 Aerobic Capacity (unprot)'!L$34:$M$51,2,FALSE)),"HFZ","NI")," ")</f>
        <v xml:space="preserve"> </v>
      </c>
      <c r="M82" s="54" t="str">
        <f t="shared" si="13"/>
        <v xml:space="preserve"> </v>
      </c>
      <c r="N82" s="33" t="str">
        <f t="shared" si="20"/>
        <v xml:space="preserve"> </v>
      </c>
      <c r="O82" s="33"/>
      <c r="P82" s="54" t="str">
        <f t="shared" si="21"/>
        <v/>
      </c>
      <c r="Q82" s="33"/>
      <c r="R82" s="54" t="str">
        <f t="shared" si="22"/>
        <v/>
      </c>
      <c r="S82" s="95" t="e">
        <v>#N/A</v>
      </c>
      <c r="T82" s="95" t="e">
        <v>#N/A</v>
      </c>
      <c r="U82" s="99" t="e">
        <v>#N/A</v>
      </c>
      <c r="V82" s="34"/>
      <c r="W82" s="70" t="str">
        <f>IFERROR(IF(S82&gt;=(VLOOKUP(D82&amp;E82, 'Tab 3 Flex,Strng,Endur(unprot)'!AG$10:$AH$37,2,FALSE)),"HFZ", "NI")," ")</f>
        <v xml:space="preserve"> </v>
      </c>
      <c r="X82" s="70" t="str">
        <f>IFERROR(IF(T82&gt;=(VLOOKUP(D82&amp;E82, 'Tab 3 Flex,Strng,Endur(unprot)'!AG$10:$AH$37,2,FALSE)),"HFZ", "NI")," ")</f>
        <v xml:space="preserve"> </v>
      </c>
      <c r="Y82" s="71" t="str">
        <f t="shared" si="24"/>
        <v xml:space="preserve"> </v>
      </c>
      <c r="Z82" s="71" t="str">
        <f t="shared" si="14"/>
        <v xml:space="preserve"> </v>
      </c>
      <c r="AA82" s="71" t="str">
        <f>IFERROR(IF(U82&gt;=(VLOOKUP(D82&amp;E82, 'Tab 3 Flex,Strng,Endur(unprot)'!W$10:X$37,2,FALSE)),"HFZ", "NI"), " ")</f>
        <v xml:space="preserve"> </v>
      </c>
      <c r="AB82" s="28" t="str">
        <f t="shared" si="15"/>
        <v xml:space="preserve"> </v>
      </c>
      <c r="AC82" s="33"/>
      <c r="AD82" s="28" t="str">
        <f t="shared" si="16"/>
        <v/>
      </c>
      <c r="AE82" s="96" t="e">
        <v>#N/A</v>
      </c>
      <c r="AF82" s="35"/>
      <c r="AG82" s="72" t="str">
        <f>IFERROR(IF(AE82&gt;=(VLOOKUP(D82&amp;E82, 'Tab 3 Flex,Strng,Endur(unprot)'!R$10:$S$37,2,FALSE)),"HFZ", "NI")," ")</f>
        <v xml:space="preserve"> </v>
      </c>
      <c r="AH82" s="55" t="str">
        <f t="shared" si="17"/>
        <v xml:space="preserve"> </v>
      </c>
      <c r="AI82" s="33"/>
      <c r="AJ82" s="55" t="str">
        <f t="shared" si="23"/>
        <v/>
      </c>
      <c r="AK82" s="100" t="e">
        <v>#N/A</v>
      </c>
      <c r="AL82" s="36"/>
      <c r="AM82" s="73" t="str">
        <f>IFERROR(IF(AK82&gt;=(VLOOKUP(D82&amp;E82,'Tab 3 Flex,Strng,Endur(unprot)'!AB$10:$AC$37,2,FALSE)),"HFZ", "NI")," ")</f>
        <v xml:space="preserve"> </v>
      </c>
      <c r="AN82" s="29" t="str">
        <f t="shared" si="18"/>
        <v xml:space="preserve"> </v>
      </c>
      <c r="AO82" s="55"/>
      <c r="AP82" s="29" t="str">
        <f t="shared" si="19"/>
        <v/>
      </c>
    </row>
    <row r="83" spans="1:42" s="57" customFormat="1" ht="16.5" thickTop="1" thickBot="1" x14ac:dyDescent="0.3">
      <c r="A83" s="32"/>
      <c r="B83" s="25"/>
      <c r="C83" s="25"/>
      <c r="D83" s="25"/>
      <c r="E83" s="46"/>
      <c r="F83" s="25">
        <v>10</v>
      </c>
      <c r="G83" s="94" t="e">
        <v>#N/A</v>
      </c>
      <c r="H83" s="94" t="e">
        <v>#N/A</v>
      </c>
      <c r="I83" s="26"/>
      <c r="J83" s="26"/>
      <c r="K83" s="69" t="str">
        <f>IFERROR(IF(G83&gt;=(VLOOKUP(D83&amp;E83,'Tab 2 Aerobic Capacity (unprot)'!L$10:$M$27,2,FALSE)),"HFZ","NI")," ")</f>
        <v xml:space="preserve"> </v>
      </c>
      <c r="L83" s="69" t="str">
        <f>IFERROR(IF(H83&gt;=(VLOOKUP(D83&amp;E83,'Tab 2 Aerobic Capacity (unprot)'!L$34:$M$51,2,FALSE)),"HFZ","NI")," ")</f>
        <v xml:space="preserve"> </v>
      </c>
      <c r="M83" s="54" t="str">
        <f t="shared" si="13"/>
        <v xml:space="preserve"> </v>
      </c>
      <c r="N83" s="33" t="str">
        <f t="shared" si="20"/>
        <v xml:space="preserve"> </v>
      </c>
      <c r="O83" s="33"/>
      <c r="P83" s="54" t="str">
        <f t="shared" si="21"/>
        <v/>
      </c>
      <c r="Q83" s="33"/>
      <c r="R83" s="54" t="str">
        <f t="shared" si="22"/>
        <v/>
      </c>
      <c r="S83" s="95" t="e">
        <v>#N/A</v>
      </c>
      <c r="T83" s="95" t="e">
        <v>#N/A</v>
      </c>
      <c r="U83" s="99" t="e">
        <v>#N/A</v>
      </c>
      <c r="V83" s="34"/>
      <c r="W83" s="70" t="str">
        <f>IFERROR(IF(S83&gt;=(VLOOKUP(D83&amp;E83, 'Tab 3 Flex,Strng,Endur(unprot)'!AG$10:$AH$37,2,FALSE)),"HFZ", "NI")," ")</f>
        <v xml:space="preserve"> </v>
      </c>
      <c r="X83" s="70" t="str">
        <f>IFERROR(IF(T83&gt;=(VLOOKUP(D83&amp;E83, 'Tab 3 Flex,Strng,Endur(unprot)'!AG$10:$AH$37,2,FALSE)),"HFZ", "NI")," ")</f>
        <v xml:space="preserve"> </v>
      </c>
      <c r="Y83" s="71" t="str">
        <f t="shared" si="24"/>
        <v xml:space="preserve"> </v>
      </c>
      <c r="Z83" s="71" t="str">
        <f t="shared" si="14"/>
        <v xml:space="preserve"> </v>
      </c>
      <c r="AA83" s="71" t="str">
        <f>IFERROR(IF(U83&gt;=(VLOOKUP(D83&amp;E83, 'Tab 3 Flex,Strng,Endur(unprot)'!W$10:X$37,2,FALSE)),"HFZ", "NI"), " ")</f>
        <v xml:space="preserve"> </v>
      </c>
      <c r="AB83" s="28" t="str">
        <f t="shared" si="15"/>
        <v xml:space="preserve"> </v>
      </c>
      <c r="AC83" s="33"/>
      <c r="AD83" s="28" t="str">
        <f t="shared" si="16"/>
        <v/>
      </c>
      <c r="AE83" s="96" t="e">
        <v>#N/A</v>
      </c>
      <c r="AF83" s="35"/>
      <c r="AG83" s="72" t="str">
        <f>IFERROR(IF(AE83&gt;=(VLOOKUP(D83&amp;E83, 'Tab 3 Flex,Strng,Endur(unprot)'!R$10:$S$37,2,FALSE)),"HFZ", "NI")," ")</f>
        <v xml:space="preserve"> </v>
      </c>
      <c r="AH83" s="55" t="str">
        <f t="shared" si="17"/>
        <v xml:space="preserve"> </v>
      </c>
      <c r="AI83" s="33"/>
      <c r="AJ83" s="55" t="str">
        <f t="shared" si="23"/>
        <v/>
      </c>
      <c r="AK83" s="100" t="e">
        <v>#N/A</v>
      </c>
      <c r="AL83" s="36"/>
      <c r="AM83" s="73" t="str">
        <f>IFERROR(IF(AK83&gt;=(VLOOKUP(D83&amp;E83,'Tab 3 Flex,Strng,Endur(unprot)'!AB$10:$AC$37,2,FALSE)),"HFZ", "NI")," ")</f>
        <v xml:space="preserve"> </v>
      </c>
      <c r="AN83" s="29" t="str">
        <f t="shared" si="18"/>
        <v xml:space="preserve"> </v>
      </c>
      <c r="AO83" s="55"/>
      <c r="AP83" s="29" t="str">
        <f t="shared" si="19"/>
        <v/>
      </c>
    </row>
    <row r="84" spans="1:42" s="57" customFormat="1" ht="16.5" thickTop="1" thickBot="1" x14ac:dyDescent="0.3">
      <c r="A84" s="32"/>
      <c r="B84" s="25"/>
      <c r="C84" s="25"/>
      <c r="D84" s="25"/>
      <c r="E84" s="46"/>
      <c r="F84" s="25">
        <v>10</v>
      </c>
      <c r="G84" s="94" t="e">
        <v>#N/A</v>
      </c>
      <c r="H84" s="94" t="e">
        <v>#N/A</v>
      </c>
      <c r="I84" s="26"/>
      <c r="J84" s="26"/>
      <c r="K84" s="69" t="str">
        <f>IFERROR(IF(G84&gt;=(VLOOKUP(D84&amp;E84,'Tab 2 Aerobic Capacity (unprot)'!L$10:$M$27,2,FALSE)),"HFZ","NI")," ")</f>
        <v xml:space="preserve"> </v>
      </c>
      <c r="L84" s="69" t="str">
        <f>IFERROR(IF(H84&gt;=(VLOOKUP(D84&amp;E84,'Tab 2 Aerobic Capacity (unprot)'!L$34:$M$51,2,FALSE)),"HFZ","NI")," ")</f>
        <v xml:space="preserve"> </v>
      </c>
      <c r="M84" s="54" t="str">
        <f t="shared" si="13"/>
        <v xml:space="preserve"> </v>
      </c>
      <c r="N84" s="33" t="str">
        <f t="shared" si="20"/>
        <v xml:space="preserve"> </v>
      </c>
      <c r="O84" s="33"/>
      <c r="P84" s="54" t="str">
        <f t="shared" si="21"/>
        <v/>
      </c>
      <c r="Q84" s="33"/>
      <c r="R84" s="54" t="str">
        <f t="shared" si="22"/>
        <v/>
      </c>
      <c r="S84" s="95" t="e">
        <v>#N/A</v>
      </c>
      <c r="T84" s="95" t="e">
        <v>#N/A</v>
      </c>
      <c r="U84" s="99" t="e">
        <v>#N/A</v>
      </c>
      <c r="V84" s="34"/>
      <c r="W84" s="70" t="str">
        <f>IFERROR(IF(S84&gt;=(VLOOKUP(D84&amp;E84, 'Tab 3 Flex,Strng,Endur(unprot)'!AG$10:$AH$37,2,FALSE)),"HFZ", "NI")," ")</f>
        <v xml:space="preserve"> </v>
      </c>
      <c r="X84" s="70" t="str">
        <f>IFERROR(IF(T84&gt;=(VLOOKUP(D84&amp;E84, 'Tab 3 Flex,Strng,Endur(unprot)'!AG$10:$AH$37,2,FALSE)),"HFZ", "NI")," ")</f>
        <v xml:space="preserve"> </v>
      </c>
      <c r="Y84" s="71" t="str">
        <f t="shared" si="24"/>
        <v xml:space="preserve"> </v>
      </c>
      <c r="Z84" s="71" t="str">
        <f t="shared" si="14"/>
        <v xml:space="preserve"> </v>
      </c>
      <c r="AA84" s="71" t="str">
        <f>IFERROR(IF(U84&gt;=(VLOOKUP(D84&amp;E84, 'Tab 3 Flex,Strng,Endur(unprot)'!W$10:X$37,2,FALSE)),"HFZ", "NI"), " ")</f>
        <v xml:space="preserve"> </v>
      </c>
      <c r="AB84" s="28" t="str">
        <f t="shared" si="15"/>
        <v xml:space="preserve"> </v>
      </c>
      <c r="AC84" s="33"/>
      <c r="AD84" s="28" t="str">
        <f t="shared" si="16"/>
        <v/>
      </c>
      <c r="AE84" s="96" t="e">
        <v>#N/A</v>
      </c>
      <c r="AF84" s="35"/>
      <c r="AG84" s="72" t="str">
        <f>IFERROR(IF(AE84&gt;=(VLOOKUP(D84&amp;E84, 'Tab 3 Flex,Strng,Endur(unprot)'!R$10:$S$37,2,FALSE)),"HFZ", "NI")," ")</f>
        <v xml:space="preserve"> </v>
      </c>
      <c r="AH84" s="55" t="str">
        <f t="shared" si="17"/>
        <v xml:space="preserve"> </v>
      </c>
      <c r="AI84" s="33"/>
      <c r="AJ84" s="55" t="str">
        <f t="shared" si="23"/>
        <v/>
      </c>
      <c r="AK84" s="100" t="e">
        <v>#N/A</v>
      </c>
      <c r="AL84" s="36"/>
      <c r="AM84" s="73" t="str">
        <f>IFERROR(IF(AK84&gt;=(VLOOKUP(D84&amp;E84,'Tab 3 Flex,Strng,Endur(unprot)'!AB$10:$AC$37,2,FALSE)),"HFZ", "NI")," ")</f>
        <v xml:space="preserve"> </v>
      </c>
      <c r="AN84" s="29" t="str">
        <f t="shared" si="18"/>
        <v xml:space="preserve"> </v>
      </c>
      <c r="AO84" s="55"/>
      <c r="AP84" s="29" t="str">
        <f t="shared" si="19"/>
        <v/>
      </c>
    </row>
    <row r="85" spans="1:42" s="57" customFormat="1" ht="16.5" thickTop="1" thickBot="1" x14ac:dyDescent="0.3">
      <c r="A85" s="32"/>
      <c r="B85" s="25"/>
      <c r="C85" s="25"/>
      <c r="D85" s="25"/>
      <c r="E85" s="46"/>
      <c r="F85" s="25">
        <v>10</v>
      </c>
      <c r="G85" s="94" t="e">
        <v>#N/A</v>
      </c>
      <c r="H85" s="94" t="e">
        <v>#N/A</v>
      </c>
      <c r="I85" s="26"/>
      <c r="J85" s="26"/>
      <c r="K85" s="69" t="str">
        <f>IFERROR(IF(G85&gt;=(VLOOKUP(D85&amp;E85,'Tab 2 Aerobic Capacity (unprot)'!L$10:$M$27,2,FALSE)),"HFZ","NI")," ")</f>
        <v xml:space="preserve"> </v>
      </c>
      <c r="L85" s="69" t="str">
        <f>IFERROR(IF(H85&gt;=(VLOOKUP(D85&amp;E85,'Tab 2 Aerobic Capacity (unprot)'!L$34:$M$51,2,FALSE)),"HFZ","NI")," ")</f>
        <v xml:space="preserve"> </v>
      </c>
      <c r="M85" s="54" t="str">
        <f t="shared" si="13"/>
        <v xml:space="preserve"> </v>
      </c>
      <c r="N85" s="33" t="str">
        <f t="shared" si="20"/>
        <v xml:space="preserve"> </v>
      </c>
      <c r="O85" s="33"/>
      <c r="P85" s="54" t="str">
        <f t="shared" si="21"/>
        <v/>
      </c>
      <c r="Q85" s="33"/>
      <c r="R85" s="54" t="str">
        <f t="shared" si="22"/>
        <v/>
      </c>
      <c r="S85" s="95" t="e">
        <v>#N/A</v>
      </c>
      <c r="T85" s="95" t="e">
        <v>#N/A</v>
      </c>
      <c r="U85" s="99" t="e">
        <v>#N/A</v>
      </c>
      <c r="V85" s="34"/>
      <c r="W85" s="70" t="str">
        <f>IFERROR(IF(S85&gt;=(VLOOKUP(D85&amp;E85, 'Tab 3 Flex,Strng,Endur(unprot)'!AG$10:$AH$37,2,FALSE)),"HFZ", "NI")," ")</f>
        <v xml:space="preserve"> </v>
      </c>
      <c r="X85" s="70" t="str">
        <f>IFERROR(IF(T85&gt;=(VLOOKUP(D85&amp;E85, 'Tab 3 Flex,Strng,Endur(unprot)'!AG$10:$AH$37,2,FALSE)),"HFZ", "NI")," ")</f>
        <v xml:space="preserve"> </v>
      </c>
      <c r="Y85" s="71" t="str">
        <f t="shared" si="24"/>
        <v xml:space="preserve"> </v>
      </c>
      <c r="Z85" s="71" t="str">
        <f t="shared" si="14"/>
        <v xml:space="preserve"> </v>
      </c>
      <c r="AA85" s="71" t="str">
        <f>IFERROR(IF(U85&gt;=(VLOOKUP(D85&amp;E85, 'Tab 3 Flex,Strng,Endur(unprot)'!W$10:X$37,2,FALSE)),"HFZ", "NI"), " ")</f>
        <v xml:space="preserve"> </v>
      </c>
      <c r="AB85" s="28" t="str">
        <f t="shared" si="15"/>
        <v xml:space="preserve"> </v>
      </c>
      <c r="AC85" s="33"/>
      <c r="AD85" s="28" t="str">
        <f t="shared" si="16"/>
        <v/>
      </c>
      <c r="AE85" s="96" t="e">
        <v>#N/A</v>
      </c>
      <c r="AF85" s="35"/>
      <c r="AG85" s="72" t="str">
        <f>IFERROR(IF(AE85&gt;=(VLOOKUP(D85&amp;E85, 'Tab 3 Flex,Strng,Endur(unprot)'!R$10:$S$37,2,FALSE)),"HFZ", "NI")," ")</f>
        <v xml:space="preserve"> </v>
      </c>
      <c r="AH85" s="55" t="str">
        <f t="shared" si="17"/>
        <v xml:space="preserve"> </v>
      </c>
      <c r="AI85" s="33"/>
      <c r="AJ85" s="55" t="str">
        <f t="shared" si="23"/>
        <v/>
      </c>
      <c r="AK85" s="100" t="e">
        <v>#N/A</v>
      </c>
      <c r="AL85" s="36"/>
      <c r="AM85" s="73" t="str">
        <f>IFERROR(IF(AK85&gt;=(VLOOKUP(D85&amp;E85,'Tab 3 Flex,Strng,Endur(unprot)'!AB$10:$AC$37,2,FALSE)),"HFZ", "NI")," ")</f>
        <v xml:space="preserve"> </v>
      </c>
      <c r="AN85" s="29" t="str">
        <f t="shared" si="18"/>
        <v xml:space="preserve"> </v>
      </c>
      <c r="AO85" s="55"/>
      <c r="AP85" s="29" t="str">
        <f t="shared" si="19"/>
        <v/>
      </c>
    </row>
    <row r="86" spans="1:42" s="57" customFormat="1" ht="16.5" thickTop="1" thickBot="1" x14ac:dyDescent="0.3">
      <c r="A86" s="32"/>
      <c r="B86" s="25"/>
      <c r="C86" s="25"/>
      <c r="D86" s="25"/>
      <c r="E86" s="46"/>
      <c r="F86" s="25">
        <v>10</v>
      </c>
      <c r="G86" s="94" t="e">
        <v>#N/A</v>
      </c>
      <c r="H86" s="94" t="e">
        <v>#N/A</v>
      </c>
      <c r="I86" s="26"/>
      <c r="J86" s="26"/>
      <c r="K86" s="69" t="str">
        <f>IFERROR(IF(G86&gt;=(VLOOKUP(D86&amp;E86,'Tab 2 Aerobic Capacity (unprot)'!L$10:$M$27,2,FALSE)),"HFZ","NI")," ")</f>
        <v xml:space="preserve"> </v>
      </c>
      <c r="L86" s="69" t="str">
        <f>IFERROR(IF(H86&gt;=(VLOOKUP(D86&amp;E86,'Tab 2 Aerobic Capacity (unprot)'!L$34:$M$51,2,FALSE)),"HFZ","NI")," ")</f>
        <v xml:space="preserve"> </v>
      </c>
      <c r="M86" s="54" t="str">
        <f t="shared" si="13"/>
        <v xml:space="preserve"> </v>
      </c>
      <c r="N86" s="33" t="str">
        <f t="shared" si="20"/>
        <v xml:space="preserve"> </v>
      </c>
      <c r="O86" s="33"/>
      <c r="P86" s="54" t="str">
        <f t="shared" si="21"/>
        <v/>
      </c>
      <c r="Q86" s="33"/>
      <c r="R86" s="54" t="str">
        <f t="shared" si="22"/>
        <v/>
      </c>
      <c r="S86" s="95" t="e">
        <v>#N/A</v>
      </c>
      <c r="T86" s="95" t="e">
        <v>#N/A</v>
      </c>
      <c r="U86" s="99" t="e">
        <v>#N/A</v>
      </c>
      <c r="V86" s="34"/>
      <c r="W86" s="70" t="str">
        <f>IFERROR(IF(S86&gt;=(VLOOKUP(D86&amp;E86, 'Tab 3 Flex,Strng,Endur(unprot)'!AG$10:$AH$37,2,FALSE)),"HFZ", "NI")," ")</f>
        <v xml:space="preserve"> </v>
      </c>
      <c r="X86" s="70" t="str">
        <f>IFERROR(IF(T86&gt;=(VLOOKUP(D86&amp;E86, 'Tab 3 Flex,Strng,Endur(unprot)'!AG$10:$AH$37,2,FALSE)),"HFZ", "NI")," ")</f>
        <v xml:space="preserve"> </v>
      </c>
      <c r="Y86" s="71" t="str">
        <f t="shared" si="24"/>
        <v xml:space="preserve"> </v>
      </c>
      <c r="Z86" s="71" t="str">
        <f t="shared" si="14"/>
        <v xml:space="preserve"> </v>
      </c>
      <c r="AA86" s="71" t="str">
        <f>IFERROR(IF(U86&gt;=(VLOOKUP(D86&amp;E86, 'Tab 3 Flex,Strng,Endur(unprot)'!W$10:X$37,2,FALSE)),"HFZ", "NI"), " ")</f>
        <v xml:space="preserve"> </v>
      </c>
      <c r="AB86" s="28" t="str">
        <f t="shared" si="15"/>
        <v xml:space="preserve"> </v>
      </c>
      <c r="AC86" s="33"/>
      <c r="AD86" s="28" t="str">
        <f t="shared" si="16"/>
        <v/>
      </c>
      <c r="AE86" s="96" t="e">
        <v>#N/A</v>
      </c>
      <c r="AF86" s="35"/>
      <c r="AG86" s="72" t="str">
        <f>IFERROR(IF(AE86&gt;=(VLOOKUP(D86&amp;E86, 'Tab 3 Flex,Strng,Endur(unprot)'!R$10:$S$37,2,FALSE)),"HFZ", "NI")," ")</f>
        <v xml:space="preserve"> </v>
      </c>
      <c r="AH86" s="55" t="str">
        <f t="shared" si="17"/>
        <v xml:space="preserve"> </v>
      </c>
      <c r="AI86" s="33"/>
      <c r="AJ86" s="55" t="str">
        <f t="shared" si="23"/>
        <v/>
      </c>
      <c r="AK86" s="100" t="e">
        <v>#N/A</v>
      </c>
      <c r="AL86" s="36"/>
      <c r="AM86" s="73" t="str">
        <f>IFERROR(IF(AK86&gt;=(VLOOKUP(D86&amp;E86,'Tab 3 Flex,Strng,Endur(unprot)'!AB$10:$AC$37,2,FALSE)),"HFZ", "NI")," ")</f>
        <v xml:space="preserve"> </v>
      </c>
      <c r="AN86" s="29" t="str">
        <f t="shared" si="18"/>
        <v xml:space="preserve"> </v>
      </c>
      <c r="AO86" s="55"/>
      <c r="AP86" s="29" t="str">
        <f t="shared" si="19"/>
        <v/>
      </c>
    </row>
    <row r="87" spans="1:42" s="57" customFormat="1" ht="16.5" thickTop="1" thickBot="1" x14ac:dyDescent="0.3">
      <c r="A87" s="32"/>
      <c r="B87" s="25"/>
      <c r="C87" s="25"/>
      <c r="D87" s="25"/>
      <c r="E87" s="46"/>
      <c r="F87" s="25">
        <v>10</v>
      </c>
      <c r="G87" s="94" t="e">
        <v>#N/A</v>
      </c>
      <c r="H87" s="94" t="e">
        <v>#N/A</v>
      </c>
      <c r="I87" s="26"/>
      <c r="J87" s="26"/>
      <c r="K87" s="69" t="str">
        <f>IFERROR(IF(G87&gt;=(VLOOKUP(D87&amp;E87,'Tab 2 Aerobic Capacity (unprot)'!L$10:$M$27,2,FALSE)),"HFZ","NI")," ")</f>
        <v xml:space="preserve"> </v>
      </c>
      <c r="L87" s="69" t="str">
        <f>IFERROR(IF(H87&gt;=(VLOOKUP(D87&amp;E87,'Tab 2 Aerobic Capacity (unprot)'!L$34:$M$51,2,FALSE)),"HFZ","NI")," ")</f>
        <v xml:space="preserve"> </v>
      </c>
      <c r="M87" s="54" t="str">
        <f t="shared" si="13"/>
        <v xml:space="preserve"> </v>
      </c>
      <c r="N87" s="33" t="str">
        <f t="shared" si="20"/>
        <v xml:space="preserve"> </v>
      </c>
      <c r="O87" s="33"/>
      <c r="P87" s="54" t="str">
        <f t="shared" si="21"/>
        <v/>
      </c>
      <c r="Q87" s="33"/>
      <c r="R87" s="54" t="str">
        <f t="shared" si="22"/>
        <v/>
      </c>
      <c r="S87" s="95" t="e">
        <v>#N/A</v>
      </c>
      <c r="T87" s="95" t="e">
        <v>#N/A</v>
      </c>
      <c r="U87" s="99" t="e">
        <v>#N/A</v>
      </c>
      <c r="V87" s="34"/>
      <c r="W87" s="70" t="str">
        <f>IFERROR(IF(S87&gt;=(VLOOKUP(D87&amp;E87, 'Tab 3 Flex,Strng,Endur(unprot)'!AG$10:$AH$37,2,FALSE)),"HFZ", "NI")," ")</f>
        <v xml:space="preserve"> </v>
      </c>
      <c r="X87" s="70" t="str">
        <f>IFERROR(IF(T87&gt;=(VLOOKUP(D87&amp;E87, 'Tab 3 Flex,Strng,Endur(unprot)'!AG$10:$AH$37,2,FALSE)),"HFZ", "NI")," ")</f>
        <v xml:space="preserve"> </v>
      </c>
      <c r="Y87" s="71" t="str">
        <f t="shared" si="24"/>
        <v xml:space="preserve"> </v>
      </c>
      <c r="Z87" s="71" t="str">
        <f t="shared" si="14"/>
        <v xml:space="preserve"> </v>
      </c>
      <c r="AA87" s="71" t="str">
        <f>IFERROR(IF(U87&gt;=(VLOOKUP(D87&amp;E87, 'Tab 3 Flex,Strng,Endur(unprot)'!W$10:X$37,2,FALSE)),"HFZ", "NI"), " ")</f>
        <v xml:space="preserve"> </v>
      </c>
      <c r="AB87" s="28" t="str">
        <f t="shared" si="15"/>
        <v xml:space="preserve"> </v>
      </c>
      <c r="AC87" s="33"/>
      <c r="AD87" s="28" t="str">
        <f t="shared" si="16"/>
        <v/>
      </c>
      <c r="AE87" s="96" t="e">
        <v>#N/A</v>
      </c>
      <c r="AF87" s="35"/>
      <c r="AG87" s="72" t="str">
        <f>IFERROR(IF(AE87&gt;=(VLOOKUP(D87&amp;E87, 'Tab 3 Flex,Strng,Endur(unprot)'!R$10:$S$37,2,FALSE)),"HFZ", "NI")," ")</f>
        <v xml:space="preserve"> </v>
      </c>
      <c r="AH87" s="55" t="str">
        <f t="shared" si="17"/>
        <v xml:space="preserve"> </v>
      </c>
      <c r="AI87" s="33"/>
      <c r="AJ87" s="55" t="str">
        <f t="shared" si="23"/>
        <v/>
      </c>
      <c r="AK87" s="100" t="e">
        <v>#N/A</v>
      </c>
      <c r="AL87" s="36"/>
      <c r="AM87" s="73" t="str">
        <f>IFERROR(IF(AK87&gt;=(VLOOKUP(D87&amp;E87,'Tab 3 Flex,Strng,Endur(unprot)'!AB$10:$AC$37,2,FALSE)),"HFZ", "NI")," ")</f>
        <v xml:space="preserve"> </v>
      </c>
      <c r="AN87" s="29" t="str">
        <f t="shared" si="18"/>
        <v xml:space="preserve"> </v>
      </c>
      <c r="AO87" s="55"/>
      <c r="AP87" s="29" t="str">
        <f t="shared" si="19"/>
        <v/>
      </c>
    </row>
    <row r="88" spans="1:42" s="57" customFormat="1" ht="16.5" thickTop="1" thickBot="1" x14ac:dyDescent="0.3">
      <c r="A88" s="32"/>
      <c r="B88" s="25"/>
      <c r="C88" s="25"/>
      <c r="D88" s="25"/>
      <c r="E88" s="46"/>
      <c r="F88" s="25">
        <v>10</v>
      </c>
      <c r="G88" s="94" t="e">
        <v>#N/A</v>
      </c>
      <c r="H88" s="94" t="e">
        <v>#N/A</v>
      </c>
      <c r="I88" s="26"/>
      <c r="J88" s="26"/>
      <c r="K88" s="69" t="str">
        <f>IFERROR(IF(G88&gt;=(VLOOKUP(D88&amp;E88,'Tab 2 Aerobic Capacity (unprot)'!L$10:$M$27,2,FALSE)),"HFZ","NI")," ")</f>
        <v xml:space="preserve"> </v>
      </c>
      <c r="L88" s="69" t="str">
        <f>IFERROR(IF(H88&gt;=(VLOOKUP(D88&amp;E88,'Tab 2 Aerobic Capacity (unprot)'!L$34:$M$51,2,FALSE)),"HFZ","NI")," ")</f>
        <v xml:space="preserve"> </v>
      </c>
      <c r="M88" s="54" t="str">
        <f t="shared" si="13"/>
        <v xml:space="preserve"> </v>
      </c>
      <c r="N88" s="33" t="str">
        <f t="shared" si="20"/>
        <v xml:space="preserve"> </v>
      </c>
      <c r="O88" s="33"/>
      <c r="P88" s="54" t="str">
        <f t="shared" si="21"/>
        <v/>
      </c>
      <c r="Q88" s="33"/>
      <c r="R88" s="54" t="str">
        <f t="shared" si="22"/>
        <v/>
      </c>
      <c r="S88" s="95" t="e">
        <v>#N/A</v>
      </c>
      <c r="T88" s="95" t="e">
        <v>#N/A</v>
      </c>
      <c r="U88" s="99" t="e">
        <v>#N/A</v>
      </c>
      <c r="V88" s="34"/>
      <c r="W88" s="70" t="str">
        <f>IFERROR(IF(S88&gt;=(VLOOKUP(D88&amp;E88, 'Tab 3 Flex,Strng,Endur(unprot)'!AG$10:$AH$37,2,FALSE)),"HFZ", "NI")," ")</f>
        <v xml:space="preserve"> </v>
      </c>
      <c r="X88" s="70" t="str">
        <f>IFERROR(IF(T88&gt;=(VLOOKUP(D88&amp;E88, 'Tab 3 Flex,Strng,Endur(unprot)'!AG$10:$AH$37,2,FALSE)),"HFZ", "NI")," ")</f>
        <v xml:space="preserve"> </v>
      </c>
      <c r="Y88" s="71" t="str">
        <f t="shared" si="24"/>
        <v xml:space="preserve"> </v>
      </c>
      <c r="Z88" s="71" t="str">
        <f t="shared" si="14"/>
        <v xml:space="preserve"> </v>
      </c>
      <c r="AA88" s="71" t="str">
        <f>IFERROR(IF(U88&gt;=(VLOOKUP(D88&amp;E88, 'Tab 3 Flex,Strng,Endur(unprot)'!W$10:X$37,2,FALSE)),"HFZ", "NI"), " ")</f>
        <v xml:space="preserve"> </v>
      </c>
      <c r="AB88" s="28" t="str">
        <f t="shared" si="15"/>
        <v xml:space="preserve"> </v>
      </c>
      <c r="AC88" s="33"/>
      <c r="AD88" s="28" t="str">
        <f t="shared" si="16"/>
        <v/>
      </c>
      <c r="AE88" s="96" t="e">
        <v>#N/A</v>
      </c>
      <c r="AF88" s="35"/>
      <c r="AG88" s="72" t="str">
        <f>IFERROR(IF(AE88&gt;=(VLOOKUP(D88&amp;E88, 'Tab 3 Flex,Strng,Endur(unprot)'!R$10:$S$37,2,FALSE)),"HFZ", "NI")," ")</f>
        <v xml:space="preserve"> </v>
      </c>
      <c r="AH88" s="55" t="str">
        <f t="shared" si="17"/>
        <v xml:space="preserve"> </v>
      </c>
      <c r="AI88" s="33"/>
      <c r="AJ88" s="55" t="str">
        <f t="shared" si="23"/>
        <v/>
      </c>
      <c r="AK88" s="100" t="e">
        <v>#N/A</v>
      </c>
      <c r="AL88" s="36"/>
      <c r="AM88" s="73" t="str">
        <f>IFERROR(IF(AK88&gt;=(VLOOKUP(D88&amp;E88,'Tab 3 Flex,Strng,Endur(unprot)'!AB$10:$AC$37,2,FALSE)),"HFZ", "NI")," ")</f>
        <v xml:space="preserve"> </v>
      </c>
      <c r="AN88" s="29" t="str">
        <f t="shared" si="18"/>
        <v xml:space="preserve"> </v>
      </c>
      <c r="AO88" s="55"/>
      <c r="AP88" s="29" t="str">
        <f t="shared" si="19"/>
        <v/>
      </c>
    </row>
    <row r="89" spans="1:42" s="57" customFormat="1" ht="16.5" thickTop="1" thickBot="1" x14ac:dyDescent="0.3">
      <c r="A89" s="32"/>
      <c r="B89" s="25"/>
      <c r="C89" s="25"/>
      <c r="D89" s="25"/>
      <c r="E89" s="46"/>
      <c r="F89" s="25">
        <v>10</v>
      </c>
      <c r="G89" s="94" t="e">
        <v>#N/A</v>
      </c>
      <c r="H89" s="94" t="e">
        <v>#N/A</v>
      </c>
      <c r="I89" s="26"/>
      <c r="J89" s="26"/>
      <c r="K89" s="69" t="str">
        <f>IFERROR(IF(G89&gt;=(VLOOKUP(D89&amp;E89,'Tab 2 Aerobic Capacity (unprot)'!L$10:$M$27,2,FALSE)),"HFZ","NI")," ")</f>
        <v xml:space="preserve"> </v>
      </c>
      <c r="L89" s="69" t="str">
        <f>IFERROR(IF(H89&gt;=(VLOOKUP(D89&amp;E89,'Tab 2 Aerobic Capacity (unprot)'!L$34:$M$51,2,FALSE)),"HFZ","NI")," ")</f>
        <v xml:space="preserve"> </v>
      </c>
      <c r="M89" s="54" t="str">
        <f t="shared" si="13"/>
        <v xml:space="preserve"> </v>
      </c>
      <c r="N89" s="33" t="str">
        <f t="shared" si="20"/>
        <v xml:space="preserve"> </v>
      </c>
      <c r="O89" s="33"/>
      <c r="P89" s="54" t="str">
        <f t="shared" si="21"/>
        <v/>
      </c>
      <c r="Q89" s="33"/>
      <c r="R89" s="54" t="str">
        <f t="shared" si="22"/>
        <v/>
      </c>
      <c r="S89" s="95" t="e">
        <v>#N/A</v>
      </c>
      <c r="T89" s="95" t="e">
        <v>#N/A</v>
      </c>
      <c r="U89" s="99" t="e">
        <v>#N/A</v>
      </c>
      <c r="V89" s="34"/>
      <c r="W89" s="70" t="str">
        <f>IFERROR(IF(S89&gt;=(VLOOKUP(D89&amp;E89, 'Tab 3 Flex,Strng,Endur(unprot)'!AG$10:$AH$37,2,FALSE)),"HFZ", "NI")," ")</f>
        <v xml:space="preserve"> </v>
      </c>
      <c r="X89" s="70" t="str">
        <f>IFERROR(IF(T89&gt;=(VLOOKUP(D89&amp;E89, 'Tab 3 Flex,Strng,Endur(unprot)'!AG$10:$AH$37,2,FALSE)),"HFZ", "NI")," ")</f>
        <v xml:space="preserve"> </v>
      </c>
      <c r="Y89" s="71" t="str">
        <f t="shared" si="24"/>
        <v xml:space="preserve"> </v>
      </c>
      <c r="Z89" s="71" t="str">
        <f t="shared" si="14"/>
        <v xml:space="preserve"> </v>
      </c>
      <c r="AA89" s="71" t="str">
        <f>IFERROR(IF(U89&gt;=(VLOOKUP(D89&amp;E89, 'Tab 3 Flex,Strng,Endur(unprot)'!W$10:X$37,2,FALSE)),"HFZ", "NI"), " ")</f>
        <v xml:space="preserve"> </v>
      </c>
      <c r="AB89" s="28" t="str">
        <f t="shared" si="15"/>
        <v xml:space="preserve"> </v>
      </c>
      <c r="AC89" s="33"/>
      <c r="AD89" s="28" t="str">
        <f t="shared" si="16"/>
        <v/>
      </c>
      <c r="AE89" s="96" t="e">
        <v>#N/A</v>
      </c>
      <c r="AF89" s="35"/>
      <c r="AG89" s="72" t="str">
        <f>IFERROR(IF(AE89&gt;=(VLOOKUP(D89&amp;E89, 'Tab 3 Flex,Strng,Endur(unprot)'!R$10:$S$37,2,FALSE)),"HFZ", "NI")," ")</f>
        <v xml:space="preserve"> </v>
      </c>
      <c r="AH89" s="55" t="str">
        <f t="shared" si="17"/>
        <v xml:space="preserve"> </v>
      </c>
      <c r="AI89" s="33"/>
      <c r="AJ89" s="55" t="str">
        <f t="shared" si="23"/>
        <v/>
      </c>
      <c r="AK89" s="100" t="e">
        <v>#N/A</v>
      </c>
      <c r="AL89" s="36"/>
      <c r="AM89" s="73" t="str">
        <f>IFERROR(IF(AK89&gt;=(VLOOKUP(D89&amp;E89,'Tab 3 Flex,Strng,Endur(unprot)'!AB$10:$AC$37,2,FALSE)),"HFZ", "NI")," ")</f>
        <v xml:space="preserve"> </v>
      </c>
      <c r="AN89" s="29" t="str">
        <f t="shared" si="18"/>
        <v xml:space="preserve"> </v>
      </c>
      <c r="AO89" s="55"/>
      <c r="AP89" s="29" t="str">
        <f t="shared" si="19"/>
        <v/>
      </c>
    </row>
    <row r="90" spans="1:42" s="57" customFormat="1" ht="16.5" thickTop="1" thickBot="1" x14ac:dyDescent="0.3">
      <c r="A90" s="32"/>
      <c r="B90" s="25"/>
      <c r="C90" s="25"/>
      <c r="D90" s="25"/>
      <c r="E90" s="46"/>
      <c r="F90" s="25">
        <v>10</v>
      </c>
      <c r="G90" s="94" t="e">
        <v>#N/A</v>
      </c>
      <c r="H90" s="94" t="e">
        <v>#N/A</v>
      </c>
      <c r="I90" s="26"/>
      <c r="J90" s="26"/>
      <c r="K90" s="69" t="str">
        <f>IFERROR(IF(G90&gt;=(VLOOKUP(D90&amp;E90,'Tab 2 Aerobic Capacity (unprot)'!L$10:$M$27,2,FALSE)),"HFZ","NI")," ")</f>
        <v xml:space="preserve"> </v>
      </c>
      <c r="L90" s="69" t="str">
        <f>IFERROR(IF(H90&gt;=(VLOOKUP(D90&amp;E90,'Tab 2 Aerobic Capacity (unprot)'!L$34:$M$51,2,FALSE)),"HFZ","NI")," ")</f>
        <v xml:space="preserve"> </v>
      </c>
      <c r="M90" s="54" t="str">
        <f t="shared" si="13"/>
        <v xml:space="preserve"> </v>
      </c>
      <c r="N90" s="33" t="str">
        <f t="shared" si="20"/>
        <v xml:space="preserve"> </v>
      </c>
      <c r="O90" s="33"/>
      <c r="P90" s="54" t="str">
        <f t="shared" si="21"/>
        <v/>
      </c>
      <c r="Q90" s="33"/>
      <c r="R90" s="54" t="str">
        <f t="shared" si="22"/>
        <v/>
      </c>
      <c r="S90" s="95" t="e">
        <v>#N/A</v>
      </c>
      <c r="T90" s="95" t="e">
        <v>#N/A</v>
      </c>
      <c r="U90" s="99" t="e">
        <v>#N/A</v>
      </c>
      <c r="V90" s="34"/>
      <c r="W90" s="70" t="str">
        <f>IFERROR(IF(S90&gt;=(VLOOKUP(D90&amp;E90, 'Tab 3 Flex,Strng,Endur(unprot)'!AG$10:$AH$37,2,FALSE)),"HFZ", "NI")," ")</f>
        <v xml:space="preserve"> </v>
      </c>
      <c r="X90" s="70" t="str">
        <f>IFERROR(IF(T90&gt;=(VLOOKUP(D90&amp;E90, 'Tab 3 Flex,Strng,Endur(unprot)'!AG$10:$AH$37,2,FALSE)),"HFZ", "NI")," ")</f>
        <v xml:space="preserve"> </v>
      </c>
      <c r="Y90" s="71" t="str">
        <f t="shared" si="24"/>
        <v xml:space="preserve"> </v>
      </c>
      <c r="Z90" s="71" t="str">
        <f t="shared" si="14"/>
        <v xml:space="preserve"> </v>
      </c>
      <c r="AA90" s="71" t="str">
        <f>IFERROR(IF(U90&gt;=(VLOOKUP(D90&amp;E90, 'Tab 3 Flex,Strng,Endur(unprot)'!W$10:X$37,2,FALSE)),"HFZ", "NI"), " ")</f>
        <v xml:space="preserve"> </v>
      </c>
      <c r="AB90" s="28" t="str">
        <f t="shared" si="15"/>
        <v xml:space="preserve"> </v>
      </c>
      <c r="AC90" s="33"/>
      <c r="AD90" s="28" t="str">
        <f t="shared" si="16"/>
        <v/>
      </c>
      <c r="AE90" s="96" t="e">
        <v>#N/A</v>
      </c>
      <c r="AF90" s="35"/>
      <c r="AG90" s="72" t="str">
        <f>IFERROR(IF(AE90&gt;=(VLOOKUP(D90&amp;E90, 'Tab 3 Flex,Strng,Endur(unprot)'!R$10:$S$37,2,FALSE)),"HFZ", "NI")," ")</f>
        <v xml:space="preserve"> </v>
      </c>
      <c r="AH90" s="55" t="str">
        <f t="shared" si="17"/>
        <v xml:space="preserve"> </v>
      </c>
      <c r="AI90" s="33"/>
      <c r="AJ90" s="55" t="str">
        <f t="shared" si="23"/>
        <v/>
      </c>
      <c r="AK90" s="100" t="e">
        <v>#N/A</v>
      </c>
      <c r="AL90" s="36"/>
      <c r="AM90" s="73" t="str">
        <f>IFERROR(IF(AK90&gt;=(VLOOKUP(D90&amp;E90,'Tab 3 Flex,Strng,Endur(unprot)'!AB$10:$AC$37,2,FALSE)),"HFZ", "NI")," ")</f>
        <v xml:space="preserve"> </v>
      </c>
      <c r="AN90" s="29" t="str">
        <f t="shared" si="18"/>
        <v xml:space="preserve"> </v>
      </c>
      <c r="AO90" s="55"/>
      <c r="AP90" s="29" t="str">
        <f t="shared" si="19"/>
        <v/>
      </c>
    </row>
    <row r="91" spans="1:42" s="57" customFormat="1" ht="16.5" thickTop="1" thickBot="1" x14ac:dyDescent="0.3">
      <c r="A91" s="32"/>
      <c r="B91" s="25"/>
      <c r="C91" s="25"/>
      <c r="D91" s="25"/>
      <c r="E91" s="46"/>
      <c r="F91" s="25">
        <v>10</v>
      </c>
      <c r="G91" s="94" t="e">
        <v>#N/A</v>
      </c>
      <c r="H91" s="94" t="e">
        <v>#N/A</v>
      </c>
      <c r="I91" s="26"/>
      <c r="J91" s="26"/>
      <c r="K91" s="69" t="str">
        <f>IFERROR(IF(G91&gt;=(VLOOKUP(D91&amp;E91,'Tab 2 Aerobic Capacity (unprot)'!L$10:$M$27,2,FALSE)),"HFZ","NI")," ")</f>
        <v xml:space="preserve"> </v>
      </c>
      <c r="L91" s="69" t="str">
        <f>IFERROR(IF(H91&gt;=(VLOOKUP(D91&amp;E91,'Tab 2 Aerobic Capacity (unprot)'!L$34:$M$51,2,FALSE)),"HFZ","NI")," ")</f>
        <v xml:space="preserve"> </v>
      </c>
      <c r="M91" s="54" t="str">
        <f t="shared" si="13"/>
        <v xml:space="preserve"> </v>
      </c>
      <c r="N91" s="33" t="str">
        <f t="shared" si="20"/>
        <v xml:space="preserve"> </v>
      </c>
      <c r="O91" s="33"/>
      <c r="P91" s="54" t="str">
        <f t="shared" si="21"/>
        <v/>
      </c>
      <c r="Q91" s="33"/>
      <c r="R91" s="54" t="str">
        <f t="shared" si="22"/>
        <v/>
      </c>
      <c r="S91" s="95" t="e">
        <v>#N/A</v>
      </c>
      <c r="T91" s="95" t="e">
        <v>#N/A</v>
      </c>
      <c r="U91" s="99" t="e">
        <v>#N/A</v>
      </c>
      <c r="V91" s="34"/>
      <c r="W91" s="70" t="str">
        <f>IFERROR(IF(S91&gt;=(VLOOKUP(D91&amp;E91, 'Tab 3 Flex,Strng,Endur(unprot)'!AG$10:$AH$37,2,FALSE)),"HFZ", "NI")," ")</f>
        <v xml:space="preserve"> </v>
      </c>
      <c r="X91" s="70" t="str">
        <f>IFERROR(IF(T91&gt;=(VLOOKUP(D91&amp;E91, 'Tab 3 Flex,Strng,Endur(unprot)'!AG$10:$AH$37,2,FALSE)),"HFZ", "NI")," ")</f>
        <v xml:space="preserve"> </v>
      </c>
      <c r="Y91" s="71" t="str">
        <f t="shared" si="24"/>
        <v xml:space="preserve"> </v>
      </c>
      <c r="Z91" s="71" t="str">
        <f t="shared" si="14"/>
        <v xml:space="preserve"> </v>
      </c>
      <c r="AA91" s="71" t="str">
        <f>IFERROR(IF(U91&gt;=(VLOOKUP(D91&amp;E91, 'Tab 3 Flex,Strng,Endur(unprot)'!W$10:X$37,2,FALSE)),"HFZ", "NI"), " ")</f>
        <v xml:space="preserve"> </v>
      </c>
      <c r="AB91" s="28" t="str">
        <f t="shared" si="15"/>
        <v xml:space="preserve"> </v>
      </c>
      <c r="AC91" s="33"/>
      <c r="AD91" s="28" t="str">
        <f t="shared" si="16"/>
        <v/>
      </c>
      <c r="AE91" s="96" t="e">
        <v>#N/A</v>
      </c>
      <c r="AF91" s="35"/>
      <c r="AG91" s="72" t="str">
        <f>IFERROR(IF(AE91&gt;=(VLOOKUP(D91&amp;E91, 'Tab 3 Flex,Strng,Endur(unprot)'!R$10:$S$37,2,FALSE)),"HFZ", "NI")," ")</f>
        <v xml:space="preserve"> </v>
      </c>
      <c r="AH91" s="55" t="str">
        <f t="shared" si="17"/>
        <v xml:space="preserve"> </v>
      </c>
      <c r="AI91" s="33"/>
      <c r="AJ91" s="55" t="str">
        <f t="shared" si="23"/>
        <v/>
      </c>
      <c r="AK91" s="100" t="e">
        <v>#N/A</v>
      </c>
      <c r="AL91" s="36"/>
      <c r="AM91" s="73" t="str">
        <f>IFERROR(IF(AK91&gt;=(VLOOKUP(D91&amp;E91,'Tab 3 Flex,Strng,Endur(unprot)'!AB$10:$AC$37,2,FALSE)),"HFZ", "NI")," ")</f>
        <v xml:space="preserve"> </v>
      </c>
      <c r="AN91" s="29" t="str">
        <f t="shared" si="18"/>
        <v xml:space="preserve"> </v>
      </c>
      <c r="AO91" s="55"/>
      <c r="AP91" s="29" t="str">
        <f t="shared" si="19"/>
        <v/>
      </c>
    </row>
    <row r="92" spans="1:42" s="57" customFormat="1" ht="16.5" thickTop="1" thickBot="1" x14ac:dyDescent="0.3">
      <c r="A92" s="32"/>
      <c r="B92" s="25"/>
      <c r="C92" s="25"/>
      <c r="D92" s="25"/>
      <c r="E92" s="46"/>
      <c r="F92" s="25">
        <v>10</v>
      </c>
      <c r="G92" s="94" t="e">
        <v>#N/A</v>
      </c>
      <c r="H92" s="94" t="e">
        <v>#N/A</v>
      </c>
      <c r="I92" s="26"/>
      <c r="J92" s="26"/>
      <c r="K92" s="69" t="str">
        <f>IFERROR(IF(G92&gt;=(VLOOKUP(D92&amp;E92,'Tab 2 Aerobic Capacity (unprot)'!L$10:$M$27,2,FALSE)),"HFZ","NI")," ")</f>
        <v xml:space="preserve"> </v>
      </c>
      <c r="L92" s="69" t="str">
        <f>IFERROR(IF(H92&gt;=(VLOOKUP(D92&amp;E92,'Tab 2 Aerobic Capacity (unprot)'!L$34:$M$51,2,FALSE)),"HFZ","NI")," ")</f>
        <v xml:space="preserve"> </v>
      </c>
      <c r="M92" s="54" t="str">
        <f t="shared" si="13"/>
        <v xml:space="preserve"> </v>
      </c>
      <c r="N92" s="33" t="str">
        <f t="shared" si="20"/>
        <v xml:space="preserve"> </v>
      </c>
      <c r="O92" s="33"/>
      <c r="P92" s="54" t="str">
        <f t="shared" si="21"/>
        <v/>
      </c>
      <c r="Q92" s="33"/>
      <c r="R92" s="54" t="str">
        <f t="shared" si="22"/>
        <v/>
      </c>
      <c r="S92" s="95" t="e">
        <v>#N/A</v>
      </c>
      <c r="T92" s="95" t="e">
        <v>#N/A</v>
      </c>
      <c r="U92" s="99" t="e">
        <v>#N/A</v>
      </c>
      <c r="V92" s="34"/>
      <c r="W92" s="70" t="str">
        <f>IFERROR(IF(S92&gt;=(VLOOKUP(D92&amp;E92, 'Tab 3 Flex,Strng,Endur(unprot)'!AG$10:$AH$37,2,FALSE)),"HFZ", "NI")," ")</f>
        <v xml:space="preserve"> </v>
      </c>
      <c r="X92" s="70" t="str">
        <f>IFERROR(IF(T92&gt;=(VLOOKUP(D92&amp;E92, 'Tab 3 Flex,Strng,Endur(unprot)'!AG$10:$AH$37,2,FALSE)),"HFZ", "NI")," ")</f>
        <v xml:space="preserve"> </v>
      </c>
      <c r="Y92" s="71" t="str">
        <f t="shared" si="24"/>
        <v xml:space="preserve"> </v>
      </c>
      <c r="Z92" s="71" t="str">
        <f t="shared" si="14"/>
        <v xml:space="preserve"> </v>
      </c>
      <c r="AA92" s="71" t="str">
        <f>IFERROR(IF(U92&gt;=(VLOOKUP(D92&amp;E92, 'Tab 3 Flex,Strng,Endur(unprot)'!W$10:X$37,2,FALSE)),"HFZ", "NI"), " ")</f>
        <v xml:space="preserve"> </v>
      </c>
      <c r="AB92" s="28" t="str">
        <f t="shared" si="15"/>
        <v xml:space="preserve"> </v>
      </c>
      <c r="AC92" s="33"/>
      <c r="AD92" s="28" t="str">
        <f t="shared" si="16"/>
        <v/>
      </c>
      <c r="AE92" s="96" t="e">
        <v>#N/A</v>
      </c>
      <c r="AF92" s="35"/>
      <c r="AG92" s="72" t="str">
        <f>IFERROR(IF(AE92&gt;=(VLOOKUP(D92&amp;E92, 'Tab 3 Flex,Strng,Endur(unprot)'!R$10:$S$37,2,FALSE)),"HFZ", "NI")," ")</f>
        <v xml:space="preserve"> </v>
      </c>
      <c r="AH92" s="55" t="str">
        <f t="shared" si="17"/>
        <v xml:space="preserve"> </v>
      </c>
      <c r="AI92" s="33"/>
      <c r="AJ92" s="55" t="str">
        <f t="shared" si="23"/>
        <v/>
      </c>
      <c r="AK92" s="100" t="e">
        <v>#N/A</v>
      </c>
      <c r="AL92" s="36"/>
      <c r="AM92" s="73" t="str">
        <f>IFERROR(IF(AK92&gt;=(VLOOKUP(D92&amp;E92,'Tab 3 Flex,Strng,Endur(unprot)'!AB$10:$AC$37,2,FALSE)),"HFZ", "NI")," ")</f>
        <v xml:space="preserve"> </v>
      </c>
      <c r="AN92" s="29" t="str">
        <f t="shared" si="18"/>
        <v xml:space="preserve"> </v>
      </c>
      <c r="AO92" s="55"/>
      <c r="AP92" s="29" t="str">
        <f t="shared" si="19"/>
        <v/>
      </c>
    </row>
    <row r="93" spans="1:42" s="57" customFormat="1" ht="16.5" thickTop="1" thickBot="1" x14ac:dyDescent="0.3">
      <c r="A93" s="32"/>
      <c r="B93" s="25"/>
      <c r="C93" s="25"/>
      <c r="D93" s="25"/>
      <c r="E93" s="46"/>
      <c r="F93" s="25">
        <v>10</v>
      </c>
      <c r="G93" s="94" t="e">
        <v>#N/A</v>
      </c>
      <c r="H93" s="94" t="e">
        <v>#N/A</v>
      </c>
      <c r="I93" s="26"/>
      <c r="J93" s="26"/>
      <c r="K93" s="69" t="str">
        <f>IFERROR(IF(G93&gt;=(VLOOKUP(D93&amp;E93,'Tab 2 Aerobic Capacity (unprot)'!L$10:$M$27,2,FALSE)),"HFZ","NI")," ")</f>
        <v xml:space="preserve"> </v>
      </c>
      <c r="L93" s="69" t="str">
        <f>IFERROR(IF(H93&gt;=(VLOOKUP(D93&amp;E93,'Tab 2 Aerobic Capacity (unprot)'!L$34:$M$51,2,FALSE)),"HFZ","NI")," ")</f>
        <v xml:space="preserve"> </v>
      </c>
      <c r="M93" s="54" t="str">
        <f t="shared" si="13"/>
        <v xml:space="preserve"> </v>
      </c>
      <c r="N93" s="33" t="str">
        <f t="shared" si="20"/>
        <v xml:space="preserve"> </v>
      </c>
      <c r="O93" s="33"/>
      <c r="P93" s="54" t="str">
        <f t="shared" si="21"/>
        <v/>
      </c>
      <c r="Q93" s="33"/>
      <c r="R93" s="54" t="str">
        <f t="shared" si="22"/>
        <v/>
      </c>
      <c r="S93" s="95" t="e">
        <v>#N/A</v>
      </c>
      <c r="T93" s="95" t="e">
        <v>#N/A</v>
      </c>
      <c r="U93" s="99" t="e">
        <v>#N/A</v>
      </c>
      <c r="V93" s="34"/>
      <c r="W93" s="70" t="str">
        <f>IFERROR(IF(S93&gt;=(VLOOKUP(D93&amp;E93, 'Tab 3 Flex,Strng,Endur(unprot)'!AG$10:$AH$37,2,FALSE)),"HFZ", "NI")," ")</f>
        <v xml:space="preserve"> </v>
      </c>
      <c r="X93" s="70" t="str">
        <f>IFERROR(IF(T93&gt;=(VLOOKUP(D93&amp;E93, 'Tab 3 Flex,Strng,Endur(unprot)'!AG$10:$AH$37,2,FALSE)),"HFZ", "NI")," ")</f>
        <v xml:space="preserve"> </v>
      </c>
      <c r="Y93" s="71" t="str">
        <f t="shared" si="24"/>
        <v xml:space="preserve"> </v>
      </c>
      <c r="Z93" s="71" t="str">
        <f t="shared" si="14"/>
        <v xml:space="preserve"> </v>
      </c>
      <c r="AA93" s="71" t="str">
        <f>IFERROR(IF(U93&gt;=(VLOOKUP(D93&amp;E93, 'Tab 3 Flex,Strng,Endur(unprot)'!W$10:X$37,2,FALSE)),"HFZ", "NI"), " ")</f>
        <v xml:space="preserve"> </v>
      </c>
      <c r="AB93" s="28" t="str">
        <f t="shared" si="15"/>
        <v xml:space="preserve"> </v>
      </c>
      <c r="AC93" s="33"/>
      <c r="AD93" s="28" t="str">
        <f t="shared" si="16"/>
        <v/>
      </c>
      <c r="AE93" s="96" t="e">
        <v>#N/A</v>
      </c>
      <c r="AF93" s="35"/>
      <c r="AG93" s="72" t="str">
        <f>IFERROR(IF(AE93&gt;=(VLOOKUP(D93&amp;E93, 'Tab 3 Flex,Strng,Endur(unprot)'!R$10:$S$37,2,FALSE)),"HFZ", "NI")," ")</f>
        <v xml:space="preserve"> </v>
      </c>
      <c r="AH93" s="55" t="str">
        <f t="shared" si="17"/>
        <v xml:space="preserve"> </v>
      </c>
      <c r="AI93" s="33"/>
      <c r="AJ93" s="55" t="str">
        <f t="shared" si="23"/>
        <v/>
      </c>
      <c r="AK93" s="100" t="e">
        <v>#N/A</v>
      </c>
      <c r="AL93" s="36"/>
      <c r="AM93" s="73" t="str">
        <f>IFERROR(IF(AK93&gt;=(VLOOKUP(D93&amp;E93,'Tab 3 Flex,Strng,Endur(unprot)'!AB$10:$AC$37,2,FALSE)),"HFZ", "NI")," ")</f>
        <v xml:space="preserve"> </v>
      </c>
      <c r="AN93" s="29" t="str">
        <f t="shared" si="18"/>
        <v xml:space="preserve"> </v>
      </c>
      <c r="AO93" s="55"/>
      <c r="AP93" s="29" t="str">
        <f t="shared" si="19"/>
        <v/>
      </c>
    </row>
    <row r="94" spans="1:42" s="57" customFormat="1" ht="16.5" thickTop="1" thickBot="1" x14ac:dyDescent="0.3">
      <c r="A94" s="32"/>
      <c r="B94" s="25"/>
      <c r="C94" s="25"/>
      <c r="D94" s="25"/>
      <c r="E94" s="46"/>
      <c r="F94" s="25">
        <v>10</v>
      </c>
      <c r="G94" s="94" t="e">
        <v>#N/A</v>
      </c>
      <c r="H94" s="94" t="e">
        <v>#N/A</v>
      </c>
      <c r="I94" s="26"/>
      <c r="J94" s="26"/>
      <c r="K94" s="69" t="str">
        <f>IFERROR(IF(G94&gt;=(VLOOKUP(D94&amp;E94,'Tab 2 Aerobic Capacity (unprot)'!L$10:$M$27,2,FALSE)),"HFZ","NI")," ")</f>
        <v xml:space="preserve"> </v>
      </c>
      <c r="L94" s="69" t="str">
        <f>IFERROR(IF(H94&gt;=(VLOOKUP(D94&amp;E94,'Tab 2 Aerobic Capacity (unprot)'!L$34:$M$51,2,FALSE)),"HFZ","NI")," ")</f>
        <v xml:space="preserve"> </v>
      </c>
      <c r="M94" s="54" t="str">
        <f t="shared" si="13"/>
        <v xml:space="preserve"> </v>
      </c>
      <c r="N94" s="33" t="str">
        <f t="shared" si="20"/>
        <v xml:space="preserve"> </v>
      </c>
      <c r="O94" s="33"/>
      <c r="P94" s="54" t="str">
        <f t="shared" si="21"/>
        <v/>
      </c>
      <c r="Q94" s="33"/>
      <c r="R94" s="54" t="str">
        <f t="shared" si="22"/>
        <v/>
      </c>
      <c r="S94" s="95" t="e">
        <v>#N/A</v>
      </c>
      <c r="T94" s="95" t="e">
        <v>#N/A</v>
      </c>
      <c r="U94" s="99" t="e">
        <v>#N/A</v>
      </c>
      <c r="V94" s="34"/>
      <c r="W94" s="70" t="str">
        <f>IFERROR(IF(S94&gt;=(VLOOKUP(D94&amp;E94, 'Tab 3 Flex,Strng,Endur(unprot)'!AG$10:$AH$37,2,FALSE)),"HFZ", "NI")," ")</f>
        <v xml:space="preserve"> </v>
      </c>
      <c r="X94" s="70" t="str">
        <f>IFERROR(IF(T94&gt;=(VLOOKUP(D94&amp;E94, 'Tab 3 Flex,Strng,Endur(unprot)'!AG$10:$AH$37,2,FALSE)),"HFZ", "NI")," ")</f>
        <v xml:space="preserve"> </v>
      </c>
      <c r="Y94" s="71" t="str">
        <f t="shared" si="24"/>
        <v xml:space="preserve"> </v>
      </c>
      <c r="Z94" s="71" t="str">
        <f t="shared" si="14"/>
        <v xml:space="preserve"> </v>
      </c>
      <c r="AA94" s="71" t="str">
        <f>IFERROR(IF(U94&gt;=(VLOOKUP(D94&amp;E94, 'Tab 3 Flex,Strng,Endur(unprot)'!W$10:X$37,2,FALSE)),"HFZ", "NI"), " ")</f>
        <v xml:space="preserve"> </v>
      </c>
      <c r="AB94" s="28" t="str">
        <f t="shared" si="15"/>
        <v xml:space="preserve"> </v>
      </c>
      <c r="AC94" s="33"/>
      <c r="AD94" s="28" t="str">
        <f t="shared" si="16"/>
        <v/>
      </c>
      <c r="AE94" s="96" t="e">
        <v>#N/A</v>
      </c>
      <c r="AF94" s="35"/>
      <c r="AG94" s="72" t="str">
        <f>IFERROR(IF(AE94&gt;=(VLOOKUP(D94&amp;E94, 'Tab 3 Flex,Strng,Endur(unprot)'!R$10:$S$37,2,FALSE)),"HFZ", "NI")," ")</f>
        <v xml:space="preserve"> </v>
      </c>
      <c r="AH94" s="55" t="str">
        <f t="shared" si="17"/>
        <v xml:space="preserve"> </v>
      </c>
      <c r="AI94" s="33"/>
      <c r="AJ94" s="55" t="str">
        <f t="shared" si="23"/>
        <v/>
      </c>
      <c r="AK94" s="100" t="e">
        <v>#N/A</v>
      </c>
      <c r="AL94" s="36"/>
      <c r="AM94" s="73" t="str">
        <f>IFERROR(IF(AK94&gt;=(VLOOKUP(D94&amp;E94,'Tab 3 Flex,Strng,Endur(unprot)'!AB$10:$AC$37,2,FALSE)),"HFZ", "NI")," ")</f>
        <v xml:space="preserve"> </v>
      </c>
      <c r="AN94" s="29" t="str">
        <f t="shared" si="18"/>
        <v xml:space="preserve"> </v>
      </c>
      <c r="AO94" s="55"/>
      <c r="AP94" s="29" t="str">
        <f t="shared" si="19"/>
        <v/>
      </c>
    </row>
    <row r="95" spans="1:42" s="57" customFormat="1" ht="16.5" thickTop="1" thickBot="1" x14ac:dyDescent="0.3">
      <c r="A95" s="32"/>
      <c r="B95" s="25"/>
      <c r="C95" s="25"/>
      <c r="D95" s="25"/>
      <c r="E95" s="46"/>
      <c r="F95" s="25">
        <v>10</v>
      </c>
      <c r="G95" s="94" t="e">
        <v>#N/A</v>
      </c>
      <c r="H95" s="94" t="e">
        <v>#N/A</v>
      </c>
      <c r="I95" s="26"/>
      <c r="J95" s="26"/>
      <c r="K95" s="69" t="str">
        <f>IFERROR(IF(G95&gt;=(VLOOKUP(D95&amp;E95,'Tab 2 Aerobic Capacity (unprot)'!L$10:$M$27,2,FALSE)),"HFZ","NI")," ")</f>
        <v xml:space="preserve"> </v>
      </c>
      <c r="L95" s="69" t="str">
        <f>IFERROR(IF(H95&gt;=(VLOOKUP(D95&amp;E95,'Tab 2 Aerobic Capacity (unprot)'!L$34:$M$51,2,FALSE)),"HFZ","NI")," ")</f>
        <v xml:space="preserve"> </v>
      </c>
      <c r="M95" s="54" t="str">
        <f t="shared" si="13"/>
        <v xml:space="preserve"> </v>
      </c>
      <c r="N95" s="33" t="str">
        <f t="shared" si="20"/>
        <v xml:space="preserve"> </v>
      </c>
      <c r="O95" s="33"/>
      <c r="P95" s="54" t="str">
        <f t="shared" si="21"/>
        <v/>
      </c>
      <c r="Q95" s="33"/>
      <c r="R95" s="54" t="str">
        <f t="shared" si="22"/>
        <v/>
      </c>
      <c r="S95" s="95" t="e">
        <v>#N/A</v>
      </c>
      <c r="T95" s="95" t="e">
        <v>#N/A</v>
      </c>
      <c r="U95" s="99" t="e">
        <v>#N/A</v>
      </c>
      <c r="V95" s="34"/>
      <c r="W95" s="70" t="str">
        <f>IFERROR(IF(S95&gt;=(VLOOKUP(D95&amp;E95, 'Tab 3 Flex,Strng,Endur(unprot)'!AG$10:$AH$37,2,FALSE)),"HFZ", "NI")," ")</f>
        <v xml:space="preserve"> </v>
      </c>
      <c r="X95" s="70" t="str">
        <f>IFERROR(IF(T95&gt;=(VLOOKUP(D95&amp;E95, 'Tab 3 Flex,Strng,Endur(unprot)'!AG$10:$AH$37,2,FALSE)),"HFZ", "NI")," ")</f>
        <v xml:space="preserve"> </v>
      </c>
      <c r="Y95" s="71" t="str">
        <f t="shared" si="24"/>
        <v xml:space="preserve"> </v>
      </c>
      <c r="Z95" s="71" t="str">
        <f t="shared" si="14"/>
        <v xml:space="preserve"> </v>
      </c>
      <c r="AA95" s="71" t="str">
        <f>IFERROR(IF(U95&gt;=(VLOOKUP(D95&amp;E95, 'Tab 3 Flex,Strng,Endur(unprot)'!W$10:X$37,2,FALSE)),"HFZ", "NI"), " ")</f>
        <v xml:space="preserve"> </v>
      </c>
      <c r="AB95" s="28" t="str">
        <f t="shared" si="15"/>
        <v xml:space="preserve"> </v>
      </c>
      <c r="AC95" s="33"/>
      <c r="AD95" s="28" t="str">
        <f t="shared" si="16"/>
        <v/>
      </c>
      <c r="AE95" s="96" t="e">
        <v>#N/A</v>
      </c>
      <c r="AF95" s="35"/>
      <c r="AG95" s="72" t="str">
        <f>IFERROR(IF(AE95&gt;=(VLOOKUP(D95&amp;E95, 'Tab 3 Flex,Strng,Endur(unprot)'!R$10:$S$37,2,FALSE)),"HFZ", "NI")," ")</f>
        <v xml:space="preserve"> </v>
      </c>
      <c r="AH95" s="55" t="str">
        <f t="shared" si="17"/>
        <v xml:space="preserve"> </v>
      </c>
      <c r="AI95" s="33"/>
      <c r="AJ95" s="55" t="str">
        <f t="shared" si="23"/>
        <v/>
      </c>
      <c r="AK95" s="100" t="e">
        <v>#N/A</v>
      </c>
      <c r="AL95" s="36"/>
      <c r="AM95" s="73" t="str">
        <f>IFERROR(IF(AK95&gt;=(VLOOKUP(D95&amp;E95,'Tab 3 Flex,Strng,Endur(unprot)'!AB$10:$AC$37,2,FALSE)),"HFZ", "NI")," ")</f>
        <v xml:space="preserve"> </v>
      </c>
      <c r="AN95" s="29" t="str">
        <f t="shared" si="18"/>
        <v xml:space="preserve"> </v>
      </c>
      <c r="AO95" s="55"/>
      <c r="AP95" s="29" t="str">
        <f t="shared" si="19"/>
        <v/>
      </c>
    </row>
    <row r="96" spans="1:42" s="57" customFormat="1" ht="16.5" thickTop="1" thickBot="1" x14ac:dyDescent="0.3">
      <c r="A96" s="32"/>
      <c r="B96" s="25"/>
      <c r="C96" s="25"/>
      <c r="D96" s="25"/>
      <c r="E96" s="46"/>
      <c r="F96" s="25">
        <v>10</v>
      </c>
      <c r="G96" s="94" t="e">
        <v>#N/A</v>
      </c>
      <c r="H96" s="94" t="e">
        <v>#N/A</v>
      </c>
      <c r="I96" s="26"/>
      <c r="J96" s="26"/>
      <c r="K96" s="69" t="str">
        <f>IFERROR(IF(G96&gt;=(VLOOKUP(D96&amp;E96,'Tab 2 Aerobic Capacity (unprot)'!L$10:$M$27,2,FALSE)),"HFZ","NI")," ")</f>
        <v xml:space="preserve"> </v>
      </c>
      <c r="L96" s="69" t="str">
        <f>IFERROR(IF(H96&gt;=(VLOOKUP(D96&amp;E96,'Tab 2 Aerobic Capacity (unprot)'!L$34:$M$51,2,FALSE)),"HFZ","NI")," ")</f>
        <v xml:space="preserve"> </v>
      </c>
      <c r="M96" s="54" t="str">
        <f t="shared" si="13"/>
        <v xml:space="preserve"> </v>
      </c>
      <c r="N96" s="33" t="str">
        <f t="shared" si="20"/>
        <v xml:space="preserve"> </v>
      </c>
      <c r="O96" s="33"/>
      <c r="P96" s="54" t="str">
        <f t="shared" si="21"/>
        <v/>
      </c>
      <c r="Q96" s="33"/>
      <c r="R96" s="54" t="str">
        <f t="shared" si="22"/>
        <v/>
      </c>
      <c r="S96" s="95" t="e">
        <v>#N/A</v>
      </c>
      <c r="T96" s="95" t="e">
        <v>#N/A</v>
      </c>
      <c r="U96" s="99" t="e">
        <v>#N/A</v>
      </c>
      <c r="V96" s="34"/>
      <c r="W96" s="70" t="str">
        <f>IFERROR(IF(S96&gt;=(VLOOKUP(D96&amp;E96, 'Tab 3 Flex,Strng,Endur(unprot)'!AG$10:$AH$37,2,FALSE)),"HFZ", "NI")," ")</f>
        <v xml:space="preserve"> </v>
      </c>
      <c r="X96" s="70" t="str">
        <f>IFERROR(IF(T96&gt;=(VLOOKUP(D96&amp;E96, 'Tab 3 Flex,Strng,Endur(unprot)'!AG$10:$AH$37,2,FALSE)),"HFZ", "NI")," ")</f>
        <v xml:space="preserve"> </v>
      </c>
      <c r="Y96" s="71" t="str">
        <f t="shared" si="24"/>
        <v xml:space="preserve"> </v>
      </c>
      <c r="Z96" s="71" t="str">
        <f t="shared" si="14"/>
        <v xml:space="preserve"> </v>
      </c>
      <c r="AA96" s="71" t="str">
        <f>IFERROR(IF(U96&gt;=(VLOOKUP(D96&amp;E96, 'Tab 3 Flex,Strng,Endur(unprot)'!W$10:X$37,2,FALSE)),"HFZ", "NI"), " ")</f>
        <v xml:space="preserve"> </v>
      </c>
      <c r="AB96" s="28" t="str">
        <f t="shared" si="15"/>
        <v xml:space="preserve"> </v>
      </c>
      <c r="AC96" s="33"/>
      <c r="AD96" s="28" t="str">
        <f t="shared" si="16"/>
        <v/>
      </c>
      <c r="AE96" s="96" t="e">
        <v>#N/A</v>
      </c>
      <c r="AF96" s="35"/>
      <c r="AG96" s="72" t="str">
        <f>IFERROR(IF(AE96&gt;=(VLOOKUP(D96&amp;E96, 'Tab 3 Flex,Strng,Endur(unprot)'!R$10:$S$37,2,FALSE)),"HFZ", "NI")," ")</f>
        <v xml:space="preserve"> </v>
      </c>
      <c r="AH96" s="55" t="str">
        <f t="shared" si="17"/>
        <v xml:space="preserve"> </v>
      </c>
      <c r="AI96" s="33"/>
      <c r="AJ96" s="55" t="str">
        <f t="shared" si="23"/>
        <v/>
      </c>
      <c r="AK96" s="100" t="e">
        <v>#N/A</v>
      </c>
      <c r="AL96" s="36"/>
      <c r="AM96" s="73" t="str">
        <f>IFERROR(IF(AK96&gt;=(VLOOKUP(D96&amp;E96,'Tab 3 Flex,Strng,Endur(unprot)'!AB$10:$AC$37,2,FALSE)),"HFZ", "NI")," ")</f>
        <v xml:space="preserve"> </v>
      </c>
      <c r="AN96" s="29" t="str">
        <f t="shared" si="18"/>
        <v xml:space="preserve"> </v>
      </c>
      <c r="AO96" s="55"/>
      <c r="AP96" s="29" t="str">
        <f t="shared" si="19"/>
        <v/>
      </c>
    </row>
    <row r="97" spans="1:42" s="57" customFormat="1" ht="16.5" thickTop="1" thickBot="1" x14ac:dyDescent="0.3">
      <c r="A97" s="32"/>
      <c r="B97" s="25"/>
      <c r="C97" s="25"/>
      <c r="D97" s="25"/>
      <c r="E97" s="46"/>
      <c r="F97" s="25">
        <v>10</v>
      </c>
      <c r="G97" s="94" t="e">
        <v>#N/A</v>
      </c>
      <c r="H97" s="94" t="e">
        <v>#N/A</v>
      </c>
      <c r="I97" s="26"/>
      <c r="J97" s="26"/>
      <c r="K97" s="69" t="str">
        <f>IFERROR(IF(G97&gt;=(VLOOKUP(D97&amp;E97,'Tab 2 Aerobic Capacity (unprot)'!L$10:$M$27,2,FALSE)),"HFZ","NI")," ")</f>
        <v xml:space="preserve"> </v>
      </c>
      <c r="L97" s="69" t="str">
        <f>IFERROR(IF(H97&gt;=(VLOOKUP(D97&amp;E97,'Tab 2 Aerobic Capacity (unprot)'!L$34:$M$51,2,FALSE)),"HFZ","NI")," ")</f>
        <v xml:space="preserve"> </v>
      </c>
      <c r="M97" s="54" t="str">
        <f t="shared" si="13"/>
        <v xml:space="preserve"> </v>
      </c>
      <c r="N97" s="33" t="str">
        <f t="shared" si="20"/>
        <v xml:space="preserve"> </v>
      </c>
      <c r="O97" s="33"/>
      <c r="P97" s="54" t="str">
        <f t="shared" si="21"/>
        <v/>
      </c>
      <c r="Q97" s="33"/>
      <c r="R97" s="54" t="str">
        <f t="shared" si="22"/>
        <v/>
      </c>
      <c r="S97" s="95" t="e">
        <v>#N/A</v>
      </c>
      <c r="T97" s="95" t="e">
        <v>#N/A</v>
      </c>
      <c r="U97" s="99" t="e">
        <v>#N/A</v>
      </c>
      <c r="V97" s="34"/>
      <c r="W97" s="70" t="str">
        <f>IFERROR(IF(S97&gt;=(VLOOKUP(D97&amp;E97, 'Tab 3 Flex,Strng,Endur(unprot)'!AG$10:$AH$37,2,FALSE)),"HFZ", "NI")," ")</f>
        <v xml:space="preserve"> </v>
      </c>
      <c r="X97" s="70" t="str">
        <f>IFERROR(IF(T97&gt;=(VLOOKUP(D97&amp;E97, 'Tab 3 Flex,Strng,Endur(unprot)'!AG$10:$AH$37,2,FALSE)),"HFZ", "NI")," ")</f>
        <v xml:space="preserve"> </v>
      </c>
      <c r="Y97" s="71" t="str">
        <f t="shared" si="24"/>
        <v xml:space="preserve"> </v>
      </c>
      <c r="Z97" s="71" t="str">
        <f t="shared" si="14"/>
        <v xml:space="preserve"> </v>
      </c>
      <c r="AA97" s="71" t="str">
        <f>IFERROR(IF(U97&gt;=(VLOOKUP(D97&amp;E97, 'Tab 3 Flex,Strng,Endur(unprot)'!W$10:X$37,2,FALSE)),"HFZ", "NI"), " ")</f>
        <v xml:space="preserve"> </v>
      </c>
      <c r="AB97" s="28" t="str">
        <f t="shared" si="15"/>
        <v xml:space="preserve"> </v>
      </c>
      <c r="AC97" s="33"/>
      <c r="AD97" s="28" t="str">
        <f t="shared" si="16"/>
        <v/>
      </c>
      <c r="AE97" s="96" t="e">
        <v>#N/A</v>
      </c>
      <c r="AF97" s="35"/>
      <c r="AG97" s="72" t="str">
        <f>IFERROR(IF(AE97&gt;=(VLOOKUP(D97&amp;E97, 'Tab 3 Flex,Strng,Endur(unprot)'!R$10:$S$37,2,FALSE)),"HFZ", "NI")," ")</f>
        <v xml:space="preserve"> </v>
      </c>
      <c r="AH97" s="55" t="str">
        <f t="shared" si="17"/>
        <v xml:space="preserve"> </v>
      </c>
      <c r="AI97" s="33"/>
      <c r="AJ97" s="55" t="str">
        <f t="shared" si="23"/>
        <v/>
      </c>
      <c r="AK97" s="100" t="e">
        <v>#N/A</v>
      </c>
      <c r="AL97" s="36"/>
      <c r="AM97" s="73" t="str">
        <f>IFERROR(IF(AK97&gt;=(VLOOKUP(D97&amp;E97,'Tab 3 Flex,Strng,Endur(unprot)'!AB$10:$AC$37,2,FALSE)),"HFZ", "NI")," ")</f>
        <v xml:space="preserve"> </v>
      </c>
      <c r="AN97" s="29" t="str">
        <f t="shared" si="18"/>
        <v xml:space="preserve"> </v>
      </c>
      <c r="AO97" s="55"/>
      <c r="AP97" s="29" t="str">
        <f t="shared" si="19"/>
        <v/>
      </c>
    </row>
    <row r="98" spans="1:42" s="57" customFormat="1" ht="16.5" thickTop="1" thickBot="1" x14ac:dyDescent="0.3">
      <c r="A98" s="32"/>
      <c r="B98" s="25"/>
      <c r="C98" s="25"/>
      <c r="D98" s="25"/>
      <c r="E98" s="46"/>
      <c r="F98" s="25">
        <v>10</v>
      </c>
      <c r="G98" s="94" t="e">
        <v>#N/A</v>
      </c>
      <c r="H98" s="94" t="e">
        <v>#N/A</v>
      </c>
      <c r="I98" s="26"/>
      <c r="J98" s="26"/>
      <c r="K98" s="69" t="str">
        <f>IFERROR(IF(G98&gt;=(VLOOKUP(D98&amp;E98,'Tab 2 Aerobic Capacity (unprot)'!L$10:$M$27,2,FALSE)),"HFZ","NI")," ")</f>
        <v xml:space="preserve"> </v>
      </c>
      <c r="L98" s="69" t="str">
        <f>IFERROR(IF(H98&gt;=(VLOOKUP(D98&amp;E98,'Tab 2 Aerobic Capacity (unprot)'!L$34:$M$51,2,FALSE)),"HFZ","NI")," ")</f>
        <v xml:space="preserve"> </v>
      </c>
      <c r="M98" s="54" t="str">
        <f t="shared" si="13"/>
        <v xml:space="preserve"> </v>
      </c>
      <c r="N98" s="33" t="str">
        <f t="shared" si="20"/>
        <v xml:space="preserve"> </v>
      </c>
      <c r="O98" s="33"/>
      <c r="P98" s="54" t="str">
        <f t="shared" si="21"/>
        <v/>
      </c>
      <c r="Q98" s="33"/>
      <c r="R98" s="54" t="str">
        <f t="shared" si="22"/>
        <v/>
      </c>
      <c r="S98" s="95" t="e">
        <v>#N/A</v>
      </c>
      <c r="T98" s="95" t="e">
        <v>#N/A</v>
      </c>
      <c r="U98" s="99" t="e">
        <v>#N/A</v>
      </c>
      <c r="V98" s="34"/>
      <c r="W98" s="70" t="str">
        <f>IFERROR(IF(S98&gt;=(VLOOKUP(D98&amp;E98, 'Tab 3 Flex,Strng,Endur(unprot)'!AG$10:$AH$37,2,FALSE)),"HFZ", "NI")," ")</f>
        <v xml:space="preserve"> </v>
      </c>
      <c r="X98" s="70" t="str">
        <f>IFERROR(IF(T98&gt;=(VLOOKUP(D98&amp;E98, 'Tab 3 Flex,Strng,Endur(unprot)'!AG$10:$AH$37,2,FALSE)),"HFZ", "NI")," ")</f>
        <v xml:space="preserve"> </v>
      </c>
      <c r="Y98" s="71" t="str">
        <f t="shared" si="24"/>
        <v xml:space="preserve"> </v>
      </c>
      <c r="Z98" s="71" t="str">
        <f t="shared" si="14"/>
        <v xml:space="preserve"> </v>
      </c>
      <c r="AA98" s="71" t="str">
        <f>IFERROR(IF(U98&gt;=(VLOOKUP(D98&amp;E98, 'Tab 3 Flex,Strng,Endur(unprot)'!W$10:X$37,2,FALSE)),"HFZ", "NI"), " ")</f>
        <v xml:space="preserve"> </v>
      </c>
      <c r="AB98" s="28" t="str">
        <f t="shared" si="15"/>
        <v xml:space="preserve"> </v>
      </c>
      <c r="AC98" s="33"/>
      <c r="AD98" s="28" t="str">
        <f t="shared" si="16"/>
        <v/>
      </c>
      <c r="AE98" s="96" t="e">
        <v>#N/A</v>
      </c>
      <c r="AF98" s="35"/>
      <c r="AG98" s="72" t="str">
        <f>IFERROR(IF(AE98&gt;=(VLOOKUP(D98&amp;E98, 'Tab 3 Flex,Strng,Endur(unprot)'!R$10:$S$37,2,FALSE)),"HFZ", "NI")," ")</f>
        <v xml:space="preserve"> </v>
      </c>
      <c r="AH98" s="55" t="str">
        <f t="shared" si="17"/>
        <v xml:space="preserve"> </v>
      </c>
      <c r="AI98" s="33"/>
      <c r="AJ98" s="55" t="str">
        <f t="shared" si="23"/>
        <v/>
      </c>
      <c r="AK98" s="100" t="e">
        <v>#N/A</v>
      </c>
      <c r="AL98" s="36"/>
      <c r="AM98" s="73" t="str">
        <f>IFERROR(IF(AK98&gt;=(VLOOKUP(D98&amp;E98,'Tab 3 Flex,Strng,Endur(unprot)'!AB$10:$AC$37,2,FALSE)),"HFZ", "NI")," ")</f>
        <v xml:space="preserve"> </v>
      </c>
      <c r="AN98" s="29" t="str">
        <f t="shared" si="18"/>
        <v xml:space="preserve"> </v>
      </c>
      <c r="AO98" s="55"/>
      <c r="AP98" s="29" t="str">
        <f t="shared" si="19"/>
        <v/>
      </c>
    </row>
    <row r="99" spans="1:42" s="57" customFormat="1" ht="16.5" thickTop="1" thickBot="1" x14ac:dyDescent="0.3">
      <c r="A99" s="32"/>
      <c r="B99" s="25"/>
      <c r="C99" s="25"/>
      <c r="D99" s="25"/>
      <c r="E99" s="46"/>
      <c r="F99" s="25">
        <v>10</v>
      </c>
      <c r="G99" s="94" t="e">
        <v>#N/A</v>
      </c>
      <c r="H99" s="94" t="e">
        <v>#N/A</v>
      </c>
      <c r="I99" s="26"/>
      <c r="J99" s="26"/>
      <c r="K99" s="69" t="str">
        <f>IFERROR(IF(G99&gt;=(VLOOKUP(D99&amp;E99,'Tab 2 Aerobic Capacity (unprot)'!L$10:$M$27,2,FALSE)),"HFZ","NI")," ")</f>
        <v xml:space="preserve"> </v>
      </c>
      <c r="L99" s="69" t="str">
        <f>IFERROR(IF(H99&gt;=(VLOOKUP(D99&amp;E99,'Tab 2 Aerobic Capacity (unprot)'!L$34:$M$51,2,FALSE)),"HFZ","NI")," ")</f>
        <v xml:space="preserve"> </v>
      </c>
      <c r="M99" s="54" t="str">
        <f t="shared" si="13"/>
        <v xml:space="preserve"> </v>
      </c>
      <c r="N99" s="33" t="str">
        <f t="shared" si="20"/>
        <v xml:space="preserve"> </v>
      </c>
      <c r="O99" s="33"/>
      <c r="P99" s="54" t="str">
        <f t="shared" si="21"/>
        <v/>
      </c>
      <c r="Q99" s="33"/>
      <c r="R99" s="54" t="str">
        <f t="shared" si="22"/>
        <v/>
      </c>
      <c r="S99" s="95" t="e">
        <v>#N/A</v>
      </c>
      <c r="T99" s="95" t="e">
        <v>#N/A</v>
      </c>
      <c r="U99" s="99" t="e">
        <v>#N/A</v>
      </c>
      <c r="V99" s="34"/>
      <c r="W99" s="70" t="str">
        <f>IFERROR(IF(S99&gt;=(VLOOKUP(D99&amp;E99, 'Tab 3 Flex,Strng,Endur(unprot)'!AG$10:$AH$37,2,FALSE)),"HFZ", "NI")," ")</f>
        <v xml:space="preserve"> </v>
      </c>
      <c r="X99" s="70" t="str">
        <f>IFERROR(IF(T99&gt;=(VLOOKUP(D99&amp;E99, 'Tab 3 Flex,Strng,Endur(unprot)'!AG$10:$AH$37,2,FALSE)),"HFZ", "NI")," ")</f>
        <v xml:space="preserve"> </v>
      </c>
      <c r="Y99" s="71" t="str">
        <f t="shared" si="24"/>
        <v xml:space="preserve"> </v>
      </c>
      <c r="Z99" s="71" t="str">
        <f t="shared" si="14"/>
        <v xml:space="preserve"> </v>
      </c>
      <c r="AA99" s="71" t="str">
        <f>IFERROR(IF(U99&gt;=(VLOOKUP(D99&amp;E99, 'Tab 3 Flex,Strng,Endur(unprot)'!W$10:X$37,2,FALSE)),"HFZ", "NI"), " ")</f>
        <v xml:space="preserve"> </v>
      </c>
      <c r="AB99" s="28" t="str">
        <f t="shared" si="15"/>
        <v xml:space="preserve"> </v>
      </c>
      <c r="AC99" s="33"/>
      <c r="AD99" s="28" t="str">
        <f t="shared" si="16"/>
        <v/>
      </c>
      <c r="AE99" s="96" t="e">
        <v>#N/A</v>
      </c>
      <c r="AF99" s="35"/>
      <c r="AG99" s="72" t="str">
        <f>IFERROR(IF(AE99&gt;=(VLOOKUP(D99&amp;E99, 'Tab 3 Flex,Strng,Endur(unprot)'!R$10:$S$37,2,FALSE)),"HFZ", "NI")," ")</f>
        <v xml:space="preserve"> </v>
      </c>
      <c r="AH99" s="55" t="str">
        <f t="shared" si="17"/>
        <v xml:space="preserve"> </v>
      </c>
      <c r="AI99" s="33"/>
      <c r="AJ99" s="55" t="str">
        <f t="shared" si="23"/>
        <v/>
      </c>
      <c r="AK99" s="100" t="e">
        <v>#N/A</v>
      </c>
      <c r="AL99" s="36"/>
      <c r="AM99" s="73" t="str">
        <f>IFERROR(IF(AK99&gt;=(VLOOKUP(D99&amp;E99,'Tab 3 Flex,Strng,Endur(unprot)'!AB$10:$AC$37,2,FALSE)),"HFZ", "NI")," ")</f>
        <v xml:space="preserve"> </v>
      </c>
      <c r="AN99" s="29" t="str">
        <f t="shared" si="18"/>
        <v xml:space="preserve"> </v>
      </c>
      <c r="AO99" s="55"/>
      <c r="AP99" s="29" t="str">
        <f t="shared" si="19"/>
        <v/>
      </c>
    </row>
    <row r="100" spans="1:42" s="57" customFormat="1" ht="16.5" thickTop="1" thickBot="1" x14ac:dyDescent="0.3">
      <c r="A100" s="32"/>
      <c r="B100" s="25"/>
      <c r="C100" s="25"/>
      <c r="D100" s="25"/>
      <c r="E100" s="46"/>
      <c r="F100" s="25">
        <v>10</v>
      </c>
      <c r="G100" s="94" t="e">
        <v>#N/A</v>
      </c>
      <c r="H100" s="94" t="e">
        <v>#N/A</v>
      </c>
      <c r="I100" s="26"/>
      <c r="J100" s="26"/>
      <c r="K100" s="69" t="str">
        <f>IFERROR(IF(G100&gt;=(VLOOKUP(D100&amp;E100,'Tab 2 Aerobic Capacity (unprot)'!L$10:$M$27,2,FALSE)),"HFZ","NI")," ")</f>
        <v xml:space="preserve"> </v>
      </c>
      <c r="L100" s="69" t="str">
        <f>IFERROR(IF(H100&gt;=(VLOOKUP(D100&amp;E100,'Tab 2 Aerobic Capacity (unprot)'!L$34:$M$51,2,FALSE)),"HFZ","NI")," ")</f>
        <v xml:space="preserve"> </v>
      </c>
      <c r="M100" s="54" t="str">
        <f t="shared" si="13"/>
        <v xml:space="preserve"> </v>
      </c>
      <c r="N100" s="33" t="str">
        <f t="shared" si="20"/>
        <v xml:space="preserve"> </v>
      </c>
      <c r="O100" s="33"/>
      <c r="P100" s="54" t="str">
        <f t="shared" si="21"/>
        <v/>
      </c>
      <c r="Q100" s="33"/>
      <c r="R100" s="54" t="str">
        <f t="shared" si="22"/>
        <v/>
      </c>
      <c r="S100" s="95" t="e">
        <v>#N/A</v>
      </c>
      <c r="T100" s="95" t="e">
        <v>#N/A</v>
      </c>
      <c r="U100" s="99" t="e">
        <v>#N/A</v>
      </c>
      <c r="V100" s="34"/>
      <c r="W100" s="70" t="str">
        <f>IFERROR(IF(S100&gt;=(VLOOKUP(D100&amp;E100, 'Tab 3 Flex,Strng,Endur(unprot)'!AG$10:$AH$37,2,FALSE)),"HFZ", "NI")," ")</f>
        <v xml:space="preserve"> </v>
      </c>
      <c r="X100" s="70" t="str">
        <f>IFERROR(IF(T100&gt;=(VLOOKUP(D100&amp;E100, 'Tab 3 Flex,Strng,Endur(unprot)'!AG$10:$AH$37,2,FALSE)),"HFZ", "NI")," ")</f>
        <v xml:space="preserve"> </v>
      </c>
      <c r="Y100" s="71" t="str">
        <f t="shared" si="24"/>
        <v xml:space="preserve"> </v>
      </c>
      <c r="Z100" s="71" t="str">
        <f t="shared" si="14"/>
        <v xml:space="preserve"> </v>
      </c>
      <c r="AA100" s="71" t="str">
        <f>IFERROR(IF(U100&gt;=(VLOOKUP(D100&amp;E100, 'Tab 3 Flex,Strng,Endur(unprot)'!W$10:X$37,2,FALSE)),"HFZ", "NI"), " ")</f>
        <v xml:space="preserve"> </v>
      </c>
      <c r="AB100" s="28" t="str">
        <f t="shared" si="15"/>
        <v xml:space="preserve"> </v>
      </c>
      <c r="AC100" s="33"/>
      <c r="AD100" s="28" t="str">
        <f t="shared" si="16"/>
        <v/>
      </c>
      <c r="AE100" s="96" t="e">
        <v>#N/A</v>
      </c>
      <c r="AF100" s="35"/>
      <c r="AG100" s="72" t="str">
        <f>IFERROR(IF(AE100&gt;=(VLOOKUP(D100&amp;E100, 'Tab 3 Flex,Strng,Endur(unprot)'!R$10:$S$37,2,FALSE)),"HFZ", "NI")," ")</f>
        <v xml:space="preserve"> </v>
      </c>
      <c r="AH100" s="55" t="str">
        <f t="shared" si="17"/>
        <v xml:space="preserve"> </v>
      </c>
      <c r="AI100" s="33"/>
      <c r="AJ100" s="55" t="str">
        <f t="shared" si="23"/>
        <v/>
      </c>
      <c r="AK100" s="100" t="e">
        <v>#N/A</v>
      </c>
      <c r="AL100" s="36"/>
      <c r="AM100" s="73" t="str">
        <f>IFERROR(IF(AK100&gt;=(VLOOKUP(D100&amp;E100,'Tab 3 Flex,Strng,Endur(unprot)'!AB$10:$AC$37,2,FALSE)),"HFZ", "NI")," ")</f>
        <v xml:space="preserve"> </v>
      </c>
      <c r="AN100" s="29" t="str">
        <f t="shared" si="18"/>
        <v xml:space="preserve"> </v>
      </c>
      <c r="AO100" s="55"/>
      <c r="AP100" s="29" t="str">
        <f t="shared" si="19"/>
        <v/>
      </c>
    </row>
    <row r="101" spans="1:42" s="57" customFormat="1" ht="16.5" thickTop="1" thickBot="1" x14ac:dyDescent="0.3">
      <c r="A101" s="32"/>
      <c r="B101" s="25"/>
      <c r="C101" s="25"/>
      <c r="D101" s="25"/>
      <c r="E101" s="46"/>
      <c r="F101" s="25">
        <v>10</v>
      </c>
      <c r="G101" s="94" t="e">
        <v>#N/A</v>
      </c>
      <c r="H101" s="94" t="e">
        <v>#N/A</v>
      </c>
      <c r="I101" s="26"/>
      <c r="J101" s="26"/>
      <c r="K101" s="69" t="str">
        <f>IFERROR(IF(G101&gt;=(VLOOKUP(D101&amp;E101,'Tab 2 Aerobic Capacity (unprot)'!L$10:$M$27,2,FALSE)),"HFZ","NI")," ")</f>
        <v xml:space="preserve"> </v>
      </c>
      <c r="L101" s="69" t="str">
        <f>IFERROR(IF(H101&gt;=(VLOOKUP(D101&amp;E101,'Tab 2 Aerobic Capacity (unprot)'!L$34:$M$51,2,FALSE)),"HFZ","NI")," ")</f>
        <v xml:space="preserve"> </v>
      </c>
      <c r="M101" s="54" t="str">
        <f t="shared" si="13"/>
        <v xml:space="preserve"> </v>
      </c>
      <c r="N101" s="33" t="str">
        <f t="shared" si="20"/>
        <v xml:space="preserve"> </v>
      </c>
      <c r="O101" s="33"/>
      <c r="P101" s="54" t="str">
        <f t="shared" si="21"/>
        <v/>
      </c>
      <c r="Q101" s="33"/>
      <c r="R101" s="54" t="str">
        <f t="shared" si="22"/>
        <v/>
      </c>
      <c r="S101" s="95" t="e">
        <v>#N/A</v>
      </c>
      <c r="T101" s="95" t="e">
        <v>#N/A</v>
      </c>
      <c r="U101" s="99" t="e">
        <v>#N/A</v>
      </c>
      <c r="V101" s="34"/>
      <c r="W101" s="70" t="str">
        <f>IFERROR(IF(S101&gt;=(VLOOKUP(D101&amp;E101, 'Tab 3 Flex,Strng,Endur(unprot)'!AG$10:$AH$37,2,FALSE)),"HFZ", "NI")," ")</f>
        <v xml:space="preserve"> </v>
      </c>
      <c r="X101" s="70" t="str">
        <f>IFERROR(IF(T101&gt;=(VLOOKUP(D101&amp;E101, 'Tab 3 Flex,Strng,Endur(unprot)'!AG$10:$AH$37,2,FALSE)),"HFZ", "NI")," ")</f>
        <v xml:space="preserve"> </v>
      </c>
      <c r="Y101" s="71" t="str">
        <f t="shared" si="24"/>
        <v xml:space="preserve"> </v>
      </c>
      <c r="Z101" s="71" t="str">
        <f t="shared" si="14"/>
        <v xml:space="preserve"> </v>
      </c>
      <c r="AA101" s="71" t="str">
        <f>IFERROR(IF(U101&gt;=(VLOOKUP(D101&amp;E101, 'Tab 3 Flex,Strng,Endur(unprot)'!W$10:X$37,2,FALSE)),"HFZ", "NI"), " ")</f>
        <v xml:space="preserve"> </v>
      </c>
      <c r="AB101" s="28" t="str">
        <f t="shared" si="15"/>
        <v xml:space="preserve"> </v>
      </c>
      <c r="AC101" s="33"/>
      <c r="AD101" s="28" t="str">
        <f t="shared" si="16"/>
        <v/>
      </c>
      <c r="AE101" s="96" t="e">
        <v>#N/A</v>
      </c>
      <c r="AF101" s="35"/>
      <c r="AG101" s="72" t="str">
        <f>IFERROR(IF(AE101&gt;=(VLOOKUP(D101&amp;E101, 'Tab 3 Flex,Strng,Endur(unprot)'!R$10:$S$37,2,FALSE)),"HFZ", "NI")," ")</f>
        <v xml:space="preserve"> </v>
      </c>
      <c r="AH101" s="55" t="str">
        <f t="shared" si="17"/>
        <v xml:space="preserve"> </v>
      </c>
      <c r="AI101" s="33"/>
      <c r="AJ101" s="55" t="str">
        <f t="shared" si="23"/>
        <v/>
      </c>
      <c r="AK101" s="100" t="e">
        <v>#N/A</v>
      </c>
      <c r="AL101" s="36"/>
      <c r="AM101" s="73" t="str">
        <f>IFERROR(IF(AK101&gt;=(VLOOKUP(D101&amp;E101,'Tab 3 Flex,Strng,Endur(unprot)'!AB$10:$AC$37,2,FALSE)),"HFZ", "NI")," ")</f>
        <v xml:space="preserve"> </v>
      </c>
      <c r="AN101" s="29" t="str">
        <f t="shared" si="18"/>
        <v xml:space="preserve"> </v>
      </c>
      <c r="AO101" s="55"/>
      <c r="AP101" s="29" t="str">
        <f t="shared" si="19"/>
        <v/>
      </c>
    </row>
    <row r="102" spans="1:42" s="57" customFormat="1" ht="16.5" thickTop="1" thickBot="1" x14ac:dyDescent="0.3">
      <c r="A102" s="32"/>
      <c r="B102" s="25"/>
      <c r="C102" s="25"/>
      <c r="D102" s="25"/>
      <c r="E102" s="46"/>
      <c r="F102" s="25">
        <v>10</v>
      </c>
      <c r="G102" s="94" t="e">
        <v>#N/A</v>
      </c>
      <c r="H102" s="94" t="e">
        <v>#N/A</v>
      </c>
      <c r="I102" s="26"/>
      <c r="J102" s="26"/>
      <c r="K102" s="69" t="str">
        <f>IFERROR(IF(G102&gt;=(VLOOKUP(D102&amp;E102,'Tab 2 Aerobic Capacity (unprot)'!L$10:$M$27,2,FALSE)),"HFZ","NI")," ")</f>
        <v xml:space="preserve"> </v>
      </c>
      <c r="L102" s="69" t="str">
        <f>IFERROR(IF(H102&gt;=(VLOOKUP(D102&amp;E102,'Tab 2 Aerobic Capacity (unprot)'!L$34:$M$51,2,FALSE)),"HFZ","NI")," ")</f>
        <v xml:space="preserve"> </v>
      </c>
      <c r="M102" s="54" t="str">
        <f t="shared" si="13"/>
        <v xml:space="preserve"> </v>
      </c>
      <c r="N102" s="33" t="str">
        <f t="shared" si="20"/>
        <v xml:space="preserve"> </v>
      </c>
      <c r="O102" s="33"/>
      <c r="P102" s="54" t="str">
        <f t="shared" si="21"/>
        <v/>
      </c>
      <c r="Q102" s="33"/>
      <c r="R102" s="54" t="str">
        <f t="shared" si="22"/>
        <v/>
      </c>
      <c r="S102" s="95" t="e">
        <v>#N/A</v>
      </c>
      <c r="T102" s="95" t="e">
        <v>#N/A</v>
      </c>
      <c r="U102" s="99" t="e">
        <v>#N/A</v>
      </c>
      <c r="V102" s="34"/>
      <c r="W102" s="70" t="str">
        <f>IFERROR(IF(S102&gt;=(VLOOKUP(D102&amp;E102, 'Tab 3 Flex,Strng,Endur(unprot)'!AG$10:$AH$37,2,FALSE)),"HFZ", "NI")," ")</f>
        <v xml:space="preserve"> </v>
      </c>
      <c r="X102" s="70" t="str">
        <f>IFERROR(IF(T102&gt;=(VLOOKUP(D102&amp;E102, 'Tab 3 Flex,Strng,Endur(unprot)'!AG$10:$AH$37,2,FALSE)),"HFZ", "NI")," ")</f>
        <v xml:space="preserve"> </v>
      </c>
      <c r="Y102" s="71" t="str">
        <f t="shared" si="24"/>
        <v xml:space="preserve"> </v>
      </c>
      <c r="Z102" s="71" t="str">
        <f t="shared" si="14"/>
        <v xml:space="preserve"> </v>
      </c>
      <c r="AA102" s="71" t="str">
        <f>IFERROR(IF(U102&gt;=(VLOOKUP(D102&amp;E102, 'Tab 3 Flex,Strng,Endur(unprot)'!W$10:X$37,2,FALSE)),"HFZ", "NI"), " ")</f>
        <v xml:space="preserve"> </v>
      </c>
      <c r="AB102" s="28" t="str">
        <f t="shared" si="15"/>
        <v xml:space="preserve"> </v>
      </c>
      <c r="AC102" s="33"/>
      <c r="AD102" s="28" t="str">
        <f t="shared" si="16"/>
        <v/>
      </c>
      <c r="AE102" s="96" t="e">
        <v>#N/A</v>
      </c>
      <c r="AF102" s="35"/>
      <c r="AG102" s="72" t="str">
        <f>IFERROR(IF(AE102&gt;=(VLOOKUP(D102&amp;E102, 'Tab 3 Flex,Strng,Endur(unprot)'!R$10:$S$37,2,FALSE)),"HFZ", "NI")," ")</f>
        <v xml:space="preserve"> </v>
      </c>
      <c r="AH102" s="55" t="str">
        <f t="shared" si="17"/>
        <v xml:space="preserve"> </v>
      </c>
      <c r="AI102" s="33"/>
      <c r="AJ102" s="55" t="str">
        <f t="shared" si="23"/>
        <v/>
      </c>
      <c r="AK102" s="100" t="e">
        <v>#N/A</v>
      </c>
      <c r="AL102" s="36"/>
      <c r="AM102" s="73" t="str">
        <f>IFERROR(IF(AK102&gt;=(VLOOKUP(D102&amp;E102,'Tab 3 Flex,Strng,Endur(unprot)'!AB$10:$AC$37,2,FALSE)),"HFZ", "NI")," ")</f>
        <v xml:space="preserve"> </v>
      </c>
      <c r="AN102" s="29" t="str">
        <f t="shared" si="18"/>
        <v xml:space="preserve"> </v>
      </c>
      <c r="AO102" s="55"/>
      <c r="AP102" s="29" t="str">
        <f t="shared" si="19"/>
        <v/>
      </c>
    </row>
    <row r="103" spans="1:42" s="57" customFormat="1" ht="16.5" thickTop="1" thickBot="1" x14ac:dyDescent="0.3">
      <c r="A103" s="32"/>
      <c r="B103" s="25"/>
      <c r="C103" s="25"/>
      <c r="D103" s="25"/>
      <c r="E103" s="46"/>
      <c r="F103" s="25">
        <v>10</v>
      </c>
      <c r="G103" s="94" t="e">
        <v>#N/A</v>
      </c>
      <c r="H103" s="94" t="e">
        <v>#N/A</v>
      </c>
      <c r="I103" s="26"/>
      <c r="J103" s="26"/>
      <c r="K103" s="69" t="str">
        <f>IFERROR(IF(G103&gt;=(VLOOKUP(D103&amp;E103,'Tab 2 Aerobic Capacity (unprot)'!L$10:$M$27,2,FALSE)),"HFZ","NI")," ")</f>
        <v xml:space="preserve"> </v>
      </c>
      <c r="L103" s="69" t="str">
        <f>IFERROR(IF(H103&gt;=(VLOOKUP(D103&amp;E103,'Tab 2 Aerobic Capacity (unprot)'!L$34:$M$51,2,FALSE)),"HFZ","NI")," ")</f>
        <v xml:space="preserve"> </v>
      </c>
      <c r="M103" s="54" t="str">
        <f t="shared" si="13"/>
        <v xml:space="preserve"> </v>
      </c>
      <c r="N103" s="33" t="str">
        <f t="shared" si="20"/>
        <v xml:space="preserve"> </v>
      </c>
      <c r="O103" s="33"/>
      <c r="P103" s="54" t="str">
        <f t="shared" si="21"/>
        <v/>
      </c>
      <c r="Q103" s="33"/>
      <c r="R103" s="54" t="str">
        <f t="shared" si="22"/>
        <v/>
      </c>
      <c r="S103" s="95" t="e">
        <v>#N/A</v>
      </c>
      <c r="T103" s="95" t="e">
        <v>#N/A</v>
      </c>
      <c r="U103" s="99" t="e">
        <v>#N/A</v>
      </c>
      <c r="V103" s="34"/>
      <c r="W103" s="70" t="str">
        <f>IFERROR(IF(S103&gt;=(VLOOKUP(D103&amp;E103, 'Tab 3 Flex,Strng,Endur(unprot)'!AG$10:$AH$37,2,FALSE)),"HFZ", "NI")," ")</f>
        <v xml:space="preserve"> </v>
      </c>
      <c r="X103" s="70" t="str">
        <f>IFERROR(IF(T103&gt;=(VLOOKUP(D103&amp;E103, 'Tab 3 Flex,Strng,Endur(unprot)'!AG$10:$AH$37,2,FALSE)),"HFZ", "NI")," ")</f>
        <v xml:space="preserve"> </v>
      </c>
      <c r="Y103" s="71" t="str">
        <f t="shared" si="24"/>
        <v xml:space="preserve"> </v>
      </c>
      <c r="Z103" s="71" t="str">
        <f t="shared" si="14"/>
        <v xml:space="preserve"> </v>
      </c>
      <c r="AA103" s="71" t="str">
        <f>IFERROR(IF(U103&gt;=(VLOOKUP(D103&amp;E103, 'Tab 3 Flex,Strng,Endur(unprot)'!W$10:X$37,2,FALSE)),"HFZ", "NI"), " ")</f>
        <v xml:space="preserve"> </v>
      </c>
      <c r="AB103" s="28" t="str">
        <f t="shared" si="15"/>
        <v xml:space="preserve"> </v>
      </c>
      <c r="AC103" s="33"/>
      <c r="AD103" s="28" t="str">
        <f t="shared" si="16"/>
        <v/>
      </c>
      <c r="AE103" s="96" t="e">
        <v>#N/A</v>
      </c>
      <c r="AF103" s="35"/>
      <c r="AG103" s="72" t="str">
        <f>IFERROR(IF(AE103&gt;=(VLOOKUP(D103&amp;E103, 'Tab 3 Flex,Strng,Endur(unprot)'!R$10:$S$37,2,FALSE)),"HFZ", "NI")," ")</f>
        <v xml:space="preserve"> </v>
      </c>
      <c r="AH103" s="55" t="str">
        <f t="shared" si="17"/>
        <v xml:space="preserve"> </v>
      </c>
      <c r="AI103" s="33"/>
      <c r="AJ103" s="55" t="str">
        <f t="shared" si="23"/>
        <v/>
      </c>
      <c r="AK103" s="100" t="e">
        <v>#N/A</v>
      </c>
      <c r="AL103" s="36"/>
      <c r="AM103" s="73" t="str">
        <f>IFERROR(IF(AK103&gt;=(VLOOKUP(D103&amp;E103,'Tab 3 Flex,Strng,Endur(unprot)'!AB$10:$AC$37,2,FALSE)),"HFZ", "NI")," ")</f>
        <v xml:space="preserve"> </v>
      </c>
      <c r="AN103" s="29" t="str">
        <f t="shared" si="18"/>
        <v xml:space="preserve"> </v>
      </c>
      <c r="AO103" s="55"/>
      <c r="AP103" s="29" t="str">
        <f t="shared" si="19"/>
        <v/>
      </c>
    </row>
    <row r="104" spans="1:42" s="57" customFormat="1" ht="16.5" thickTop="1" thickBot="1" x14ac:dyDescent="0.3">
      <c r="A104" s="32"/>
      <c r="B104" s="25"/>
      <c r="C104" s="25"/>
      <c r="D104" s="25"/>
      <c r="E104" s="46"/>
      <c r="F104" s="25">
        <v>10</v>
      </c>
      <c r="G104" s="94" t="e">
        <v>#N/A</v>
      </c>
      <c r="H104" s="94" t="e">
        <v>#N/A</v>
      </c>
      <c r="I104" s="26"/>
      <c r="J104" s="26"/>
      <c r="K104" s="69" t="str">
        <f>IFERROR(IF(G104&gt;=(VLOOKUP(D104&amp;E104,'Tab 2 Aerobic Capacity (unprot)'!L$10:$M$27,2,FALSE)),"HFZ","NI")," ")</f>
        <v xml:space="preserve"> </v>
      </c>
      <c r="L104" s="69" t="str">
        <f>IFERROR(IF(H104&gt;=(VLOOKUP(D104&amp;E104,'Tab 2 Aerobic Capacity (unprot)'!L$34:$M$51,2,FALSE)),"HFZ","NI")," ")</f>
        <v xml:space="preserve"> </v>
      </c>
      <c r="M104" s="54" t="str">
        <f t="shared" si="13"/>
        <v xml:space="preserve"> </v>
      </c>
      <c r="N104" s="33" t="str">
        <f t="shared" si="20"/>
        <v xml:space="preserve"> </v>
      </c>
      <c r="O104" s="33"/>
      <c r="P104" s="54" t="str">
        <f t="shared" si="21"/>
        <v/>
      </c>
      <c r="Q104" s="33"/>
      <c r="R104" s="54" t="str">
        <f t="shared" si="22"/>
        <v/>
      </c>
      <c r="S104" s="95" t="e">
        <v>#N/A</v>
      </c>
      <c r="T104" s="95" t="e">
        <v>#N/A</v>
      </c>
      <c r="U104" s="99" t="e">
        <v>#N/A</v>
      </c>
      <c r="V104" s="34"/>
      <c r="W104" s="70" t="str">
        <f>IFERROR(IF(S104&gt;=(VLOOKUP(D104&amp;E104, 'Tab 3 Flex,Strng,Endur(unprot)'!AG$10:$AH$37,2,FALSE)),"HFZ", "NI")," ")</f>
        <v xml:space="preserve"> </v>
      </c>
      <c r="X104" s="70" t="str">
        <f>IFERROR(IF(T104&gt;=(VLOOKUP(D104&amp;E104, 'Tab 3 Flex,Strng,Endur(unprot)'!AG$10:$AH$37,2,FALSE)),"HFZ", "NI")," ")</f>
        <v xml:space="preserve"> </v>
      </c>
      <c r="Y104" s="71" t="str">
        <f t="shared" si="24"/>
        <v xml:space="preserve"> </v>
      </c>
      <c r="Z104" s="71" t="str">
        <f t="shared" si="14"/>
        <v xml:space="preserve"> </v>
      </c>
      <c r="AA104" s="71" t="str">
        <f>IFERROR(IF(U104&gt;=(VLOOKUP(D104&amp;E104, 'Tab 3 Flex,Strng,Endur(unprot)'!W$10:X$37,2,FALSE)),"HFZ", "NI"), " ")</f>
        <v xml:space="preserve"> </v>
      </c>
      <c r="AB104" s="28" t="str">
        <f t="shared" si="15"/>
        <v xml:space="preserve"> </v>
      </c>
      <c r="AC104" s="33"/>
      <c r="AD104" s="28" t="str">
        <f t="shared" si="16"/>
        <v/>
      </c>
      <c r="AE104" s="96" t="e">
        <v>#N/A</v>
      </c>
      <c r="AF104" s="35"/>
      <c r="AG104" s="72" t="str">
        <f>IFERROR(IF(AE104&gt;=(VLOOKUP(D104&amp;E104, 'Tab 3 Flex,Strng,Endur(unprot)'!R$10:$S$37,2,FALSE)),"HFZ", "NI")," ")</f>
        <v xml:space="preserve"> </v>
      </c>
      <c r="AH104" s="55" t="str">
        <f t="shared" si="17"/>
        <v xml:space="preserve"> </v>
      </c>
      <c r="AI104" s="33"/>
      <c r="AJ104" s="55" t="str">
        <f t="shared" si="23"/>
        <v/>
      </c>
      <c r="AK104" s="100" t="e">
        <v>#N/A</v>
      </c>
      <c r="AL104" s="36"/>
      <c r="AM104" s="73" t="str">
        <f>IFERROR(IF(AK104&gt;=(VLOOKUP(D104&amp;E104,'Tab 3 Flex,Strng,Endur(unprot)'!AB$10:$AC$37,2,FALSE)),"HFZ", "NI")," ")</f>
        <v xml:space="preserve"> </v>
      </c>
      <c r="AN104" s="29" t="str">
        <f t="shared" si="18"/>
        <v xml:space="preserve"> </v>
      </c>
      <c r="AO104" s="55"/>
      <c r="AP104" s="29" t="str">
        <f t="shared" si="19"/>
        <v/>
      </c>
    </row>
    <row r="105" spans="1:42" s="57" customFormat="1" ht="16.5" thickTop="1" thickBot="1" x14ac:dyDescent="0.3">
      <c r="A105" s="32"/>
      <c r="B105" s="25"/>
      <c r="C105" s="25"/>
      <c r="D105" s="25"/>
      <c r="E105" s="46"/>
      <c r="F105" s="25">
        <v>10</v>
      </c>
      <c r="G105" s="94" t="e">
        <v>#N/A</v>
      </c>
      <c r="H105" s="94" t="e">
        <v>#N/A</v>
      </c>
      <c r="I105" s="26"/>
      <c r="J105" s="26"/>
      <c r="K105" s="69" t="str">
        <f>IFERROR(IF(G105&gt;=(VLOOKUP(D105&amp;E105,'Tab 2 Aerobic Capacity (unprot)'!L$10:$M$27,2,FALSE)),"HFZ","NI")," ")</f>
        <v xml:space="preserve"> </v>
      </c>
      <c r="L105" s="69" t="str">
        <f>IFERROR(IF(H105&gt;=(VLOOKUP(D105&amp;E105,'Tab 2 Aerobic Capacity (unprot)'!L$34:$M$51,2,FALSE)),"HFZ","NI")," ")</f>
        <v xml:space="preserve"> </v>
      </c>
      <c r="M105" s="54" t="str">
        <f t="shared" si="13"/>
        <v xml:space="preserve"> </v>
      </c>
      <c r="N105" s="33" t="str">
        <f t="shared" si="20"/>
        <v xml:space="preserve"> </v>
      </c>
      <c r="O105" s="33"/>
      <c r="P105" s="54" t="str">
        <f t="shared" si="21"/>
        <v/>
      </c>
      <c r="Q105" s="33"/>
      <c r="R105" s="54" t="str">
        <f t="shared" si="22"/>
        <v/>
      </c>
      <c r="S105" s="95" t="e">
        <v>#N/A</v>
      </c>
      <c r="T105" s="95" t="e">
        <v>#N/A</v>
      </c>
      <c r="U105" s="99" t="e">
        <v>#N/A</v>
      </c>
      <c r="V105" s="34"/>
      <c r="W105" s="70" t="str">
        <f>IFERROR(IF(S105&gt;=(VLOOKUP(D105&amp;E105, 'Tab 3 Flex,Strng,Endur(unprot)'!AG$10:$AH$37,2,FALSE)),"HFZ", "NI")," ")</f>
        <v xml:space="preserve"> </v>
      </c>
      <c r="X105" s="70" t="str">
        <f>IFERROR(IF(T105&gt;=(VLOOKUP(D105&amp;E105, 'Tab 3 Flex,Strng,Endur(unprot)'!AG$10:$AH$37,2,FALSE)),"HFZ", "NI")," ")</f>
        <v xml:space="preserve"> </v>
      </c>
      <c r="Y105" s="71" t="str">
        <f t="shared" si="24"/>
        <v xml:space="preserve"> </v>
      </c>
      <c r="Z105" s="71" t="str">
        <f t="shared" si="14"/>
        <v xml:space="preserve"> </v>
      </c>
      <c r="AA105" s="71" t="str">
        <f>IFERROR(IF(U105&gt;=(VLOOKUP(D105&amp;E105, 'Tab 3 Flex,Strng,Endur(unprot)'!W$10:X$37,2,FALSE)),"HFZ", "NI"), " ")</f>
        <v xml:space="preserve"> </v>
      </c>
      <c r="AB105" s="28" t="str">
        <f t="shared" si="15"/>
        <v xml:space="preserve"> </v>
      </c>
      <c r="AC105" s="33"/>
      <c r="AD105" s="28" t="str">
        <f t="shared" si="16"/>
        <v/>
      </c>
      <c r="AE105" s="96" t="e">
        <v>#N/A</v>
      </c>
      <c r="AF105" s="35"/>
      <c r="AG105" s="72" t="str">
        <f>IFERROR(IF(AE105&gt;=(VLOOKUP(D105&amp;E105, 'Tab 3 Flex,Strng,Endur(unprot)'!R$10:$S$37,2,FALSE)),"HFZ", "NI")," ")</f>
        <v xml:space="preserve"> </v>
      </c>
      <c r="AH105" s="55" t="str">
        <f t="shared" si="17"/>
        <v xml:space="preserve"> </v>
      </c>
      <c r="AI105" s="33"/>
      <c r="AJ105" s="55" t="str">
        <f t="shared" si="23"/>
        <v/>
      </c>
      <c r="AK105" s="100" t="e">
        <v>#N/A</v>
      </c>
      <c r="AL105" s="36"/>
      <c r="AM105" s="73" t="str">
        <f>IFERROR(IF(AK105&gt;=(VLOOKUP(D105&amp;E105,'Tab 3 Flex,Strng,Endur(unprot)'!AB$10:$AC$37,2,FALSE)),"HFZ", "NI")," ")</f>
        <v xml:space="preserve"> </v>
      </c>
      <c r="AN105" s="29" t="str">
        <f t="shared" si="18"/>
        <v xml:space="preserve"> </v>
      </c>
      <c r="AO105" s="55"/>
      <c r="AP105" s="29" t="str">
        <f t="shared" si="19"/>
        <v/>
      </c>
    </row>
    <row r="106" spans="1:42" s="57" customFormat="1" ht="16.5" thickTop="1" thickBot="1" x14ac:dyDescent="0.3">
      <c r="A106" s="32"/>
      <c r="B106" s="25"/>
      <c r="C106" s="25"/>
      <c r="D106" s="25"/>
      <c r="E106" s="46"/>
      <c r="F106" s="25">
        <v>10</v>
      </c>
      <c r="G106" s="94" t="e">
        <v>#N/A</v>
      </c>
      <c r="H106" s="94" t="e">
        <v>#N/A</v>
      </c>
      <c r="I106" s="26"/>
      <c r="J106" s="26"/>
      <c r="K106" s="69" t="str">
        <f>IFERROR(IF(G106&gt;=(VLOOKUP(D106&amp;E106,'Tab 2 Aerobic Capacity (unprot)'!L$10:$M$27,2,FALSE)),"HFZ","NI")," ")</f>
        <v xml:space="preserve"> </v>
      </c>
      <c r="L106" s="69" t="str">
        <f>IFERROR(IF(H106&gt;=(VLOOKUP(D106&amp;E106,'Tab 2 Aerobic Capacity (unprot)'!L$34:$M$51,2,FALSE)),"HFZ","NI")," ")</f>
        <v xml:space="preserve"> </v>
      </c>
      <c r="M106" s="54" t="str">
        <f t="shared" si="13"/>
        <v xml:space="preserve"> </v>
      </c>
      <c r="N106" s="33" t="str">
        <f t="shared" si="20"/>
        <v xml:space="preserve"> </v>
      </c>
      <c r="O106" s="33"/>
      <c r="P106" s="54" t="str">
        <f t="shared" si="21"/>
        <v/>
      </c>
      <c r="Q106" s="33"/>
      <c r="R106" s="54" t="str">
        <f t="shared" si="22"/>
        <v/>
      </c>
      <c r="S106" s="95" t="e">
        <v>#N/A</v>
      </c>
      <c r="T106" s="95" t="e">
        <v>#N/A</v>
      </c>
      <c r="U106" s="99" t="e">
        <v>#N/A</v>
      </c>
      <c r="V106" s="34"/>
      <c r="W106" s="70" t="str">
        <f>IFERROR(IF(S106&gt;=(VLOOKUP(D106&amp;E106, 'Tab 3 Flex,Strng,Endur(unprot)'!AG$10:$AH$37,2,FALSE)),"HFZ", "NI")," ")</f>
        <v xml:space="preserve"> </v>
      </c>
      <c r="X106" s="70" t="str">
        <f>IFERROR(IF(T106&gt;=(VLOOKUP(D106&amp;E106, 'Tab 3 Flex,Strng,Endur(unprot)'!AG$10:$AH$37,2,FALSE)),"HFZ", "NI")," ")</f>
        <v xml:space="preserve"> </v>
      </c>
      <c r="Y106" s="71" t="str">
        <f t="shared" si="24"/>
        <v xml:space="preserve"> </v>
      </c>
      <c r="Z106" s="71" t="str">
        <f t="shared" si="14"/>
        <v xml:space="preserve"> </v>
      </c>
      <c r="AA106" s="71" t="str">
        <f>IFERROR(IF(U106&gt;=(VLOOKUP(D106&amp;E106, 'Tab 3 Flex,Strng,Endur(unprot)'!W$10:X$37,2,FALSE)),"HFZ", "NI"), " ")</f>
        <v xml:space="preserve"> </v>
      </c>
      <c r="AB106" s="28" t="str">
        <f t="shared" si="15"/>
        <v xml:space="preserve"> </v>
      </c>
      <c r="AC106" s="33"/>
      <c r="AD106" s="28" t="str">
        <f t="shared" si="16"/>
        <v/>
      </c>
      <c r="AE106" s="96" t="e">
        <v>#N/A</v>
      </c>
      <c r="AF106" s="35"/>
      <c r="AG106" s="72" t="str">
        <f>IFERROR(IF(AE106&gt;=(VLOOKUP(D106&amp;E106, 'Tab 3 Flex,Strng,Endur(unprot)'!R$10:$S$37,2,FALSE)),"HFZ", "NI")," ")</f>
        <v xml:space="preserve"> </v>
      </c>
      <c r="AH106" s="55" t="str">
        <f t="shared" si="17"/>
        <v xml:space="preserve"> </v>
      </c>
      <c r="AI106" s="33"/>
      <c r="AJ106" s="55" t="str">
        <f t="shared" si="23"/>
        <v/>
      </c>
      <c r="AK106" s="100" t="e">
        <v>#N/A</v>
      </c>
      <c r="AL106" s="36"/>
      <c r="AM106" s="73" t="str">
        <f>IFERROR(IF(AK106&gt;=(VLOOKUP(D106&amp;E106,'Tab 3 Flex,Strng,Endur(unprot)'!AB$10:$AC$37,2,FALSE)),"HFZ", "NI")," ")</f>
        <v xml:space="preserve"> </v>
      </c>
      <c r="AN106" s="29" t="str">
        <f t="shared" si="18"/>
        <v xml:space="preserve"> </v>
      </c>
      <c r="AO106" s="55"/>
      <c r="AP106" s="29" t="str">
        <f t="shared" si="19"/>
        <v/>
      </c>
    </row>
    <row r="107" spans="1:42" s="57" customFormat="1" ht="16.5" thickTop="1" thickBot="1" x14ac:dyDescent="0.3">
      <c r="A107" s="32"/>
      <c r="B107" s="25"/>
      <c r="C107" s="25"/>
      <c r="D107" s="25"/>
      <c r="E107" s="46"/>
      <c r="F107" s="25">
        <v>10</v>
      </c>
      <c r="G107" s="94" t="e">
        <v>#N/A</v>
      </c>
      <c r="H107" s="94" t="e">
        <v>#N/A</v>
      </c>
      <c r="I107" s="26"/>
      <c r="J107" s="26"/>
      <c r="K107" s="69" t="str">
        <f>IFERROR(IF(G107&gt;=(VLOOKUP(D107&amp;E107,'Tab 2 Aerobic Capacity (unprot)'!L$10:$M$27,2,FALSE)),"HFZ","NI")," ")</f>
        <v xml:space="preserve"> </v>
      </c>
      <c r="L107" s="69" t="str">
        <f>IFERROR(IF(H107&gt;=(VLOOKUP(D107&amp;E107,'Tab 2 Aerobic Capacity (unprot)'!L$34:$M$51,2,FALSE)),"HFZ","NI")," ")</f>
        <v xml:space="preserve"> </v>
      </c>
      <c r="M107" s="54" t="str">
        <f t="shared" si="13"/>
        <v xml:space="preserve"> </v>
      </c>
      <c r="N107" s="33" t="str">
        <f t="shared" si="20"/>
        <v xml:space="preserve"> </v>
      </c>
      <c r="O107" s="33"/>
      <c r="P107" s="54" t="str">
        <f t="shared" si="21"/>
        <v/>
      </c>
      <c r="Q107" s="33"/>
      <c r="R107" s="54" t="str">
        <f t="shared" si="22"/>
        <v/>
      </c>
      <c r="S107" s="95" t="e">
        <v>#N/A</v>
      </c>
      <c r="T107" s="95" t="e">
        <v>#N/A</v>
      </c>
      <c r="U107" s="99" t="e">
        <v>#N/A</v>
      </c>
      <c r="V107" s="34"/>
      <c r="W107" s="70" t="str">
        <f>IFERROR(IF(S107&gt;=(VLOOKUP(D107&amp;E107, 'Tab 3 Flex,Strng,Endur(unprot)'!AG$10:$AH$37,2,FALSE)),"HFZ", "NI")," ")</f>
        <v xml:space="preserve"> </v>
      </c>
      <c r="X107" s="70" t="str">
        <f>IFERROR(IF(T107&gt;=(VLOOKUP(D107&amp;E107, 'Tab 3 Flex,Strng,Endur(unprot)'!AG$10:$AH$37,2,FALSE)),"HFZ", "NI")," ")</f>
        <v xml:space="preserve"> </v>
      </c>
      <c r="Y107" s="71" t="str">
        <f t="shared" si="24"/>
        <v xml:space="preserve"> </v>
      </c>
      <c r="Z107" s="71" t="str">
        <f t="shared" si="14"/>
        <v xml:space="preserve"> </v>
      </c>
      <c r="AA107" s="71" t="str">
        <f>IFERROR(IF(U107&gt;=(VLOOKUP(D107&amp;E107, 'Tab 3 Flex,Strng,Endur(unprot)'!W$10:X$37,2,FALSE)),"HFZ", "NI"), " ")</f>
        <v xml:space="preserve"> </v>
      </c>
      <c r="AB107" s="28" t="str">
        <f t="shared" si="15"/>
        <v xml:space="preserve"> </v>
      </c>
      <c r="AC107" s="33"/>
      <c r="AD107" s="28" t="str">
        <f t="shared" si="16"/>
        <v/>
      </c>
      <c r="AE107" s="96" t="e">
        <v>#N/A</v>
      </c>
      <c r="AF107" s="35"/>
      <c r="AG107" s="72" t="str">
        <f>IFERROR(IF(AE107&gt;=(VLOOKUP(D107&amp;E107, 'Tab 3 Flex,Strng,Endur(unprot)'!R$10:$S$37,2,FALSE)),"HFZ", "NI")," ")</f>
        <v xml:space="preserve"> </v>
      </c>
      <c r="AH107" s="55" t="str">
        <f t="shared" si="17"/>
        <v xml:space="preserve"> </v>
      </c>
      <c r="AI107" s="33"/>
      <c r="AJ107" s="55" t="str">
        <f t="shared" si="23"/>
        <v/>
      </c>
      <c r="AK107" s="100" t="e">
        <v>#N/A</v>
      </c>
      <c r="AL107" s="36"/>
      <c r="AM107" s="73" t="str">
        <f>IFERROR(IF(AK107&gt;=(VLOOKUP(D107&amp;E107,'Tab 3 Flex,Strng,Endur(unprot)'!AB$10:$AC$37,2,FALSE)),"HFZ", "NI")," ")</f>
        <v xml:space="preserve"> </v>
      </c>
      <c r="AN107" s="29" t="str">
        <f t="shared" si="18"/>
        <v xml:space="preserve"> </v>
      </c>
      <c r="AO107" s="55"/>
      <c r="AP107" s="29" t="str">
        <f t="shared" si="19"/>
        <v/>
      </c>
    </row>
    <row r="108" spans="1:42" s="57" customFormat="1" ht="16.5" thickTop="1" thickBot="1" x14ac:dyDescent="0.3">
      <c r="A108" s="32"/>
      <c r="B108" s="25"/>
      <c r="C108" s="25"/>
      <c r="D108" s="25"/>
      <c r="E108" s="46"/>
      <c r="F108" s="25">
        <v>10</v>
      </c>
      <c r="G108" s="94" t="e">
        <v>#N/A</v>
      </c>
      <c r="H108" s="94" t="e">
        <v>#N/A</v>
      </c>
      <c r="I108" s="26"/>
      <c r="J108" s="26"/>
      <c r="K108" s="69" t="str">
        <f>IFERROR(IF(G108&gt;=(VLOOKUP(D108&amp;E108,'Tab 2 Aerobic Capacity (unprot)'!L$10:$M$27,2,FALSE)),"HFZ","NI")," ")</f>
        <v xml:space="preserve"> </v>
      </c>
      <c r="L108" s="69" t="str">
        <f>IFERROR(IF(H108&gt;=(VLOOKUP(D108&amp;E108,'Tab 2 Aerobic Capacity (unprot)'!L$34:$M$51,2,FALSE)),"HFZ","NI")," ")</f>
        <v xml:space="preserve"> </v>
      </c>
      <c r="M108" s="54" t="str">
        <f t="shared" si="13"/>
        <v xml:space="preserve"> </v>
      </c>
      <c r="N108" s="33" t="str">
        <f t="shared" si="20"/>
        <v xml:space="preserve"> </v>
      </c>
      <c r="O108" s="33"/>
      <c r="P108" s="54" t="str">
        <f t="shared" si="21"/>
        <v/>
      </c>
      <c r="Q108" s="33"/>
      <c r="R108" s="54" t="str">
        <f t="shared" si="22"/>
        <v/>
      </c>
      <c r="S108" s="95" t="e">
        <v>#N/A</v>
      </c>
      <c r="T108" s="95" t="e">
        <v>#N/A</v>
      </c>
      <c r="U108" s="99" t="e">
        <v>#N/A</v>
      </c>
      <c r="V108" s="34"/>
      <c r="W108" s="70" t="str">
        <f>IFERROR(IF(S108&gt;=(VLOOKUP(D108&amp;E108, 'Tab 3 Flex,Strng,Endur(unprot)'!AG$10:$AH$37,2,FALSE)),"HFZ", "NI")," ")</f>
        <v xml:space="preserve"> </v>
      </c>
      <c r="X108" s="70" t="str">
        <f>IFERROR(IF(T108&gt;=(VLOOKUP(D108&amp;E108, 'Tab 3 Flex,Strng,Endur(unprot)'!AG$10:$AH$37,2,FALSE)),"HFZ", "NI")," ")</f>
        <v xml:space="preserve"> </v>
      </c>
      <c r="Y108" s="71" t="str">
        <f t="shared" si="24"/>
        <v xml:space="preserve"> </v>
      </c>
      <c r="Z108" s="71" t="str">
        <f t="shared" si="14"/>
        <v xml:space="preserve"> </v>
      </c>
      <c r="AA108" s="71" t="str">
        <f>IFERROR(IF(U108&gt;=(VLOOKUP(D108&amp;E108, 'Tab 3 Flex,Strng,Endur(unprot)'!W$10:X$37,2,FALSE)),"HFZ", "NI"), " ")</f>
        <v xml:space="preserve"> </v>
      </c>
      <c r="AB108" s="28" t="str">
        <f t="shared" si="15"/>
        <v xml:space="preserve"> </v>
      </c>
      <c r="AC108" s="33"/>
      <c r="AD108" s="28" t="str">
        <f t="shared" si="16"/>
        <v/>
      </c>
      <c r="AE108" s="96" t="e">
        <v>#N/A</v>
      </c>
      <c r="AF108" s="35"/>
      <c r="AG108" s="72" t="str">
        <f>IFERROR(IF(AE108&gt;=(VLOOKUP(D108&amp;E108, 'Tab 3 Flex,Strng,Endur(unprot)'!R$10:$S$37,2,FALSE)),"HFZ", "NI")," ")</f>
        <v xml:space="preserve"> </v>
      </c>
      <c r="AH108" s="55" t="str">
        <f t="shared" si="17"/>
        <v xml:space="preserve"> </v>
      </c>
      <c r="AI108" s="33"/>
      <c r="AJ108" s="55" t="str">
        <f t="shared" si="23"/>
        <v/>
      </c>
      <c r="AK108" s="100" t="e">
        <v>#N/A</v>
      </c>
      <c r="AL108" s="36"/>
      <c r="AM108" s="73" t="str">
        <f>IFERROR(IF(AK108&gt;=(VLOOKUP(D108&amp;E108,'Tab 3 Flex,Strng,Endur(unprot)'!AB$10:$AC$37,2,FALSE)),"HFZ", "NI")," ")</f>
        <v xml:space="preserve"> </v>
      </c>
      <c r="AN108" s="29" t="str">
        <f t="shared" si="18"/>
        <v xml:space="preserve"> </v>
      </c>
      <c r="AO108" s="55"/>
      <c r="AP108" s="29" t="str">
        <f t="shared" si="19"/>
        <v/>
      </c>
    </row>
    <row r="109" spans="1:42" s="57" customFormat="1" ht="16.5" thickTop="1" thickBot="1" x14ac:dyDescent="0.3">
      <c r="A109" s="32"/>
      <c r="B109" s="25"/>
      <c r="C109" s="25"/>
      <c r="D109" s="25"/>
      <c r="E109" s="46"/>
      <c r="F109" s="25">
        <v>10</v>
      </c>
      <c r="G109" s="94" t="e">
        <v>#N/A</v>
      </c>
      <c r="H109" s="94" t="e">
        <v>#N/A</v>
      </c>
      <c r="I109" s="26"/>
      <c r="J109" s="26"/>
      <c r="K109" s="69" t="str">
        <f>IFERROR(IF(G109&gt;=(VLOOKUP(D109&amp;E109,'Tab 2 Aerobic Capacity (unprot)'!L$10:$M$27,2,FALSE)),"HFZ","NI")," ")</f>
        <v xml:space="preserve"> </v>
      </c>
      <c r="L109" s="69" t="str">
        <f>IFERROR(IF(H109&gt;=(VLOOKUP(D109&amp;E109,'Tab 2 Aerobic Capacity (unprot)'!L$34:$M$51,2,FALSE)),"HFZ","NI")," ")</f>
        <v xml:space="preserve"> </v>
      </c>
      <c r="M109" s="54" t="str">
        <f t="shared" si="13"/>
        <v xml:space="preserve"> </v>
      </c>
      <c r="N109" s="33" t="str">
        <f t="shared" si="20"/>
        <v xml:space="preserve"> </v>
      </c>
      <c r="O109" s="33"/>
      <c r="P109" s="54" t="str">
        <f t="shared" si="21"/>
        <v/>
      </c>
      <c r="Q109" s="33"/>
      <c r="R109" s="54" t="str">
        <f t="shared" si="22"/>
        <v/>
      </c>
      <c r="S109" s="95" t="e">
        <v>#N/A</v>
      </c>
      <c r="T109" s="95" t="e">
        <v>#N/A</v>
      </c>
      <c r="U109" s="99" t="e">
        <v>#N/A</v>
      </c>
      <c r="V109" s="34"/>
      <c r="W109" s="70" t="str">
        <f>IFERROR(IF(S109&gt;=(VLOOKUP(D109&amp;E109, 'Tab 3 Flex,Strng,Endur(unprot)'!AG$10:$AH$37,2,FALSE)),"HFZ", "NI")," ")</f>
        <v xml:space="preserve"> </v>
      </c>
      <c r="X109" s="70" t="str">
        <f>IFERROR(IF(T109&gt;=(VLOOKUP(D109&amp;E109, 'Tab 3 Flex,Strng,Endur(unprot)'!AG$10:$AH$37,2,FALSE)),"HFZ", "NI")," ")</f>
        <v xml:space="preserve"> </v>
      </c>
      <c r="Y109" s="71" t="str">
        <f t="shared" si="24"/>
        <v xml:space="preserve"> </v>
      </c>
      <c r="Z109" s="71" t="str">
        <f t="shared" si="14"/>
        <v xml:space="preserve"> </v>
      </c>
      <c r="AA109" s="71" t="str">
        <f>IFERROR(IF(U109&gt;=(VLOOKUP(D109&amp;E109, 'Tab 3 Flex,Strng,Endur(unprot)'!W$10:X$37,2,FALSE)),"HFZ", "NI"), " ")</f>
        <v xml:space="preserve"> </v>
      </c>
      <c r="AB109" s="28" t="str">
        <f t="shared" si="15"/>
        <v xml:space="preserve"> </v>
      </c>
      <c r="AC109" s="33"/>
      <c r="AD109" s="28" t="str">
        <f t="shared" si="16"/>
        <v/>
      </c>
      <c r="AE109" s="96" t="e">
        <v>#N/A</v>
      </c>
      <c r="AF109" s="35"/>
      <c r="AG109" s="72" t="str">
        <f>IFERROR(IF(AE109&gt;=(VLOOKUP(D109&amp;E109, 'Tab 3 Flex,Strng,Endur(unprot)'!R$10:$S$37,2,FALSE)),"HFZ", "NI")," ")</f>
        <v xml:space="preserve"> </v>
      </c>
      <c r="AH109" s="55" t="str">
        <f t="shared" si="17"/>
        <v xml:space="preserve"> </v>
      </c>
      <c r="AI109" s="33"/>
      <c r="AJ109" s="55" t="str">
        <f t="shared" si="23"/>
        <v/>
      </c>
      <c r="AK109" s="100" t="e">
        <v>#N/A</v>
      </c>
      <c r="AL109" s="36"/>
      <c r="AM109" s="73" t="str">
        <f>IFERROR(IF(AK109&gt;=(VLOOKUP(D109&amp;E109,'Tab 3 Flex,Strng,Endur(unprot)'!AB$10:$AC$37,2,FALSE)),"HFZ", "NI")," ")</f>
        <v xml:space="preserve"> </v>
      </c>
      <c r="AN109" s="29" t="str">
        <f t="shared" si="18"/>
        <v xml:space="preserve"> </v>
      </c>
      <c r="AO109" s="55"/>
      <c r="AP109" s="29" t="str">
        <f t="shared" si="19"/>
        <v/>
      </c>
    </row>
    <row r="110" spans="1:42" s="57" customFormat="1" ht="16.5" thickTop="1" thickBot="1" x14ac:dyDescent="0.3">
      <c r="A110" s="32"/>
      <c r="B110" s="25"/>
      <c r="C110" s="25"/>
      <c r="D110" s="25"/>
      <c r="E110" s="46"/>
      <c r="F110" s="25">
        <v>10</v>
      </c>
      <c r="G110" s="94" t="e">
        <v>#N/A</v>
      </c>
      <c r="H110" s="94" t="e">
        <v>#N/A</v>
      </c>
      <c r="I110" s="26"/>
      <c r="J110" s="26"/>
      <c r="K110" s="69" t="str">
        <f>IFERROR(IF(G110&gt;=(VLOOKUP(D110&amp;E110,'Tab 2 Aerobic Capacity (unprot)'!L$10:$M$27,2,FALSE)),"HFZ","NI")," ")</f>
        <v xml:space="preserve"> </v>
      </c>
      <c r="L110" s="69" t="str">
        <f>IFERROR(IF(H110&gt;=(VLOOKUP(D110&amp;E110,'Tab 2 Aerobic Capacity (unprot)'!L$34:$M$51,2,FALSE)),"HFZ","NI")," ")</f>
        <v xml:space="preserve"> </v>
      </c>
      <c r="M110" s="54" t="str">
        <f t="shared" si="13"/>
        <v xml:space="preserve"> </v>
      </c>
      <c r="N110" s="33" t="str">
        <f t="shared" si="20"/>
        <v xml:space="preserve"> </v>
      </c>
      <c r="O110" s="33"/>
      <c r="P110" s="54" t="str">
        <f t="shared" si="21"/>
        <v/>
      </c>
      <c r="Q110" s="33"/>
      <c r="R110" s="54" t="str">
        <f t="shared" si="22"/>
        <v/>
      </c>
      <c r="S110" s="95" t="e">
        <v>#N/A</v>
      </c>
      <c r="T110" s="95" t="e">
        <v>#N/A</v>
      </c>
      <c r="U110" s="99" t="e">
        <v>#N/A</v>
      </c>
      <c r="V110" s="34"/>
      <c r="W110" s="70" t="str">
        <f>IFERROR(IF(S110&gt;=(VLOOKUP(D110&amp;E110, 'Tab 3 Flex,Strng,Endur(unprot)'!AG$10:$AH$37,2,FALSE)),"HFZ", "NI")," ")</f>
        <v xml:space="preserve"> </v>
      </c>
      <c r="X110" s="70" t="str">
        <f>IFERROR(IF(T110&gt;=(VLOOKUP(D110&amp;E110, 'Tab 3 Flex,Strng,Endur(unprot)'!AG$10:$AH$37,2,FALSE)),"HFZ", "NI")," ")</f>
        <v xml:space="preserve"> </v>
      </c>
      <c r="Y110" s="71" t="str">
        <f t="shared" si="24"/>
        <v xml:space="preserve"> </v>
      </c>
      <c r="Z110" s="71" t="str">
        <f t="shared" si="14"/>
        <v xml:space="preserve"> </v>
      </c>
      <c r="AA110" s="71" t="str">
        <f>IFERROR(IF(U110&gt;=(VLOOKUP(D110&amp;E110, 'Tab 3 Flex,Strng,Endur(unprot)'!W$10:X$37,2,FALSE)),"HFZ", "NI"), " ")</f>
        <v xml:space="preserve"> </v>
      </c>
      <c r="AB110" s="28" t="str">
        <f t="shared" si="15"/>
        <v xml:space="preserve"> </v>
      </c>
      <c r="AC110" s="33"/>
      <c r="AD110" s="28" t="str">
        <f t="shared" si="16"/>
        <v/>
      </c>
      <c r="AE110" s="96" t="e">
        <v>#N/A</v>
      </c>
      <c r="AF110" s="35"/>
      <c r="AG110" s="72" t="str">
        <f>IFERROR(IF(AE110&gt;=(VLOOKUP(D110&amp;E110, 'Tab 3 Flex,Strng,Endur(unprot)'!R$10:$S$37,2,FALSE)),"HFZ", "NI")," ")</f>
        <v xml:space="preserve"> </v>
      </c>
      <c r="AH110" s="55" t="str">
        <f t="shared" si="17"/>
        <v xml:space="preserve"> </v>
      </c>
      <c r="AI110" s="33"/>
      <c r="AJ110" s="55" t="str">
        <f t="shared" si="23"/>
        <v/>
      </c>
      <c r="AK110" s="100" t="e">
        <v>#N/A</v>
      </c>
      <c r="AL110" s="36"/>
      <c r="AM110" s="73" t="str">
        <f>IFERROR(IF(AK110&gt;=(VLOOKUP(D110&amp;E110,'Tab 3 Flex,Strng,Endur(unprot)'!AB$10:$AC$37,2,FALSE)),"HFZ", "NI")," ")</f>
        <v xml:space="preserve"> </v>
      </c>
      <c r="AN110" s="29" t="str">
        <f t="shared" si="18"/>
        <v xml:space="preserve"> </v>
      </c>
      <c r="AO110" s="55"/>
      <c r="AP110" s="29" t="str">
        <f t="shared" si="19"/>
        <v/>
      </c>
    </row>
    <row r="111" spans="1:42" s="57" customFormat="1" ht="16.5" thickTop="1" thickBot="1" x14ac:dyDescent="0.3">
      <c r="A111" s="32"/>
      <c r="B111" s="25"/>
      <c r="C111" s="25"/>
      <c r="D111" s="25"/>
      <c r="E111" s="46"/>
      <c r="F111" s="25">
        <v>10</v>
      </c>
      <c r="G111" s="94" t="e">
        <v>#N/A</v>
      </c>
      <c r="H111" s="94" t="e">
        <v>#N/A</v>
      </c>
      <c r="I111" s="26"/>
      <c r="J111" s="26"/>
      <c r="K111" s="69" t="str">
        <f>IFERROR(IF(G111&gt;=(VLOOKUP(D111&amp;E111,'Tab 2 Aerobic Capacity (unprot)'!L$10:$M$27,2,FALSE)),"HFZ","NI")," ")</f>
        <v xml:space="preserve"> </v>
      </c>
      <c r="L111" s="69" t="str">
        <f>IFERROR(IF(H111&gt;=(VLOOKUP(D111&amp;E111,'Tab 2 Aerobic Capacity (unprot)'!L$34:$M$51,2,FALSE)),"HFZ","NI")," ")</f>
        <v xml:space="preserve"> </v>
      </c>
      <c r="M111" s="54" t="str">
        <f t="shared" si="13"/>
        <v xml:space="preserve"> </v>
      </c>
      <c r="N111" s="33" t="str">
        <f t="shared" si="20"/>
        <v xml:space="preserve"> </v>
      </c>
      <c r="O111" s="33"/>
      <c r="P111" s="54" t="str">
        <f t="shared" si="21"/>
        <v/>
      </c>
      <c r="Q111" s="33"/>
      <c r="R111" s="54" t="str">
        <f t="shared" si="22"/>
        <v/>
      </c>
      <c r="S111" s="95" t="e">
        <v>#N/A</v>
      </c>
      <c r="T111" s="95" t="e">
        <v>#N/A</v>
      </c>
      <c r="U111" s="99" t="e">
        <v>#N/A</v>
      </c>
      <c r="V111" s="34"/>
      <c r="W111" s="70" t="str">
        <f>IFERROR(IF(S111&gt;=(VLOOKUP(D111&amp;E111, 'Tab 3 Flex,Strng,Endur(unprot)'!AG$10:$AH$37,2,FALSE)),"HFZ", "NI")," ")</f>
        <v xml:space="preserve"> </v>
      </c>
      <c r="X111" s="70" t="str">
        <f>IFERROR(IF(T111&gt;=(VLOOKUP(D111&amp;E111, 'Tab 3 Flex,Strng,Endur(unprot)'!AG$10:$AH$37,2,FALSE)),"HFZ", "NI")," ")</f>
        <v xml:space="preserve"> </v>
      </c>
      <c r="Y111" s="71" t="str">
        <f t="shared" si="24"/>
        <v xml:space="preserve"> </v>
      </c>
      <c r="Z111" s="71" t="str">
        <f t="shared" si="14"/>
        <v xml:space="preserve"> </v>
      </c>
      <c r="AA111" s="71" t="str">
        <f>IFERROR(IF(U111&gt;=(VLOOKUP(D111&amp;E111, 'Tab 3 Flex,Strng,Endur(unprot)'!W$10:X$37,2,FALSE)),"HFZ", "NI"), " ")</f>
        <v xml:space="preserve"> </v>
      </c>
      <c r="AB111" s="28" t="str">
        <f t="shared" si="15"/>
        <v xml:space="preserve"> </v>
      </c>
      <c r="AC111" s="33"/>
      <c r="AD111" s="28" t="str">
        <f t="shared" si="16"/>
        <v/>
      </c>
      <c r="AE111" s="96" t="e">
        <v>#N/A</v>
      </c>
      <c r="AF111" s="35"/>
      <c r="AG111" s="72" t="str">
        <f>IFERROR(IF(AE111&gt;=(VLOOKUP(D111&amp;E111, 'Tab 3 Flex,Strng,Endur(unprot)'!R$10:$S$37,2,FALSE)),"HFZ", "NI")," ")</f>
        <v xml:space="preserve"> </v>
      </c>
      <c r="AH111" s="55" t="str">
        <f t="shared" si="17"/>
        <v xml:space="preserve"> </v>
      </c>
      <c r="AI111" s="33"/>
      <c r="AJ111" s="55" t="str">
        <f t="shared" si="23"/>
        <v/>
      </c>
      <c r="AK111" s="100" t="e">
        <v>#N/A</v>
      </c>
      <c r="AL111" s="36"/>
      <c r="AM111" s="73" t="str">
        <f>IFERROR(IF(AK111&gt;=(VLOOKUP(D111&amp;E111,'Tab 3 Flex,Strng,Endur(unprot)'!AB$10:$AC$37,2,FALSE)),"HFZ", "NI")," ")</f>
        <v xml:space="preserve"> </v>
      </c>
      <c r="AN111" s="29" t="str">
        <f t="shared" si="18"/>
        <v xml:space="preserve"> </v>
      </c>
      <c r="AO111" s="55"/>
      <c r="AP111" s="29" t="str">
        <f t="shared" si="19"/>
        <v/>
      </c>
    </row>
    <row r="112" spans="1:42" s="57" customFormat="1" ht="16.5" thickTop="1" thickBot="1" x14ac:dyDescent="0.3">
      <c r="A112" s="32"/>
      <c r="B112" s="25"/>
      <c r="C112" s="25"/>
      <c r="D112" s="25"/>
      <c r="E112" s="46"/>
      <c r="F112" s="25">
        <v>10</v>
      </c>
      <c r="G112" s="94" t="e">
        <v>#N/A</v>
      </c>
      <c r="H112" s="94" t="e">
        <v>#N/A</v>
      </c>
      <c r="I112" s="26"/>
      <c r="J112" s="26"/>
      <c r="K112" s="69" t="str">
        <f>IFERROR(IF(G112&gt;=(VLOOKUP(D112&amp;E112,'Tab 2 Aerobic Capacity (unprot)'!L$10:$M$27,2,FALSE)),"HFZ","NI")," ")</f>
        <v xml:space="preserve"> </v>
      </c>
      <c r="L112" s="69" t="str">
        <f>IFERROR(IF(H112&gt;=(VLOOKUP(D112&amp;E112,'Tab 2 Aerobic Capacity (unprot)'!L$34:$M$51,2,FALSE)),"HFZ","NI")," ")</f>
        <v xml:space="preserve"> </v>
      </c>
      <c r="M112" s="54" t="str">
        <f t="shared" si="13"/>
        <v xml:space="preserve"> </v>
      </c>
      <c r="N112" s="33" t="str">
        <f t="shared" si="20"/>
        <v xml:space="preserve"> </v>
      </c>
      <c r="O112" s="33"/>
      <c r="P112" s="54" t="str">
        <f t="shared" si="21"/>
        <v/>
      </c>
      <c r="Q112" s="33"/>
      <c r="R112" s="54" t="str">
        <f t="shared" si="22"/>
        <v/>
      </c>
      <c r="S112" s="95" t="e">
        <v>#N/A</v>
      </c>
      <c r="T112" s="95" t="e">
        <v>#N/A</v>
      </c>
      <c r="U112" s="99" t="e">
        <v>#N/A</v>
      </c>
      <c r="V112" s="34"/>
      <c r="W112" s="70" t="str">
        <f>IFERROR(IF(S112&gt;=(VLOOKUP(D112&amp;E112, 'Tab 3 Flex,Strng,Endur(unprot)'!AG$10:$AH$37,2,FALSE)),"HFZ", "NI")," ")</f>
        <v xml:space="preserve"> </v>
      </c>
      <c r="X112" s="70" t="str">
        <f>IFERROR(IF(T112&gt;=(VLOOKUP(D112&amp;E112, 'Tab 3 Flex,Strng,Endur(unprot)'!AG$10:$AH$37,2,FALSE)),"HFZ", "NI")," ")</f>
        <v xml:space="preserve"> </v>
      </c>
      <c r="Y112" s="71" t="str">
        <f t="shared" si="24"/>
        <v xml:space="preserve"> </v>
      </c>
      <c r="Z112" s="71" t="str">
        <f t="shared" si="14"/>
        <v xml:space="preserve"> </v>
      </c>
      <c r="AA112" s="71" t="str">
        <f>IFERROR(IF(U112&gt;=(VLOOKUP(D112&amp;E112, 'Tab 3 Flex,Strng,Endur(unprot)'!W$10:X$37,2,FALSE)),"HFZ", "NI"), " ")</f>
        <v xml:space="preserve"> </v>
      </c>
      <c r="AB112" s="28" t="str">
        <f t="shared" si="15"/>
        <v xml:space="preserve"> </v>
      </c>
      <c r="AC112" s="33"/>
      <c r="AD112" s="28" t="str">
        <f t="shared" si="16"/>
        <v/>
      </c>
      <c r="AE112" s="96" t="e">
        <v>#N/A</v>
      </c>
      <c r="AF112" s="35"/>
      <c r="AG112" s="72" t="str">
        <f>IFERROR(IF(AE112&gt;=(VLOOKUP(D112&amp;E112, 'Tab 3 Flex,Strng,Endur(unprot)'!R$10:$S$37,2,FALSE)),"HFZ", "NI")," ")</f>
        <v xml:space="preserve"> </v>
      </c>
      <c r="AH112" s="55" t="str">
        <f t="shared" si="17"/>
        <v xml:space="preserve"> </v>
      </c>
      <c r="AI112" s="33"/>
      <c r="AJ112" s="55" t="str">
        <f t="shared" si="23"/>
        <v/>
      </c>
      <c r="AK112" s="100" t="e">
        <v>#N/A</v>
      </c>
      <c r="AL112" s="36"/>
      <c r="AM112" s="73" t="str">
        <f>IFERROR(IF(AK112&gt;=(VLOOKUP(D112&amp;E112,'Tab 3 Flex,Strng,Endur(unprot)'!AB$10:$AC$37,2,FALSE)),"HFZ", "NI")," ")</f>
        <v xml:space="preserve"> </v>
      </c>
      <c r="AN112" s="29" t="str">
        <f t="shared" si="18"/>
        <v xml:space="preserve"> </v>
      </c>
      <c r="AO112" s="55"/>
      <c r="AP112" s="29" t="str">
        <f t="shared" si="19"/>
        <v/>
      </c>
    </row>
    <row r="113" spans="1:42" s="57" customFormat="1" ht="16.5" thickTop="1" thickBot="1" x14ac:dyDescent="0.3">
      <c r="A113" s="32"/>
      <c r="B113" s="25"/>
      <c r="C113" s="25"/>
      <c r="D113" s="25"/>
      <c r="E113" s="46"/>
      <c r="F113" s="25">
        <v>10</v>
      </c>
      <c r="G113" s="94" t="e">
        <v>#N/A</v>
      </c>
      <c r="H113" s="94" t="e">
        <v>#N/A</v>
      </c>
      <c r="I113" s="26"/>
      <c r="J113" s="26"/>
      <c r="K113" s="69" t="str">
        <f>IFERROR(IF(G113&gt;=(VLOOKUP(D113&amp;E113,'Tab 2 Aerobic Capacity (unprot)'!L$10:$M$27,2,FALSE)),"HFZ","NI")," ")</f>
        <v xml:space="preserve"> </v>
      </c>
      <c r="L113" s="69" t="str">
        <f>IFERROR(IF(H113&gt;=(VLOOKUP(D113&amp;E113,'Tab 2 Aerobic Capacity (unprot)'!L$34:$M$51,2,FALSE)),"HFZ","NI")," ")</f>
        <v xml:space="preserve"> </v>
      </c>
      <c r="M113" s="54" t="str">
        <f t="shared" si="13"/>
        <v xml:space="preserve"> </v>
      </c>
      <c r="N113" s="33" t="str">
        <f t="shared" si="20"/>
        <v xml:space="preserve"> </v>
      </c>
      <c r="O113" s="33"/>
      <c r="P113" s="54" t="str">
        <f t="shared" si="21"/>
        <v/>
      </c>
      <c r="Q113" s="33"/>
      <c r="R113" s="54" t="str">
        <f t="shared" si="22"/>
        <v/>
      </c>
      <c r="S113" s="95" t="e">
        <v>#N/A</v>
      </c>
      <c r="T113" s="95" t="e">
        <v>#N/A</v>
      </c>
      <c r="U113" s="99" t="e">
        <v>#N/A</v>
      </c>
      <c r="V113" s="34"/>
      <c r="W113" s="70" t="str">
        <f>IFERROR(IF(S113&gt;=(VLOOKUP(D113&amp;E113, 'Tab 3 Flex,Strng,Endur(unprot)'!AG$10:$AH$37,2,FALSE)),"HFZ", "NI")," ")</f>
        <v xml:space="preserve"> </v>
      </c>
      <c r="X113" s="70" t="str">
        <f>IFERROR(IF(T113&gt;=(VLOOKUP(D113&amp;E113, 'Tab 3 Flex,Strng,Endur(unprot)'!AG$10:$AH$37,2,FALSE)),"HFZ", "NI")," ")</f>
        <v xml:space="preserve"> </v>
      </c>
      <c r="Y113" s="71" t="str">
        <f t="shared" si="24"/>
        <v xml:space="preserve"> </v>
      </c>
      <c r="Z113" s="71" t="str">
        <f t="shared" si="14"/>
        <v xml:space="preserve"> </v>
      </c>
      <c r="AA113" s="71" t="str">
        <f>IFERROR(IF(U113&gt;=(VLOOKUP(D113&amp;E113, 'Tab 3 Flex,Strng,Endur(unprot)'!W$10:X$37,2,FALSE)),"HFZ", "NI"), " ")</f>
        <v xml:space="preserve"> </v>
      </c>
      <c r="AB113" s="28" t="str">
        <f t="shared" si="15"/>
        <v xml:space="preserve"> </v>
      </c>
      <c r="AC113" s="33"/>
      <c r="AD113" s="28" t="str">
        <f t="shared" si="16"/>
        <v/>
      </c>
      <c r="AE113" s="96" t="e">
        <v>#N/A</v>
      </c>
      <c r="AF113" s="35"/>
      <c r="AG113" s="72" t="str">
        <f>IFERROR(IF(AE113&gt;=(VLOOKUP(D113&amp;E113, 'Tab 3 Flex,Strng,Endur(unprot)'!R$10:$S$37,2,FALSE)),"HFZ", "NI")," ")</f>
        <v xml:space="preserve"> </v>
      </c>
      <c r="AH113" s="55" t="str">
        <f t="shared" si="17"/>
        <v xml:space="preserve"> </v>
      </c>
      <c r="AI113" s="33"/>
      <c r="AJ113" s="55" t="str">
        <f t="shared" si="23"/>
        <v/>
      </c>
      <c r="AK113" s="100" t="e">
        <v>#N/A</v>
      </c>
      <c r="AL113" s="36"/>
      <c r="AM113" s="73" t="str">
        <f>IFERROR(IF(AK113&gt;=(VLOOKUP(D113&amp;E113,'Tab 3 Flex,Strng,Endur(unprot)'!AB$10:$AC$37,2,FALSE)),"HFZ", "NI")," ")</f>
        <v xml:space="preserve"> </v>
      </c>
      <c r="AN113" s="29" t="str">
        <f t="shared" si="18"/>
        <v xml:space="preserve"> </v>
      </c>
      <c r="AO113" s="55"/>
      <c r="AP113" s="29" t="str">
        <f t="shared" si="19"/>
        <v/>
      </c>
    </row>
    <row r="114" spans="1:42" s="57" customFormat="1" ht="16.5" thickTop="1" thickBot="1" x14ac:dyDescent="0.3">
      <c r="A114" s="32"/>
      <c r="B114" s="25"/>
      <c r="C114" s="25"/>
      <c r="D114" s="25"/>
      <c r="E114" s="46"/>
      <c r="F114" s="25">
        <v>10</v>
      </c>
      <c r="G114" s="94" t="e">
        <v>#N/A</v>
      </c>
      <c r="H114" s="94" t="e">
        <v>#N/A</v>
      </c>
      <c r="I114" s="26"/>
      <c r="J114" s="26"/>
      <c r="K114" s="69" t="str">
        <f>IFERROR(IF(G114&gt;=(VLOOKUP(D114&amp;E114,'Tab 2 Aerobic Capacity (unprot)'!L$10:$M$27,2,FALSE)),"HFZ","NI")," ")</f>
        <v xml:space="preserve"> </v>
      </c>
      <c r="L114" s="69" t="str">
        <f>IFERROR(IF(H114&gt;=(VLOOKUP(D114&amp;E114,'Tab 2 Aerobic Capacity (unprot)'!L$34:$M$51,2,FALSE)),"HFZ","NI")," ")</f>
        <v xml:space="preserve"> </v>
      </c>
      <c r="M114" s="54" t="str">
        <f t="shared" si="13"/>
        <v xml:space="preserve"> </v>
      </c>
      <c r="N114" s="33" t="str">
        <f t="shared" si="20"/>
        <v xml:space="preserve"> </v>
      </c>
      <c r="O114" s="33"/>
      <c r="P114" s="54" t="str">
        <f t="shared" si="21"/>
        <v/>
      </c>
      <c r="Q114" s="33"/>
      <c r="R114" s="54" t="str">
        <f t="shared" si="22"/>
        <v/>
      </c>
      <c r="S114" s="95" t="e">
        <v>#N/A</v>
      </c>
      <c r="T114" s="95" t="e">
        <v>#N/A</v>
      </c>
      <c r="U114" s="99" t="e">
        <v>#N/A</v>
      </c>
      <c r="V114" s="34"/>
      <c r="W114" s="70" t="str">
        <f>IFERROR(IF(S114&gt;=(VLOOKUP(D114&amp;E114, 'Tab 3 Flex,Strng,Endur(unprot)'!AG$10:$AH$37,2,FALSE)),"HFZ", "NI")," ")</f>
        <v xml:space="preserve"> </v>
      </c>
      <c r="X114" s="70" t="str">
        <f>IFERROR(IF(T114&gt;=(VLOOKUP(D114&amp;E114, 'Tab 3 Flex,Strng,Endur(unprot)'!AG$10:$AH$37,2,FALSE)),"HFZ", "NI")," ")</f>
        <v xml:space="preserve"> </v>
      </c>
      <c r="Y114" s="71" t="str">
        <f t="shared" si="24"/>
        <v xml:space="preserve"> </v>
      </c>
      <c r="Z114" s="71" t="str">
        <f t="shared" si="14"/>
        <v xml:space="preserve"> </v>
      </c>
      <c r="AA114" s="71" t="str">
        <f>IFERROR(IF(U114&gt;=(VLOOKUP(D114&amp;E114, 'Tab 3 Flex,Strng,Endur(unprot)'!W$10:X$37,2,FALSE)),"HFZ", "NI"), " ")</f>
        <v xml:space="preserve"> </v>
      </c>
      <c r="AB114" s="28" t="str">
        <f t="shared" si="15"/>
        <v xml:space="preserve"> </v>
      </c>
      <c r="AC114" s="33"/>
      <c r="AD114" s="28" t="str">
        <f t="shared" si="16"/>
        <v/>
      </c>
      <c r="AE114" s="96" t="e">
        <v>#N/A</v>
      </c>
      <c r="AF114" s="35"/>
      <c r="AG114" s="72" t="str">
        <f>IFERROR(IF(AE114&gt;=(VLOOKUP(D114&amp;E114, 'Tab 3 Flex,Strng,Endur(unprot)'!R$10:$S$37,2,FALSE)),"HFZ", "NI")," ")</f>
        <v xml:space="preserve"> </v>
      </c>
      <c r="AH114" s="55" t="str">
        <f t="shared" si="17"/>
        <v xml:space="preserve"> </v>
      </c>
      <c r="AI114" s="33"/>
      <c r="AJ114" s="55" t="str">
        <f t="shared" si="23"/>
        <v/>
      </c>
      <c r="AK114" s="100" t="e">
        <v>#N/A</v>
      </c>
      <c r="AL114" s="36"/>
      <c r="AM114" s="73" t="str">
        <f>IFERROR(IF(AK114&gt;=(VLOOKUP(D114&amp;E114,'Tab 3 Flex,Strng,Endur(unprot)'!AB$10:$AC$37,2,FALSE)),"HFZ", "NI")," ")</f>
        <v xml:space="preserve"> </v>
      </c>
      <c r="AN114" s="29" t="str">
        <f t="shared" si="18"/>
        <v xml:space="preserve"> </v>
      </c>
      <c r="AO114" s="55"/>
      <c r="AP114" s="29" t="str">
        <f t="shared" si="19"/>
        <v/>
      </c>
    </row>
    <row r="115" spans="1:42" s="57" customFormat="1" ht="16.5" thickTop="1" thickBot="1" x14ac:dyDescent="0.3">
      <c r="A115" s="32"/>
      <c r="B115" s="25"/>
      <c r="C115" s="25"/>
      <c r="D115" s="25"/>
      <c r="E115" s="46"/>
      <c r="F115" s="25">
        <v>10</v>
      </c>
      <c r="G115" s="94" t="e">
        <v>#N/A</v>
      </c>
      <c r="H115" s="94" t="e">
        <v>#N/A</v>
      </c>
      <c r="I115" s="26"/>
      <c r="J115" s="26"/>
      <c r="K115" s="69" t="str">
        <f>IFERROR(IF(G115&gt;=(VLOOKUP(D115&amp;E115,'Tab 2 Aerobic Capacity (unprot)'!L$10:$M$27,2,FALSE)),"HFZ","NI")," ")</f>
        <v xml:space="preserve"> </v>
      </c>
      <c r="L115" s="69" t="str">
        <f>IFERROR(IF(H115&gt;=(VLOOKUP(D115&amp;E115,'Tab 2 Aerobic Capacity (unprot)'!L$34:$M$51,2,FALSE)),"HFZ","NI")," ")</f>
        <v xml:space="preserve"> </v>
      </c>
      <c r="M115" s="54" t="str">
        <f t="shared" si="13"/>
        <v xml:space="preserve"> </v>
      </c>
      <c r="N115" s="33" t="str">
        <f t="shared" si="20"/>
        <v xml:space="preserve"> </v>
      </c>
      <c r="O115" s="33"/>
      <c r="P115" s="54" t="str">
        <f t="shared" si="21"/>
        <v/>
      </c>
      <c r="Q115" s="33"/>
      <c r="R115" s="54" t="str">
        <f t="shared" si="22"/>
        <v/>
      </c>
      <c r="S115" s="95" t="e">
        <v>#N/A</v>
      </c>
      <c r="T115" s="95" t="e">
        <v>#N/A</v>
      </c>
      <c r="U115" s="99" t="e">
        <v>#N/A</v>
      </c>
      <c r="V115" s="34"/>
      <c r="W115" s="70" t="str">
        <f>IFERROR(IF(S115&gt;=(VLOOKUP(D115&amp;E115, 'Tab 3 Flex,Strng,Endur(unprot)'!AG$10:$AH$37,2,FALSE)),"HFZ", "NI")," ")</f>
        <v xml:space="preserve"> </v>
      </c>
      <c r="X115" s="70" t="str">
        <f>IFERROR(IF(T115&gt;=(VLOOKUP(D115&amp;E115, 'Tab 3 Flex,Strng,Endur(unprot)'!AG$10:$AH$37,2,FALSE)),"HFZ", "NI")," ")</f>
        <v xml:space="preserve"> </v>
      </c>
      <c r="Y115" s="71" t="str">
        <f t="shared" si="24"/>
        <v xml:space="preserve"> </v>
      </c>
      <c r="Z115" s="71" t="str">
        <f t="shared" si="14"/>
        <v xml:space="preserve"> </v>
      </c>
      <c r="AA115" s="71" t="str">
        <f>IFERROR(IF(U115&gt;=(VLOOKUP(D115&amp;E115, 'Tab 3 Flex,Strng,Endur(unprot)'!W$10:X$37,2,FALSE)),"HFZ", "NI"), " ")</f>
        <v xml:space="preserve"> </v>
      </c>
      <c r="AB115" s="28" t="str">
        <f t="shared" si="15"/>
        <v xml:space="preserve"> </v>
      </c>
      <c r="AC115" s="33"/>
      <c r="AD115" s="28" t="str">
        <f t="shared" si="16"/>
        <v/>
      </c>
      <c r="AE115" s="96" t="e">
        <v>#N/A</v>
      </c>
      <c r="AF115" s="35"/>
      <c r="AG115" s="72" t="str">
        <f>IFERROR(IF(AE115&gt;=(VLOOKUP(D115&amp;E115, 'Tab 3 Flex,Strng,Endur(unprot)'!R$10:$S$37,2,FALSE)),"HFZ", "NI")," ")</f>
        <v xml:space="preserve"> </v>
      </c>
      <c r="AH115" s="55" t="str">
        <f t="shared" si="17"/>
        <v xml:space="preserve"> </v>
      </c>
      <c r="AI115" s="33"/>
      <c r="AJ115" s="55" t="str">
        <f t="shared" si="23"/>
        <v/>
      </c>
      <c r="AK115" s="100" t="e">
        <v>#N/A</v>
      </c>
      <c r="AL115" s="36"/>
      <c r="AM115" s="73" t="str">
        <f>IFERROR(IF(AK115&gt;=(VLOOKUP(D115&amp;E115,'Tab 3 Flex,Strng,Endur(unprot)'!AB$10:$AC$37,2,FALSE)),"HFZ", "NI")," ")</f>
        <v xml:space="preserve"> </v>
      </c>
      <c r="AN115" s="29" t="str">
        <f t="shared" si="18"/>
        <v xml:space="preserve"> </v>
      </c>
      <c r="AO115" s="55"/>
      <c r="AP115" s="29" t="str">
        <f t="shared" si="19"/>
        <v/>
      </c>
    </row>
    <row r="116" spans="1:42" s="57" customFormat="1" ht="16.5" thickTop="1" thickBot="1" x14ac:dyDescent="0.3">
      <c r="A116" s="32"/>
      <c r="B116" s="25"/>
      <c r="C116" s="25"/>
      <c r="D116" s="25"/>
      <c r="E116" s="46"/>
      <c r="F116" s="25">
        <v>10</v>
      </c>
      <c r="G116" s="94" t="e">
        <v>#N/A</v>
      </c>
      <c r="H116" s="94" t="e">
        <v>#N/A</v>
      </c>
      <c r="I116" s="26"/>
      <c r="J116" s="26"/>
      <c r="K116" s="69" t="str">
        <f>IFERROR(IF(G116&gt;=(VLOOKUP(D116&amp;E116,'Tab 2 Aerobic Capacity (unprot)'!L$10:$M$27,2,FALSE)),"HFZ","NI")," ")</f>
        <v xml:space="preserve"> </v>
      </c>
      <c r="L116" s="69" t="str">
        <f>IFERROR(IF(H116&gt;=(VLOOKUP(D116&amp;E116,'Tab 2 Aerobic Capacity (unprot)'!L$34:$M$51,2,FALSE)),"HFZ","NI")," ")</f>
        <v xml:space="preserve"> </v>
      </c>
      <c r="M116" s="54" t="str">
        <f t="shared" si="13"/>
        <v xml:space="preserve"> </v>
      </c>
      <c r="N116" s="33" t="str">
        <f t="shared" si="20"/>
        <v xml:space="preserve"> </v>
      </c>
      <c r="O116" s="33"/>
      <c r="P116" s="54" t="str">
        <f t="shared" si="21"/>
        <v/>
      </c>
      <c r="Q116" s="33"/>
      <c r="R116" s="54" t="str">
        <f t="shared" si="22"/>
        <v/>
      </c>
      <c r="S116" s="95" t="e">
        <v>#N/A</v>
      </c>
      <c r="T116" s="95" t="e">
        <v>#N/A</v>
      </c>
      <c r="U116" s="99" t="e">
        <v>#N/A</v>
      </c>
      <c r="V116" s="34"/>
      <c r="W116" s="70" t="str">
        <f>IFERROR(IF(S116&gt;=(VLOOKUP(D116&amp;E116, 'Tab 3 Flex,Strng,Endur(unprot)'!AG$10:$AH$37,2,FALSE)),"HFZ", "NI")," ")</f>
        <v xml:space="preserve"> </v>
      </c>
      <c r="X116" s="70" t="str">
        <f>IFERROR(IF(T116&gt;=(VLOOKUP(D116&amp;E116, 'Tab 3 Flex,Strng,Endur(unprot)'!AG$10:$AH$37,2,FALSE)),"HFZ", "NI")," ")</f>
        <v xml:space="preserve"> </v>
      </c>
      <c r="Y116" s="71" t="str">
        <f t="shared" si="24"/>
        <v xml:space="preserve"> </v>
      </c>
      <c r="Z116" s="71" t="str">
        <f t="shared" si="14"/>
        <v xml:space="preserve"> </v>
      </c>
      <c r="AA116" s="71" t="str">
        <f>IFERROR(IF(U116&gt;=(VLOOKUP(D116&amp;E116, 'Tab 3 Flex,Strng,Endur(unprot)'!W$10:X$37,2,FALSE)),"HFZ", "NI"), " ")</f>
        <v xml:space="preserve"> </v>
      </c>
      <c r="AB116" s="28" t="str">
        <f t="shared" si="15"/>
        <v xml:space="preserve"> </v>
      </c>
      <c r="AC116" s="33"/>
      <c r="AD116" s="28" t="str">
        <f t="shared" si="16"/>
        <v/>
      </c>
      <c r="AE116" s="96" t="e">
        <v>#N/A</v>
      </c>
      <c r="AF116" s="35"/>
      <c r="AG116" s="72" t="str">
        <f>IFERROR(IF(AE116&gt;=(VLOOKUP(D116&amp;E116, 'Tab 3 Flex,Strng,Endur(unprot)'!R$10:$S$37,2,FALSE)),"HFZ", "NI")," ")</f>
        <v xml:space="preserve"> </v>
      </c>
      <c r="AH116" s="55" t="str">
        <f t="shared" si="17"/>
        <v xml:space="preserve"> </v>
      </c>
      <c r="AI116" s="33"/>
      <c r="AJ116" s="55" t="str">
        <f t="shared" si="23"/>
        <v/>
      </c>
      <c r="AK116" s="100" t="e">
        <v>#N/A</v>
      </c>
      <c r="AL116" s="36"/>
      <c r="AM116" s="73" t="str">
        <f>IFERROR(IF(AK116&gt;=(VLOOKUP(D116&amp;E116,'Tab 3 Flex,Strng,Endur(unprot)'!AB$10:$AC$37,2,FALSE)),"HFZ", "NI")," ")</f>
        <v xml:space="preserve"> </v>
      </c>
      <c r="AN116" s="29" t="str">
        <f t="shared" si="18"/>
        <v xml:space="preserve"> </v>
      </c>
      <c r="AO116" s="55"/>
      <c r="AP116" s="29" t="str">
        <f t="shared" si="19"/>
        <v/>
      </c>
    </row>
    <row r="117" spans="1:42" s="57" customFormat="1" ht="16.5" thickTop="1" thickBot="1" x14ac:dyDescent="0.3">
      <c r="A117" s="32"/>
      <c r="B117" s="25"/>
      <c r="C117" s="25"/>
      <c r="D117" s="25"/>
      <c r="E117" s="46"/>
      <c r="F117" s="25">
        <v>10</v>
      </c>
      <c r="G117" s="94" t="e">
        <v>#N/A</v>
      </c>
      <c r="H117" s="94" t="e">
        <v>#N/A</v>
      </c>
      <c r="I117" s="26"/>
      <c r="J117" s="26"/>
      <c r="K117" s="69" t="str">
        <f>IFERROR(IF(G117&gt;=(VLOOKUP(D117&amp;E117,'Tab 2 Aerobic Capacity (unprot)'!L$10:$M$27,2,FALSE)),"HFZ","NI")," ")</f>
        <v xml:space="preserve"> </v>
      </c>
      <c r="L117" s="69" t="str">
        <f>IFERROR(IF(H117&gt;=(VLOOKUP(D117&amp;E117,'Tab 2 Aerobic Capacity (unprot)'!L$34:$M$51,2,FALSE)),"HFZ","NI")," ")</f>
        <v xml:space="preserve"> </v>
      </c>
      <c r="M117" s="54" t="str">
        <f t="shared" si="13"/>
        <v xml:space="preserve"> </v>
      </c>
      <c r="N117" s="33" t="str">
        <f t="shared" si="20"/>
        <v xml:space="preserve"> </v>
      </c>
      <c r="O117" s="33"/>
      <c r="P117" s="54" t="str">
        <f t="shared" si="21"/>
        <v/>
      </c>
      <c r="Q117" s="33"/>
      <c r="R117" s="54" t="str">
        <f t="shared" si="22"/>
        <v/>
      </c>
      <c r="S117" s="95" t="e">
        <v>#N/A</v>
      </c>
      <c r="T117" s="95" t="e">
        <v>#N/A</v>
      </c>
      <c r="U117" s="99" t="e">
        <v>#N/A</v>
      </c>
      <c r="V117" s="34"/>
      <c r="W117" s="70" t="str">
        <f>IFERROR(IF(S117&gt;=(VLOOKUP(D117&amp;E117, 'Tab 3 Flex,Strng,Endur(unprot)'!AG$10:$AH$37,2,FALSE)),"HFZ", "NI")," ")</f>
        <v xml:space="preserve"> </v>
      </c>
      <c r="X117" s="70" t="str">
        <f>IFERROR(IF(T117&gt;=(VLOOKUP(D117&amp;E117, 'Tab 3 Flex,Strng,Endur(unprot)'!AG$10:$AH$37,2,FALSE)),"HFZ", "NI")," ")</f>
        <v xml:space="preserve"> </v>
      </c>
      <c r="Y117" s="71" t="str">
        <f t="shared" si="24"/>
        <v xml:space="preserve"> </v>
      </c>
      <c r="Z117" s="71" t="str">
        <f t="shared" si="14"/>
        <v xml:space="preserve"> </v>
      </c>
      <c r="AA117" s="71" t="str">
        <f>IFERROR(IF(U117&gt;=(VLOOKUP(D117&amp;E117, 'Tab 3 Flex,Strng,Endur(unprot)'!W$10:X$37,2,FALSE)),"HFZ", "NI"), " ")</f>
        <v xml:space="preserve"> </v>
      </c>
      <c r="AB117" s="28" t="str">
        <f t="shared" si="15"/>
        <v xml:space="preserve"> </v>
      </c>
      <c r="AC117" s="33"/>
      <c r="AD117" s="28" t="str">
        <f t="shared" si="16"/>
        <v/>
      </c>
      <c r="AE117" s="96" t="e">
        <v>#N/A</v>
      </c>
      <c r="AF117" s="35"/>
      <c r="AG117" s="72" t="str">
        <f>IFERROR(IF(AE117&gt;=(VLOOKUP(D117&amp;E117, 'Tab 3 Flex,Strng,Endur(unprot)'!R$10:$S$37,2,FALSE)),"HFZ", "NI")," ")</f>
        <v xml:space="preserve"> </v>
      </c>
      <c r="AH117" s="55" t="str">
        <f t="shared" si="17"/>
        <v xml:space="preserve"> </v>
      </c>
      <c r="AI117" s="33"/>
      <c r="AJ117" s="55" t="str">
        <f t="shared" si="23"/>
        <v/>
      </c>
      <c r="AK117" s="100" t="e">
        <v>#N/A</v>
      </c>
      <c r="AL117" s="36"/>
      <c r="AM117" s="73" t="str">
        <f>IFERROR(IF(AK117&gt;=(VLOOKUP(D117&amp;E117,'Tab 3 Flex,Strng,Endur(unprot)'!AB$10:$AC$37,2,FALSE)),"HFZ", "NI")," ")</f>
        <v xml:space="preserve"> </v>
      </c>
      <c r="AN117" s="29" t="str">
        <f t="shared" si="18"/>
        <v xml:space="preserve"> </v>
      </c>
      <c r="AO117" s="55"/>
      <c r="AP117" s="29" t="str">
        <f t="shared" si="19"/>
        <v/>
      </c>
    </row>
    <row r="118" spans="1:42" s="57" customFormat="1" ht="16.5" thickTop="1" thickBot="1" x14ac:dyDescent="0.3">
      <c r="A118" s="32"/>
      <c r="B118" s="25"/>
      <c r="C118" s="25"/>
      <c r="D118" s="25"/>
      <c r="E118" s="46"/>
      <c r="F118" s="25">
        <v>10</v>
      </c>
      <c r="G118" s="94" t="e">
        <v>#N/A</v>
      </c>
      <c r="H118" s="94" t="e">
        <v>#N/A</v>
      </c>
      <c r="I118" s="26"/>
      <c r="J118" s="26"/>
      <c r="K118" s="69" t="str">
        <f>IFERROR(IF(G118&gt;=(VLOOKUP(D118&amp;E118,'Tab 2 Aerobic Capacity (unprot)'!L$10:$M$27,2,FALSE)),"HFZ","NI")," ")</f>
        <v xml:space="preserve"> </v>
      </c>
      <c r="L118" s="69" t="str">
        <f>IFERROR(IF(H118&gt;=(VLOOKUP(D118&amp;E118,'Tab 2 Aerobic Capacity (unprot)'!L$34:$M$51,2,FALSE)),"HFZ","NI")," ")</f>
        <v xml:space="preserve"> </v>
      </c>
      <c r="M118" s="54" t="str">
        <f t="shared" si="13"/>
        <v xml:space="preserve"> </v>
      </c>
      <c r="N118" s="33" t="str">
        <f t="shared" si="20"/>
        <v xml:space="preserve"> </v>
      </c>
      <c r="O118" s="33"/>
      <c r="P118" s="54" t="str">
        <f t="shared" si="21"/>
        <v/>
      </c>
      <c r="Q118" s="33"/>
      <c r="R118" s="54" t="str">
        <f t="shared" si="22"/>
        <v/>
      </c>
      <c r="S118" s="95" t="e">
        <v>#N/A</v>
      </c>
      <c r="T118" s="95" t="e">
        <v>#N/A</v>
      </c>
      <c r="U118" s="99" t="e">
        <v>#N/A</v>
      </c>
      <c r="V118" s="34"/>
      <c r="W118" s="70" t="str">
        <f>IFERROR(IF(S118&gt;=(VLOOKUP(D118&amp;E118, 'Tab 3 Flex,Strng,Endur(unprot)'!AG$10:$AH$37,2,FALSE)),"HFZ", "NI")," ")</f>
        <v xml:space="preserve"> </v>
      </c>
      <c r="X118" s="70" t="str">
        <f>IFERROR(IF(T118&gt;=(VLOOKUP(D118&amp;E118, 'Tab 3 Flex,Strng,Endur(unprot)'!AG$10:$AH$37,2,FALSE)),"HFZ", "NI")," ")</f>
        <v xml:space="preserve"> </v>
      </c>
      <c r="Y118" s="71" t="str">
        <f t="shared" si="24"/>
        <v xml:space="preserve"> </v>
      </c>
      <c r="Z118" s="71" t="str">
        <f t="shared" si="14"/>
        <v xml:space="preserve"> </v>
      </c>
      <c r="AA118" s="71" t="str">
        <f>IFERROR(IF(U118&gt;=(VLOOKUP(D118&amp;E118, 'Tab 3 Flex,Strng,Endur(unprot)'!W$10:X$37,2,FALSE)),"HFZ", "NI"), " ")</f>
        <v xml:space="preserve"> </v>
      </c>
      <c r="AB118" s="28" t="str">
        <f t="shared" si="15"/>
        <v xml:space="preserve"> </v>
      </c>
      <c r="AC118" s="33"/>
      <c r="AD118" s="28" t="str">
        <f t="shared" si="16"/>
        <v/>
      </c>
      <c r="AE118" s="96" t="e">
        <v>#N/A</v>
      </c>
      <c r="AF118" s="35"/>
      <c r="AG118" s="72" t="str">
        <f>IFERROR(IF(AE118&gt;=(VLOOKUP(D118&amp;E118, 'Tab 3 Flex,Strng,Endur(unprot)'!R$10:$S$37,2,FALSE)),"HFZ", "NI")," ")</f>
        <v xml:space="preserve"> </v>
      </c>
      <c r="AH118" s="55" t="str">
        <f t="shared" si="17"/>
        <v xml:space="preserve"> </v>
      </c>
      <c r="AI118" s="33"/>
      <c r="AJ118" s="55" t="str">
        <f t="shared" si="23"/>
        <v/>
      </c>
      <c r="AK118" s="100" t="e">
        <v>#N/A</v>
      </c>
      <c r="AL118" s="36"/>
      <c r="AM118" s="73" t="str">
        <f>IFERROR(IF(AK118&gt;=(VLOOKUP(D118&amp;E118,'Tab 3 Flex,Strng,Endur(unprot)'!AB$10:$AC$37,2,FALSE)),"HFZ", "NI")," ")</f>
        <v xml:space="preserve"> </v>
      </c>
      <c r="AN118" s="29" t="str">
        <f t="shared" si="18"/>
        <v xml:space="preserve"> </v>
      </c>
      <c r="AO118" s="55"/>
      <c r="AP118" s="29" t="str">
        <f t="shared" si="19"/>
        <v/>
      </c>
    </row>
    <row r="119" spans="1:42" s="57" customFormat="1" ht="16.5" thickTop="1" thickBot="1" x14ac:dyDescent="0.3">
      <c r="A119" s="32"/>
      <c r="B119" s="25"/>
      <c r="C119" s="25"/>
      <c r="D119" s="25"/>
      <c r="E119" s="46"/>
      <c r="F119" s="25">
        <v>10</v>
      </c>
      <c r="G119" s="94" t="e">
        <v>#N/A</v>
      </c>
      <c r="H119" s="94" t="e">
        <v>#N/A</v>
      </c>
      <c r="I119" s="26"/>
      <c r="J119" s="26"/>
      <c r="K119" s="69" t="str">
        <f>IFERROR(IF(G119&gt;=(VLOOKUP(D119&amp;E119,'Tab 2 Aerobic Capacity (unprot)'!L$10:$M$27,2,FALSE)),"HFZ","NI")," ")</f>
        <v xml:space="preserve"> </v>
      </c>
      <c r="L119" s="69" t="str">
        <f>IFERROR(IF(H119&gt;=(VLOOKUP(D119&amp;E119,'Tab 2 Aerobic Capacity (unprot)'!L$34:$M$51,2,FALSE)),"HFZ","NI")," ")</f>
        <v xml:space="preserve"> </v>
      </c>
      <c r="M119" s="54" t="str">
        <f t="shared" si="13"/>
        <v xml:space="preserve"> </v>
      </c>
      <c r="N119" s="33" t="str">
        <f t="shared" si="20"/>
        <v xml:space="preserve"> </v>
      </c>
      <c r="O119" s="33"/>
      <c r="P119" s="54" t="str">
        <f t="shared" si="21"/>
        <v/>
      </c>
      <c r="Q119" s="33"/>
      <c r="R119" s="54" t="str">
        <f t="shared" si="22"/>
        <v/>
      </c>
      <c r="S119" s="95" t="e">
        <v>#N/A</v>
      </c>
      <c r="T119" s="95" t="e">
        <v>#N/A</v>
      </c>
      <c r="U119" s="99" t="e">
        <v>#N/A</v>
      </c>
      <c r="V119" s="34"/>
      <c r="W119" s="70" t="str">
        <f>IFERROR(IF(S119&gt;=(VLOOKUP(D119&amp;E119, 'Tab 3 Flex,Strng,Endur(unprot)'!AG$10:$AH$37,2,FALSE)),"HFZ", "NI")," ")</f>
        <v xml:space="preserve"> </v>
      </c>
      <c r="X119" s="70" t="str">
        <f>IFERROR(IF(T119&gt;=(VLOOKUP(D119&amp;E119, 'Tab 3 Flex,Strng,Endur(unprot)'!AG$10:$AH$37,2,FALSE)),"HFZ", "NI")," ")</f>
        <v xml:space="preserve"> </v>
      </c>
      <c r="Y119" s="71" t="str">
        <f t="shared" si="24"/>
        <v xml:space="preserve"> </v>
      </c>
      <c r="Z119" s="71" t="str">
        <f t="shared" si="14"/>
        <v xml:space="preserve"> </v>
      </c>
      <c r="AA119" s="71" t="str">
        <f>IFERROR(IF(U119&gt;=(VLOOKUP(D119&amp;E119, 'Tab 3 Flex,Strng,Endur(unprot)'!W$10:X$37,2,FALSE)),"HFZ", "NI"), " ")</f>
        <v xml:space="preserve"> </v>
      </c>
      <c r="AB119" s="28" t="str">
        <f t="shared" si="15"/>
        <v xml:space="preserve"> </v>
      </c>
      <c r="AC119" s="33"/>
      <c r="AD119" s="28" t="str">
        <f t="shared" si="16"/>
        <v/>
      </c>
      <c r="AE119" s="96" t="e">
        <v>#N/A</v>
      </c>
      <c r="AF119" s="35"/>
      <c r="AG119" s="72" t="str">
        <f>IFERROR(IF(AE119&gt;=(VLOOKUP(D119&amp;E119, 'Tab 3 Flex,Strng,Endur(unprot)'!R$10:$S$37,2,FALSE)),"HFZ", "NI")," ")</f>
        <v xml:space="preserve"> </v>
      </c>
      <c r="AH119" s="55" t="str">
        <f t="shared" si="17"/>
        <v xml:space="preserve"> </v>
      </c>
      <c r="AI119" s="33"/>
      <c r="AJ119" s="55" t="str">
        <f t="shared" si="23"/>
        <v/>
      </c>
      <c r="AK119" s="100" t="e">
        <v>#N/A</v>
      </c>
      <c r="AL119" s="36"/>
      <c r="AM119" s="73" t="str">
        <f>IFERROR(IF(AK119&gt;=(VLOOKUP(D119&amp;E119,'Tab 3 Flex,Strng,Endur(unprot)'!AB$10:$AC$37,2,FALSE)),"HFZ", "NI")," ")</f>
        <v xml:space="preserve"> </v>
      </c>
      <c r="AN119" s="29" t="str">
        <f t="shared" si="18"/>
        <v xml:space="preserve"> </v>
      </c>
      <c r="AO119" s="55"/>
      <c r="AP119" s="29" t="str">
        <f t="shared" si="19"/>
        <v/>
      </c>
    </row>
    <row r="120" spans="1:42" s="57" customFormat="1" ht="16.5" thickTop="1" thickBot="1" x14ac:dyDescent="0.3">
      <c r="A120" s="32"/>
      <c r="B120" s="25"/>
      <c r="C120" s="25"/>
      <c r="D120" s="25"/>
      <c r="E120" s="46"/>
      <c r="F120" s="25">
        <v>10</v>
      </c>
      <c r="G120" s="94" t="e">
        <v>#N/A</v>
      </c>
      <c r="H120" s="94" t="e">
        <v>#N/A</v>
      </c>
      <c r="I120" s="26"/>
      <c r="J120" s="26"/>
      <c r="K120" s="69" t="str">
        <f>IFERROR(IF(G120&gt;=(VLOOKUP(D120&amp;E120,'Tab 2 Aerobic Capacity (unprot)'!L$10:$M$27,2,FALSE)),"HFZ","NI")," ")</f>
        <v xml:space="preserve"> </v>
      </c>
      <c r="L120" s="69" t="str">
        <f>IFERROR(IF(H120&gt;=(VLOOKUP(D120&amp;E120,'Tab 2 Aerobic Capacity (unprot)'!L$34:$M$51,2,FALSE)),"HFZ","NI")," ")</f>
        <v xml:space="preserve"> </v>
      </c>
      <c r="M120" s="54" t="str">
        <f t="shared" si="13"/>
        <v xml:space="preserve"> </v>
      </c>
      <c r="N120" s="33" t="str">
        <f t="shared" si="20"/>
        <v xml:space="preserve"> </v>
      </c>
      <c r="O120" s="33"/>
      <c r="P120" s="54" t="str">
        <f t="shared" si="21"/>
        <v/>
      </c>
      <c r="Q120" s="33"/>
      <c r="R120" s="54" t="str">
        <f t="shared" si="22"/>
        <v/>
      </c>
      <c r="S120" s="95" t="e">
        <v>#N/A</v>
      </c>
      <c r="T120" s="95" t="e">
        <v>#N/A</v>
      </c>
      <c r="U120" s="99" t="e">
        <v>#N/A</v>
      </c>
      <c r="V120" s="34"/>
      <c r="W120" s="70" t="str">
        <f>IFERROR(IF(S120&gt;=(VLOOKUP(D120&amp;E120, 'Tab 3 Flex,Strng,Endur(unprot)'!AG$10:$AH$37,2,FALSE)),"HFZ", "NI")," ")</f>
        <v xml:space="preserve"> </v>
      </c>
      <c r="X120" s="70" t="str">
        <f>IFERROR(IF(T120&gt;=(VLOOKUP(D120&amp;E120, 'Tab 3 Flex,Strng,Endur(unprot)'!AG$10:$AH$37,2,FALSE)),"HFZ", "NI")," ")</f>
        <v xml:space="preserve"> </v>
      </c>
      <c r="Y120" s="71" t="str">
        <f t="shared" si="24"/>
        <v xml:space="preserve"> </v>
      </c>
      <c r="Z120" s="71" t="str">
        <f t="shared" si="14"/>
        <v xml:space="preserve"> </v>
      </c>
      <c r="AA120" s="71" t="str">
        <f>IFERROR(IF(U120&gt;=(VLOOKUP(D120&amp;E120, 'Tab 3 Flex,Strng,Endur(unprot)'!W$10:X$37,2,FALSE)),"HFZ", "NI"), " ")</f>
        <v xml:space="preserve"> </v>
      </c>
      <c r="AB120" s="28" t="str">
        <f t="shared" si="15"/>
        <v xml:space="preserve"> </v>
      </c>
      <c r="AC120" s="33"/>
      <c r="AD120" s="28" t="str">
        <f t="shared" si="16"/>
        <v/>
      </c>
      <c r="AE120" s="96" t="e">
        <v>#N/A</v>
      </c>
      <c r="AF120" s="35"/>
      <c r="AG120" s="72" t="str">
        <f>IFERROR(IF(AE120&gt;=(VLOOKUP(D120&amp;E120, 'Tab 3 Flex,Strng,Endur(unprot)'!R$10:$S$37,2,FALSE)),"HFZ", "NI")," ")</f>
        <v xml:space="preserve"> </v>
      </c>
      <c r="AH120" s="55" t="str">
        <f t="shared" si="17"/>
        <v xml:space="preserve"> </v>
      </c>
      <c r="AI120" s="33"/>
      <c r="AJ120" s="55" t="str">
        <f t="shared" si="23"/>
        <v/>
      </c>
      <c r="AK120" s="100" t="e">
        <v>#N/A</v>
      </c>
      <c r="AL120" s="36"/>
      <c r="AM120" s="73" t="str">
        <f>IFERROR(IF(AK120&gt;=(VLOOKUP(D120&amp;E120,'Tab 3 Flex,Strng,Endur(unprot)'!AB$10:$AC$37,2,FALSE)),"HFZ", "NI")," ")</f>
        <v xml:space="preserve"> </v>
      </c>
      <c r="AN120" s="29" t="str">
        <f t="shared" si="18"/>
        <v xml:space="preserve"> </v>
      </c>
      <c r="AO120" s="55"/>
      <c r="AP120" s="29" t="str">
        <f t="shared" si="19"/>
        <v/>
      </c>
    </row>
    <row r="121" spans="1:42" s="57" customFormat="1" ht="16.5" thickTop="1" thickBot="1" x14ac:dyDescent="0.3">
      <c r="A121" s="32"/>
      <c r="B121" s="25"/>
      <c r="C121" s="25"/>
      <c r="D121" s="25"/>
      <c r="E121" s="46"/>
      <c r="F121" s="25">
        <v>10</v>
      </c>
      <c r="G121" s="94" t="e">
        <v>#N/A</v>
      </c>
      <c r="H121" s="94" t="e">
        <v>#N/A</v>
      </c>
      <c r="I121" s="26"/>
      <c r="J121" s="26"/>
      <c r="K121" s="69" t="str">
        <f>IFERROR(IF(G121&gt;=(VLOOKUP(D121&amp;E121,'Tab 2 Aerobic Capacity (unprot)'!L$10:$M$27,2,FALSE)),"HFZ","NI")," ")</f>
        <v xml:space="preserve"> </v>
      </c>
      <c r="L121" s="69" t="str">
        <f>IFERROR(IF(H121&gt;=(VLOOKUP(D121&amp;E121,'Tab 2 Aerobic Capacity (unprot)'!L$34:$M$51,2,FALSE)),"HFZ","NI")," ")</f>
        <v xml:space="preserve"> </v>
      </c>
      <c r="M121" s="54" t="str">
        <f t="shared" si="13"/>
        <v xml:space="preserve"> </v>
      </c>
      <c r="N121" s="33" t="str">
        <f t="shared" si="20"/>
        <v xml:space="preserve"> </v>
      </c>
      <c r="O121" s="33"/>
      <c r="P121" s="54" t="str">
        <f t="shared" si="21"/>
        <v/>
      </c>
      <c r="Q121" s="33"/>
      <c r="R121" s="54" t="str">
        <f t="shared" si="22"/>
        <v/>
      </c>
      <c r="S121" s="95" t="e">
        <v>#N/A</v>
      </c>
      <c r="T121" s="95" t="e">
        <v>#N/A</v>
      </c>
      <c r="U121" s="99" t="e">
        <v>#N/A</v>
      </c>
      <c r="V121" s="34"/>
      <c r="W121" s="70" t="str">
        <f>IFERROR(IF(S121&gt;=(VLOOKUP(D121&amp;E121, 'Tab 3 Flex,Strng,Endur(unprot)'!AG$10:$AH$37,2,FALSE)),"HFZ", "NI")," ")</f>
        <v xml:space="preserve"> </v>
      </c>
      <c r="X121" s="70" t="str">
        <f>IFERROR(IF(T121&gt;=(VLOOKUP(D121&amp;E121, 'Tab 3 Flex,Strng,Endur(unprot)'!AG$10:$AH$37,2,FALSE)),"HFZ", "NI")," ")</f>
        <v xml:space="preserve"> </v>
      </c>
      <c r="Y121" s="71" t="str">
        <f t="shared" si="24"/>
        <v xml:space="preserve"> </v>
      </c>
      <c r="Z121" s="71" t="str">
        <f t="shared" si="14"/>
        <v xml:space="preserve"> </v>
      </c>
      <c r="AA121" s="71" t="str">
        <f>IFERROR(IF(U121&gt;=(VLOOKUP(D121&amp;E121, 'Tab 3 Flex,Strng,Endur(unprot)'!W$10:X$37,2,FALSE)),"HFZ", "NI"), " ")</f>
        <v xml:space="preserve"> </v>
      </c>
      <c r="AB121" s="28" t="str">
        <f t="shared" si="15"/>
        <v xml:space="preserve"> </v>
      </c>
      <c r="AC121" s="33"/>
      <c r="AD121" s="28" t="str">
        <f t="shared" si="16"/>
        <v/>
      </c>
      <c r="AE121" s="96" t="e">
        <v>#N/A</v>
      </c>
      <c r="AF121" s="35"/>
      <c r="AG121" s="72" t="str">
        <f>IFERROR(IF(AE121&gt;=(VLOOKUP(D121&amp;E121, 'Tab 3 Flex,Strng,Endur(unprot)'!R$10:$S$37,2,FALSE)),"HFZ", "NI")," ")</f>
        <v xml:space="preserve"> </v>
      </c>
      <c r="AH121" s="55" t="str">
        <f t="shared" si="17"/>
        <v xml:space="preserve"> </v>
      </c>
      <c r="AI121" s="33"/>
      <c r="AJ121" s="55" t="str">
        <f t="shared" si="23"/>
        <v/>
      </c>
      <c r="AK121" s="100" t="e">
        <v>#N/A</v>
      </c>
      <c r="AL121" s="36"/>
      <c r="AM121" s="73" t="str">
        <f>IFERROR(IF(AK121&gt;=(VLOOKUP(D121&amp;E121,'Tab 3 Flex,Strng,Endur(unprot)'!AB$10:$AC$37,2,FALSE)),"HFZ", "NI")," ")</f>
        <v xml:space="preserve"> </v>
      </c>
      <c r="AN121" s="29" t="str">
        <f t="shared" si="18"/>
        <v xml:space="preserve"> </v>
      </c>
      <c r="AO121" s="55"/>
      <c r="AP121" s="29" t="str">
        <f t="shared" si="19"/>
        <v/>
      </c>
    </row>
    <row r="122" spans="1:42" s="57" customFormat="1" ht="16.5" thickTop="1" thickBot="1" x14ac:dyDescent="0.3">
      <c r="A122" s="32"/>
      <c r="B122" s="25"/>
      <c r="C122" s="25"/>
      <c r="D122" s="25"/>
      <c r="E122" s="46"/>
      <c r="F122" s="25">
        <v>10</v>
      </c>
      <c r="G122" s="94" t="e">
        <v>#N/A</v>
      </c>
      <c r="H122" s="94" t="e">
        <v>#N/A</v>
      </c>
      <c r="I122" s="26"/>
      <c r="J122" s="26"/>
      <c r="K122" s="69" t="str">
        <f>IFERROR(IF(G122&gt;=(VLOOKUP(D122&amp;E122,'Tab 2 Aerobic Capacity (unprot)'!L$10:$M$27,2,FALSE)),"HFZ","NI")," ")</f>
        <v xml:space="preserve"> </v>
      </c>
      <c r="L122" s="69" t="str">
        <f>IFERROR(IF(H122&gt;=(VLOOKUP(D122&amp;E122,'Tab 2 Aerobic Capacity (unprot)'!L$34:$M$51,2,FALSE)),"HFZ","NI")," ")</f>
        <v xml:space="preserve"> </v>
      </c>
      <c r="M122" s="54" t="str">
        <f t="shared" si="13"/>
        <v xml:space="preserve"> </v>
      </c>
      <c r="N122" s="33" t="str">
        <f t="shared" si="20"/>
        <v xml:space="preserve"> </v>
      </c>
      <c r="O122" s="33"/>
      <c r="P122" s="54" t="str">
        <f t="shared" si="21"/>
        <v/>
      </c>
      <c r="Q122" s="33"/>
      <c r="R122" s="54" t="str">
        <f t="shared" si="22"/>
        <v/>
      </c>
      <c r="S122" s="95" t="e">
        <v>#N/A</v>
      </c>
      <c r="T122" s="95" t="e">
        <v>#N/A</v>
      </c>
      <c r="U122" s="99" t="e">
        <v>#N/A</v>
      </c>
      <c r="V122" s="34"/>
      <c r="W122" s="70" t="str">
        <f>IFERROR(IF(S122&gt;=(VLOOKUP(D122&amp;E122, 'Tab 3 Flex,Strng,Endur(unprot)'!AG$10:$AH$37,2,FALSE)),"HFZ", "NI")," ")</f>
        <v xml:space="preserve"> </v>
      </c>
      <c r="X122" s="70" t="str">
        <f>IFERROR(IF(T122&gt;=(VLOOKUP(D122&amp;E122, 'Tab 3 Flex,Strng,Endur(unprot)'!AG$10:$AH$37,2,FALSE)),"HFZ", "NI")," ")</f>
        <v xml:space="preserve"> </v>
      </c>
      <c r="Y122" s="71" t="str">
        <f t="shared" si="24"/>
        <v xml:space="preserve"> </v>
      </c>
      <c r="Z122" s="71" t="str">
        <f t="shared" si="14"/>
        <v xml:space="preserve"> </v>
      </c>
      <c r="AA122" s="71" t="str">
        <f>IFERROR(IF(U122&gt;=(VLOOKUP(D122&amp;E122, 'Tab 3 Flex,Strng,Endur(unprot)'!W$10:X$37,2,FALSE)),"HFZ", "NI"), " ")</f>
        <v xml:space="preserve"> </v>
      </c>
      <c r="AB122" s="28" t="str">
        <f t="shared" si="15"/>
        <v xml:space="preserve"> </v>
      </c>
      <c r="AC122" s="33"/>
      <c r="AD122" s="28" t="str">
        <f t="shared" si="16"/>
        <v/>
      </c>
      <c r="AE122" s="96" t="e">
        <v>#N/A</v>
      </c>
      <c r="AF122" s="35"/>
      <c r="AG122" s="72" t="str">
        <f>IFERROR(IF(AE122&gt;=(VLOOKUP(D122&amp;E122, 'Tab 3 Flex,Strng,Endur(unprot)'!R$10:$S$37,2,FALSE)),"HFZ", "NI")," ")</f>
        <v xml:space="preserve"> </v>
      </c>
      <c r="AH122" s="55" t="str">
        <f t="shared" si="17"/>
        <v xml:space="preserve"> </v>
      </c>
      <c r="AI122" s="33"/>
      <c r="AJ122" s="55" t="str">
        <f t="shared" si="23"/>
        <v/>
      </c>
      <c r="AK122" s="100" t="e">
        <v>#N/A</v>
      </c>
      <c r="AL122" s="36"/>
      <c r="AM122" s="73" t="str">
        <f>IFERROR(IF(AK122&gt;=(VLOOKUP(D122&amp;E122,'Tab 3 Flex,Strng,Endur(unprot)'!AB$10:$AC$37,2,FALSE)),"HFZ", "NI")," ")</f>
        <v xml:space="preserve"> </v>
      </c>
      <c r="AN122" s="29" t="str">
        <f t="shared" si="18"/>
        <v xml:space="preserve"> </v>
      </c>
      <c r="AO122" s="55"/>
      <c r="AP122" s="29" t="str">
        <f t="shared" si="19"/>
        <v/>
      </c>
    </row>
    <row r="123" spans="1:42" s="57" customFormat="1" ht="16.5" thickTop="1" thickBot="1" x14ac:dyDescent="0.3">
      <c r="A123" s="32"/>
      <c r="B123" s="25"/>
      <c r="C123" s="25"/>
      <c r="D123" s="25"/>
      <c r="E123" s="46"/>
      <c r="F123" s="25">
        <v>10</v>
      </c>
      <c r="G123" s="94" t="e">
        <v>#N/A</v>
      </c>
      <c r="H123" s="94" t="e">
        <v>#N/A</v>
      </c>
      <c r="I123" s="26"/>
      <c r="J123" s="26"/>
      <c r="K123" s="69" t="str">
        <f>IFERROR(IF(G123&gt;=(VLOOKUP(D123&amp;E123,'Tab 2 Aerobic Capacity (unprot)'!L$10:$M$27,2,FALSE)),"HFZ","NI")," ")</f>
        <v xml:space="preserve"> </v>
      </c>
      <c r="L123" s="69" t="str">
        <f>IFERROR(IF(H123&gt;=(VLOOKUP(D123&amp;E123,'Tab 2 Aerobic Capacity (unprot)'!L$34:$M$51,2,FALSE)),"HFZ","NI")," ")</f>
        <v xml:space="preserve"> </v>
      </c>
      <c r="M123" s="54" t="str">
        <f t="shared" si="13"/>
        <v xml:space="preserve"> </v>
      </c>
      <c r="N123" s="33" t="str">
        <f t="shared" si="20"/>
        <v xml:space="preserve"> </v>
      </c>
      <c r="O123" s="33"/>
      <c r="P123" s="54" t="str">
        <f t="shared" si="21"/>
        <v/>
      </c>
      <c r="Q123" s="33"/>
      <c r="R123" s="54" t="str">
        <f t="shared" si="22"/>
        <v/>
      </c>
      <c r="S123" s="95" t="e">
        <v>#N/A</v>
      </c>
      <c r="T123" s="95" t="e">
        <v>#N/A</v>
      </c>
      <c r="U123" s="99" t="e">
        <v>#N/A</v>
      </c>
      <c r="V123" s="34"/>
      <c r="W123" s="70" t="str">
        <f>IFERROR(IF(S123&gt;=(VLOOKUP(D123&amp;E123, 'Tab 3 Flex,Strng,Endur(unprot)'!AG$10:$AH$37,2,FALSE)),"HFZ", "NI")," ")</f>
        <v xml:space="preserve"> </v>
      </c>
      <c r="X123" s="70" t="str">
        <f>IFERROR(IF(T123&gt;=(VLOOKUP(D123&amp;E123, 'Tab 3 Flex,Strng,Endur(unprot)'!AG$10:$AH$37,2,FALSE)),"HFZ", "NI")," ")</f>
        <v xml:space="preserve"> </v>
      </c>
      <c r="Y123" s="71" t="str">
        <f t="shared" si="24"/>
        <v xml:space="preserve"> </v>
      </c>
      <c r="Z123" s="71" t="str">
        <f t="shared" si="14"/>
        <v xml:space="preserve"> </v>
      </c>
      <c r="AA123" s="71" t="str">
        <f>IFERROR(IF(U123&gt;=(VLOOKUP(D123&amp;E123, 'Tab 3 Flex,Strng,Endur(unprot)'!W$10:X$37,2,FALSE)),"HFZ", "NI"), " ")</f>
        <v xml:space="preserve"> </v>
      </c>
      <c r="AB123" s="28" t="str">
        <f t="shared" si="15"/>
        <v xml:space="preserve"> </v>
      </c>
      <c r="AC123" s="33"/>
      <c r="AD123" s="28" t="str">
        <f t="shared" si="16"/>
        <v/>
      </c>
      <c r="AE123" s="96" t="e">
        <v>#N/A</v>
      </c>
      <c r="AF123" s="35"/>
      <c r="AG123" s="72" t="str">
        <f>IFERROR(IF(AE123&gt;=(VLOOKUP(D123&amp;E123, 'Tab 3 Flex,Strng,Endur(unprot)'!R$10:$S$37,2,FALSE)),"HFZ", "NI")," ")</f>
        <v xml:space="preserve"> </v>
      </c>
      <c r="AH123" s="55" t="str">
        <f t="shared" si="17"/>
        <v xml:space="preserve"> </v>
      </c>
      <c r="AI123" s="33"/>
      <c r="AJ123" s="55" t="str">
        <f t="shared" si="23"/>
        <v/>
      </c>
      <c r="AK123" s="100" t="e">
        <v>#N/A</v>
      </c>
      <c r="AL123" s="36"/>
      <c r="AM123" s="73" t="str">
        <f>IFERROR(IF(AK123&gt;=(VLOOKUP(D123&amp;E123,'Tab 3 Flex,Strng,Endur(unprot)'!AB$10:$AC$37,2,FALSE)),"HFZ", "NI")," ")</f>
        <v xml:space="preserve"> </v>
      </c>
      <c r="AN123" s="29" t="str">
        <f t="shared" si="18"/>
        <v xml:space="preserve"> </v>
      </c>
      <c r="AO123" s="55"/>
      <c r="AP123" s="29" t="str">
        <f t="shared" si="19"/>
        <v/>
      </c>
    </row>
    <row r="124" spans="1:42" s="57" customFormat="1" ht="16.5" thickTop="1" thickBot="1" x14ac:dyDescent="0.3">
      <c r="A124" s="32"/>
      <c r="B124" s="25"/>
      <c r="C124" s="25"/>
      <c r="D124" s="25"/>
      <c r="E124" s="46"/>
      <c r="F124" s="25">
        <v>10</v>
      </c>
      <c r="G124" s="94" t="e">
        <v>#N/A</v>
      </c>
      <c r="H124" s="94" t="e">
        <v>#N/A</v>
      </c>
      <c r="I124" s="26"/>
      <c r="J124" s="26"/>
      <c r="K124" s="69" t="str">
        <f>IFERROR(IF(G124&gt;=(VLOOKUP(D124&amp;E124,'Tab 2 Aerobic Capacity (unprot)'!L$10:$M$27,2,FALSE)),"HFZ","NI")," ")</f>
        <v xml:space="preserve"> </v>
      </c>
      <c r="L124" s="69" t="str">
        <f>IFERROR(IF(H124&gt;=(VLOOKUP(D124&amp;E124,'Tab 2 Aerobic Capacity (unprot)'!L$34:$M$51,2,FALSE)),"HFZ","NI")," ")</f>
        <v xml:space="preserve"> </v>
      </c>
      <c r="M124" s="54" t="str">
        <f t="shared" si="13"/>
        <v xml:space="preserve"> </v>
      </c>
      <c r="N124" s="33" t="str">
        <f t="shared" si="20"/>
        <v xml:space="preserve"> </v>
      </c>
      <c r="O124" s="33"/>
      <c r="P124" s="54" t="str">
        <f t="shared" si="21"/>
        <v/>
      </c>
      <c r="Q124" s="33"/>
      <c r="R124" s="54" t="str">
        <f t="shared" si="22"/>
        <v/>
      </c>
      <c r="S124" s="95" t="e">
        <v>#N/A</v>
      </c>
      <c r="T124" s="95" t="e">
        <v>#N/A</v>
      </c>
      <c r="U124" s="99" t="e">
        <v>#N/A</v>
      </c>
      <c r="V124" s="34"/>
      <c r="W124" s="70" t="str">
        <f>IFERROR(IF(S124&gt;=(VLOOKUP(D124&amp;E124, 'Tab 3 Flex,Strng,Endur(unprot)'!AG$10:$AH$37,2,FALSE)),"HFZ", "NI")," ")</f>
        <v xml:space="preserve"> </v>
      </c>
      <c r="X124" s="70" t="str">
        <f>IFERROR(IF(T124&gt;=(VLOOKUP(D124&amp;E124, 'Tab 3 Flex,Strng,Endur(unprot)'!AG$10:$AH$37,2,FALSE)),"HFZ", "NI")," ")</f>
        <v xml:space="preserve"> </v>
      </c>
      <c r="Y124" s="71" t="str">
        <f t="shared" si="24"/>
        <v xml:space="preserve"> </v>
      </c>
      <c r="Z124" s="71" t="str">
        <f t="shared" si="14"/>
        <v xml:space="preserve"> </v>
      </c>
      <c r="AA124" s="71" t="str">
        <f>IFERROR(IF(U124&gt;=(VLOOKUP(D124&amp;E124, 'Tab 3 Flex,Strng,Endur(unprot)'!W$10:X$37,2,FALSE)),"HFZ", "NI"), " ")</f>
        <v xml:space="preserve"> </v>
      </c>
      <c r="AB124" s="28" t="str">
        <f t="shared" si="15"/>
        <v xml:space="preserve"> </v>
      </c>
      <c r="AC124" s="33"/>
      <c r="AD124" s="28" t="str">
        <f t="shared" si="16"/>
        <v/>
      </c>
      <c r="AE124" s="96" t="e">
        <v>#N/A</v>
      </c>
      <c r="AF124" s="35"/>
      <c r="AG124" s="72" t="str">
        <f>IFERROR(IF(AE124&gt;=(VLOOKUP(D124&amp;E124, 'Tab 3 Flex,Strng,Endur(unprot)'!R$10:$S$37,2,FALSE)),"HFZ", "NI")," ")</f>
        <v xml:space="preserve"> </v>
      </c>
      <c r="AH124" s="55" t="str">
        <f t="shared" si="17"/>
        <v xml:space="preserve"> </v>
      </c>
      <c r="AI124" s="33"/>
      <c r="AJ124" s="55" t="str">
        <f t="shared" si="23"/>
        <v/>
      </c>
      <c r="AK124" s="100" t="e">
        <v>#N/A</v>
      </c>
      <c r="AL124" s="36"/>
      <c r="AM124" s="73" t="str">
        <f>IFERROR(IF(AK124&gt;=(VLOOKUP(D124&amp;E124,'Tab 3 Flex,Strng,Endur(unprot)'!AB$10:$AC$37,2,FALSE)),"HFZ", "NI")," ")</f>
        <v xml:space="preserve"> </v>
      </c>
      <c r="AN124" s="29" t="str">
        <f t="shared" si="18"/>
        <v xml:space="preserve"> </v>
      </c>
      <c r="AO124" s="55"/>
      <c r="AP124" s="29" t="str">
        <f t="shared" si="19"/>
        <v/>
      </c>
    </row>
    <row r="125" spans="1:42" s="57" customFormat="1" ht="16.5" thickTop="1" thickBot="1" x14ac:dyDescent="0.3">
      <c r="A125" s="32"/>
      <c r="B125" s="25"/>
      <c r="C125" s="25"/>
      <c r="D125" s="25"/>
      <c r="E125" s="46"/>
      <c r="F125" s="25">
        <v>10</v>
      </c>
      <c r="G125" s="94" t="e">
        <v>#N/A</v>
      </c>
      <c r="H125" s="94" t="e">
        <v>#N/A</v>
      </c>
      <c r="I125" s="26"/>
      <c r="J125" s="26"/>
      <c r="K125" s="69" t="str">
        <f>IFERROR(IF(G125&gt;=(VLOOKUP(D125&amp;E125,'Tab 2 Aerobic Capacity (unprot)'!L$10:$M$27,2,FALSE)),"HFZ","NI")," ")</f>
        <v xml:space="preserve"> </v>
      </c>
      <c r="L125" s="69" t="str">
        <f>IFERROR(IF(H125&gt;=(VLOOKUP(D125&amp;E125,'Tab 2 Aerobic Capacity (unprot)'!L$34:$M$51,2,FALSE)),"HFZ","NI")," ")</f>
        <v xml:space="preserve"> </v>
      </c>
      <c r="M125" s="54" t="str">
        <f t="shared" si="13"/>
        <v xml:space="preserve"> </v>
      </c>
      <c r="N125" s="33" t="str">
        <f t="shared" si="20"/>
        <v xml:space="preserve"> </v>
      </c>
      <c r="O125" s="33"/>
      <c r="P125" s="54" t="str">
        <f t="shared" si="21"/>
        <v/>
      </c>
      <c r="Q125" s="33"/>
      <c r="R125" s="54" t="str">
        <f t="shared" si="22"/>
        <v/>
      </c>
      <c r="S125" s="95" t="e">
        <v>#N/A</v>
      </c>
      <c r="T125" s="95" t="e">
        <v>#N/A</v>
      </c>
      <c r="U125" s="99" t="e">
        <v>#N/A</v>
      </c>
      <c r="V125" s="34"/>
      <c r="W125" s="70" t="str">
        <f>IFERROR(IF(S125&gt;=(VLOOKUP(D125&amp;E125, 'Tab 3 Flex,Strng,Endur(unprot)'!AG$10:$AH$37,2,FALSE)),"HFZ", "NI")," ")</f>
        <v xml:space="preserve"> </v>
      </c>
      <c r="X125" s="70" t="str">
        <f>IFERROR(IF(T125&gt;=(VLOOKUP(D125&amp;E125, 'Tab 3 Flex,Strng,Endur(unprot)'!AG$10:$AH$37,2,FALSE)),"HFZ", "NI")," ")</f>
        <v xml:space="preserve"> </v>
      </c>
      <c r="Y125" s="71" t="str">
        <f t="shared" si="24"/>
        <v xml:space="preserve"> </v>
      </c>
      <c r="Z125" s="71" t="str">
        <f t="shared" si="14"/>
        <v xml:space="preserve"> </v>
      </c>
      <c r="AA125" s="71" t="str">
        <f>IFERROR(IF(U125&gt;=(VLOOKUP(D125&amp;E125, 'Tab 3 Flex,Strng,Endur(unprot)'!W$10:X$37,2,FALSE)),"HFZ", "NI"), " ")</f>
        <v xml:space="preserve"> </v>
      </c>
      <c r="AB125" s="28" t="str">
        <f t="shared" si="15"/>
        <v xml:space="preserve"> </v>
      </c>
      <c r="AC125" s="33"/>
      <c r="AD125" s="28" t="str">
        <f t="shared" si="16"/>
        <v/>
      </c>
      <c r="AE125" s="96" t="e">
        <v>#N/A</v>
      </c>
      <c r="AF125" s="35"/>
      <c r="AG125" s="72" t="str">
        <f>IFERROR(IF(AE125&gt;=(VLOOKUP(D125&amp;E125, 'Tab 3 Flex,Strng,Endur(unprot)'!R$10:$S$37,2,FALSE)),"HFZ", "NI")," ")</f>
        <v xml:space="preserve"> </v>
      </c>
      <c r="AH125" s="55" t="str">
        <f t="shared" si="17"/>
        <v xml:space="preserve"> </v>
      </c>
      <c r="AI125" s="33"/>
      <c r="AJ125" s="55" t="str">
        <f t="shared" si="23"/>
        <v/>
      </c>
      <c r="AK125" s="100" t="e">
        <v>#N/A</v>
      </c>
      <c r="AL125" s="36"/>
      <c r="AM125" s="73" t="str">
        <f>IFERROR(IF(AK125&gt;=(VLOOKUP(D125&amp;E125,'Tab 3 Flex,Strng,Endur(unprot)'!AB$10:$AC$37,2,FALSE)),"HFZ", "NI")," ")</f>
        <v xml:space="preserve"> </v>
      </c>
      <c r="AN125" s="29" t="str">
        <f t="shared" si="18"/>
        <v xml:space="preserve"> </v>
      </c>
      <c r="AO125" s="55"/>
      <c r="AP125" s="29" t="str">
        <f t="shared" si="19"/>
        <v/>
      </c>
    </row>
    <row r="126" spans="1:42" s="57" customFormat="1" ht="16.5" thickTop="1" thickBot="1" x14ac:dyDescent="0.3">
      <c r="A126" s="32"/>
      <c r="B126" s="25"/>
      <c r="C126" s="25"/>
      <c r="D126" s="25"/>
      <c r="E126" s="46"/>
      <c r="F126" s="25">
        <v>10</v>
      </c>
      <c r="G126" s="94" t="e">
        <v>#N/A</v>
      </c>
      <c r="H126" s="94" t="e">
        <v>#N/A</v>
      </c>
      <c r="I126" s="26"/>
      <c r="J126" s="26"/>
      <c r="K126" s="69" t="str">
        <f>IFERROR(IF(G126&gt;=(VLOOKUP(D126&amp;E126,'Tab 2 Aerobic Capacity (unprot)'!L$10:$M$27,2,FALSE)),"HFZ","NI")," ")</f>
        <v xml:space="preserve"> </v>
      </c>
      <c r="L126" s="69" t="str">
        <f>IFERROR(IF(H126&gt;=(VLOOKUP(D126&amp;E126,'Tab 2 Aerobic Capacity (unprot)'!L$34:$M$51,2,FALSE)),"HFZ","NI")," ")</f>
        <v xml:space="preserve"> </v>
      </c>
      <c r="M126" s="54" t="str">
        <f t="shared" si="13"/>
        <v xml:space="preserve"> </v>
      </c>
      <c r="N126" s="33" t="str">
        <f t="shared" si="20"/>
        <v xml:space="preserve"> </v>
      </c>
      <c r="O126" s="33"/>
      <c r="P126" s="54" t="str">
        <f t="shared" si="21"/>
        <v/>
      </c>
      <c r="Q126" s="33"/>
      <c r="R126" s="54" t="str">
        <f t="shared" si="22"/>
        <v/>
      </c>
      <c r="S126" s="95" t="e">
        <v>#N/A</v>
      </c>
      <c r="T126" s="95" t="e">
        <v>#N/A</v>
      </c>
      <c r="U126" s="99" t="e">
        <v>#N/A</v>
      </c>
      <c r="V126" s="34"/>
      <c r="W126" s="70" t="str">
        <f>IFERROR(IF(S126&gt;=(VLOOKUP(D126&amp;E126, 'Tab 3 Flex,Strng,Endur(unprot)'!AG$10:$AH$37,2,FALSE)),"HFZ", "NI")," ")</f>
        <v xml:space="preserve"> </v>
      </c>
      <c r="X126" s="70" t="str">
        <f>IFERROR(IF(T126&gt;=(VLOOKUP(D126&amp;E126, 'Tab 3 Flex,Strng,Endur(unprot)'!AG$10:$AH$37,2,FALSE)),"HFZ", "NI")," ")</f>
        <v xml:space="preserve"> </v>
      </c>
      <c r="Y126" s="71" t="str">
        <f t="shared" si="24"/>
        <v xml:space="preserve"> </v>
      </c>
      <c r="Z126" s="71" t="str">
        <f t="shared" si="14"/>
        <v xml:space="preserve"> </v>
      </c>
      <c r="AA126" s="71" t="str">
        <f>IFERROR(IF(U126&gt;=(VLOOKUP(D126&amp;E126, 'Tab 3 Flex,Strng,Endur(unprot)'!W$10:X$37,2,FALSE)),"HFZ", "NI"), " ")</f>
        <v xml:space="preserve"> </v>
      </c>
      <c r="AB126" s="28" t="str">
        <f t="shared" si="15"/>
        <v xml:space="preserve"> </v>
      </c>
      <c r="AC126" s="33"/>
      <c r="AD126" s="28" t="str">
        <f t="shared" si="16"/>
        <v/>
      </c>
      <c r="AE126" s="96" t="e">
        <v>#N/A</v>
      </c>
      <c r="AF126" s="35"/>
      <c r="AG126" s="72" t="str">
        <f>IFERROR(IF(AE126&gt;=(VLOOKUP(D126&amp;E126, 'Tab 3 Flex,Strng,Endur(unprot)'!R$10:$S$37,2,FALSE)),"HFZ", "NI")," ")</f>
        <v xml:space="preserve"> </v>
      </c>
      <c r="AH126" s="55" t="str">
        <f t="shared" si="17"/>
        <v xml:space="preserve"> </v>
      </c>
      <c r="AI126" s="33"/>
      <c r="AJ126" s="55" t="str">
        <f t="shared" si="23"/>
        <v/>
      </c>
      <c r="AK126" s="100" t="e">
        <v>#N/A</v>
      </c>
      <c r="AL126" s="36"/>
      <c r="AM126" s="73" t="str">
        <f>IFERROR(IF(AK126&gt;=(VLOOKUP(D126&amp;E126,'Tab 3 Flex,Strng,Endur(unprot)'!AB$10:$AC$37,2,FALSE)),"HFZ", "NI")," ")</f>
        <v xml:space="preserve"> </v>
      </c>
      <c r="AN126" s="29" t="str">
        <f t="shared" si="18"/>
        <v xml:space="preserve"> </v>
      </c>
      <c r="AO126" s="55"/>
      <c r="AP126" s="29" t="str">
        <f t="shared" si="19"/>
        <v/>
      </c>
    </row>
    <row r="127" spans="1:42" s="57" customFormat="1" ht="16.5" thickTop="1" thickBot="1" x14ac:dyDescent="0.3">
      <c r="A127" s="32"/>
      <c r="B127" s="25"/>
      <c r="C127" s="25"/>
      <c r="D127" s="25"/>
      <c r="E127" s="46"/>
      <c r="F127" s="25">
        <v>10</v>
      </c>
      <c r="G127" s="94" t="e">
        <v>#N/A</v>
      </c>
      <c r="H127" s="94" t="e">
        <v>#N/A</v>
      </c>
      <c r="I127" s="26"/>
      <c r="J127" s="26"/>
      <c r="K127" s="69" t="str">
        <f>IFERROR(IF(G127&gt;=(VLOOKUP(D127&amp;E127,'Tab 2 Aerobic Capacity (unprot)'!L$10:$M$27,2,FALSE)),"HFZ","NI")," ")</f>
        <v xml:space="preserve"> </v>
      </c>
      <c r="L127" s="69" t="str">
        <f>IFERROR(IF(H127&gt;=(VLOOKUP(D127&amp;E127,'Tab 2 Aerobic Capacity (unprot)'!L$34:$M$51,2,FALSE)),"HFZ","NI")," ")</f>
        <v xml:space="preserve"> </v>
      </c>
      <c r="M127" s="54" t="str">
        <f t="shared" si="13"/>
        <v xml:space="preserve"> </v>
      </c>
      <c r="N127" s="33" t="str">
        <f t="shared" si="20"/>
        <v xml:space="preserve"> </v>
      </c>
      <c r="O127" s="33"/>
      <c r="P127" s="54" t="str">
        <f t="shared" si="21"/>
        <v/>
      </c>
      <c r="Q127" s="33"/>
      <c r="R127" s="54" t="str">
        <f t="shared" si="22"/>
        <v/>
      </c>
      <c r="S127" s="95" t="e">
        <v>#N/A</v>
      </c>
      <c r="T127" s="95" t="e">
        <v>#N/A</v>
      </c>
      <c r="U127" s="99" t="e">
        <v>#N/A</v>
      </c>
      <c r="V127" s="34"/>
      <c r="W127" s="70" t="str">
        <f>IFERROR(IF(S127&gt;=(VLOOKUP(D127&amp;E127, 'Tab 3 Flex,Strng,Endur(unprot)'!AG$10:$AH$37,2,FALSE)),"HFZ", "NI")," ")</f>
        <v xml:space="preserve"> </v>
      </c>
      <c r="X127" s="70" t="str">
        <f>IFERROR(IF(T127&gt;=(VLOOKUP(D127&amp;E127, 'Tab 3 Flex,Strng,Endur(unprot)'!AG$10:$AH$37,2,FALSE)),"HFZ", "NI")," ")</f>
        <v xml:space="preserve"> </v>
      </c>
      <c r="Y127" s="71" t="str">
        <f t="shared" si="24"/>
        <v xml:space="preserve"> </v>
      </c>
      <c r="Z127" s="71" t="str">
        <f t="shared" si="14"/>
        <v xml:space="preserve"> </v>
      </c>
      <c r="AA127" s="71" t="str">
        <f>IFERROR(IF(U127&gt;=(VLOOKUP(D127&amp;E127, 'Tab 3 Flex,Strng,Endur(unprot)'!W$10:X$37,2,FALSE)),"HFZ", "NI"), " ")</f>
        <v xml:space="preserve"> </v>
      </c>
      <c r="AB127" s="28" t="str">
        <f t="shared" si="15"/>
        <v xml:space="preserve"> </v>
      </c>
      <c r="AC127" s="33"/>
      <c r="AD127" s="28" t="str">
        <f t="shared" si="16"/>
        <v/>
      </c>
      <c r="AE127" s="96" t="e">
        <v>#N/A</v>
      </c>
      <c r="AF127" s="35"/>
      <c r="AG127" s="72" t="str">
        <f>IFERROR(IF(AE127&gt;=(VLOOKUP(D127&amp;E127, 'Tab 3 Flex,Strng,Endur(unprot)'!R$10:$S$37,2,FALSE)),"HFZ", "NI")," ")</f>
        <v xml:space="preserve"> </v>
      </c>
      <c r="AH127" s="55" t="str">
        <f t="shared" si="17"/>
        <v xml:space="preserve"> </v>
      </c>
      <c r="AI127" s="33"/>
      <c r="AJ127" s="55" t="str">
        <f t="shared" si="23"/>
        <v/>
      </c>
      <c r="AK127" s="100" t="e">
        <v>#N/A</v>
      </c>
      <c r="AL127" s="36"/>
      <c r="AM127" s="73" t="str">
        <f>IFERROR(IF(AK127&gt;=(VLOOKUP(D127&amp;E127,'Tab 3 Flex,Strng,Endur(unprot)'!AB$10:$AC$37,2,FALSE)),"HFZ", "NI")," ")</f>
        <v xml:space="preserve"> </v>
      </c>
      <c r="AN127" s="29" t="str">
        <f t="shared" si="18"/>
        <v xml:space="preserve"> </v>
      </c>
      <c r="AO127" s="55"/>
      <c r="AP127" s="29" t="str">
        <f t="shared" si="19"/>
        <v/>
      </c>
    </row>
    <row r="128" spans="1:42" s="57" customFormat="1" ht="16.5" thickTop="1" thickBot="1" x14ac:dyDescent="0.3">
      <c r="A128" s="32"/>
      <c r="B128" s="25"/>
      <c r="C128" s="25"/>
      <c r="D128" s="25"/>
      <c r="E128" s="46"/>
      <c r="F128" s="25">
        <v>10</v>
      </c>
      <c r="G128" s="94" t="e">
        <v>#N/A</v>
      </c>
      <c r="H128" s="94" t="e">
        <v>#N/A</v>
      </c>
      <c r="I128" s="26"/>
      <c r="J128" s="26"/>
      <c r="K128" s="69" t="str">
        <f>IFERROR(IF(G128&gt;=(VLOOKUP(D128&amp;E128,'Tab 2 Aerobic Capacity (unprot)'!L$10:$M$27,2,FALSE)),"HFZ","NI")," ")</f>
        <v xml:space="preserve"> </v>
      </c>
      <c r="L128" s="69" t="str">
        <f>IFERROR(IF(H128&gt;=(VLOOKUP(D128&amp;E128,'Tab 2 Aerobic Capacity (unprot)'!L$34:$M$51,2,FALSE)),"HFZ","NI")," ")</f>
        <v xml:space="preserve"> </v>
      </c>
      <c r="M128" s="54" t="str">
        <f t="shared" si="13"/>
        <v xml:space="preserve"> </v>
      </c>
      <c r="N128" s="33" t="str">
        <f t="shared" si="20"/>
        <v xml:space="preserve"> </v>
      </c>
      <c r="O128" s="33"/>
      <c r="P128" s="54" t="str">
        <f t="shared" si="21"/>
        <v/>
      </c>
      <c r="Q128" s="33"/>
      <c r="R128" s="54" t="str">
        <f t="shared" si="22"/>
        <v/>
      </c>
      <c r="S128" s="95" t="e">
        <v>#N/A</v>
      </c>
      <c r="T128" s="95" t="e">
        <v>#N/A</v>
      </c>
      <c r="U128" s="99" t="e">
        <v>#N/A</v>
      </c>
      <c r="V128" s="34"/>
      <c r="W128" s="70" t="str">
        <f>IFERROR(IF(S128&gt;=(VLOOKUP(D128&amp;E128, 'Tab 3 Flex,Strng,Endur(unprot)'!AG$10:$AH$37,2,FALSE)),"HFZ", "NI")," ")</f>
        <v xml:space="preserve"> </v>
      </c>
      <c r="X128" s="70" t="str">
        <f>IFERROR(IF(T128&gt;=(VLOOKUP(D128&amp;E128, 'Tab 3 Flex,Strng,Endur(unprot)'!AG$10:$AH$37,2,FALSE)),"HFZ", "NI")," ")</f>
        <v xml:space="preserve"> </v>
      </c>
      <c r="Y128" s="71" t="str">
        <f t="shared" si="24"/>
        <v xml:space="preserve"> </v>
      </c>
      <c r="Z128" s="71" t="str">
        <f t="shared" si="14"/>
        <v xml:space="preserve"> </v>
      </c>
      <c r="AA128" s="71" t="str">
        <f>IFERROR(IF(U128&gt;=(VLOOKUP(D128&amp;E128, 'Tab 3 Flex,Strng,Endur(unprot)'!W$10:X$37,2,FALSE)),"HFZ", "NI"), " ")</f>
        <v xml:space="preserve"> </v>
      </c>
      <c r="AB128" s="28" t="str">
        <f t="shared" si="15"/>
        <v xml:space="preserve"> </v>
      </c>
      <c r="AC128" s="33"/>
      <c r="AD128" s="28" t="str">
        <f t="shared" si="16"/>
        <v/>
      </c>
      <c r="AE128" s="96" t="e">
        <v>#N/A</v>
      </c>
      <c r="AF128" s="35"/>
      <c r="AG128" s="72" t="str">
        <f>IFERROR(IF(AE128&gt;=(VLOOKUP(D128&amp;E128, 'Tab 3 Flex,Strng,Endur(unprot)'!R$10:$S$37,2,FALSE)),"HFZ", "NI")," ")</f>
        <v xml:space="preserve"> </v>
      </c>
      <c r="AH128" s="55" t="str">
        <f t="shared" si="17"/>
        <v xml:space="preserve"> </v>
      </c>
      <c r="AI128" s="33"/>
      <c r="AJ128" s="55" t="str">
        <f t="shared" si="23"/>
        <v/>
      </c>
      <c r="AK128" s="100" t="e">
        <v>#N/A</v>
      </c>
      <c r="AL128" s="36"/>
      <c r="AM128" s="73" t="str">
        <f>IFERROR(IF(AK128&gt;=(VLOOKUP(D128&amp;E128,'Tab 3 Flex,Strng,Endur(unprot)'!AB$10:$AC$37,2,FALSE)),"HFZ", "NI")," ")</f>
        <v xml:space="preserve"> </v>
      </c>
      <c r="AN128" s="29" t="str">
        <f t="shared" si="18"/>
        <v xml:space="preserve"> </v>
      </c>
      <c r="AO128" s="55"/>
      <c r="AP128" s="29" t="str">
        <f t="shared" si="19"/>
        <v/>
      </c>
    </row>
    <row r="129" spans="1:42" s="57" customFormat="1" ht="16.5" thickTop="1" thickBot="1" x14ac:dyDescent="0.3">
      <c r="A129" s="32"/>
      <c r="B129" s="25"/>
      <c r="C129" s="25"/>
      <c r="D129" s="25"/>
      <c r="E129" s="46"/>
      <c r="F129" s="25">
        <v>10</v>
      </c>
      <c r="G129" s="94" t="e">
        <v>#N/A</v>
      </c>
      <c r="H129" s="94" t="e">
        <v>#N/A</v>
      </c>
      <c r="I129" s="26"/>
      <c r="J129" s="26"/>
      <c r="K129" s="69" t="str">
        <f>IFERROR(IF(G129&gt;=(VLOOKUP(D129&amp;E129,'Tab 2 Aerobic Capacity (unprot)'!L$10:$M$27,2,FALSE)),"HFZ","NI")," ")</f>
        <v xml:space="preserve"> </v>
      </c>
      <c r="L129" s="69" t="str">
        <f>IFERROR(IF(H129&gt;=(VLOOKUP(D129&amp;E129,'Tab 2 Aerobic Capacity (unprot)'!L$34:$M$51,2,FALSE)),"HFZ","NI")," ")</f>
        <v xml:space="preserve"> </v>
      </c>
      <c r="M129" s="54" t="str">
        <f t="shared" si="13"/>
        <v xml:space="preserve"> </v>
      </c>
      <c r="N129" s="33" t="str">
        <f t="shared" si="20"/>
        <v xml:space="preserve"> </v>
      </c>
      <c r="O129" s="33"/>
      <c r="P129" s="54" t="str">
        <f t="shared" si="21"/>
        <v/>
      </c>
      <c r="Q129" s="33"/>
      <c r="R129" s="54" t="str">
        <f t="shared" si="22"/>
        <v/>
      </c>
      <c r="S129" s="95" t="e">
        <v>#N/A</v>
      </c>
      <c r="T129" s="95" t="e">
        <v>#N/A</v>
      </c>
      <c r="U129" s="99" t="e">
        <v>#N/A</v>
      </c>
      <c r="V129" s="34"/>
      <c r="W129" s="70" t="str">
        <f>IFERROR(IF(S129&gt;=(VLOOKUP(D129&amp;E129, 'Tab 3 Flex,Strng,Endur(unprot)'!AG$10:$AH$37,2,FALSE)),"HFZ", "NI")," ")</f>
        <v xml:space="preserve"> </v>
      </c>
      <c r="X129" s="70" t="str">
        <f>IFERROR(IF(T129&gt;=(VLOOKUP(D129&amp;E129, 'Tab 3 Flex,Strng,Endur(unprot)'!AG$10:$AH$37,2,FALSE)),"HFZ", "NI")," ")</f>
        <v xml:space="preserve"> </v>
      </c>
      <c r="Y129" s="71" t="str">
        <f t="shared" si="24"/>
        <v xml:space="preserve"> </v>
      </c>
      <c r="Z129" s="71" t="str">
        <f t="shared" si="14"/>
        <v xml:space="preserve"> </v>
      </c>
      <c r="AA129" s="71" t="str">
        <f>IFERROR(IF(U129&gt;=(VLOOKUP(D129&amp;E129, 'Tab 3 Flex,Strng,Endur(unprot)'!W$10:X$37,2,FALSE)),"HFZ", "NI"), " ")</f>
        <v xml:space="preserve"> </v>
      </c>
      <c r="AB129" s="28" t="str">
        <f t="shared" si="15"/>
        <v xml:space="preserve"> </v>
      </c>
      <c r="AC129" s="33"/>
      <c r="AD129" s="28" t="str">
        <f t="shared" si="16"/>
        <v/>
      </c>
      <c r="AE129" s="96" t="e">
        <v>#N/A</v>
      </c>
      <c r="AF129" s="35"/>
      <c r="AG129" s="72" t="str">
        <f>IFERROR(IF(AE129&gt;=(VLOOKUP(D129&amp;E129, 'Tab 3 Flex,Strng,Endur(unprot)'!R$10:$S$37,2,FALSE)),"HFZ", "NI")," ")</f>
        <v xml:space="preserve"> </v>
      </c>
      <c r="AH129" s="55" t="str">
        <f t="shared" si="17"/>
        <v xml:space="preserve"> </v>
      </c>
      <c r="AI129" s="33"/>
      <c r="AJ129" s="55" t="str">
        <f t="shared" si="23"/>
        <v/>
      </c>
      <c r="AK129" s="100" t="e">
        <v>#N/A</v>
      </c>
      <c r="AL129" s="36"/>
      <c r="AM129" s="73" t="str">
        <f>IFERROR(IF(AK129&gt;=(VLOOKUP(D129&amp;E129,'Tab 3 Flex,Strng,Endur(unprot)'!AB$10:$AC$37,2,FALSE)),"HFZ", "NI")," ")</f>
        <v xml:space="preserve"> </v>
      </c>
      <c r="AN129" s="29" t="str">
        <f t="shared" si="18"/>
        <v xml:space="preserve"> </v>
      </c>
      <c r="AO129" s="55"/>
      <c r="AP129" s="29" t="str">
        <f t="shared" si="19"/>
        <v/>
      </c>
    </row>
    <row r="130" spans="1:42" s="57" customFormat="1" ht="16.5" thickTop="1" thickBot="1" x14ac:dyDescent="0.3">
      <c r="A130" s="32"/>
      <c r="B130" s="25"/>
      <c r="C130" s="25"/>
      <c r="D130" s="25"/>
      <c r="E130" s="46"/>
      <c r="F130" s="25">
        <v>10</v>
      </c>
      <c r="G130" s="94" t="e">
        <v>#N/A</v>
      </c>
      <c r="H130" s="94" t="e">
        <v>#N/A</v>
      </c>
      <c r="I130" s="26"/>
      <c r="J130" s="26"/>
      <c r="K130" s="69" t="str">
        <f>IFERROR(IF(G130&gt;=(VLOOKUP(D130&amp;E130,'Tab 2 Aerobic Capacity (unprot)'!L$10:$M$27,2,FALSE)),"HFZ","NI")," ")</f>
        <v xml:space="preserve"> </v>
      </c>
      <c r="L130" s="69" t="str">
        <f>IFERROR(IF(H130&gt;=(VLOOKUP(D130&amp;E130,'Tab 2 Aerobic Capacity (unprot)'!L$34:$M$51,2,FALSE)),"HFZ","NI")," ")</f>
        <v xml:space="preserve"> </v>
      </c>
      <c r="M130" s="54" t="str">
        <f t="shared" si="13"/>
        <v xml:space="preserve"> </v>
      </c>
      <c r="N130" s="33" t="str">
        <f t="shared" si="20"/>
        <v xml:space="preserve"> </v>
      </c>
      <c r="O130" s="33"/>
      <c r="P130" s="54" t="str">
        <f t="shared" si="21"/>
        <v/>
      </c>
      <c r="Q130" s="33"/>
      <c r="R130" s="54" t="str">
        <f t="shared" si="22"/>
        <v/>
      </c>
      <c r="S130" s="95" t="e">
        <v>#N/A</v>
      </c>
      <c r="T130" s="95" t="e">
        <v>#N/A</v>
      </c>
      <c r="U130" s="99" t="e">
        <v>#N/A</v>
      </c>
      <c r="V130" s="34"/>
      <c r="W130" s="70" t="str">
        <f>IFERROR(IF(S130&gt;=(VLOOKUP(D130&amp;E130, 'Tab 3 Flex,Strng,Endur(unprot)'!AG$10:$AH$37,2,FALSE)),"HFZ", "NI")," ")</f>
        <v xml:space="preserve"> </v>
      </c>
      <c r="X130" s="70" t="str">
        <f>IFERROR(IF(T130&gt;=(VLOOKUP(D130&amp;E130, 'Tab 3 Flex,Strng,Endur(unprot)'!AG$10:$AH$37,2,FALSE)),"HFZ", "NI")," ")</f>
        <v xml:space="preserve"> </v>
      </c>
      <c r="Y130" s="71" t="str">
        <f t="shared" si="24"/>
        <v xml:space="preserve"> </v>
      </c>
      <c r="Z130" s="71" t="str">
        <f t="shared" si="14"/>
        <v xml:space="preserve"> </v>
      </c>
      <c r="AA130" s="71" t="str">
        <f>IFERROR(IF(U130&gt;=(VLOOKUP(D130&amp;E130, 'Tab 3 Flex,Strng,Endur(unprot)'!W$10:X$37,2,FALSE)),"HFZ", "NI"), " ")</f>
        <v xml:space="preserve"> </v>
      </c>
      <c r="AB130" s="28" t="str">
        <f t="shared" si="15"/>
        <v xml:space="preserve"> </v>
      </c>
      <c r="AC130" s="33"/>
      <c r="AD130" s="28" t="str">
        <f t="shared" si="16"/>
        <v/>
      </c>
      <c r="AE130" s="96" t="e">
        <v>#N/A</v>
      </c>
      <c r="AF130" s="35"/>
      <c r="AG130" s="72" t="str">
        <f>IFERROR(IF(AE130&gt;=(VLOOKUP(D130&amp;E130, 'Tab 3 Flex,Strng,Endur(unprot)'!R$10:$S$37,2,FALSE)),"HFZ", "NI")," ")</f>
        <v xml:space="preserve"> </v>
      </c>
      <c r="AH130" s="55" t="str">
        <f t="shared" si="17"/>
        <v xml:space="preserve"> </v>
      </c>
      <c r="AI130" s="33"/>
      <c r="AJ130" s="55" t="str">
        <f t="shared" si="23"/>
        <v/>
      </c>
      <c r="AK130" s="100" t="e">
        <v>#N/A</v>
      </c>
      <c r="AL130" s="36"/>
      <c r="AM130" s="73" t="str">
        <f>IFERROR(IF(AK130&gt;=(VLOOKUP(D130&amp;E130,'Tab 3 Flex,Strng,Endur(unprot)'!AB$10:$AC$37,2,FALSE)),"HFZ", "NI")," ")</f>
        <v xml:space="preserve"> </v>
      </c>
      <c r="AN130" s="29" t="str">
        <f t="shared" si="18"/>
        <v xml:space="preserve"> </v>
      </c>
      <c r="AO130" s="55"/>
      <c r="AP130" s="29" t="str">
        <f t="shared" si="19"/>
        <v/>
      </c>
    </row>
    <row r="131" spans="1:42" s="57" customFormat="1" ht="16.5" thickTop="1" thickBot="1" x14ac:dyDescent="0.3">
      <c r="A131" s="32"/>
      <c r="B131" s="25"/>
      <c r="C131" s="25"/>
      <c r="D131" s="25"/>
      <c r="E131" s="46"/>
      <c r="F131" s="25">
        <v>10</v>
      </c>
      <c r="G131" s="94" t="e">
        <v>#N/A</v>
      </c>
      <c r="H131" s="94" t="e">
        <v>#N/A</v>
      </c>
      <c r="I131" s="26"/>
      <c r="J131" s="26"/>
      <c r="K131" s="69" t="str">
        <f>IFERROR(IF(G131&gt;=(VLOOKUP(D131&amp;E131,'Tab 2 Aerobic Capacity (unprot)'!L$10:$M$27,2,FALSE)),"HFZ","NI")," ")</f>
        <v xml:space="preserve"> </v>
      </c>
      <c r="L131" s="69" t="str">
        <f>IFERROR(IF(H131&gt;=(VLOOKUP(D131&amp;E131,'Tab 2 Aerobic Capacity (unprot)'!L$34:$M$51,2,FALSE)),"HFZ","NI")," ")</f>
        <v xml:space="preserve"> </v>
      </c>
      <c r="M131" s="54" t="str">
        <f t="shared" si="13"/>
        <v xml:space="preserve"> </v>
      </c>
      <c r="N131" s="33" t="str">
        <f t="shared" si="20"/>
        <v xml:space="preserve"> </v>
      </c>
      <c r="O131" s="33"/>
      <c r="P131" s="54" t="str">
        <f t="shared" si="21"/>
        <v/>
      </c>
      <c r="Q131" s="33"/>
      <c r="R131" s="54" t="str">
        <f t="shared" si="22"/>
        <v/>
      </c>
      <c r="S131" s="95" t="e">
        <v>#N/A</v>
      </c>
      <c r="T131" s="95" t="e">
        <v>#N/A</v>
      </c>
      <c r="U131" s="99" t="e">
        <v>#N/A</v>
      </c>
      <c r="V131" s="34"/>
      <c r="W131" s="70" t="str">
        <f>IFERROR(IF(S131&gt;=(VLOOKUP(D131&amp;E131, 'Tab 3 Flex,Strng,Endur(unprot)'!AG$10:$AH$37,2,FALSE)),"HFZ", "NI")," ")</f>
        <v xml:space="preserve"> </v>
      </c>
      <c r="X131" s="70" t="str">
        <f>IFERROR(IF(T131&gt;=(VLOOKUP(D131&amp;E131, 'Tab 3 Flex,Strng,Endur(unprot)'!AG$10:$AH$37,2,FALSE)),"HFZ", "NI")," ")</f>
        <v xml:space="preserve"> </v>
      </c>
      <c r="Y131" s="71" t="str">
        <f t="shared" si="24"/>
        <v xml:space="preserve"> </v>
      </c>
      <c r="Z131" s="71" t="str">
        <f t="shared" si="14"/>
        <v xml:space="preserve"> </v>
      </c>
      <c r="AA131" s="71" t="str">
        <f>IFERROR(IF(U131&gt;=(VLOOKUP(D131&amp;E131, 'Tab 3 Flex,Strng,Endur(unprot)'!W$10:X$37,2,FALSE)),"HFZ", "NI"), " ")</f>
        <v xml:space="preserve"> </v>
      </c>
      <c r="AB131" s="28" t="str">
        <f t="shared" si="15"/>
        <v xml:space="preserve"> </v>
      </c>
      <c r="AC131" s="33"/>
      <c r="AD131" s="28" t="str">
        <f t="shared" si="16"/>
        <v/>
      </c>
      <c r="AE131" s="96" t="e">
        <v>#N/A</v>
      </c>
      <c r="AF131" s="35"/>
      <c r="AG131" s="72" t="str">
        <f>IFERROR(IF(AE131&gt;=(VLOOKUP(D131&amp;E131, 'Tab 3 Flex,Strng,Endur(unprot)'!R$10:$S$37,2,FALSE)),"HFZ", "NI")," ")</f>
        <v xml:space="preserve"> </v>
      </c>
      <c r="AH131" s="55" t="str">
        <f t="shared" si="17"/>
        <v xml:space="preserve"> </v>
      </c>
      <c r="AI131" s="33"/>
      <c r="AJ131" s="55" t="str">
        <f t="shared" si="23"/>
        <v/>
      </c>
      <c r="AK131" s="100" t="e">
        <v>#N/A</v>
      </c>
      <c r="AL131" s="36"/>
      <c r="AM131" s="73" t="str">
        <f>IFERROR(IF(AK131&gt;=(VLOOKUP(D131&amp;E131,'Tab 3 Flex,Strng,Endur(unprot)'!AB$10:$AC$37,2,FALSE)),"HFZ", "NI")," ")</f>
        <v xml:space="preserve"> </v>
      </c>
      <c r="AN131" s="29" t="str">
        <f t="shared" si="18"/>
        <v xml:space="preserve"> </v>
      </c>
      <c r="AO131" s="55"/>
      <c r="AP131" s="29" t="str">
        <f t="shared" si="19"/>
        <v/>
      </c>
    </row>
    <row r="132" spans="1:42" s="57" customFormat="1" ht="16.5" thickTop="1" thickBot="1" x14ac:dyDescent="0.3">
      <c r="A132" s="32"/>
      <c r="B132" s="25"/>
      <c r="C132" s="25"/>
      <c r="D132" s="25"/>
      <c r="E132" s="46"/>
      <c r="F132" s="25">
        <v>10</v>
      </c>
      <c r="G132" s="94" t="e">
        <v>#N/A</v>
      </c>
      <c r="H132" s="94" t="e">
        <v>#N/A</v>
      </c>
      <c r="I132" s="26"/>
      <c r="J132" s="26"/>
      <c r="K132" s="69" t="str">
        <f>IFERROR(IF(G132&gt;=(VLOOKUP(D132&amp;E132,'Tab 2 Aerobic Capacity (unprot)'!L$10:$M$27,2,FALSE)),"HFZ","NI")," ")</f>
        <v xml:space="preserve"> </v>
      </c>
      <c r="L132" s="69" t="str">
        <f>IFERROR(IF(H132&gt;=(VLOOKUP(D132&amp;E132,'Tab 2 Aerobic Capacity (unprot)'!L$34:$M$51,2,FALSE)),"HFZ","NI")," ")</f>
        <v xml:space="preserve"> </v>
      </c>
      <c r="M132" s="54" t="str">
        <f t="shared" si="13"/>
        <v xml:space="preserve"> </v>
      </c>
      <c r="N132" s="33" t="str">
        <f t="shared" si="20"/>
        <v xml:space="preserve"> </v>
      </c>
      <c r="O132" s="33"/>
      <c r="P132" s="54" t="str">
        <f t="shared" si="21"/>
        <v/>
      </c>
      <c r="Q132" s="33"/>
      <c r="R132" s="54" t="str">
        <f t="shared" si="22"/>
        <v/>
      </c>
      <c r="S132" s="95" t="e">
        <v>#N/A</v>
      </c>
      <c r="T132" s="95" t="e">
        <v>#N/A</v>
      </c>
      <c r="U132" s="99" t="e">
        <v>#N/A</v>
      </c>
      <c r="V132" s="34"/>
      <c r="W132" s="70" t="str">
        <f>IFERROR(IF(S132&gt;=(VLOOKUP(D132&amp;E132, 'Tab 3 Flex,Strng,Endur(unprot)'!AG$10:$AH$37,2,FALSE)),"HFZ", "NI")," ")</f>
        <v xml:space="preserve"> </v>
      </c>
      <c r="X132" s="70" t="str">
        <f>IFERROR(IF(T132&gt;=(VLOOKUP(D132&amp;E132, 'Tab 3 Flex,Strng,Endur(unprot)'!AG$10:$AH$37,2,FALSE)),"HFZ", "NI")," ")</f>
        <v xml:space="preserve"> </v>
      </c>
      <c r="Y132" s="71" t="str">
        <f t="shared" si="24"/>
        <v xml:space="preserve"> </v>
      </c>
      <c r="Z132" s="71" t="str">
        <f t="shared" si="14"/>
        <v xml:space="preserve"> </v>
      </c>
      <c r="AA132" s="71" t="str">
        <f>IFERROR(IF(U132&gt;=(VLOOKUP(D132&amp;E132, 'Tab 3 Flex,Strng,Endur(unprot)'!W$10:X$37,2,FALSE)),"HFZ", "NI"), " ")</f>
        <v xml:space="preserve"> </v>
      </c>
      <c r="AB132" s="28" t="str">
        <f t="shared" si="15"/>
        <v xml:space="preserve"> </v>
      </c>
      <c r="AC132" s="33"/>
      <c r="AD132" s="28" t="str">
        <f t="shared" si="16"/>
        <v/>
      </c>
      <c r="AE132" s="96" t="e">
        <v>#N/A</v>
      </c>
      <c r="AF132" s="35"/>
      <c r="AG132" s="72" t="str">
        <f>IFERROR(IF(AE132&gt;=(VLOOKUP(D132&amp;E132, 'Tab 3 Flex,Strng,Endur(unprot)'!R$10:$S$37,2,FALSE)),"HFZ", "NI")," ")</f>
        <v xml:space="preserve"> </v>
      </c>
      <c r="AH132" s="55" t="str">
        <f t="shared" si="17"/>
        <v xml:space="preserve"> </v>
      </c>
      <c r="AI132" s="33"/>
      <c r="AJ132" s="55" t="str">
        <f t="shared" si="23"/>
        <v/>
      </c>
      <c r="AK132" s="100" t="e">
        <v>#N/A</v>
      </c>
      <c r="AL132" s="36"/>
      <c r="AM132" s="73" t="str">
        <f>IFERROR(IF(AK132&gt;=(VLOOKUP(D132&amp;E132,'Tab 3 Flex,Strng,Endur(unprot)'!AB$10:$AC$37,2,FALSE)),"HFZ", "NI")," ")</f>
        <v xml:space="preserve"> </v>
      </c>
      <c r="AN132" s="29" t="str">
        <f t="shared" si="18"/>
        <v xml:space="preserve"> </v>
      </c>
      <c r="AO132" s="55"/>
      <c r="AP132" s="29" t="str">
        <f t="shared" si="19"/>
        <v/>
      </c>
    </row>
    <row r="133" spans="1:42" s="57" customFormat="1" ht="16.5" thickTop="1" thickBot="1" x14ac:dyDescent="0.3">
      <c r="A133" s="32"/>
      <c r="B133" s="25"/>
      <c r="C133" s="25"/>
      <c r="D133" s="25"/>
      <c r="E133" s="46"/>
      <c r="F133" s="25">
        <v>10</v>
      </c>
      <c r="G133" s="94" t="e">
        <v>#N/A</v>
      </c>
      <c r="H133" s="94" t="e">
        <v>#N/A</v>
      </c>
      <c r="I133" s="26"/>
      <c r="J133" s="26"/>
      <c r="K133" s="69" t="str">
        <f>IFERROR(IF(G133&gt;=(VLOOKUP(D133&amp;E133,'Tab 2 Aerobic Capacity (unprot)'!L$10:$M$27,2,FALSE)),"HFZ","NI")," ")</f>
        <v xml:space="preserve"> </v>
      </c>
      <c r="L133" s="69" t="str">
        <f>IFERROR(IF(H133&gt;=(VLOOKUP(D133&amp;E133,'Tab 2 Aerobic Capacity (unprot)'!L$34:$M$51,2,FALSE)),"HFZ","NI")," ")</f>
        <v xml:space="preserve"> </v>
      </c>
      <c r="M133" s="54" t="str">
        <f t="shared" si="13"/>
        <v xml:space="preserve"> </v>
      </c>
      <c r="N133" s="33" t="str">
        <f t="shared" si="20"/>
        <v xml:space="preserve"> </v>
      </c>
      <c r="O133" s="33"/>
      <c r="P133" s="54" t="str">
        <f t="shared" si="21"/>
        <v/>
      </c>
      <c r="Q133" s="33"/>
      <c r="R133" s="54" t="str">
        <f t="shared" si="22"/>
        <v/>
      </c>
      <c r="S133" s="95" t="e">
        <v>#N/A</v>
      </c>
      <c r="T133" s="95" t="e">
        <v>#N/A</v>
      </c>
      <c r="U133" s="99" t="e">
        <v>#N/A</v>
      </c>
      <c r="V133" s="34"/>
      <c r="W133" s="70" t="str">
        <f>IFERROR(IF(S133&gt;=(VLOOKUP(D133&amp;E133, 'Tab 3 Flex,Strng,Endur(unprot)'!AG$10:$AH$37,2,FALSE)),"HFZ", "NI")," ")</f>
        <v xml:space="preserve"> </v>
      </c>
      <c r="X133" s="70" t="str">
        <f>IFERROR(IF(T133&gt;=(VLOOKUP(D133&amp;E133, 'Tab 3 Flex,Strng,Endur(unprot)'!AG$10:$AH$37,2,FALSE)),"HFZ", "NI")," ")</f>
        <v xml:space="preserve"> </v>
      </c>
      <c r="Y133" s="71" t="str">
        <f t="shared" si="24"/>
        <v xml:space="preserve"> </v>
      </c>
      <c r="Z133" s="71" t="str">
        <f t="shared" si="14"/>
        <v xml:space="preserve"> </v>
      </c>
      <c r="AA133" s="71" t="str">
        <f>IFERROR(IF(U133&gt;=(VLOOKUP(D133&amp;E133, 'Tab 3 Flex,Strng,Endur(unprot)'!W$10:X$37,2,FALSE)),"HFZ", "NI"), " ")</f>
        <v xml:space="preserve"> </v>
      </c>
      <c r="AB133" s="28" t="str">
        <f t="shared" si="15"/>
        <v xml:space="preserve"> </v>
      </c>
      <c r="AC133" s="33"/>
      <c r="AD133" s="28" t="str">
        <f t="shared" si="16"/>
        <v/>
      </c>
      <c r="AE133" s="96" t="e">
        <v>#N/A</v>
      </c>
      <c r="AF133" s="35"/>
      <c r="AG133" s="72" t="str">
        <f>IFERROR(IF(AE133&gt;=(VLOOKUP(D133&amp;E133, 'Tab 3 Flex,Strng,Endur(unprot)'!R$10:$S$37,2,FALSE)),"HFZ", "NI")," ")</f>
        <v xml:space="preserve"> </v>
      </c>
      <c r="AH133" s="55" t="str">
        <f t="shared" si="17"/>
        <v xml:space="preserve"> </v>
      </c>
      <c r="AI133" s="33"/>
      <c r="AJ133" s="55" t="str">
        <f t="shared" si="23"/>
        <v/>
      </c>
      <c r="AK133" s="100" t="e">
        <v>#N/A</v>
      </c>
      <c r="AL133" s="36"/>
      <c r="AM133" s="73" t="str">
        <f>IFERROR(IF(AK133&gt;=(VLOOKUP(D133&amp;E133,'Tab 3 Flex,Strng,Endur(unprot)'!AB$10:$AC$37,2,FALSE)),"HFZ", "NI")," ")</f>
        <v xml:space="preserve"> </v>
      </c>
      <c r="AN133" s="29" t="str">
        <f t="shared" si="18"/>
        <v xml:space="preserve"> </v>
      </c>
      <c r="AO133" s="55"/>
      <c r="AP133" s="29" t="str">
        <f t="shared" si="19"/>
        <v/>
      </c>
    </row>
    <row r="134" spans="1:42" s="57" customFormat="1" ht="16.5" thickTop="1" thickBot="1" x14ac:dyDescent="0.3">
      <c r="A134" s="32"/>
      <c r="B134" s="25"/>
      <c r="C134" s="25"/>
      <c r="D134" s="25"/>
      <c r="E134" s="46"/>
      <c r="F134" s="25">
        <v>10</v>
      </c>
      <c r="G134" s="94" t="e">
        <v>#N/A</v>
      </c>
      <c r="H134" s="94" t="e">
        <v>#N/A</v>
      </c>
      <c r="I134" s="26"/>
      <c r="J134" s="26"/>
      <c r="K134" s="69" t="str">
        <f>IFERROR(IF(G134&gt;=(VLOOKUP(D134&amp;E134,'Tab 2 Aerobic Capacity (unprot)'!L$10:$M$27,2,FALSE)),"HFZ","NI")," ")</f>
        <v xml:space="preserve"> </v>
      </c>
      <c r="L134" s="69" t="str">
        <f>IFERROR(IF(H134&gt;=(VLOOKUP(D134&amp;E134,'Tab 2 Aerobic Capacity (unprot)'!L$34:$M$51,2,FALSE)),"HFZ","NI")," ")</f>
        <v xml:space="preserve"> </v>
      </c>
      <c r="M134" s="54" t="str">
        <f t="shared" si="13"/>
        <v xml:space="preserve"> </v>
      </c>
      <c r="N134" s="33" t="str">
        <f t="shared" si="20"/>
        <v xml:space="preserve"> </v>
      </c>
      <c r="O134" s="33"/>
      <c r="P134" s="54" t="str">
        <f t="shared" si="21"/>
        <v/>
      </c>
      <c r="Q134" s="33"/>
      <c r="R134" s="54" t="str">
        <f t="shared" si="22"/>
        <v/>
      </c>
      <c r="S134" s="95" t="e">
        <v>#N/A</v>
      </c>
      <c r="T134" s="95" t="e">
        <v>#N/A</v>
      </c>
      <c r="U134" s="99" t="e">
        <v>#N/A</v>
      </c>
      <c r="V134" s="34"/>
      <c r="W134" s="70" t="str">
        <f>IFERROR(IF(S134&gt;=(VLOOKUP(D134&amp;E134, 'Tab 3 Flex,Strng,Endur(unprot)'!AG$10:$AH$37,2,FALSE)),"HFZ", "NI")," ")</f>
        <v xml:space="preserve"> </v>
      </c>
      <c r="X134" s="70" t="str">
        <f>IFERROR(IF(T134&gt;=(VLOOKUP(D134&amp;E134, 'Tab 3 Flex,Strng,Endur(unprot)'!AG$10:$AH$37,2,FALSE)),"HFZ", "NI")," ")</f>
        <v xml:space="preserve"> </v>
      </c>
      <c r="Y134" s="71" t="str">
        <f t="shared" si="24"/>
        <v xml:space="preserve"> </v>
      </c>
      <c r="Z134" s="71" t="str">
        <f t="shared" si="14"/>
        <v xml:space="preserve"> </v>
      </c>
      <c r="AA134" s="71" t="str">
        <f>IFERROR(IF(U134&gt;=(VLOOKUP(D134&amp;E134, 'Tab 3 Flex,Strng,Endur(unprot)'!W$10:X$37,2,FALSE)),"HFZ", "NI"), " ")</f>
        <v xml:space="preserve"> </v>
      </c>
      <c r="AB134" s="28" t="str">
        <f t="shared" si="15"/>
        <v xml:space="preserve"> </v>
      </c>
      <c r="AC134" s="33"/>
      <c r="AD134" s="28" t="str">
        <f t="shared" si="16"/>
        <v/>
      </c>
      <c r="AE134" s="96" t="e">
        <v>#N/A</v>
      </c>
      <c r="AF134" s="35"/>
      <c r="AG134" s="72" t="str">
        <f>IFERROR(IF(AE134&gt;=(VLOOKUP(D134&amp;E134, 'Tab 3 Flex,Strng,Endur(unprot)'!R$10:$S$37,2,FALSE)),"HFZ", "NI")," ")</f>
        <v xml:space="preserve"> </v>
      </c>
      <c r="AH134" s="55" t="str">
        <f t="shared" si="17"/>
        <v xml:space="preserve"> </v>
      </c>
      <c r="AI134" s="33"/>
      <c r="AJ134" s="55" t="str">
        <f t="shared" si="23"/>
        <v/>
      </c>
      <c r="AK134" s="100" t="e">
        <v>#N/A</v>
      </c>
      <c r="AL134" s="36"/>
      <c r="AM134" s="73" t="str">
        <f>IFERROR(IF(AK134&gt;=(VLOOKUP(D134&amp;E134,'Tab 3 Flex,Strng,Endur(unprot)'!AB$10:$AC$37,2,FALSE)),"HFZ", "NI")," ")</f>
        <v xml:space="preserve"> </v>
      </c>
      <c r="AN134" s="29" t="str">
        <f t="shared" si="18"/>
        <v xml:space="preserve"> </v>
      </c>
      <c r="AO134" s="55"/>
      <c r="AP134" s="29" t="str">
        <f t="shared" si="19"/>
        <v/>
      </c>
    </row>
    <row r="135" spans="1:42" s="57" customFormat="1" ht="16.5" thickTop="1" thickBot="1" x14ac:dyDescent="0.3">
      <c r="A135" s="32"/>
      <c r="B135" s="25"/>
      <c r="C135" s="25"/>
      <c r="D135" s="25"/>
      <c r="E135" s="46"/>
      <c r="F135" s="25">
        <v>10</v>
      </c>
      <c r="G135" s="94" t="e">
        <v>#N/A</v>
      </c>
      <c r="H135" s="94" t="e">
        <v>#N/A</v>
      </c>
      <c r="I135" s="26"/>
      <c r="J135" s="26"/>
      <c r="K135" s="69" t="str">
        <f>IFERROR(IF(G135&gt;=(VLOOKUP(D135&amp;E135,'Tab 2 Aerobic Capacity (unprot)'!L$10:$M$27,2,FALSE)),"HFZ","NI")," ")</f>
        <v xml:space="preserve"> </v>
      </c>
      <c r="L135" s="69" t="str">
        <f>IFERROR(IF(H135&gt;=(VLOOKUP(D135&amp;E135,'Tab 2 Aerobic Capacity (unprot)'!L$34:$M$51,2,FALSE)),"HFZ","NI")," ")</f>
        <v xml:space="preserve"> </v>
      </c>
      <c r="M135" s="54" t="str">
        <f t="shared" si="13"/>
        <v xml:space="preserve"> </v>
      </c>
      <c r="N135" s="33" t="str">
        <f t="shared" si="20"/>
        <v xml:space="preserve"> </v>
      </c>
      <c r="O135" s="33"/>
      <c r="P135" s="54" t="str">
        <f t="shared" si="21"/>
        <v/>
      </c>
      <c r="Q135" s="33"/>
      <c r="R135" s="54" t="str">
        <f t="shared" si="22"/>
        <v/>
      </c>
      <c r="S135" s="95" t="e">
        <v>#N/A</v>
      </c>
      <c r="T135" s="95" t="e">
        <v>#N/A</v>
      </c>
      <c r="U135" s="99" t="e">
        <v>#N/A</v>
      </c>
      <c r="V135" s="34"/>
      <c r="W135" s="70" t="str">
        <f>IFERROR(IF(S135&gt;=(VLOOKUP(D135&amp;E135, 'Tab 3 Flex,Strng,Endur(unprot)'!AG$10:$AH$37,2,FALSE)),"HFZ", "NI")," ")</f>
        <v xml:space="preserve"> </v>
      </c>
      <c r="X135" s="70" t="str">
        <f>IFERROR(IF(T135&gt;=(VLOOKUP(D135&amp;E135, 'Tab 3 Flex,Strng,Endur(unprot)'!AG$10:$AH$37,2,FALSE)),"HFZ", "NI")," ")</f>
        <v xml:space="preserve"> </v>
      </c>
      <c r="Y135" s="71" t="str">
        <f t="shared" si="24"/>
        <v xml:space="preserve"> </v>
      </c>
      <c r="Z135" s="71" t="str">
        <f t="shared" si="14"/>
        <v xml:space="preserve"> </v>
      </c>
      <c r="AA135" s="71" t="str">
        <f>IFERROR(IF(U135&gt;=(VLOOKUP(D135&amp;E135, 'Tab 3 Flex,Strng,Endur(unprot)'!W$10:X$37,2,FALSE)),"HFZ", "NI"), " ")</f>
        <v xml:space="preserve"> </v>
      </c>
      <c r="AB135" s="28" t="str">
        <f t="shared" si="15"/>
        <v xml:space="preserve"> </v>
      </c>
      <c r="AC135" s="33"/>
      <c r="AD135" s="28" t="str">
        <f t="shared" si="16"/>
        <v/>
      </c>
      <c r="AE135" s="96" t="e">
        <v>#N/A</v>
      </c>
      <c r="AF135" s="35"/>
      <c r="AG135" s="72" t="str">
        <f>IFERROR(IF(AE135&gt;=(VLOOKUP(D135&amp;E135, 'Tab 3 Flex,Strng,Endur(unprot)'!R$10:$S$37,2,FALSE)),"HFZ", "NI")," ")</f>
        <v xml:space="preserve"> </v>
      </c>
      <c r="AH135" s="55" t="str">
        <f t="shared" si="17"/>
        <v xml:space="preserve"> </v>
      </c>
      <c r="AI135" s="33"/>
      <c r="AJ135" s="55" t="str">
        <f t="shared" si="23"/>
        <v/>
      </c>
      <c r="AK135" s="100" t="e">
        <v>#N/A</v>
      </c>
      <c r="AL135" s="36"/>
      <c r="AM135" s="73" t="str">
        <f>IFERROR(IF(AK135&gt;=(VLOOKUP(D135&amp;E135,'Tab 3 Flex,Strng,Endur(unprot)'!AB$10:$AC$37,2,FALSE)),"HFZ", "NI")," ")</f>
        <v xml:space="preserve"> </v>
      </c>
      <c r="AN135" s="29" t="str">
        <f t="shared" si="18"/>
        <v xml:space="preserve"> </v>
      </c>
      <c r="AO135" s="55"/>
      <c r="AP135" s="29" t="str">
        <f t="shared" si="19"/>
        <v/>
      </c>
    </row>
    <row r="136" spans="1:42" s="57" customFormat="1" ht="16.5" thickTop="1" thickBot="1" x14ac:dyDescent="0.3">
      <c r="A136" s="32"/>
      <c r="B136" s="25"/>
      <c r="C136" s="25"/>
      <c r="D136" s="25"/>
      <c r="E136" s="46"/>
      <c r="F136" s="25">
        <v>10</v>
      </c>
      <c r="G136" s="94" t="e">
        <v>#N/A</v>
      </c>
      <c r="H136" s="94" t="e">
        <v>#N/A</v>
      </c>
      <c r="I136" s="26"/>
      <c r="J136" s="26"/>
      <c r="K136" s="69" t="str">
        <f>IFERROR(IF(G136&gt;=(VLOOKUP(D136&amp;E136,'Tab 2 Aerobic Capacity (unprot)'!L$10:$M$27,2,FALSE)),"HFZ","NI")," ")</f>
        <v xml:space="preserve"> </v>
      </c>
      <c r="L136" s="69" t="str">
        <f>IFERROR(IF(H136&gt;=(VLOOKUP(D136&amp;E136,'Tab 2 Aerobic Capacity (unprot)'!L$34:$M$51,2,FALSE)),"HFZ","NI")," ")</f>
        <v xml:space="preserve"> </v>
      </c>
      <c r="M136" s="54" t="str">
        <f t="shared" si="13"/>
        <v xml:space="preserve"> </v>
      </c>
      <c r="N136" s="33" t="str">
        <f t="shared" si="20"/>
        <v xml:space="preserve"> </v>
      </c>
      <c r="O136" s="33"/>
      <c r="P136" s="54" t="str">
        <f t="shared" si="21"/>
        <v/>
      </c>
      <c r="Q136" s="33"/>
      <c r="R136" s="54" t="str">
        <f t="shared" si="22"/>
        <v/>
      </c>
      <c r="S136" s="95" t="e">
        <v>#N/A</v>
      </c>
      <c r="T136" s="95" t="e">
        <v>#N/A</v>
      </c>
      <c r="U136" s="99" t="e">
        <v>#N/A</v>
      </c>
      <c r="V136" s="34"/>
      <c r="W136" s="70" t="str">
        <f>IFERROR(IF(S136&gt;=(VLOOKUP(D136&amp;E136, 'Tab 3 Flex,Strng,Endur(unprot)'!AG$10:$AH$37,2,FALSE)),"HFZ", "NI")," ")</f>
        <v xml:space="preserve"> </v>
      </c>
      <c r="X136" s="70" t="str">
        <f>IFERROR(IF(T136&gt;=(VLOOKUP(D136&amp;E136, 'Tab 3 Flex,Strng,Endur(unprot)'!AG$10:$AH$37,2,FALSE)),"HFZ", "NI")," ")</f>
        <v xml:space="preserve"> </v>
      </c>
      <c r="Y136" s="71" t="str">
        <f t="shared" si="24"/>
        <v xml:space="preserve"> </v>
      </c>
      <c r="Z136" s="71" t="str">
        <f t="shared" si="14"/>
        <v xml:space="preserve"> </v>
      </c>
      <c r="AA136" s="71" t="str">
        <f>IFERROR(IF(U136&gt;=(VLOOKUP(D136&amp;E136, 'Tab 3 Flex,Strng,Endur(unprot)'!W$10:X$37,2,FALSE)),"HFZ", "NI"), " ")</f>
        <v xml:space="preserve"> </v>
      </c>
      <c r="AB136" s="28" t="str">
        <f t="shared" si="15"/>
        <v xml:space="preserve"> </v>
      </c>
      <c r="AC136" s="33"/>
      <c r="AD136" s="28" t="str">
        <f t="shared" si="16"/>
        <v/>
      </c>
      <c r="AE136" s="96" t="e">
        <v>#N/A</v>
      </c>
      <c r="AF136" s="35"/>
      <c r="AG136" s="72" t="str">
        <f>IFERROR(IF(AE136&gt;=(VLOOKUP(D136&amp;E136, 'Tab 3 Flex,Strng,Endur(unprot)'!R$10:$S$37,2,FALSE)),"HFZ", "NI")," ")</f>
        <v xml:space="preserve"> </v>
      </c>
      <c r="AH136" s="55" t="str">
        <f t="shared" si="17"/>
        <v xml:space="preserve"> </v>
      </c>
      <c r="AI136" s="33"/>
      <c r="AJ136" s="55" t="str">
        <f t="shared" si="23"/>
        <v/>
      </c>
      <c r="AK136" s="100" t="e">
        <v>#N/A</v>
      </c>
      <c r="AL136" s="36"/>
      <c r="AM136" s="73" t="str">
        <f>IFERROR(IF(AK136&gt;=(VLOOKUP(D136&amp;E136,'Tab 3 Flex,Strng,Endur(unprot)'!AB$10:$AC$37,2,FALSE)),"HFZ", "NI")," ")</f>
        <v xml:space="preserve"> </v>
      </c>
      <c r="AN136" s="29" t="str">
        <f t="shared" si="18"/>
        <v xml:space="preserve"> </v>
      </c>
      <c r="AO136" s="55"/>
      <c r="AP136" s="29" t="str">
        <f t="shared" si="19"/>
        <v/>
      </c>
    </row>
    <row r="137" spans="1:42" s="57" customFormat="1" ht="16.5" thickTop="1" thickBot="1" x14ac:dyDescent="0.3">
      <c r="A137" s="32"/>
      <c r="B137" s="25"/>
      <c r="C137" s="25"/>
      <c r="D137" s="25"/>
      <c r="E137" s="46"/>
      <c r="F137" s="25">
        <v>10</v>
      </c>
      <c r="G137" s="94" t="e">
        <v>#N/A</v>
      </c>
      <c r="H137" s="94" t="e">
        <v>#N/A</v>
      </c>
      <c r="I137" s="26"/>
      <c r="J137" s="26"/>
      <c r="K137" s="69" t="str">
        <f>IFERROR(IF(G137&gt;=(VLOOKUP(D137&amp;E137,'Tab 2 Aerobic Capacity (unprot)'!L$10:$M$27,2,FALSE)),"HFZ","NI")," ")</f>
        <v xml:space="preserve"> </v>
      </c>
      <c r="L137" s="69" t="str">
        <f>IFERROR(IF(H137&gt;=(VLOOKUP(D137&amp;E137,'Tab 2 Aerobic Capacity (unprot)'!L$34:$M$51,2,FALSE)),"HFZ","NI")," ")</f>
        <v xml:space="preserve"> </v>
      </c>
      <c r="M137" s="54" t="str">
        <f t="shared" si="13"/>
        <v xml:space="preserve"> </v>
      </c>
      <c r="N137" s="33" t="str">
        <f t="shared" si="20"/>
        <v xml:space="preserve"> </v>
      </c>
      <c r="O137" s="33"/>
      <c r="P137" s="54" t="str">
        <f t="shared" si="21"/>
        <v/>
      </c>
      <c r="Q137" s="33"/>
      <c r="R137" s="54" t="str">
        <f t="shared" si="22"/>
        <v/>
      </c>
      <c r="S137" s="95" t="e">
        <v>#N/A</v>
      </c>
      <c r="T137" s="95" t="e">
        <v>#N/A</v>
      </c>
      <c r="U137" s="99" t="e">
        <v>#N/A</v>
      </c>
      <c r="V137" s="34"/>
      <c r="W137" s="70" t="str">
        <f>IFERROR(IF(S137&gt;=(VLOOKUP(D137&amp;E137, 'Tab 3 Flex,Strng,Endur(unprot)'!AG$10:$AH$37,2,FALSE)),"HFZ", "NI")," ")</f>
        <v xml:space="preserve"> </v>
      </c>
      <c r="X137" s="70" t="str">
        <f>IFERROR(IF(T137&gt;=(VLOOKUP(D137&amp;E137, 'Tab 3 Flex,Strng,Endur(unprot)'!AG$10:$AH$37,2,FALSE)),"HFZ", "NI")," ")</f>
        <v xml:space="preserve"> </v>
      </c>
      <c r="Y137" s="71" t="str">
        <f t="shared" si="24"/>
        <v xml:space="preserve"> </v>
      </c>
      <c r="Z137" s="71" t="str">
        <f t="shared" si="14"/>
        <v xml:space="preserve"> </v>
      </c>
      <c r="AA137" s="71" t="str">
        <f>IFERROR(IF(U137&gt;=(VLOOKUP(D137&amp;E137, 'Tab 3 Flex,Strng,Endur(unprot)'!W$10:X$37,2,FALSE)),"HFZ", "NI"), " ")</f>
        <v xml:space="preserve"> </v>
      </c>
      <c r="AB137" s="28" t="str">
        <f t="shared" si="15"/>
        <v xml:space="preserve"> </v>
      </c>
      <c r="AC137" s="33"/>
      <c r="AD137" s="28" t="str">
        <f t="shared" si="16"/>
        <v/>
      </c>
      <c r="AE137" s="96" t="e">
        <v>#N/A</v>
      </c>
      <c r="AF137" s="35"/>
      <c r="AG137" s="72" t="str">
        <f>IFERROR(IF(AE137&gt;=(VLOOKUP(D137&amp;E137, 'Tab 3 Flex,Strng,Endur(unprot)'!R$10:$S$37,2,FALSE)),"HFZ", "NI")," ")</f>
        <v xml:space="preserve"> </v>
      </c>
      <c r="AH137" s="55" t="str">
        <f t="shared" si="17"/>
        <v xml:space="preserve"> </v>
      </c>
      <c r="AI137" s="33"/>
      <c r="AJ137" s="55" t="str">
        <f t="shared" si="23"/>
        <v/>
      </c>
      <c r="AK137" s="100" t="e">
        <v>#N/A</v>
      </c>
      <c r="AL137" s="36"/>
      <c r="AM137" s="73" t="str">
        <f>IFERROR(IF(AK137&gt;=(VLOOKUP(D137&amp;E137,'Tab 3 Flex,Strng,Endur(unprot)'!AB$10:$AC$37,2,FALSE)),"HFZ", "NI")," ")</f>
        <v xml:space="preserve"> </v>
      </c>
      <c r="AN137" s="29" t="str">
        <f t="shared" si="18"/>
        <v xml:space="preserve"> </v>
      </c>
      <c r="AO137" s="55"/>
      <c r="AP137" s="29" t="str">
        <f t="shared" si="19"/>
        <v/>
      </c>
    </row>
    <row r="138" spans="1:42" s="57" customFormat="1" ht="16.5" thickTop="1" thickBot="1" x14ac:dyDescent="0.3">
      <c r="A138" s="32"/>
      <c r="B138" s="25"/>
      <c r="C138" s="25"/>
      <c r="D138" s="25"/>
      <c r="E138" s="46"/>
      <c r="F138" s="25">
        <v>10</v>
      </c>
      <c r="G138" s="94" t="e">
        <v>#N/A</v>
      </c>
      <c r="H138" s="94" t="e">
        <v>#N/A</v>
      </c>
      <c r="I138" s="26"/>
      <c r="J138" s="26"/>
      <c r="K138" s="69" t="str">
        <f>IFERROR(IF(G138&gt;=(VLOOKUP(D138&amp;E138,'Tab 2 Aerobic Capacity (unprot)'!L$10:$M$27,2,FALSE)),"HFZ","NI")," ")</f>
        <v xml:space="preserve"> </v>
      </c>
      <c r="L138" s="69" t="str">
        <f>IFERROR(IF(H138&gt;=(VLOOKUP(D138&amp;E138,'Tab 2 Aerobic Capacity (unprot)'!L$34:$M$51,2,FALSE)),"HFZ","NI")," ")</f>
        <v xml:space="preserve"> </v>
      </c>
      <c r="M138" s="54" t="str">
        <f t="shared" ref="M138:M201" si="25">D138&amp;K138</f>
        <v xml:space="preserve"> </v>
      </c>
      <c r="N138" s="33" t="str">
        <f t="shared" si="20"/>
        <v xml:space="preserve"> </v>
      </c>
      <c r="O138" s="33"/>
      <c r="P138" s="54" t="str">
        <f t="shared" si="21"/>
        <v/>
      </c>
      <c r="Q138" s="33"/>
      <c r="R138" s="54" t="str">
        <f t="shared" si="22"/>
        <v/>
      </c>
      <c r="S138" s="95" t="e">
        <v>#N/A</v>
      </c>
      <c r="T138" s="95" t="e">
        <v>#N/A</v>
      </c>
      <c r="U138" s="99" t="e">
        <v>#N/A</v>
      </c>
      <c r="V138" s="34"/>
      <c r="W138" s="70" t="str">
        <f>IFERROR(IF(S138&gt;=(VLOOKUP(D138&amp;E138, 'Tab 3 Flex,Strng,Endur(unprot)'!AG$10:$AH$37,2,FALSE)),"HFZ", "NI")," ")</f>
        <v xml:space="preserve"> </v>
      </c>
      <c r="X138" s="70" t="str">
        <f>IFERROR(IF(T138&gt;=(VLOOKUP(D138&amp;E138, 'Tab 3 Flex,Strng,Endur(unprot)'!AG$10:$AH$37,2,FALSE)),"HFZ", "NI")," ")</f>
        <v xml:space="preserve"> </v>
      </c>
      <c r="Y138" s="71" t="str">
        <f t="shared" si="24"/>
        <v xml:space="preserve"> </v>
      </c>
      <c r="Z138" s="71" t="str">
        <f t="shared" ref="Z138:Z201" si="26">D138&amp;Y138</f>
        <v xml:space="preserve"> </v>
      </c>
      <c r="AA138" s="71" t="str">
        <f>IFERROR(IF(U138&gt;=(VLOOKUP(D138&amp;E138, 'Tab 3 Flex,Strng,Endur(unprot)'!W$10:X$37,2,FALSE)),"HFZ", "NI"), " ")</f>
        <v xml:space="preserve"> </v>
      </c>
      <c r="AB138" s="28" t="str">
        <f t="shared" ref="AB138:AB201" si="27">D138&amp;AA138</f>
        <v xml:space="preserve"> </v>
      </c>
      <c r="AC138" s="33"/>
      <c r="AD138" s="28" t="str">
        <f t="shared" ref="AD138:AD201" si="28">D138&amp;AC138</f>
        <v/>
      </c>
      <c r="AE138" s="96" t="e">
        <v>#N/A</v>
      </c>
      <c r="AF138" s="35"/>
      <c r="AG138" s="72" t="str">
        <f>IFERROR(IF(AE138&gt;=(VLOOKUP(D138&amp;E138, 'Tab 3 Flex,Strng,Endur(unprot)'!R$10:$S$37,2,FALSE)),"HFZ", "NI")," ")</f>
        <v xml:space="preserve"> </v>
      </c>
      <c r="AH138" s="55" t="str">
        <f t="shared" ref="AH138:AH201" si="29">D138&amp;AG138</f>
        <v xml:space="preserve"> </v>
      </c>
      <c r="AI138" s="33"/>
      <c r="AJ138" s="55" t="str">
        <f t="shared" si="23"/>
        <v/>
      </c>
      <c r="AK138" s="100" t="e">
        <v>#N/A</v>
      </c>
      <c r="AL138" s="36"/>
      <c r="AM138" s="73" t="str">
        <f>IFERROR(IF(AK138&gt;=(VLOOKUP(D138&amp;E138,'Tab 3 Flex,Strng,Endur(unprot)'!AB$10:$AC$37,2,FALSE)),"HFZ", "NI")," ")</f>
        <v xml:space="preserve"> </v>
      </c>
      <c r="AN138" s="29" t="str">
        <f t="shared" ref="AN138:AN201" si="30">D138&amp;AM138</f>
        <v xml:space="preserve"> </v>
      </c>
      <c r="AO138" s="55"/>
      <c r="AP138" s="29" t="str">
        <f t="shared" ref="AP138:AP201" si="31">D138&amp;AO138</f>
        <v/>
      </c>
    </row>
    <row r="139" spans="1:42" s="57" customFormat="1" ht="16.5" thickTop="1" thickBot="1" x14ac:dyDescent="0.3">
      <c r="A139" s="32"/>
      <c r="B139" s="25"/>
      <c r="C139" s="25"/>
      <c r="D139" s="25"/>
      <c r="E139" s="46"/>
      <c r="F139" s="25">
        <v>10</v>
      </c>
      <c r="G139" s="94" t="e">
        <v>#N/A</v>
      </c>
      <c r="H139" s="94" t="e">
        <v>#N/A</v>
      </c>
      <c r="I139" s="26"/>
      <c r="J139" s="26"/>
      <c r="K139" s="69" t="str">
        <f>IFERROR(IF(G139&gt;=(VLOOKUP(D139&amp;E139,'Tab 2 Aerobic Capacity (unprot)'!L$10:$M$27,2,FALSE)),"HFZ","NI")," ")</f>
        <v xml:space="preserve"> </v>
      </c>
      <c r="L139" s="69" t="str">
        <f>IFERROR(IF(H139&gt;=(VLOOKUP(D139&amp;E139,'Tab 2 Aerobic Capacity (unprot)'!L$34:$M$51,2,FALSE)),"HFZ","NI")," ")</f>
        <v xml:space="preserve"> </v>
      </c>
      <c r="M139" s="54" t="str">
        <f t="shared" si="25"/>
        <v xml:space="preserve"> </v>
      </c>
      <c r="N139" s="33" t="str">
        <f t="shared" ref="N139:N202" si="32">D139&amp;L139</f>
        <v xml:space="preserve"> </v>
      </c>
      <c r="O139" s="33"/>
      <c r="P139" s="54" t="str">
        <f t="shared" ref="P139:P202" si="33">D139&amp;O139</f>
        <v/>
      </c>
      <c r="Q139" s="33"/>
      <c r="R139" s="54" t="str">
        <f t="shared" ref="R139:R202" si="34">D139&amp;Q139</f>
        <v/>
      </c>
      <c r="S139" s="95" t="e">
        <v>#N/A</v>
      </c>
      <c r="T139" s="95" t="e">
        <v>#N/A</v>
      </c>
      <c r="U139" s="99" t="e">
        <v>#N/A</v>
      </c>
      <c r="V139" s="34"/>
      <c r="W139" s="70" t="str">
        <f>IFERROR(IF(S139&gt;=(VLOOKUP(D139&amp;E139, 'Tab 3 Flex,Strng,Endur(unprot)'!AG$10:$AH$37,2,FALSE)),"HFZ", "NI")," ")</f>
        <v xml:space="preserve"> </v>
      </c>
      <c r="X139" s="70" t="str">
        <f>IFERROR(IF(T139&gt;=(VLOOKUP(D139&amp;E139, 'Tab 3 Flex,Strng,Endur(unprot)'!AG$10:$AH$37,2,FALSE)),"HFZ", "NI")," ")</f>
        <v xml:space="preserve"> </v>
      </c>
      <c r="Y139" s="71" t="str">
        <f t="shared" si="24"/>
        <v xml:space="preserve"> </v>
      </c>
      <c r="Z139" s="71" t="str">
        <f t="shared" si="26"/>
        <v xml:space="preserve"> </v>
      </c>
      <c r="AA139" s="71" t="str">
        <f>IFERROR(IF(U139&gt;=(VLOOKUP(D139&amp;E139, 'Tab 3 Flex,Strng,Endur(unprot)'!W$10:X$37,2,FALSE)),"HFZ", "NI"), " ")</f>
        <v xml:space="preserve"> </v>
      </c>
      <c r="AB139" s="28" t="str">
        <f t="shared" si="27"/>
        <v xml:space="preserve"> </v>
      </c>
      <c r="AC139" s="33"/>
      <c r="AD139" s="28" t="str">
        <f t="shared" si="28"/>
        <v/>
      </c>
      <c r="AE139" s="96" t="e">
        <v>#N/A</v>
      </c>
      <c r="AF139" s="35"/>
      <c r="AG139" s="72" t="str">
        <f>IFERROR(IF(AE139&gt;=(VLOOKUP(D139&amp;E139, 'Tab 3 Flex,Strng,Endur(unprot)'!R$10:$S$37,2,FALSE)),"HFZ", "NI")," ")</f>
        <v xml:space="preserve"> </v>
      </c>
      <c r="AH139" s="55" t="str">
        <f t="shared" si="29"/>
        <v xml:space="preserve"> </v>
      </c>
      <c r="AI139" s="33"/>
      <c r="AJ139" s="55" t="str">
        <f t="shared" ref="AJ139:AJ202" si="35">D139&amp;AI139</f>
        <v/>
      </c>
      <c r="AK139" s="100" t="e">
        <v>#N/A</v>
      </c>
      <c r="AL139" s="36"/>
      <c r="AM139" s="73" t="str">
        <f>IFERROR(IF(AK139&gt;=(VLOOKUP(D139&amp;E139,'Tab 3 Flex,Strng,Endur(unprot)'!AB$10:$AC$37,2,FALSE)),"HFZ", "NI")," ")</f>
        <v xml:space="preserve"> </v>
      </c>
      <c r="AN139" s="29" t="str">
        <f t="shared" si="30"/>
        <v xml:space="preserve"> </v>
      </c>
      <c r="AO139" s="55"/>
      <c r="AP139" s="29" t="str">
        <f t="shared" si="31"/>
        <v/>
      </c>
    </row>
    <row r="140" spans="1:42" s="57" customFormat="1" ht="16.5" thickTop="1" thickBot="1" x14ac:dyDescent="0.3">
      <c r="A140" s="32"/>
      <c r="B140" s="25"/>
      <c r="C140" s="25"/>
      <c r="D140" s="25"/>
      <c r="E140" s="46"/>
      <c r="F140" s="25">
        <v>10</v>
      </c>
      <c r="G140" s="94" t="e">
        <v>#N/A</v>
      </c>
      <c r="H140" s="94" t="e">
        <v>#N/A</v>
      </c>
      <c r="I140" s="26"/>
      <c r="J140" s="26"/>
      <c r="K140" s="69" t="str">
        <f>IFERROR(IF(G140&gt;=(VLOOKUP(D140&amp;E140,'Tab 2 Aerobic Capacity (unprot)'!L$10:$M$27,2,FALSE)),"HFZ","NI")," ")</f>
        <v xml:space="preserve"> </v>
      </c>
      <c r="L140" s="69" t="str">
        <f>IFERROR(IF(H140&gt;=(VLOOKUP(D140&amp;E140,'Tab 2 Aerobic Capacity (unprot)'!L$34:$M$51,2,FALSE)),"HFZ","NI")," ")</f>
        <v xml:space="preserve"> </v>
      </c>
      <c r="M140" s="54" t="str">
        <f t="shared" si="25"/>
        <v xml:space="preserve"> </v>
      </c>
      <c r="N140" s="33" t="str">
        <f t="shared" si="32"/>
        <v xml:space="preserve"> </v>
      </c>
      <c r="O140" s="33"/>
      <c r="P140" s="54" t="str">
        <f t="shared" si="33"/>
        <v/>
      </c>
      <c r="Q140" s="33"/>
      <c r="R140" s="54" t="str">
        <f t="shared" si="34"/>
        <v/>
      </c>
      <c r="S140" s="95" t="e">
        <v>#N/A</v>
      </c>
      <c r="T140" s="95" t="e">
        <v>#N/A</v>
      </c>
      <c r="U140" s="99" t="e">
        <v>#N/A</v>
      </c>
      <c r="V140" s="34"/>
      <c r="W140" s="70" t="str">
        <f>IFERROR(IF(S140&gt;=(VLOOKUP(D140&amp;E140, 'Tab 3 Flex,Strng,Endur(unprot)'!AG$10:$AH$37,2,FALSE)),"HFZ", "NI")," ")</f>
        <v xml:space="preserve"> </v>
      </c>
      <c r="X140" s="70" t="str">
        <f>IFERROR(IF(T140&gt;=(VLOOKUP(D140&amp;E140, 'Tab 3 Flex,Strng,Endur(unprot)'!AG$10:$AH$37,2,FALSE)),"HFZ", "NI")," ")</f>
        <v xml:space="preserve"> </v>
      </c>
      <c r="Y140" s="71" t="str">
        <f t="shared" si="24"/>
        <v xml:space="preserve"> </v>
      </c>
      <c r="Z140" s="71" t="str">
        <f t="shared" si="26"/>
        <v xml:space="preserve"> </v>
      </c>
      <c r="AA140" s="71" t="str">
        <f>IFERROR(IF(U140&gt;=(VLOOKUP(D140&amp;E140, 'Tab 3 Flex,Strng,Endur(unprot)'!W$10:X$37,2,FALSE)),"HFZ", "NI"), " ")</f>
        <v xml:space="preserve"> </v>
      </c>
      <c r="AB140" s="28" t="str">
        <f t="shared" si="27"/>
        <v xml:space="preserve"> </v>
      </c>
      <c r="AC140" s="33"/>
      <c r="AD140" s="28" t="str">
        <f t="shared" si="28"/>
        <v/>
      </c>
      <c r="AE140" s="96" t="e">
        <v>#N/A</v>
      </c>
      <c r="AF140" s="35"/>
      <c r="AG140" s="72" t="str">
        <f>IFERROR(IF(AE140&gt;=(VLOOKUP(D140&amp;E140, 'Tab 3 Flex,Strng,Endur(unprot)'!R$10:$S$37,2,FALSE)),"HFZ", "NI")," ")</f>
        <v xml:space="preserve"> </v>
      </c>
      <c r="AH140" s="55" t="str">
        <f t="shared" si="29"/>
        <v xml:space="preserve"> </v>
      </c>
      <c r="AI140" s="33"/>
      <c r="AJ140" s="55" t="str">
        <f t="shared" si="35"/>
        <v/>
      </c>
      <c r="AK140" s="100" t="e">
        <v>#N/A</v>
      </c>
      <c r="AL140" s="36"/>
      <c r="AM140" s="73" t="str">
        <f>IFERROR(IF(AK140&gt;=(VLOOKUP(D140&amp;E140,'Tab 3 Flex,Strng,Endur(unprot)'!AB$10:$AC$37,2,FALSE)),"HFZ", "NI")," ")</f>
        <v xml:space="preserve"> </v>
      </c>
      <c r="AN140" s="29" t="str">
        <f t="shared" si="30"/>
        <v xml:space="preserve"> </v>
      </c>
      <c r="AO140" s="55"/>
      <c r="AP140" s="29" t="str">
        <f t="shared" si="31"/>
        <v/>
      </c>
    </row>
    <row r="141" spans="1:42" s="57" customFormat="1" ht="16.5" thickTop="1" thickBot="1" x14ac:dyDescent="0.3">
      <c r="A141" s="32"/>
      <c r="B141" s="25"/>
      <c r="C141" s="25"/>
      <c r="D141" s="25"/>
      <c r="E141" s="46"/>
      <c r="F141" s="25">
        <v>10</v>
      </c>
      <c r="G141" s="94" t="e">
        <v>#N/A</v>
      </c>
      <c r="H141" s="94" t="e">
        <v>#N/A</v>
      </c>
      <c r="I141" s="26"/>
      <c r="J141" s="26"/>
      <c r="K141" s="69" t="str">
        <f>IFERROR(IF(G141&gt;=(VLOOKUP(D141&amp;E141,'Tab 2 Aerobic Capacity (unprot)'!L$10:$M$27,2,FALSE)),"HFZ","NI")," ")</f>
        <v xml:space="preserve"> </v>
      </c>
      <c r="L141" s="69" t="str">
        <f>IFERROR(IF(H141&gt;=(VLOOKUP(D141&amp;E141,'Tab 2 Aerobic Capacity (unprot)'!L$34:$M$51,2,FALSE)),"HFZ","NI")," ")</f>
        <v xml:space="preserve"> </v>
      </c>
      <c r="M141" s="54" t="str">
        <f t="shared" si="25"/>
        <v xml:space="preserve"> </v>
      </c>
      <c r="N141" s="33" t="str">
        <f t="shared" si="32"/>
        <v xml:space="preserve"> </v>
      </c>
      <c r="O141" s="33"/>
      <c r="P141" s="54" t="str">
        <f t="shared" si="33"/>
        <v/>
      </c>
      <c r="Q141" s="33"/>
      <c r="R141" s="54" t="str">
        <f t="shared" si="34"/>
        <v/>
      </c>
      <c r="S141" s="95" t="e">
        <v>#N/A</v>
      </c>
      <c r="T141" s="95" t="e">
        <v>#N/A</v>
      </c>
      <c r="U141" s="99" t="e">
        <v>#N/A</v>
      </c>
      <c r="V141" s="34"/>
      <c r="W141" s="70" t="str">
        <f>IFERROR(IF(S141&gt;=(VLOOKUP(D141&amp;E141, 'Tab 3 Flex,Strng,Endur(unprot)'!AG$10:$AH$37,2,FALSE)),"HFZ", "NI")," ")</f>
        <v xml:space="preserve"> </v>
      </c>
      <c r="X141" s="70" t="str">
        <f>IFERROR(IF(T141&gt;=(VLOOKUP(D141&amp;E141, 'Tab 3 Flex,Strng,Endur(unprot)'!AG$10:$AH$37,2,FALSE)),"HFZ", "NI")," ")</f>
        <v xml:space="preserve"> </v>
      </c>
      <c r="Y141" s="71" t="str">
        <f t="shared" si="24"/>
        <v xml:space="preserve"> </v>
      </c>
      <c r="Z141" s="71" t="str">
        <f t="shared" si="26"/>
        <v xml:space="preserve"> </v>
      </c>
      <c r="AA141" s="71" t="str">
        <f>IFERROR(IF(U141&gt;=(VLOOKUP(D141&amp;E141, 'Tab 3 Flex,Strng,Endur(unprot)'!W$10:X$37,2,FALSE)),"HFZ", "NI"), " ")</f>
        <v xml:space="preserve"> </v>
      </c>
      <c r="AB141" s="28" t="str">
        <f t="shared" si="27"/>
        <v xml:space="preserve"> </v>
      </c>
      <c r="AC141" s="33"/>
      <c r="AD141" s="28" t="str">
        <f t="shared" si="28"/>
        <v/>
      </c>
      <c r="AE141" s="96" t="e">
        <v>#N/A</v>
      </c>
      <c r="AF141" s="35"/>
      <c r="AG141" s="72" t="str">
        <f>IFERROR(IF(AE141&gt;=(VLOOKUP(D141&amp;E141, 'Tab 3 Flex,Strng,Endur(unprot)'!R$10:$S$37,2,FALSE)),"HFZ", "NI")," ")</f>
        <v xml:space="preserve"> </v>
      </c>
      <c r="AH141" s="55" t="str">
        <f t="shared" si="29"/>
        <v xml:space="preserve"> </v>
      </c>
      <c r="AI141" s="33"/>
      <c r="AJ141" s="55" t="str">
        <f t="shared" si="35"/>
        <v/>
      </c>
      <c r="AK141" s="100" t="e">
        <v>#N/A</v>
      </c>
      <c r="AL141" s="36"/>
      <c r="AM141" s="73" t="str">
        <f>IFERROR(IF(AK141&gt;=(VLOOKUP(D141&amp;E141,'Tab 3 Flex,Strng,Endur(unprot)'!AB$10:$AC$37,2,FALSE)),"HFZ", "NI")," ")</f>
        <v xml:space="preserve"> </v>
      </c>
      <c r="AN141" s="29" t="str">
        <f t="shared" si="30"/>
        <v xml:space="preserve"> </v>
      </c>
      <c r="AO141" s="55"/>
      <c r="AP141" s="29" t="str">
        <f t="shared" si="31"/>
        <v/>
      </c>
    </row>
    <row r="142" spans="1:42" s="57" customFormat="1" ht="16.5" thickTop="1" thickBot="1" x14ac:dyDescent="0.3">
      <c r="A142" s="32"/>
      <c r="B142" s="25"/>
      <c r="C142" s="25"/>
      <c r="D142" s="25"/>
      <c r="E142" s="46"/>
      <c r="F142" s="25">
        <v>10</v>
      </c>
      <c r="G142" s="94" t="e">
        <v>#N/A</v>
      </c>
      <c r="H142" s="94" t="e">
        <v>#N/A</v>
      </c>
      <c r="I142" s="26"/>
      <c r="J142" s="26"/>
      <c r="K142" s="69" t="str">
        <f>IFERROR(IF(G142&gt;=(VLOOKUP(D142&amp;E142,'Tab 2 Aerobic Capacity (unprot)'!L$10:$M$27,2,FALSE)),"HFZ","NI")," ")</f>
        <v xml:space="preserve"> </v>
      </c>
      <c r="L142" s="69" t="str">
        <f>IFERROR(IF(H142&gt;=(VLOOKUP(D142&amp;E142,'Tab 2 Aerobic Capacity (unprot)'!L$34:$M$51,2,FALSE)),"HFZ","NI")," ")</f>
        <v xml:space="preserve"> </v>
      </c>
      <c r="M142" s="54" t="str">
        <f t="shared" si="25"/>
        <v xml:space="preserve"> </v>
      </c>
      <c r="N142" s="33" t="str">
        <f t="shared" si="32"/>
        <v xml:space="preserve"> </v>
      </c>
      <c r="O142" s="33"/>
      <c r="P142" s="54" t="str">
        <f t="shared" si="33"/>
        <v/>
      </c>
      <c r="Q142" s="33"/>
      <c r="R142" s="54" t="str">
        <f t="shared" si="34"/>
        <v/>
      </c>
      <c r="S142" s="95" t="e">
        <v>#N/A</v>
      </c>
      <c r="T142" s="95" t="e">
        <v>#N/A</v>
      </c>
      <c r="U142" s="99" t="e">
        <v>#N/A</v>
      </c>
      <c r="V142" s="34"/>
      <c r="W142" s="70" t="str">
        <f>IFERROR(IF(S142&gt;=(VLOOKUP(D142&amp;E142, 'Tab 3 Flex,Strng,Endur(unprot)'!AG$10:$AH$37,2,FALSE)),"HFZ", "NI")," ")</f>
        <v xml:space="preserve"> </v>
      </c>
      <c r="X142" s="70" t="str">
        <f>IFERROR(IF(T142&gt;=(VLOOKUP(D142&amp;E142, 'Tab 3 Flex,Strng,Endur(unprot)'!AG$10:$AH$37,2,FALSE)),"HFZ", "NI")," ")</f>
        <v xml:space="preserve"> </v>
      </c>
      <c r="Y142" s="71" t="str">
        <f t="shared" ref="Y142:Y205" si="36">IF(AND(W142="HFZ",X142="HFZ"),"HFZ",IF(AND(W142="HFZ",X142="NI"),"NI",IF(AND(W142="NI",X142="HFZ"),"NI",IF(AND(W142="#N/A",X142="#N/A"),"#N/A",IF(AND(W142="NI",X142="NI"),"NI", IF(AND(W142=" ",X142=" ")," ", ))))))</f>
        <v xml:space="preserve"> </v>
      </c>
      <c r="Z142" s="71" t="str">
        <f t="shared" si="26"/>
        <v xml:space="preserve"> </v>
      </c>
      <c r="AA142" s="71" t="str">
        <f>IFERROR(IF(U142&gt;=(VLOOKUP(D142&amp;E142, 'Tab 3 Flex,Strng,Endur(unprot)'!W$10:X$37,2,FALSE)),"HFZ", "NI"), " ")</f>
        <v xml:space="preserve"> </v>
      </c>
      <c r="AB142" s="28" t="str">
        <f t="shared" si="27"/>
        <v xml:space="preserve"> </v>
      </c>
      <c r="AC142" s="33"/>
      <c r="AD142" s="28" t="str">
        <f t="shared" si="28"/>
        <v/>
      </c>
      <c r="AE142" s="96" t="e">
        <v>#N/A</v>
      </c>
      <c r="AF142" s="35"/>
      <c r="AG142" s="72" t="str">
        <f>IFERROR(IF(AE142&gt;=(VLOOKUP(D142&amp;E142, 'Tab 3 Flex,Strng,Endur(unprot)'!R$10:$S$37,2,FALSE)),"HFZ", "NI")," ")</f>
        <v xml:space="preserve"> </v>
      </c>
      <c r="AH142" s="55" t="str">
        <f t="shared" si="29"/>
        <v xml:space="preserve"> </v>
      </c>
      <c r="AI142" s="33"/>
      <c r="AJ142" s="55" t="str">
        <f t="shared" si="35"/>
        <v/>
      </c>
      <c r="AK142" s="100" t="e">
        <v>#N/A</v>
      </c>
      <c r="AL142" s="36"/>
      <c r="AM142" s="73" t="str">
        <f>IFERROR(IF(AK142&gt;=(VLOOKUP(D142&amp;E142,'Tab 3 Flex,Strng,Endur(unprot)'!AB$10:$AC$37,2,FALSE)),"HFZ", "NI")," ")</f>
        <v xml:space="preserve"> </v>
      </c>
      <c r="AN142" s="29" t="str">
        <f t="shared" si="30"/>
        <v xml:space="preserve"> </v>
      </c>
      <c r="AO142" s="55"/>
      <c r="AP142" s="29" t="str">
        <f t="shared" si="31"/>
        <v/>
      </c>
    </row>
    <row r="143" spans="1:42" s="57" customFormat="1" ht="16.5" thickTop="1" thickBot="1" x14ac:dyDescent="0.3">
      <c r="A143" s="32"/>
      <c r="B143" s="25"/>
      <c r="C143" s="25"/>
      <c r="D143" s="25"/>
      <c r="E143" s="46"/>
      <c r="F143" s="25">
        <v>10</v>
      </c>
      <c r="G143" s="94" t="e">
        <v>#N/A</v>
      </c>
      <c r="H143" s="94" t="e">
        <v>#N/A</v>
      </c>
      <c r="I143" s="26"/>
      <c r="J143" s="26"/>
      <c r="K143" s="69" t="str">
        <f>IFERROR(IF(G143&gt;=(VLOOKUP(D143&amp;E143,'Tab 2 Aerobic Capacity (unprot)'!L$10:$M$27,2,FALSE)),"HFZ","NI")," ")</f>
        <v xml:space="preserve"> </v>
      </c>
      <c r="L143" s="69" t="str">
        <f>IFERROR(IF(H143&gt;=(VLOOKUP(D143&amp;E143,'Tab 2 Aerobic Capacity (unprot)'!L$34:$M$51,2,FALSE)),"HFZ","NI")," ")</f>
        <v xml:space="preserve"> </v>
      </c>
      <c r="M143" s="54" t="str">
        <f t="shared" si="25"/>
        <v xml:space="preserve"> </v>
      </c>
      <c r="N143" s="33" t="str">
        <f t="shared" si="32"/>
        <v xml:space="preserve"> </v>
      </c>
      <c r="O143" s="33"/>
      <c r="P143" s="54" t="str">
        <f t="shared" si="33"/>
        <v/>
      </c>
      <c r="Q143" s="33"/>
      <c r="R143" s="54" t="str">
        <f t="shared" si="34"/>
        <v/>
      </c>
      <c r="S143" s="95" t="e">
        <v>#N/A</v>
      </c>
      <c r="T143" s="95" t="e">
        <v>#N/A</v>
      </c>
      <c r="U143" s="99" t="e">
        <v>#N/A</v>
      </c>
      <c r="V143" s="34"/>
      <c r="W143" s="70" t="str">
        <f>IFERROR(IF(S143&gt;=(VLOOKUP(D143&amp;E143, 'Tab 3 Flex,Strng,Endur(unprot)'!AG$10:$AH$37,2,FALSE)),"HFZ", "NI")," ")</f>
        <v xml:space="preserve"> </v>
      </c>
      <c r="X143" s="70" t="str">
        <f>IFERROR(IF(T143&gt;=(VLOOKUP(D143&amp;E143, 'Tab 3 Flex,Strng,Endur(unprot)'!AG$10:$AH$37,2,FALSE)),"HFZ", "NI")," ")</f>
        <v xml:space="preserve"> </v>
      </c>
      <c r="Y143" s="71" t="str">
        <f t="shared" si="36"/>
        <v xml:space="preserve"> </v>
      </c>
      <c r="Z143" s="71" t="str">
        <f t="shared" si="26"/>
        <v xml:space="preserve"> </v>
      </c>
      <c r="AA143" s="71" t="str">
        <f>IFERROR(IF(U143&gt;=(VLOOKUP(D143&amp;E143, 'Tab 3 Flex,Strng,Endur(unprot)'!W$10:X$37,2,FALSE)),"HFZ", "NI"), " ")</f>
        <v xml:space="preserve"> </v>
      </c>
      <c r="AB143" s="28" t="str">
        <f t="shared" si="27"/>
        <v xml:space="preserve"> </v>
      </c>
      <c r="AC143" s="33"/>
      <c r="AD143" s="28" t="str">
        <f t="shared" si="28"/>
        <v/>
      </c>
      <c r="AE143" s="96" t="e">
        <v>#N/A</v>
      </c>
      <c r="AF143" s="35"/>
      <c r="AG143" s="72" t="str">
        <f>IFERROR(IF(AE143&gt;=(VLOOKUP(D143&amp;E143, 'Tab 3 Flex,Strng,Endur(unprot)'!R$10:$S$37,2,FALSE)),"HFZ", "NI")," ")</f>
        <v xml:space="preserve"> </v>
      </c>
      <c r="AH143" s="55" t="str">
        <f t="shared" si="29"/>
        <v xml:space="preserve"> </v>
      </c>
      <c r="AI143" s="33"/>
      <c r="AJ143" s="55" t="str">
        <f t="shared" si="35"/>
        <v/>
      </c>
      <c r="AK143" s="100" t="e">
        <v>#N/A</v>
      </c>
      <c r="AL143" s="36"/>
      <c r="AM143" s="73" t="str">
        <f>IFERROR(IF(AK143&gt;=(VLOOKUP(D143&amp;E143,'Tab 3 Flex,Strng,Endur(unprot)'!AB$10:$AC$37,2,FALSE)),"HFZ", "NI")," ")</f>
        <v xml:space="preserve"> </v>
      </c>
      <c r="AN143" s="29" t="str">
        <f t="shared" si="30"/>
        <v xml:space="preserve"> </v>
      </c>
      <c r="AO143" s="55"/>
      <c r="AP143" s="29" t="str">
        <f t="shared" si="31"/>
        <v/>
      </c>
    </row>
    <row r="144" spans="1:42" s="57" customFormat="1" ht="16.5" thickTop="1" thickBot="1" x14ac:dyDescent="0.3">
      <c r="A144" s="32"/>
      <c r="B144" s="25"/>
      <c r="C144" s="25"/>
      <c r="D144" s="25"/>
      <c r="E144" s="46"/>
      <c r="F144" s="25">
        <v>10</v>
      </c>
      <c r="G144" s="94" t="e">
        <v>#N/A</v>
      </c>
      <c r="H144" s="94" t="e">
        <v>#N/A</v>
      </c>
      <c r="I144" s="26"/>
      <c r="J144" s="26"/>
      <c r="K144" s="69" t="str">
        <f>IFERROR(IF(G144&gt;=(VLOOKUP(D144&amp;E144,'Tab 2 Aerobic Capacity (unprot)'!L$10:$M$27,2,FALSE)),"HFZ","NI")," ")</f>
        <v xml:space="preserve"> </v>
      </c>
      <c r="L144" s="69" t="str">
        <f>IFERROR(IF(H144&gt;=(VLOOKUP(D144&amp;E144,'Tab 2 Aerobic Capacity (unprot)'!L$34:$M$51,2,FALSE)),"HFZ","NI")," ")</f>
        <v xml:space="preserve"> </v>
      </c>
      <c r="M144" s="54" t="str">
        <f t="shared" si="25"/>
        <v xml:space="preserve"> </v>
      </c>
      <c r="N144" s="33" t="str">
        <f t="shared" si="32"/>
        <v xml:space="preserve"> </v>
      </c>
      <c r="O144" s="33"/>
      <c r="P144" s="54" t="str">
        <f t="shared" si="33"/>
        <v/>
      </c>
      <c r="Q144" s="33"/>
      <c r="R144" s="54" t="str">
        <f t="shared" si="34"/>
        <v/>
      </c>
      <c r="S144" s="95" t="e">
        <v>#N/A</v>
      </c>
      <c r="T144" s="95" t="e">
        <v>#N/A</v>
      </c>
      <c r="U144" s="99" t="e">
        <v>#N/A</v>
      </c>
      <c r="V144" s="34"/>
      <c r="W144" s="70" t="str">
        <f>IFERROR(IF(S144&gt;=(VLOOKUP(D144&amp;E144, 'Tab 3 Flex,Strng,Endur(unprot)'!AG$10:$AH$37,2,FALSE)),"HFZ", "NI")," ")</f>
        <v xml:space="preserve"> </v>
      </c>
      <c r="X144" s="70" t="str">
        <f>IFERROR(IF(T144&gt;=(VLOOKUP(D144&amp;E144, 'Tab 3 Flex,Strng,Endur(unprot)'!AG$10:$AH$37,2,FALSE)),"HFZ", "NI")," ")</f>
        <v xml:space="preserve"> </v>
      </c>
      <c r="Y144" s="71" t="str">
        <f t="shared" si="36"/>
        <v xml:space="preserve"> </v>
      </c>
      <c r="Z144" s="71" t="str">
        <f t="shared" si="26"/>
        <v xml:space="preserve"> </v>
      </c>
      <c r="AA144" s="71" t="str">
        <f>IFERROR(IF(U144&gt;=(VLOOKUP(D144&amp;E144, 'Tab 3 Flex,Strng,Endur(unprot)'!W$10:X$37,2,FALSE)),"HFZ", "NI"), " ")</f>
        <v xml:space="preserve"> </v>
      </c>
      <c r="AB144" s="28" t="str">
        <f t="shared" si="27"/>
        <v xml:space="preserve"> </v>
      </c>
      <c r="AC144" s="33"/>
      <c r="AD144" s="28" t="str">
        <f t="shared" si="28"/>
        <v/>
      </c>
      <c r="AE144" s="96" t="e">
        <v>#N/A</v>
      </c>
      <c r="AF144" s="35"/>
      <c r="AG144" s="72" t="str">
        <f>IFERROR(IF(AE144&gt;=(VLOOKUP(D144&amp;E144, 'Tab 3 Flex,Strng,Endur(unprot)'!R$10:$S$37,2,FALSE)),"HFZ", "NI")," ")</f>
        <v xml:space="preserve"> </v>
      </c>
      <c r="AH144" s="55" t="str">
        <f t="shared" si="29"/>
        <v xml:space="preserve"> </v>
      </c>
      <c r="AI144" s="33"/>
      <c r="AJ144" s="55" t="str">
        <f t="shared" si="35"/>
        <v/>
      </c>
      <c r="AK144" s="100" t="e">
        <v>#N/A</v>
      </c>
      <c r="AL144" s="36"/>
      <c r="AM144" s="73" t="str">
        <f>IFERROR(IF(AK144&gt;=(VLOOKUP(D144&amp;E144,'Tab 3 Flex,Strng,Endur(unprot)'!AB$10:$AC$37,2,FALSE)),"HFZ", "NI")," ")</f>
        <v xml:space="preserve"> </v>
      </c>
      <c r="AN144" s="29" t="str">
        <f t="shared" si="30"/>
        <v xml:space="preserve"> </v>
      </c>
      <c r="AO144" s="55"/>
      <c r="AP144" s="29" t="str">
        <f t="shared" si="31"/>
        <v/>
      </c>
    </row>
    <row r="145" spans="1:42" s="57" customFormat="1" ht="16.5" thickTop="1" thickBot="1" x14ac:dyDescent="0.3">
      <c r="A145" s="32"/>
      <c r="B145" s="25"/>
      <c r="C145" s="25"/>
      <c r="D145" s="25"/>
      <c r="E145" s="46"/>
      <c r="F145" s="25">
        <v>10</v>
      </c>
      <c r="G145" s="94" t="e">
        <v>#N/A</v>
      </c>
      <c r="H145" s="94" t="e">
        <v>#N/A</v>
      </c>
      <c r="I145" s="26"/>
      <c r="J145" s="26"/>
      <c r="K145" s="69" t="str">
        <f>IFERROR(IF(G145&gt;=(VLOOKUP(D145&amp;E145,'Tab 2 Aerobic Capacity (unprot)'!L$10:$M$27,2,FALSE)),"HFZ","NI")," ")</f>
        <v xml:space="preserve"> </v>
      </c>
      <c r="L145" s="69" t="str">
        <f>IFERROR(IF(H145&gt;=(VLOOKUP(D145&amp;E145,'Tab 2 Aerobic Capacity (unprot)'!L$34:$M$51,2,FALSE)),"HFZ","NI")," ")</f>
        <v xml:space="preserve"> </v>
      </c>
      <c r="M145" s="54" t="str">
        <f t="shared" si="25"/>
        <v xml:space="preserve"> </v>
      </c>
      <c r="N145" s="33" t="str">
        <f t="shared" si="32"/>
        <v xml:space="preserve"> </v>
      </c>
      <c r="O145" s="33"/>
      <c r="P145" s="54" t="str">
        <f t="shared" si="33"/>
        <v/>
      </c>
      <c r="Q145" s="33"/>
      <c r="R145" s="54" t="str">
        <f t="shared" si="34"/>
        <v/>
      </c>
      <c r="S145" s="95" t="e">
        <v>#N/A</v>
      </c>
      <c r="T145" s="95" t="e">
        <v>#N/A</v>
      </c>
      <c r="U145" s="99" t="e">
        <v>#N/A</v>
      </c>
      <c r="V145" s="34"/>
      <c r="W145" s="70" t="str">
        <f>IFERROR(IF(S145&gt;=(VLOOKUP(D145&amp;E145, 'Tab 3 Flex,Strng,Endur(unprot)'!AG$10:$AH$37,2,FALSE)),"HFZ", "NI")," ")</f>
        <v xml:space="preserve"> </v>
      </c>
      <c r="X145" s="70" t="str">
        <f>IFERROR(IF(T145&gt;=(VLOOKUP(D145&amp;E145, 'Tab 3 Flex,Strng,Endur(unprot)'!AG$10:$AH$37,2,FALSE)),"HFZ", "NI")," ")</f>
        <v xml:space="preserve"> </v>
      </c>
      <c r="Y145" s="71" t="str">
        <f t="shared" si="36"/>
        <v xml:space="preserve"> </v>
      </c>
      <c r="Z145" s="71" t="str">
        <f t="shared" si="26"/>
        <v xml:space="preserve"> </v>
      </c>
      <c r="AA145" s="71" t="str">
        <f>IFERROR(IF(U145&gt;=(VLOOKUP(D145&amp;E145, 'Tab 3 Flex,Strng,Endur(unprot)'!W$10:X$37,2,FALSE)),"HFZ", "NI"), " ")</f>
        <v xml:space="preserve"> </v>
      </c>
      <c r="AB145" s="28" t="str">
        <f t="shared" si="27"/>
        <v xml:space="preserve"> </v>
      </c>
      <c r="AC145" s="33"/>
      <c r="AD145" s="28" t="str">
        <f t="shared" si="28"/>
        <v/>
      </c>
      <c r="AE145" s="96" t="e">
        <v>#N/A</v>
      </c>
      <c r="AF145" s="35"/>
      <c r="AG145" s="72" t="str">
        <f>IFERROR(IF(AE145&gt;=(VLOOKUP(D145&amp;E145, 'Tab 3 Flex,Strng,Endur(unprot)'!R$10:$S$37,2,FALSE)),"HFZ", "NI")," ")</f>
        <v xml:space="preserve"> </v>
      </c>
      <c r="AH145" s="55" t="str">
        <f t="shared" si="29"/>
        <v xml:space="preserve"> </v>
      </c>
      <c r="AI145" s="33"/>
      <c r="AJ145" s="55" t="str">
        <f t="shared" si="35"/>
        <v/>
      </c>
      <c r="AK145" s="100" t="e">
        <v>#N/A</v>
      </c>
      <c r="AL145" s="36"/>
      <c r="AM145" s="73" t="str">
        <f>IFERROR(IF(AK145&gt;=(VLOOKUP(D145&amp;E145,'Tab 3 Flex,Strng,Endur(unprot)'!AB$10:$AC$37,2,FALSE)),"HFZ", "NI")," ")</f>
        <v xml:space="preserve"> </v>
      </c>
      <c r="AN145" s="29" t="str">
        <f t="shared" si="30"/>
        <v xml:space="preserve"> </v>
      </c>
      <c r="AO145" s="55"/>
      <c r="AP145" s="29" t="str">
        <f t="shared" si="31"/>
        <v/>
      </c>
    </row>
    <row r="146" spans="1:42" s="57" customFormat="1" ht="16.5" thickTop="1" thickBot="1" x14ac:dyDescent="0.3">
      <c r="A146" s="32"/>
      <c r="B146" s="25"/>
      <c r="C146" s="25"/>
      <c r="D146" s="25"/>
      <c r="E146" s="46"/>
      <c r="F146" s="25">
        <v>10</v>
      </c>
      <c r="G146" s="94" t="e">
        <v>#N/A</v>
      </c>
      <c r="H146" s="94" t="e">
        <v>#N/A</v>
      </c>
      <c r="I146" s="26"/>
      <c r="J146" s="26"/>
      <c r="K146" s="69" t="str">
        <f>IFERROR(IF(G146&gt;=(VLOOKUP(D146&amp;E146,'Tab 2 Aerobic Capacity (unprot)'!L$10:$M$27,2,FALSE)),"HFZ","NI")," ")</f>
        <v xml:space="preserve"> </v>
      </c>
      <c r="L146" s="69" t="str">
        <f>IFERROR(IF(H146&gt;=(VLOOKUP(D146&amp;E146,'Tab 2 Aerobic Capacity (unprot)'!L$34:$M$51,2,FALSE)),"HFZ","NI")," ")</f>
        <v xml:space="preserve"> </v>
      </c>
      <c r="M146" s="54" t="str">
        <f t="shared" si="25"/>
        <v xml:space="preserve"> </v>
      </c>
      <c r="N146" s="33" t="str">
        <f t="shared" si="32"/>
        <v xml:space="preserve"> </v>
      </c>
      <c r="O146" s="33"/>
      <c r="P146" s="54" t="str">
        <f t="shared" si="33"/>
        <v/>
      </c>
      <c r="Q146" s="33"/>
      <c r="R146" s="54" t="str">
        <f t="shared" si="34"/>
        <v/>
      </c>
      <c r="S146" s="95" t="e">
        <v>#N/A</v>
      </c>
      <c r="T146" s="95" t="e">
        <v>#N/A</v>
      </c>
      <c r="U146" s="99" t="e">
        <v>#N/A</v>
      </c>
      <c r="V146" s="34"/>
      <c r="W146" s="70" t="str">
        <f>IFERROR(IF(S146&gt;=(VLOOKUP(D146&amp;E146, 'Tab 3 Flex,Strng,Endur(unprot)'!AG$10:$AH$37,2,FALSE)),"HFZ", "NI")," ")</f>
        <v xml:space="preserve"> </v>
      </c>
      <c r="X146" s="70" t="str">
        <f>IFERROR(IF(T146&gt;=(VLOOKUP(D146&amp;E146, 'Tab 3 Flex,Strng,Endur(unprot)'!AG$10:$AH$37,2,FALSE)),"HFZ", "NI")," ")</f>
        <v xml:space="preserve"> </v>
      </c>
      <c r="Y146" s="71" t="str">
        <f t="shared" si="36"/>
        <v xml:space="preserve"> </v>
      </c>
      <c r="Z146" s="71" t="str">
        <f t="shared" si="26"/>
        <v xml:space="preserve"> </v>
      </c>
      <c r="AA146" s="71" t="str">
        <f>IFERROR(IF(U146&gt;=(VLOOKUP(D146&amp;E146, 'Tab 3 Flex,Strng,Endur(unprot)'!W$10:X$37,2,FALSE)),"HFZ", "NI"), " ")</f>
        <v xml:space="preserve"> </v>
      </c>
      <c r="AB146" s="28" t="str">
        <f t="shared" si="27"/>
        <v xml:space="preserve"> </v>
      </c>
      <c r="AC146" s="33"/>
      <c r="AD146" s="28" t="str">
        <f t="shared" si="28"/>
        <v/>
      </c>
      <c r="AE146" s="96" t="e">
        <v>#N/A</v>
      </c>
      <c r="AF146" s="35"/>
      <c r="AG146" s="72" t="str">
        <f>IFERROR(IF(AE146&gt;=(VLOOKUP(D146&amp;E146, 'Tab 3 Flex,Strng,Endur(unprot)'!R$10:$S$37,2,FALSE)),"HFZ", "NI")," ")</f>
        <v xml:space="preserve"> </v>
      </c>
      <c r="AH146" s="55" t="str">
        <f t="shared" si="29"/>
        <v xml:space="preserve"> </v>
      </c>
      <c r="AI146" s="33"/>
      <c r="AJ146" s="55" t="str">
        <f t="shared" si="35"/>
        <v/>
      </c>
      <c r="AK146" s="100" t="e">
        <v>#N/A</v>
      </c>
      <c r="AL146" s="36"/>
      <c r="AM146" s="73" t="str">
        <f>IFERROR(IF(AK146&gt;=(VLOOKUP(D146&amp;E146,'Tab 3 Flex,Strng,Endur(unprot)'!AB$10:$AC$37,2,FALSE)),"HFZ", "NI")," ")</f>
        <v xml:space="preserve"> </v>
      </c>
      <c r="AN146" s="29" t="str">
        <f t="shared" si="30"/>
        <v xml:space="preserve"> </v>
      </c>
      <c r="AO146" s="55"/>
      <c r="AP146" s="29" t="str">
        <f t="shared" si="31"/>
        <v/>
      </c>
    </row>
    <row r="147" spans="1:42" s="57" customFormat="1" ht="16.5" thickTop="1" thickBot="1" x14ac:dyDescent="0.3">
      <c r="A147" s="32"/>
      <c r="B147" s="25"/>
      <c r="C147" s="25"/>
      <c r="D147" s="25"/>
      <c r="E147" s="46"/>
      <c r="F147" s="25">
        <v>10</v>
      </c>
      <c r="G147" s="94" t="e">
        <v>#N/A</v>
      </c>
      <c r="H147" s="94" t="e">
        <v>#N/A</v>
      </c>
      <c r="I147" s="26"/>
      <c r="J147" s="26"/>
      <c r="K147" s="69" t="str">
        <f>IFERROR(IF(G147&gt;=(VLOOKUP(D147&amp;E147,'Tab 2 Aerobic Capacity (unprot)'!L$10:$M$27,2,FALSE)),"HFZ","NI")," ")</f>
        <v xml:space="preserve"> </v>
      </c>
      <c r="L147" s="69" t="str">
        <f>IFERROR(IF(H147&gt;=(VLOOKUP(D147&amp;E147,'Tab 2 Aerobic Capacity (unprot)'!L$34:$M$51,2,FALSE)),"HFZ","NI")," ")</f>
        <v xml:space="preserve"> </v>
      </c>
      <c r="M147" s="54" t="str">
        <f t="shared" si="25"/>
        <v xml:space="preserve"> </v>
      </c>
      <c r="N147" s="33" t="str">
        <f t="shared" si="32"/>
        <v xml:space="preserve"> </v>
      </c>
      <c r="O147" s="33"/>
      <c r="P147" s="54" t="str">
        <f t="shared" si="33"/>
        <v/>
      </c>
      <c r="Q147" s="33"/>
      <c r="R147" s="54" t="str">
        <f t="shared" si="34"/>
        <v/>
      </c>
      <c r="S147" s="95" t="e">
        <v>#N/A</v>
      </c>
      <c r="T147" s="95" t="e">
        <v>#N/A</v>
      </c>
      <c r="U147" s="99" t="e">
        <v>#N/A</v>
      </c>
      <c r="V147" s="34"/>
      <c r="W147" s="70" t="str">
        <f>IFERROR(IF(S147&gt;=(VLOOKUP(D147&amp;E147, 'Tab 3 Flex,Strng,Endur(unprot)'!AG$10:$AH$37,2,FALSE)),"HFZ", "NI")," ")</f>
        <v xml:space="preserve"> </v>
      </c>
      <c r="X147" s="70" t="str">
        <f>IFERROR(IF(T147&gt;=(VLOOKUP(D147&amp;E147, 'Tab 3 Flex,Strng,Endur(unprot)'!AG$10:$AH$37,2,FALSE)),"HFZ", "NI")," ")</f>
        <v xml:space="preserve"> </v>
      </c>
      <c r="Y147" s="71" t="str">
        <f t="shared" si="36"/>
        <v xml:space="preserve"> </v>
      </c>
      <c r="Z147" s="71" t="str">
        <f t="shared" si="26"/>
        <v xml:space="preserve"> </v>
      </c>
      <c r="AA147" s="71" t="str">
        <f>IFERROR(IF(U147&gt;=(VLOOKUP(D147&amp;E147, 'Tab 3 Flex,Strng,Endur(unprot)'!W$10:X$37,2,FALSE)),"HFZ", "NI"), " ")</f>
        <v xml:space="preserve"> </v>
      </c>
      <c r="AB147" s="28" t="str">
        <f t="shared" si="27"/>
        <v xml:space="preserve"> </v>
      </c>
      <c r="AC147" s="33"/>
      <c r="AD147" s="28" t="str">
        <f t="shared" si="28"/>
        <v/>
      </c>
      <c r="AE147" s="96" t="e">
        <v>#N/A</v>
      </c>
      <c r="AF147" s="35"/>
      <c r="AG147" s="72" t="str">
        <f>IFERROR(IF(AE147&gt;=(VLOOKUP(D147&amp;E147, 'Tab 3 Flex,Strng,Endur(unprot)'!R$10:$S$37,2,FALSE)),"HFZ", "NI")," ")</f>
        <v xml:space="preserve"> </v>
      </c>
      <c r="AH147" s="55" t="str">
        <f t="shared" si="29"/>
        <v xml:space="preserve"> </v>
      </c>
      <c r="AI147" s="33"/>
      <c r="AJ147" s="55" t="str">
        <f t="shared" si="35"/>
        <v/>
      </c>
      <c r="AK147" s="100" t="e">
        <v>#N/A</v>
      </c>
      <c r="AL147" s="36"/>
      <c r="AM147" s="73" t="str">
        <f>IFERROR(IF(AK147&gt;=(VLOOKUP(D147&amp;E147,'Tab 3 Flex,Strng,Endur(unprot)'!AB$10:$AC$37,2,FALSE)),"HFZ", "NI")," ")</f>
        <v xml:space="preserve"> </v>
      </c>
      <c r="AN147" s="29" t="str">
        <f t="shared" si="30"/>
        <v xml:space="preserve"> </v>
      </c>
      <c r="AO147" s="55"/>
      <c r="AP147" s="29" t="str">
        <f t="shared" si="31"/>
        <v/>
      </c>
    </row>
    <row r="148" spans="1:42" s="57" customFormat="1" ht="16.5" thickTop="1" thickBot="1" x14ac:dyDescent="0.3">
      <c r="A148" s="32"/>
      <c r="B148" s="25"/>
      <c r="C148" s="25"/>
      <c r="D148" s="25"/>
      <c r="E148" s="46"/>
      <c r="F148" s="25">
        <v>10</v>
      </c>
      <c r="G148" s="94" t="e">
        <v>#N/A</v>
      </c>
      <c r="H148" s="94" t="e">
        <v>#N/A</v>
      </c>
      <c r="I148" s="26"/>
      <c r="J148" s="26"/>
      <c r="K148" s="69" t="str">
        <f>IFERROR(IF(G148&gt;=(VLOOKUP(D148&amp;E148,'Tab 2 Aerobic Capacity (unprot)'!L$10:$M$27,2,FALSE)),"HFZ","NI")," ")</f>
        <v xml:space="preserve"> </v>
      </c>
      <c r="L148" s="69" t="str">
        <f>IFERROR(IF(H148&gt;=(VLOOKUP(D148&amp;E148,'Tab 2 Aerobic Capacity (unprot)'!L$34:$M$51,2,FALSE)),"HFZ","NI")," ")</f>
        <v xml:space="preserve"> </v>
      </c>
      <c r="M148" s="54" t="str">
        <f t="shared" si="25"/>
        <v xml:space="preserve"> </v>
      </c>
      <c r="N148" s="33" t="str">
        <f t="shared" si="32"/>
        <v xml:space="preserve"> </v>
      </c>
      <c r="O148" s="33"/>
      <c r="P148" s="54" t="str">
        <f t="shared" si="33"/>
        <v/>
      </c>
      <c r="Q148" s="33"/>
      <c r="R148" s="54" t="str">
        <f t="shared" si="34"/>
        <v/>
      </c>
      <c r="S148" s="95" t="e">
        <v>#N/A</v>
      </c>
      <c r="T148" s="95" t="e">
        <v>#N/A</v>
      </c>
      <c r="U148" s="99" t="e">
        <v>#N/A</v>
      </c>
      <c r="V148" s="34"/>
      <c r="W148" s="70" t="str">
        <f>IFERROR(IF(S148&gt;=(VLOOKUP(D148&amp;E148, 'Tab 3 Flex,Strng,Endur(unprot)'!AG$10:$AH$37,2,FALSE)),"HFZ", "NI")," ")</f>
        <v xml:space="preserve"> </v>
      </c>
      <c r="X148" s="70" t="str">
        <f>IFERROR(IF(T148&gt;=(VLOOKUP(D148&amp;E148, 'Tab 3 Flex,Strng,Endur(unprot)'!AG$10:$AH$37,2,FALSE)),"HFZ", "NI")," ")</f>
        <v xml:space="preserve"> </v>
      </c>
      <c r="Y148" s="71" t="str">
        <f t="shared" si="36"/>
        <v xml:space="preserve"> </v>
      </c>
      <c r="Z148" s="71" t="str">
        <f t="shared" si="26"/>
        <v xml:space="preserve"> </v>
      </c>
      <c r="AA148" s="71" t="str">
        <f>IFERROR(IF(U148&gt;=(VLOOKUP(D148&amp;E148, 'Tab 3 Flex,Strng,Endur(unprot)'!W$10:X$37,2,FALSE)),"HFZ", "NI"), " ")</f>
        <v xml:space="preserve"> </v>
      </c>
      <c r="AB148" s="28" t="str">
        <f t="shared" si="27"/>
        <v xml:space="preserve"> </v>
      </c>
      <c r="AC148" s="33"/>
      <c r="AD148" s="28" t="str">
        <f t="shared" si="28"/>
        <v/>
      </c>
      <c r="AE148" s="96" t="e">
        <v>#N/A</v>
      </c>
      <c r="AF148" s="35"/>
      <c r="AG148" s="72" t="str">
        <f>IFERROR(IF(AE148&gt;=(VLOOKUP(D148&amp;E148, 'Tab 3 Flex,Strng,Endur(unprot)'!R$10:$S$37,2,FALSE)),"HFZ", "NI")," ")</f>
        <v xml:space="preserve"> </v>
      </c>
      <c r="AH148" s="55" t="str">
        <f t="shared" si="29"/>
        <v xml:space="preserve"> </v>
      </c>
      <c r="AI148" s="33"/>
      <c r="AJ148" s="55" t="str">
        <f t="shared" si="35"/>
        <v/>
      </c>
      <c r="AK148" s="100" t="e">
        <v>#N/A</v>
      </c>
      <c r="AL148" s="36"/>
      <c r="AM148" s="73" t="str">
        <f>IFERROR(IF(AK148&gt;=(VLOOKUP(D148&amp;E148,'Tab 3 Flex,Strng,Endur(unprot)'!AB$10:$AC$37,2,FALSE)),"HFZ", "NI")," ")</f>
        <v xml:space="preserve"> </v>
      </c>
      <c r="AN148" s="29" t="str">
        <f t="shared" si="30"/>
        <v xml:space="preserve"> </v>
      </c>
      <c r="AO148" s="55"/>
      <c r="AP148" s="29" t="str">
        <f t="shared" si="31"/>
        <v/>
      </c>
    </row>
    <row r="149" spans="1:42" s="57" customFormat="1" ht="16.5" thickTop="1" thickBot="1" x14ac:dyDescent="0.3">
      <c r="A149" s="32"/>
      <c r="B149" s="25"/>
      <c r="C149" s="25"/>
      <c r="D149" s="25"/>
      <c r="E149" s="46"/>
      <c r="F149" s="25">
        <v>10</v>
      </c>
      <c r="G149" s="94" t="e">
        <v>#N/A</v>
      </c>
      <c r="H149" s="94" t="e">
        <v>#N/A</v>
      </c>
      <c r="I149" s="26"/>
      <c r="J149" s="26"/>
      <c r="K149" s="69" t="str">
        <f>IFERROR(IF(G149&gt;=(VLOOKUP(D149&amp;E149,'Tab 2 Aerobic Capacity (unprot)'!L$10:$M$27,2,FALSE)),"HFZ","NI")," ")</f>
        <v xml:space="preserve"> </v>
      </c>
      <c r="L149" s="69" t="str">
        <f>IFERROR(IF(H149&gt;=(VLOOKUP(D149&amp;E149,'Tab 2 Aerobic Capacity (unprot)'!L$34:$M$51,2,FALSE)),"HFZ","NI")," ")</f>
        <v xml:space="preserve"> </v>
      </c>
      <c r="M149" s="54" t="str">
        <f t="shared" si="25"/>
        <v xml:space="preserve"> </v>
      </c>
      <c r="N149" s="33" t="str">
        <f t="shared" si="32"/>
        <v xml:space="preserve"> </v>
      </c>
      <c r="O149" s="33"/>
      <c r="P149" s="54" t="str">
        <f t="shared" si="33"/>
        <v/>
      </c>
      <c r="Q149" s="33"/>
      <c r="R149" s="54" t="str">
        <f t="shared" si="34"/>
        <v/>
      </c>
      <c r="S149" s="95" t="e">
        <v>#N/A</v>
      </c>
      <c r="T149" s="95" t="e">
        <v>#N/A</v>
      </c>
      <c r="U149" s="99" t="e">
        <v>#N/A</v>
      </c>
      <c r="V149" s="34"/>
      <c r="W149" s="70" t="str">
        <f>IFERROR(IF(S149&gt;=(VLOOKUP(D149&amp;E149, 'Tab 3 Flex,Strng,Endur(unprot)'!AG$10:$AH$37,2,FALSE)),"HFZ", "NI")," ")</f>
        <v xml:space="preserve"> </v>
      </c>
      <c r="X149" s="70" t="str">
        <f>IFERROR(IF(T149&gt;=(VLOOKUP(D149&amp;E149, 'Tab 3 Flex,Strng,Endur(unprot)'!AG$10:$AH$37,2,FALSE)),"HFZ", "NI")," ")</f>
        <v xml:space="preserve"> </v>
      </c>
      <c r="Y149" s="71" t="str">
        <f t="shared" si="36"/>
        <v xml:space="preserve"> </v>
      </c>
      <c r="Z149" s="71" t="str">
        <f t="shared" si="26"/>
        <v xml:space="preserve"> </v>
      </c>
      <c r="AA149" s="71" t="str">
        <f>IFERROR(IF(U149&gt;=(VLOOKUP(D149&amp;E149, 'Tab 3 Flex,Strng,Endur(unprot)'!W$10:X$37,2,FALSE)),"HFZ", "NI"), " ")</f>
        <v xml:space="preserve"> </v>
      </c>
      <c r="AB149" s="28" t="str">
        <f t="shared" si="27"/>
        <v xml:space="preserve"> </v>
      </c>
      <c r="AC149" s="33"/>
      <c r="AD149" s="28" t="str">
        <f t="shared" si="28"/>
        <v/>
      </c>
      <c r="AE149" s="96" t="e">
        <v>#N/A</v>
      </c>
      <c r="AF149" s="35"/>
      <c r="AG149" s="72" t="str">
        <f>IFERROR(IF(AE149&gt;=(VLOOKUP(D149&amp;E149, 'Tab 3 Flex,Strng,Endur(unprot)'!R$10:$S$37,2,FALSE)),"HFZ", "NI")," ")</f>
        <v xml:space="preserve"> </v>
      </c>
      <c r="AH149" s="55" t="str">
        <f t="shared" si="29"/>
        <v xml:space="preserve"> </v>
      </c>
      <c r="AI149" s="33"/>
      <c r="AJ149" s="55" t="str">
        <f t="shared" si="35"/>
        <v/>
      </c>
      <c r="AK149" s="100" t="e">
        <v>#N/A</v>
      </c>
      <c r="AL149" s="36"/>
      <c r="AM149" s="73" t="str">
        <f>IFERROR(IF(AK149&gt;=(VLOOKUP(D149&amp;E149,'Tab 3 Flex,Strng,Endur(unprot)'!AB$10:$AC$37,2,FALSE)),"HFZ", "NI")," ")</f>
        <v xml:space="preserve"> </v>
      </c>
      <c r="AN149" s="29" t="str">
        <f t="shared" si="30"/>
        <v xml:space="preserve"> </v>
      </c>
      <c r="AO149" s="55"/>
      <c r="AP149" s="29" t="str">
        <f t="shared" si="31"/>
        <v/>
      </c>
    </row>
    <row r="150" spans="1:42" s="57" customFormat="1" ht="16.5" thickTop="1" thickBot="1" x14ac:dyDescent="0.3">
      <c r="A150" s="32"/>
      <c r="B150" s="25"/>
      <c r="C150" s="25"/>
      <c r="D150" s="25"/>
      <c r="E150" s="46"/>
      <c r="F150" s="25">
        <v>10</v>
      </c>
      <c r="G150" s="94" t="e">
        <v>#N/A</v>
      </c>
      <c r="H150" s="94" t="e">
        <v>#N/A</v>
      </c>
      <c r="I150" s="26"/>
      <c r="J150" s="26"/>
      <c r="K150" s="69" t="str">
        <f>IFERROR(IF(G150&gt;=(VLOOKUP(D150&amp;E150,'Tab 2 Aerobic Capacity (unprot)'!L$10:$M$27,2,FALSE)),"HFZ","NI")," ")</f>
        <v xml:space="preserve"> </v>
      </c>
      <c r="L150" s="69" t="str">
        <f>IFERROR(IF(H150&gt;=(VLOOKUP(D150&amp;E150,'Tab 2 Aerobic Capacity (unprot)'!L$34:$M$51,2,FALSE)),"HFZ","NI")," ")</f>
        <v xml:space="preserve"> </v>
      </c>
      <c r="M150" s="54" t="str">
        <f t="shared" si="25"/>
        <v xml:space="preserve"> </v>
      </c>
      <c r="N150" s="33" t="str">
        <f t="shared" si="32"/>
        <v xml:space="preserve"> </v>
      </c>
      <c r="O150" s="33"/>
      <c r="P150" s="54" t="str">
        <f t="shared" si="33"/>
        <v/>
      </c>
      <c r="Q150" s="33"/>
      <c r="R150" s="54" t="str">
        <f t="shared" si="34"/>
        <v/>
      </c>
      <c r="S150" s="95" t="e">
        <v>#N/A</v>
      </c>
      <c r="T150" s="95" t="e">
        <v>#N/A</v>
      </c>
      <c r="U150" s="99" t="e">
        <v>#N/A</v>
      </c>
      <c r="V150" s="34"/>
      <c r="W150" s="70" t="str">
        <f>IFERROR(IF(S150&gt;=(VLOOKUP(D150&amp;E150, 'Tab 3 Flex,Strng,Endur(unprot)'!AG$10:$AH$37,2,FALSE)),"HFZ", "NI")," ")</f>
        <v xml:space="preserve"> </v>
      </c>
      <c r="X150" s="70" t="str">
        <f>IFERROR(IF(T150&gt;=(VLOOKUP(D150&amp;E150, 'Tab 3 Flex,Strng,Endur(unprot)'!AG$10:$AH$37,2,FALSE)),"HFZ", "NI")," ")</f>
        <v xml:space="preserve"> </v>
      </c>
      <c r="Y150" s="71" t="str">
        <f t="shared" si="36"/>
        <v xml:space="preserve"> </v>
      </c>
      <c r="Z150" s="71" t="str">
        <f t="shared" si="26"/>
        <v xml:space="preserve"> </v>
      </c>
      <c r="AA150" s="71" t="str">
        <f>IFERROR(IF(U150&gt;=(VLOOKUP(D150&amp;E150, 'Tab 3 Flex,Strng,Endur(unprot)'!W$10:X$37,2,FALSE)),"HFZ", "NI"), " ")</f>
        <v xml:space="preserve"> </v>
      </c>
      <c r="AB150" s="28" t="str">
        <f t="shared" si="27"/>
        <v xml:space="preserve"> </v>
      </c>
      <c r="AC150" s="33"/>
      <c r="AD150" s="28" t="str">
        <f t="shared" si="28"/>
        <v/>
      </c>
      <c r="AE150" s="96" t="e">
        <v>#N/A</v>
      </c>
      <c r="AF150" s="35"/>
      <c r="AG150" s="72" t="str">
        <f>IFERROR(IF(AE150&gt;=(VLOOKUP(D150&amp;E150, 'Tab 3 Flex,Strng,Endur(unprot)'!R$10:$S$37,2,FALSE)),"HFZ", "NI")," ")</f>
        <v xml:space="preserve"> </v>
      </c>
      <c r="AH150" s="55" t="str">
        <f t="shared" si="29"/>
        <v xml:space="preserve"> </v>
      </c>
      <c r="AI150" s="33"/>
      <c r="AJ150" s="55" t="str">
        <f t="shared" si="35"/>
        <v/>
      </c>
      <c r="AK150" s="100" t="e">
        <v>#N/A</v>
      </c>
      <c r="AL150" s="36"/>
      <c r="AM150" s="73" t="str">
        <f>IFERROR(IF(AK150&gt;=(VLOOKUP(D150&amp;E150,'Tab 3 Flex,Strng,Endur(unprot)'!AB$10:$AC$37,2,FALSE)),"HFZ", "NI")," ")</f>
        <v xml:space="preserve"> </v>
      </c>
      <c r="AN150" s="29" t="str">
        <f t="shared" si="30"/>
        <v xml:space="preserve"> </v>
      </c>
      <c r="AO150" s="55"/>
      <c r="AP150" s="29" t="str">
        <f t="shared" si="31"/>
        <v/>
      </c>
    </row>
    <row r="151" spans="1:42" s="57" customFormat="1" ht="16.5" thickTop="1" thickBot="1" x14ac:dyDescent="0.3">
      <c r="A151" s="32"/>
      <c r="B151" s="25"/>
      <c r="C151" s="25"/>
      <c r="D151" s="25"/>
      <c r="E151" s="46"/>
      <c r="F151" s="25">
        <v>10</v>
      </c>
      <c r="G151" s="94" t="e">
        <v>#N/A</v>
      </c>
      <c r="H151" s="94" t="e">
        <v>#N/A</v>
      </c>
      <c r="I151" s="26"/>
      <c r="J151" s="26"/>
      <c r="K151" s="69" t="str">
        <f>IFERROR(IF(G151&gt;=(VLOOKUP(D151&amp;E151,'Tab 2 Aerobic Capacity (unprot)'!L$10:$M$27,2,FALSE)),"HFZ","NI")," ")</f>
        <v xml:space="preserve"> </v>
      </c>
      <c r="L151" s="69" t="str">
        <f>IFERROR(IF(H151&gt;=(VLOOKUP(D151&amp;E151,'Tab 2 Aerobic Capacity (unprot)'!L$34:$M$51,2,FALSE)),"HFZ","NI")," ")</f>
        <v xml:space="preserve"> </v>
      </c>
      <c r="M151" s="54" t="str">
        <f t="shared" si="25"/>
        <v xml:space="preserve"> </v>
      </c>
      <c r="N151" s="33" t="str">
        <f t="shared" si="32"/>
        <v xml:space="preserve"> </v>
      </c>
      <c r="O151" s="33"/>
      <c r="P151" s="54" t="str">
        <f t="shared" si="33"/>
        <v/>
      </c>
      <c r="Q151" s="33"/>
      <c r="R151" s="54" t="str">
        <f t="shared" si="34"/>
        <v/>
      </c>
      <c r="S151" s="95" t="e">
        <v>#N/A</v>
      </c>
      <c r="T151" s="95" t="e">
        <v>#N/A</v>
      </c>
      <c r="U151" s="99" t="e">
        <v>#N/A</v>
      </c>
      <c r="V151" s="34"/>
      <c r="W151" s="70" t="str">
        <f>IFERROR(IF(S151&gt;=(VLOOKUP(D151&amp;E151, 'Tab 3 Flex,Strng,Endur(unprot)'!AG$10:$AH$37,2,FALSE)),"HFZ", "NI")," ")</f>
        <v xml:space="preserve"> </v>
      </c>
      <c r="X151" s="70" t="str">
        <f>IFERROR(IF(T151&gt;=(VLOOKUP(D151&amp;E151, 'Tab 3 Flex,Strng,Endur(unprot)'!AG$10:$AH$37,2,FALSE)),"HFZ", "NI")," ")</f>
        <v xml:space="preserve"> </v>
      </c>
      <c r="Y151" s="71" t="str">
        <f t="shared" si="36"/>
        <v xml:space="preserve"> </v>
      </c>
      <c r="Z151" s="71" t="str">
        <f t="shared" si="26"/>
        <v xml:space="preserve"> </v>
      </c>
      <c r="AA151" s="71" t="str">
        <f>IFERROR(IF(U151&gt;=(VLOOKUP(D151&amp;E151, 'Tab 3 Flex,Strng,Endur(unprot)'!W$10:X$37,2,FALSE)),"HFZ", "NI"), " ")</f>
        <v xml:space="preserve"> </v>
      </c>
      <c r="AB151" s="28" t="str">
        <f t="shared" si="27"/>
        <v xml:space="preserve"> </v>
      </c>
      <c r="AC151" s="33"/>
      <c r="AD151" s="28" t="str">
        <f t="shared" si="28"/>
        <v/>
      </c>
      <c r="AE151" s="96" t="e">
        <v>#N/A</v>
      </c>
      <c r="AF151" s="35"/>
      <c r="AG151" s="72" t="str">
        <f>IFERROR(IF(AE151&gt;=(VLOOKUP(D151&amp;E151, 'Tab 3 Flex,Strng,Endur(unprot)'!R$10:$S$37,2,FALSE)),"HFZ", "NI")," ")</f>
        <v xml:space="preserve"> </v>
      </c>
      <c r="AH151" s="55" t="str">
        <f t="shared" si="29"/>
        <v xml:space="preserve"> </v>
      </c>
      <c r="AI151" s="33"/>
      <c r="AJ151" s="55" t="str">
        <f t="shared" si="35"/>
        <v/>
      </c>
      <c r="AK151" s="100" t="e">
        <v>#N/A</v>
      </c>
      <c r="AL151" s="36"/>
      <c r="AM151" s="73" t="str">
        <f>IFERROR(IF(AK151&gt;=(VLOOKUP(D151&amp;E151,'Tab 3 Flex,Strng,Endur(unprot)'!AB$10:$AC$37,2,FALSE)),"HFZ", "NI")," ")</f>
        <v xml:space="preserve"> </v>
      </c>
      <c r="AN151" s="29" t="str">
        <f t="shared" si="30"/>
        <v xml:space="preserve"> </v>
      </c>
      <c r="AO151" s="55"/>
      <c r="AP151" s="29" t="str">
        <f t="shared" si="31"/>
        <v/>
      </c>
    </row>
    <row r="152" spans="1:42" s="57" customFormat="1" ht="16.5" thickTop="1" thickBot="1" x14ac:dyDescent="0.3">
      <c r="A152" s="32"/>
      <c r="B152" s="25"/>
      <c r="C152" s="25"/>
      <c r="D152" s="25"/>
      <c r="E152" s="46"/>
      <c r="F152" s="25">
        <v>10</v>
      </c>
      <c r="G152" s="94" t="e">
        <v>#N/A</v>
      </c>
      <c r="H152" s="94" t="e">
        <v>#N/A</v>
      </c>
      <c r="I152" s="26"/>
      <c r="J152" s="26"/>
      <c r="K152" s="69" t="str">
        <f>IFERROR(IF(G152&gt;=(VLOOKUP(D152&amp;E152,'Tab 2 Aerobic Capacity (unprot)'!L$10:$M$27,2,FALSE)),"HFZ","NI")," ")</f>
        <v xml:space="preserve"> </v>
      </c>
      <c r="L152" s="69" t="str">
        <f>IFERROR(IF(H152&gt;=(VLOOKUP(D152&amp;E152,'Tab 2 Aerobic Capacity (unprot)'!L$34:$M$51,2,FALSE)),"HFZ","NI")," ")</f>
        <v xml:space="preserve"> </v>
      </c>
      <c r="M152" s="54" t="str">
        <f t="shared" si="25"/>
        <v xml:space="preserve"> </v>
      </c>
      <c r="N152" s="33" t="str">
        <f t="shared" si="32"/>
        <v xml:space="preserve"> </v>
      </c>
      <c r="O152" s="33"/>
      <c r="P152" s="54" t="str">
        <f t="shared" si="33"/>
        <v/>
      </c>
      <c r="Q152" s="33"/>
      <c r="R152" s="54" t="str">
        <f t="shared" si="34"/>
        <v/>
      </c>
      <c r="S152" s="95" t="e">
        <v>#N/A</v>
      </c>
      <c r="T152" s="95" t="e">
        <v>#N/A</v>
      </c>
      <c r="U152" s="99" t="e">
        <v>#N/A</v>
      </c>
      <c r="V152" s="34"/>
      <c r="W152" s="70" t="str">
        <f>IFERROR(IF(S152&gt;=(VLOOKUP(D152&amp;E152, 'Tab 3 Flex,Strng,Endur(unprot)'!AG$10:$AH$37,2,FALSE)),"HFZ", "NI")," ")</f>
        <v xml:space="preserve"> </v>
      </c>
      <c r="X152" s="70" t="str">
        <f>IFERROR(IF(T152&gt;=(VLOOKUP(D152&amp;E152, 'Tab 3 Flex,Strng,Endur(unprot)'!AG$10:$AH$37,2,FALSE)),"HFZ", "NI")," ")</f>
        <v xml:space="preserve"> </v>
      </c>
      <c r="Y152" s="71" t="str">
        <f t="shared" si="36"/>
        <v xml:space="preserve"> </v>
      </c>
      <c r="Z152" s="71" t="str">
        <f t="shared" si="26"/>
        <v xml:space="preserve"> </v>
      </c>
      <c r="AA152" s="71" t="str">
        <f>IFERROR(IF(U152&gt;=(VLOOKUP(D152&amp;E152, 'Tab 3 Flex,Strng,Endur(unprot)'!W$10:X$37,2,FALSE)),"HFZ", "NI"), " ")</f>
        <v xml:space="preserve"> </v>
      </c>
      <c r="AB152" s="28" t="str">
        <f t="shared" si="27"/>
        <v xml:space="preserve"> </v>
      </c>
      <c r="AC152" s="33"/>
      <c r="AD152" s="28" t="str">
        <f t="shared" si="28"/>
        <v/>
      </c>
      <c r="AE152" s="96" t="e">
        <v>#N/A</v>
      </c>
      <c r="AF152" s="35"/>
      <c r="AG152" s="72" t="str">
        <f>IFERROR(IF(AE152&gt;=(VLOOKUP(D152&amp;E152, 'Tab 3 Flex,Strng,Endur(unprot)'!R$10:$S$37,2,FALSE)),"HFZ", "NI")," ")</f>
        <v xml:space="preserve"> </v>
      </c>
      <c r="AH152" s="55" t="str">
        <f t="shared" si="29"/>
        <v xml:space="preserve"> </v>
      </c>
      <c r="AI152" s="33"/>
      <c r="AJ152" s="55" t="str">
        <f t="shared" si="35"/>
        <v/>
      </c>
      <c r="AK152" s="100" t="e">
        <v>#N/A</v>
      </c>
      <c r="AL152" s="36"/>
      <c r="AM152" s="73" t="str">
        <f>IFERROR(IF(AK152&gt;=(VLOOKUP(D152&amp;E152,'Tab 3 Flex,Strng,Endur(unprot)'!AB$10:$AC$37,2,FALSE)),"HFZ", "NI")," ")</f>
        <v xml:space="preserve"> </v>
      </c>
      <c r="AN152" s="29" t="str">
        <f t="shared" si="30"/>
        <v xml:space="preserve"> </v>
      </c>
      <c r="AO152" s="55"/>
      <c r="AP152" s="29" t="str">
        <f t="shared" si="31"/>
        <v/>
      </c>
    </row>
    <row r="153" spans="1:42" s="57" customFormat="1" ht="16.5" thickTop="1" thickBot="1" x14ac:dyDescent="0.3">
      <c r="A153" s="32"/>
      <c r="B153" s="25"/>
      <c r="C153" s="25"/>
      <c r="D153" s="25"/>
      <c r="E153" s="46"/>
      <c r="F153" s="25">
        <v>10</v>
      </c>
      <c r="G153" s="94" t="e">
        <v>#N/A</v>
      </c>
      <c r="H153" s="94" t="e">
        <v>#N/A</v>
      </c>
      <c r="I153" s="26"/>
      <c r="J153" s="26"/>
      <c r="K153" s="69" t="str">
        <f>IFERROR(IF(G153&gt;=(VLOOKUP(D153&amp;E153,'Tab 2 Aerobic Capacity (unprot)'!L$10:$M$27,2,FALSE)),"HFZ","NI")," ")</f>
        <v xml:space="preserve"> </v>
      </c>
      <c r="L153" s="69" t="str">
        <f>IFERROR(IF(H153&gt;=(VLOOKUP(D153&amp;E153,'Tab 2 Aerobic Capacity (unprot)'!L$34:$M$51,2,FALSE)),"HFZ","NI")," ")</f>
        <v xml:space="preserve"> </v>
      </c>
      <c r="M153" s="54" t="str">
        <f t="shared" si="25"/>
        <v xml:space="preserve"> </v>
      </c>
      <c r="N153" s="33" t="str">
        <f t="shared" si="32"/>
        <v xml:space="preserve"> </v>
      </c>
      <c r="O153" s="33"/>
      <c r="P153" s="54" t="str">
        <f t="shared" si="33"/>
        <v/>
      </c>
      <c r="Q153" s="33"/>
      <c r="R153" s="54" t="str">
        <f t="shared" si="34"/>
        <v/>
      </c>
      <c r="S153" s="95" t="e">
        <v>#N/A</v>
      </c>
      <c r="T153" s="95" t="e">
        <v>#N/A</v>
      </c>
      <c r="U153" s="99" t="e">
        <v>#N/A</v>
      </c>
      <c r="V153" s="34"/>
      <c r="W153" s="70" t="str">
        <f>IFERROR(IF(S153&gt;=(VLOOKUP(D153&amp;E153, 'Tab 3 Flex,Strng,Endur(unprot)'!AG$10:$AH$37,2,FALSE)),"HFZ", "NI")," ")</f>
        <v xml:space="preserve"> </v>
      </c>
      <c r="X153" s="70" t="str">
        <f>IFERROR(IF(T153&gt;=(VLOOKUP(D153&amp;E153, 'Tab 3 Flex,Strng,Endur(unprot)'!AG$10:$AH$37,2,FALSE)),"HFZ", "NI")," ")</f>
        <v xml:space="preserve"> </v>
      </c>
      <c r="Y153" s="71" t="str">
        <f t="shared" si="36"/>
        <v xml:space="preserve"> </v>
      </c>
      <c r="Z153" s="71" t="str">
        <f t="shared" si="26"/>
        <v xml:space="preserve"> </v>
      </c>
      <c r="AA153" s="71" t="str">
        <f>IFERROR(IF(U153&gt;=(VLOOKUP(D153&amp;E153, 'Tab 3 Flex,Strng,Endur(unprot)'!W$10:X$37,2,FALSE)),"HFZ", "NI"), " ")</f>
        <v xml:space="preserve"> </v>
      </c>
      <c r="AB153" s="28" t="str">
        <f t="shared" si="27"/>
        <v xml:space="preserve"> </v>
      </c>
      <c r="AC153" s="33"/>
      <c r="AD153" s="28" t="str">
        <f t="shared" si="28"/>
        <v/>
      </c>
      <c r="AE153" s="96" t="e">
        <v>#N/A</v>
      </c>
      <c r="AF153" s="35"/>
      <c r="AG153" s="72" t="str">
        <f>IFERROR(IF(AE153&gt;=(VLOOKUP(D153&amp;E153, 'Tab 3 Flex,Strng,Endur(unprot)'!R$10:$S$37,2,FALSE)),"HFZ", "NI")," ")</f>
        <v xml:space="preserve"> </v>
      </c>
      <c r="AH153" s="55" t="str">
        <f t="shared" si="29"/>
        <v xml:space="preserve"> </v>
      </c>
      <c r="AI153" s="33"/>
      <c r="AJ153" s="55" t="str">
        <f t="shared" si="35"/>
        <v/>
      </c>
      <c r="AK153" s="100" t="e">
        <v>#N/A</v>
      </c>
      <c r="AL153" s="36"/>
      <c r="AM153" s="73" t="str">
        <f>IFERROR(IF(AK153&gt;=(VLOOKUP(D153&amp;E153,'Tab 3 Flex,Strng,Endur(unprot)'!AB$10:$AC$37,2,FALSE)),"HFZ", "NI")," ")</f>
        <v xml:space="preserve"> </v>
      </c>
      <c r="AN153" s="29" t="str">
        <f t="shared" si="30"/>
        <v xml:space="preserve"> </v>
      </c>
      <c r="AO153" s="55"/>
      <c r="AP153" s="29" t="str">
        <f t="shared" si="31"/>
        <v/>
      </c>
    </row>
    <row r="154" spans="1:42" s="57" customFormat="1" ht="16.5" thickTop="1" thickBot="1" x14ac:dyDescent="0.3">
      <c r="A154" s="32"/>
      <c r="B154" s="25"/>
      <c r="C154" s="25"/>
      <c r="D154" s="25"/>
      <c r="E154" s="46"/>
      <c r="F154" s="25">
        <v>10</v>
      </c>
      <c r="G154" s="94" t="e">
        <v>#N/A</v>
      </c>
      <c r="H154" s="94" t="e">
        <v>#N/A</v>
      </c>
      <c r="I154" s="26"/>
      <c r="J154" s="26"/>
      <c r="K154" s="69" t="str">
        <f>IFERROR(IF(G154&gt;=(VLOOKUP(D154&amp;E154,'Tab 2 Aerobic Capacity (unprot)'!L$10:$M$27,2,FALSE)),"HFZ","NI")," ")</f>
        <v xml:space="preserve"> </v>
      </c>
      <c r="L154" s="69" t="str">
        <f>IFERROR(IF(H154&gt;=(VLOOKUP(D154&amp;E154,'Tab 2 Aerobic Capacity (unprot)'!L$34:$M$51,2,FALSE)),"HFZ","NI")," ")</f>
        <v xml:space="preserve"> </v>
      </c>
      <c r="M154" s="54" t="str">
        <f t="shared" si="25"/>
        <v xml:space="preserve"> </v>
      </c>
      <c r="N154" s="33" t="str">
        <f t="shared" si="32"/>
        <v xml:space="preserve"> </v>
      </c>
      <c r="O154" s="33"/>
      <c r="P154" s="54" t="str">
        <f t="shared" si="33"/>
        <v/>
      </c>
      <c r="Q154" s="33"/>
      <c r="R154" s="54" t="str">
        <f t="shared" si="34"/>
        <v/>
      </c>
      <c r="S154" s="95" t="e">
        <v>#N/A</v>
      </c>
      <c r="T154" s="95" t="e">
        <v>#N/A</v>
      </c>
      <c r="U154" s="99" t="e">
        <v>#N/A</v>
      </c>
      <c r="V154" s="34"/>
      <c r="W154" s="70" t="str">
        <f>IFERROR(IF(S154&gt;=(VLOOKUP(D154&amp;E154, 'Tab 3 Flex,Strng,Endur(unprot)'!AG$10:$AH$37,2,FALSE)),"HFZ", "NI")," ")</f>
        <v xml:space="preserve"> </v>
      </c>
      <c r="X154" s="70" t="str">
        <f>IFERROR(IF(T154&gt;=(VLOOKUP(D154&amp;E154, 'Tab 3 Flex,Strng,Endur(unprot)'!AG$10:$AH$37,2,FALSE)),"HFZ", "NI")," ")</f>
        <v xml:space="preserve"> </v>
      </c>
      <c r="Y154" s="71" t="str">
        <f t="shared" si="36"/>
        <v xml:space="preserve"> </v>
      </c>
      <c r="Z154" s="71" t="str">
        <f t="shared" si="26"/>
        <v xml:space="preserve"> </v>
      </c>
      <c r="AA154" s="71" t="str">
        <f>IFERROR(IF(U154&gt;=(VLOOKUP(D154&amp;E154, 'Tab 3 Flex,Strng,Endur(unprot)'!W$10:X$37,2,FALSE)),"HFZ", "NI"), " ")</f>
        <v xml:space="preserve"> </v>
      </c>
      <c r="AB154" s="28" t="str">
        <f t="shared" si="27"/>
        <v xml:space="preserve"> </v>
      </c>
      <c r="AC154" s="33"/>
      <c r="AD154" s="28" t="str">
        <f t="shared" si="28"/>
        <v/>
      </c>
      <c r="AE154" s="96" t="e">
        <v>#N/A</v>
      </c>
      <c r="AF154" s="35"/>
      <c r="AG154" s="72" t="str">
        <f>IFERROR(IF(AE154&gt;=(VLOOKUP(D154&amp;E154, 'Tab 3 Flex,Strng,Endur(unprot)'!R$10:$S$37,2,FALSE)),"HFZ", "NI")," ")</f>
        <v xml:space="preserve"> </v>
      </c>
      <c r="AH154" s="55" t="str">
        <f t="shared" si="29"/>
        <v xml:space="preserve"> </v>
      </c>
      <c r="AI154" s="33"/>
      <c r="AJ154" s="55" t="str">
        <f t="shared" si="35"/>
        <v/>
      </c>
      <c r="AK154" s="100" t="e">
        <v>#N/A</v>
      </c>
      <c r="AL154" s="36"/>
      <c r="AM154" s="73" t="str">
        <f>IFERROR(IF(AK154&gt;=(VLOOKUP(D154&amp;E154,'Tab 3 Flex,Strng,Endur(unprot)'!AB$10:$AC$37,2,FALSE)),"HFZ", "NI")," ")</f>
        <v xml:space="preserve"> </v>
      </c>
      <c r="AN154" s="29" t="str">
        <f t="shared" si="30"/>
        <v xml:space="preserve"> </v>
      </c>
      <c r="AO154" s="55"/>
      <c r="AP154" s="29" t="str">
        <f t="shared" si="31"/>
        <v/>
      </c>
    </row>
    <row r="155" spans="1:42" s="57" customFormat="1" ht="16.5" thickTop="1" thickBot="1" x14ac:dyDescent="0.3">
      <c r="A155" s="32"/>
      <c r="B155" s="25"/>
      <c r="C155" s="25"/>
      <c r="D155" s="25"/>
      <c r="E155" s="46"/>
      <c r="F155" s="25">
        <v>10</v>
      </c>
      <c r="G155" s="94" t="e">
        <v>#N/A</v>
      </c>
      <c r="H155" s="94" t="e">
        <v>#N/A</v>
      </c>
      <c r="I155" s="26"/>
      <c r="J155" s="26"/>
      <c r="K155" s="69" t="str">
        <f>IFERROR(IF(G155&gt;=(VLOOKUP(D155&amp;E155,'Tab 2 Aerobic Capacity (unprot)'!L$10:$M$27,2,FALSE)),"HFZ","NI")," ")</f>
        <v xml:space="preserve"> </v>
      </c>
      <c r="L155" s="69" t="str">
        <f>IFERROR(IF(H155&gt;=(VLOOKUP(D155&amp;E155,'Tab 2 Aerobic Capacity (unprot)'!L$34:$M$51,2,FALSE)),"HFZ","NI")," ")</f>
        <v xml:space="preserve"> </v>
      </c>
      <c r="M155" s="54" t="str">
        <f t="shared" si="25"/>
        <v xml:space="preserve"> </v>
      </c>
      <c r="N155" s="33" t="str">
        <f t="shared" si="32"/>
        <v xml:space="preserve"> </v>
      </c>
      <c r="O155" s="33"/>
      <c r="P155" s="54" t="str">
        <f t="shared" si="33"/>
        <v/>
      </c>
      <c r="Q155" s="33"/>
      <c r="R155" s="54" t="str">
        <f t="shared" si="34"/>
        <v/>
      </c>
      <c r="S155" s="95" t="e">
        <v>#N/A</v>
      </c>
      <c r="T155" s="95" t="e">
        <v>#N/A</v>
      </c>
      <c r="U155" s="99" t="e">
        <v>#N/A</v>
      </c>
      <c r="V155" s="34"/>
      <c r="W155" s="70" t="str">
        <f>IFERROR(IF(S155&gt;=(VLOOKUP(D155&amp;E155, 'Tab 3 Flex,Strng,Endur(unprot)'!AG$10:$AH$37,2,FALSE)),"HFZ", "NI")," ")</f>
        <v xml:space="preserve"> </v>
      </c>
      <c r="X155" s="70" t="str">
        <f>IFERROR(IF(T155&gt;=(VLOOKUP(D155&amp;E155, 'Tab 3 Flex,Strng,Endur(unprot)'!AG$10:$AH$37,2,FALSE)),"HFZ", "NI")," ")</f>
        <v xml:space="preserve"> </v>
      </c>
      <c r="Y155" s="71" t="str">
        <f t="shared" si="36"/>
        <v xml:space="preserve"> </v>
      </c>
      <c r="Z155" s="71" t="str">
        <f t="shared" si="26"/>
        <v xml:space="preserve"> </v>
      </c>
      <c r="AA155" s="71" t="str">
        <f>IFERROR(IF(U155&gt;=(VLOOKUP(D155&amp;E155, 'Tab 3 Flex,Strng,Endur(unprot)'!W$10:X$37,2,FALSE)),"HFZ", "NI"), " ")</f>
        <v xml:space="preserve"> </v>
      </c>
      <c r="AB155" s="28" t="str">
        <f t="shared" si="27"/>
        <v xml:space="preserve"> </v>
      </c>
      <c r="AC155" s="33"/>
      <c r="AD155" s="28" t="str">
        <f t="shared" si="28"/>
        <v/>
      </c>
      <c r="AE155" s="96" t="e">
        <v>#N/A</v>
      </c>
      <c r="AF155" s="35"/>
      <c r="AG155" s="72" t="str">
        <f>IFERROR(IF(AE155&gt;=(VLOOKUP(D155&amp;E155, 'Tab 3 Flex,Strng,Endur(unprot)'!R$10:$S$37,2,FALSE)),"HFZ", "NI")," ")</f>
        <v xml:space="preserve"> </v>
      </c>
      <c r="AH155" s="55" t="str">
        <f t="shared" si="29"/>
        <v xml:space="preserve"> </v>
      </c>
      <c r="AI155" s="33"/>
      <c r="AJ155" s="55" t="str">
        <f t="shared" si="35"/>
        <v/>
      </c>
      <c r="AK155" s="100" t="e">
        <v>#N/A</v>
      </c>
      <c r="AL155" s="36"/>
      <c r="AM155" s="73" t="str">
        <f>IFERROR(IF(AK155&gt;=(VLOOKUP(D155&amp;E155,'Tab 3 Flex,Strng,Endur(unprot)'!AB$10:$AC$37,2,FALSE)),"HFZ", "NI")," ")</f>
        <v xml:space="preserve"> </v>
      </c>
      <c r="AN155" s="29" t="str">
        <f t="shared" si="30"/>
        <v xml:space="preserve"> </v>
      </c>
      <c r="AO155" s="55"/>
      <c r="AP155" s="29" t="str">
        <f t="shared" si="31"/>
        <v/>
      </c>
    </row>
    <row r="156" spans="1:42" s="57" customFormat="1" ht="16.5" thickTop="1" thickBot="1" x14ac:dyDescent="0.3">
      <c r="A156" s="32"/>
      <c r="B156" s="25"/>
      <c r="C156" s="25"/>
      <c r="D156" s="25"/>
      <c r="E156" s="46"/>
      <c r="F156" s="25">
        <v>10</v>
      </c>
      <c r="G156" s="94" t="e">
        <v>#N/A</v>
      </c>
      <c r="H156" s="94" t="e">
        <v>#N/A</v>
      </c>
      <c r="I156" s="26"/>
      <c r="J156" s="26"/>
      <c r="K156" s="69" t="str">
        <f>IFERROR(IF(G156&gt;=(VLOOKUP(D156&amp;E156,'Tab 2 Aerobic Capacity (unprot)'!L$10:$M$27,2,FALSE)),"HFZ","NI")," ")</f>
        <v xml:space="preserve"> </v>
      </c>
      <c r="L156" s="69" t="str">
        <f>IFERROR(IF(H156&gt;=(VLOOKUP(D156&amp;E156,'Tab 2 Aerobic Capacity (unprot)'!L$34:$M$51,2,FALSE)),"HFZ","NI")," ")</f>
        <v xml:space="preserve"> </v>
      </c>
      <c r="M156" s="54" t="str">
        <f t="shared" si="25"/>
        <v xml:space="preserve"> </v>
      </c>
      <c r="N156" s="33" t="str">
        <f t="shared" si="32"/>
        <v xml:space="preserve"> </v>
      </c>
      <c r="O156" s="33"/>
      <c r="P156" s="54" t="str">
        <f t="shared" si="33"/>
        <v/>
      </c>
      <c r="Q156" s="33"/>
      <c r="R156" s="54" t="str">
        <f t="shared" si="34"/>
        <v/>
      </c>
      <c r="S156" s="95" t="e">
        <v>#N/A</v>
      </c>
      <c r="T156" s="95" t="e">
        <v>#N/A</v>
      </c>
      <c r="U156" s="99" t="e">
        <v>#N/A</v>
      </c>
      <c r="V156" s="34"/>
      <c r="W156" s="70" t="str">
        <f>IFERROR(IF(S156&gt;=(VLOOKUP(D156&amp;E156, 'Tab 3 Flex,Strng,Endur(unprot)'!AG$10:$AH$37,2,FALSE)),"HFZ", "NI")," ")</f>
        <v xml:space="preserve"> </v>
      </c>
      <c r="X156" s="70" t="str">
        <f>IFERROR(IF(T156&gt;=(VLOOKUP(D156&amp;E156, 'Tab 3 Flex,Strng,Endur(unprot)'!AG$10:$AH$37,2,FALSE)),"HFZ", "NI")," ")</f>
        <v xml:space="preserve"> </v>
      </c>
      <c r="Y156" s="71" t="str">
        <f t="shared" si="36"/>
        <v xml:space="preserve"> </v>
      </c>
      <c r="Z156" s="71" t="str">
        <f t="shared" si="26"/>
        <v xml:space="preserve"> </v>
      </c>
      <c r="AA156" s="71" t="str">
        <f>IFERROR(IF(U156&gt;=(VLOOKUP(D156&amp;E156, 'Tab 3 Flex,Strng,Endur(unprot)'!W$10:X$37,2,FALSE)),"HFZ", "NI"), " ")</f>
        <v xml:space="preserve"> </v>
      </c>
      <c r="AB156" s="28" t="str">
        <f t="shared" si="27"/>
        <v xml:space="preserve"> </v>
      </c>
      <c r="AC156" s="33"/>
      <c r="AD156" s="28" t="str">
        <f t="shared" si="28"/>
        <v/>
      </c>
      <c r="AE156" s="96" t="e">
        <v>#N/A</v>
      </c>
      <c r="AF156" s="35"/>
      <c r="AG156" s="72" t="str">
        <f>IFERROR(IF(AE156&gt;=(VLOOKUP(D156&amp;E156, 'Tab 3 Flex,Strng,Endur(unprot)'!R$10:$S$37,2,FALSE)),"HFZ", "NI")," ")</f>
        <v xml:space="preserve"> </v>
      </c>
      <c r="AH156" s="55" t="str">
        <f t="shared" si="29"/>
        <v xml:space="preserve"> </v>
      </c>
      <c r="AI156" s="33"/>
      <c r="AJ156" s="55" t="str">
        <f t="shared" si="35"/>
        <v/>
      </c>
      <c r="AK156" s="100" t="e">
        <v>#N/A</v>
      </c>
      <c r="AL156" s="36"/>
      <c r="AM156" s="73" t="str">
        <f>IFERROR(IF(AK156&gt;=(VLOOKUP(D156&amp;E156,'Tab 3 Flex,Strng,Endur(unprot)'!AB$10:$AC$37,2,FALSE)),"HFZ", "NI")," ")</f>
        <v xml:space="preserve"> </v>
      </c>
      <c r="AN156" s="29" t="str">
        <f t="shared" si="30"/>
        <v xml:space="preserve"> </v>
      </c>
      <c r="AO156" s="55"/>
      <c r="AP156" s="29" t="str">
        <f t="shared" si="31"/>
        <v/>
      </c>
    </row>
    <row r="157" spans="1:42" s="57" customFormat="1" ht="16.5" thickTop="1" thickBot="1" x14ac:dyDescent="0.3">
      <c r="A157" s="32"/>
      <c r="B157" s="25"/>
      <c r="C157" s="25"/>
      <c r="D157" s="25"/>
      <c r="E157" s="46"/>
      <c r="F157" s="25">
        <v>10</v>
      </c>
      <c r="G157" s="94" t="e">
        <v>#N/A</v>
      </c>
      <c r="H157" s="94" t="e">
        <v>#N/A</v>
      </c>
      <c r="I157" s="26"/>
      <c r="J157" s="26"/>
      <c r="K157" s="69" t="str">
        <f>IFERROR(IF(G157&gt;=(VLOOKUP(D157&amp;E157,'Tab 2 Aerobic Capacity (unprot)'!L$10:$M$27,2,FALSE)),"HFZ","NI")," ")</f>
        <v xml:space="preserve"> </v>
      </c>
      <c r="L157" s="69" t="str">
        <f>IFERROR(IF(H157&gt;=(VLOOKUP(D157&amp;E157,'Tab 2 Aerobic Capacity (unprot)'!L$34:$M$51,2,FALSE)),"HFZ","NI")," ")</f>
        <v xml:space="preserve"> </v>
      </c>
      <c r="M157" s="54" t="str">
        <f t="shared" si="25"/>
        <v xml:space="preserve"> </v>
      </c>
      <c r="N157" s="33" t="str">
        <f t="shared" si="32"/>
        <v xml:space="preserve"> </v>
      </c>
      <c r="O157" s="33"/>
      <c r="P157" s="54" t="str">
        <f t="shared" si="33"/>
        <v/>
      </c>
      <c r="Q157" s="33"/>
      <c r="R157" s="54" t="str">
        <f t="shared" si="34"/>
        <v/>
      </c>
      <c r="S157" s="95" t="e">
        <v>#N/A</v>
      </c>
      <c r="T157" s="95" t="e">
        <v>#N/A</v>
      </c>
      <c r="U157" s="99" t="e">
        <v>#N/A</v>
      </c>
      <c r="V157" s="34"/>
      <c r="W157" s="70" t="str">
        <f>IFERROR(IF(S157&gt;=(VLOOKUP(D157&amp;E157, 'Tab 3 Flex,Strng,Endur(unprot)'!AG$10:$AH$37,2,FALSE)),"HFZ", "NI")," ")</f>
        <v xml:space="preserve"> </v>
      </c>
      <c r="X157" s="70" t="str">
        <f>IFERROR(IF(T157&gt;=(VLOOKUP(D157&amp;E157, 'Tab 3 Flex,Strng,Endur(unprot)'!AG$10:$AH$37,2,FALSE)),"HFZ", "NI")," ")</f>
        <v xml:space="preserve"> </v>
      </c>
      <c r="Y157" s="71" t="str">
        <f t="shared" si="36"/>
        <v xml:space="preserve"> </v>
      </c>
      <c r="Z157" s="71" t="str">
        <f t="shared" si="26"/>
        <v xml:space="preserve"> </v>
      </c>
      <c r="AA157" s="71" t="str">
        <f>IFERROR(IF(U157&gt;=(VLOOKUP(D157&amp;E157, 'Tab 3 Flex,Strng,Endur(unprot)'!W$10:X$37,2,FALSE)),"HFZ", "NI"), " ")</f>
        <v xml:space="preserve"> </v>
      </c>
      <c r="AB157" s="28" t="str">
        <f t="shared" si="27"/>
        <v xml:space="preserve"> </v>
      </c>
      <c r="AC157" s="33"/>
      <c r="AD157" s="28" t="str">
        <f t="shared" si="28"/>
        <v/>
      </c>
      <c r="AE157" s="96" t="e">
        <v>#N/A</v>
      </c>
      <c r="AF157" s="35"/>
      <c r="AG157" s="72" t="str">
        <f>IFERROR(IF(AE157&gt;=(VLOOKUP(D157&amp;E157, 'Tab 3 Flex,Strng,Endur(unprot)'!R$10:$S$37,2,FALSE)),"HFZ", "NI")," ")</f>
        <v xml:space="preserve"> </v>
      </c>
      <c r="AH157" s="55" t="str">
        <f t="shared" si="29"/>
        <v xml:space="preserve"> </v>
      </c>
      <c r="AI157" s="33"/>
      <c r="AJ157" s="55" t="str">
        <f t="shared" si="35"/>
        <v/>
      </c>
      <c r="AK157" s="100" t="e">
        <v>#N/A</v>
      </c>
      <c r="AL157" s="36"/>
      <c r="AM157" s="73" t="str">
        <f>IFERROR(IF(AK157&gt;=(VLOOKUP(D157&amp;E157,'Tab 3 Flex,Strng,Endur(unprot)'!AB$10:$AC$37,2,FALSE)),"HFZ", "NI")," ")</f>
        <v xml:space="preserve"> </v>
      </c>
      <c r="AN157" s="29" t="str">
        <f t="shared" si="30"/>
        <v xml:space="preserve"> </v>
      </c>
      <c r="AO157" s="55"/>
      <c r="AP157" s="29" t="str">
        <f t="shared" si="31"/>
        <v/>
      </c>
    </row>
    <row r="158" spans="1:42" s="57" customFormat="1" ht="16.5" thickTop="1" thickBot="1" x14ac:dyDescent="0.3">
      <c r="A158" s="32"/>
      <c r="B158" s="25"/>
      <c r="C158" s="25"/>
      <c r="D158" s="25"/>
      <c r="E158" s="46"/>
      <c r="F158" s="25">
        <v>10</v>
      </c>
      <c r="G158" s="94" t="e">
        <v>#N/A</v>
      </c>
      <c r="H158" s="94" t="e">
        <v>#N/A</v>
      </c>
      <c r="I158" s="26"/>
      <c r="J158" s="26"/>
      <c r="K158" s="69" t="str">
        <f>IFERROR(IF(G158&gt;=(VLOOKUP(D158&amp;E158,'Tab 2 Aerobic Capacity (unprot)'!L$10:$M$27,2,FALSE)),"HFZ","NI")," ")</f>
        <v xml:space="preserve"> </v>
      </c>
      <c r="L158" s="69" t="str">
        <f>IFERROR(IF(H158&gt;=(VLOOKUP(D158&amp;E158,'Tab 2 Aerobic Capacity (unprot)'!L$34:$M$51,2,FALSE)),"HFZ","NI")," ")</f>
        <v xml:space="preserve"> </v>
      </c>
      <c r="M158" s="54" t="str">
        <f t="shared" si="25"/>
        <v xml:space="preserve"> </v>
      </c>
      <c r="N158" s="33" t="str">
        <f t="shared" si="32"/>
        <v xml:space="preserve"> </v>
      </c>
      <c r="O158" s="33"/>
      <c r="P158" s="54" t="str">
        <f t="shared" si="33"/>
        <v/>
      </c>
      <c r="Q158" s="33"/>
      <c r="R158" s="54" t="str">
        <f t="shared" si="34"/>
        <v/>
      </c>
      <c r="S158" s="95" t="e">
        <v>#N/A</v>
      </c>
      <c r="T158" s="95" t="e">
        <v>#N/A</v>
      </c>
      <c r="U158" s="99" t="e">
        <v>#N/A</v>
      </c>
      <c r="V158" s="34"/>
      <c r="W158" s="70" t="str">
        <f>IFERROR(IF(S158&gt;=(VLOOKUP(D158&amp;E158, 'Tab 3 Flex,Strng,Endur(unprot)'!AG$10:$AH$37,2,FALSE)),"HFZ", "NI")," ")</f>
        <v xml:space="preserve"> </v>
      </c>
      <c r="X158" s="70" t="str">
        <f>IFERROR(IF(T158&gt;=(VLOOKUP(D158&amp;E158, 'Tab 3 Flex,Strng,Endur(unprot)'!AG$10:$AH$37,2,FALSE)),"HFZ", "NI")," ")</f>
        <v xml:space="preserve"> </v>
      </c>
      <c r="Y158" s="71" t="str">
        <f t="shared" si="36"/>
        <v xml:space="preserve"> </v>
      </c>
      <c r="Z158" s="71" t="str">
        <f t="shared" si="26"/>
        <v xml:space="preserve"> </v>
      </c>
      <c r="AA158" s="71" t="str">
        <f>IFERROR(IF(U158&gt;=(VLOOKUP(D158&amp;E158, 'Tab 3 Flex,Strng,Endur(unprot)'!W$10:X$37,2,FALSE)),"HFZ", "NI"), " ")</f>
        <v xml:space="preserve"> </v>
      </c>
      <c r="AB158" s="28" t="str">
        <f t="shared" si="27"/>
        <v xml:space="preserve"> </v>
      </c>
      <c r="AC158" s="33"/>
      <c r="AD158" s="28" t="str">
        <f t="shared" si="28"/>
        <v/>
      </c>
      <c r="AE158" s="96" t="e">
        <v>#N/A</v>
      </c>
      <c r="AF158" s="35"/>
      <c r="AG158" s="72" t="str">
        <f>IFERROR(IF(AE158&gt;=(VLOOKUP(D158&amp;E158, 'Tab 3 Flex,Strng,Endur(unprot)'!R$10:$S$37,2,FALSE)),"HFZ", "NI")," ")</f>
        <v xml:space="preserve"> </v>
      </c>
      <c r="AH158" s="55" t="str">
        <f t="shared" si="29"/>
        <v xml:space="preserve"> </v>
      </c>
      <c r="AI158" s="33"/>
      <c r="AJ158" s="55" t="str">
        <f t="shared" si="35"/>
        <v/>
      </c>
      <c r="AK158" s="100" t="e">
        <v>#N/A</v>
      </c>
      <c r="AL158" s="36"/>
      <c r="AM158" s="73" t="str">
        <f>IFERROR(IF(AK158&gt;=(VLOOKUP(D158&amp;E158,'Tab 3 Flex,Strng,Endur(unprot)'!AB$10:$AC$37,2,FALSE)),"HFZ", "NI")," ")</f>
        <v xml:space="preserve"> </v>
      </c>
      <c r="AN158" s="29" t="str">
        <f t="shared" si="30"/>
        <v xml:space="preserve"> </v>
      </c>
      <c r="AO158" s="55"/>
      <c r="AP158" s="29" t="str">
        <f t="shared" si="31"/>
        <v/>
      </c>
    </row>
    <row r="159" spans="1:42" s="57" customFormat="1" ht="16.5" thickTop="1" thickBot="1" x14ac:dyDescent="0.3">
      <c r="A159" s="32"/>
      <c r="B159" s="25"/>
      <c r="C159" s="25"/>
      <c r="D159" s="25"/>
      <c r="E159" s="46"/>
      <c r="F159" s="25">
        <v>10</v>
      </c>
      <c r="G159" s="94" t="e">
        <v>#N/A</v>
      </c>
      <c r="H159" s="94" t="e">
        <v>#N/A</v>
      </c>
      <c r="I159" s="26"/>
      <c r="J159" s="26"/>
      <c r="K159" s="69" t="str">
        <f>IFERROR(IF(G159&gt;=(VLOOKUP(D159&amp;E159,'Tab 2 Aerobic Capacity (unprot)'!L$10:$M$27,2,FALSE)),"HFZ","NI")," ")</f>
        <v xml:space="preserve"> </v>
      </c>
      <c r="L159" s="69" t="str">
        <f>IFERROR(IF(H159&gt;=(VLOOKUP(D159&amp;E159,'Tab 2 Aerobic Capacity (unprot)'!L$34:$M$51,2,FALSE)),"HFZ","NI")," ")</f>
        <v xml:space="preserve"> </v>
      </c>
      <c r="M159" s="54" t="str">
        <f t="shared" si="25"/>
        <v xml:space="preserve"> </v>
      </c>
      <c r="N159" s="33" t="str">
        <f t="shared" si="32"/>
        <v xml:space="preserve"> </v>
      </c>
      <c r="O159" s="33"/>
      <c r="P159" s="54" t="str">
        <f t="shared" si="33"/>
        <v/>
      </c>
      <c r="Q159" s="33"/>
      <c r="R159" s="54" t="str">
        <f t="shared" si="34"/>
        <v/>
      </c>
      <c r="S159" s="95" t="e">
        <v>#N/A</v>
      </c>
      <c r="T159" s="95" t="e">
        <v>#N/A</v>
      </c>
      <c r="U159" s="99" t="e">
        <v>#N/A</v>
      </c>
      <c r="V159" s="34"/>
      <c r="W159" s="70" t="str">
        <f>IFERROR(IF(S159&gt;=(VLOOKUP(D159&amp;E159, 'Tab 3 Flex,Strng,Endur(unprot)'!AG$10:$AH$37,2,FALSE)),"HFZ", "NI")," ")</f>
        <v xml:space="preserve"> </v>
      </c>
      <c r="X159" s="70" t="str">
        <f>IFERROR(IF(T159&gt;=(VLOOKUP(D159&amp;E159, 'Tab 3 Flex,Strng,Endur(unprot)'!AG$10:$AH$37,2,FALSE)),"HFZ", "NI")," ")</f>
        <v xml:space="preserve"> </v>
      </c>
      <c r="Y159" s="71" t="str">
        <f t="shared" si="36"/>
        <v xml:space="preserve"> </v>
      </c>
      <c r="Z159" s="71" t="str">
        <f t="shared" si="26"/>
        <v xml:space="preserve"> </v>
      </c>
      <c r="AA159" s="71" t="str">
        <f>IFERROR(IF(U159&gt;=(VLOOKUP(D159&amp;E159, 'Tab 3 Flex,Strng,Endur(unprot)'!W$10:X$37,2,FALSE)),"HFZ", "NI"), " ")</f>
        <v xml:space="preserve"> </v>
      </c>
      <c r="AB159" s="28" t="str">
        <f t="shared" si="27"/>
        <v xml:space="preserve"> </v>
      </c>
      <c r="AC159" s="33"/>
      <c r="AD159" s="28" t="str">
        <f t="shared" si="28"/>
        <v/>
      </c>
      <c r="AE159" s="96" t="e">
        <v>#N/A</v>
      </c>
      <c r="AF159" s="35"/>
      <c r="AG159" s="72" t="str">
        <f>IFERROR(IF(AE159&gt;=(VLOOKUP(D159&amp;E159, 'Tab 3 Flex,Strng,Endur(unprot)'!R$10:$S$37,2,FALSE)),"HFZ", "NI")," ")</f>
        <v xml:space="preserve"> </v>
      </c>
      <c r="AH159" s="55" t="str">
        <f t="shared" si="29"/>
        <v xml:space="preserve"> </v>
      </c>
      <c r="AI159" s="33"/>
      <c r="AJ159" s="55" t="str">
        <f t="shared" si="35"/>
        <v/>
      </c>
      <c r="AK159" s="100" t="e">
        <v>#N/A</v>
      </c>
      <c r="AL159" s="36"/>
      <c r="AM159" s="73" t="str">
        <f>IFERROR(IF(AK159&gt;=(VLOOKUP(D159&amp;E159,'Tab 3 Flex,Strng,Endur(unprot)'!AB$10:$AC$37,2,FALSE)),"HFZ", "NI")," ")</f>
        <v xml:space="preserve"> </v>
      </c>
      <c r="AN159" s="29" t="str">
        <f t="shared" si="30"/>
        <v xml:space="preserve"> </v>
      </c>
      <c r="AO159" s="55"/>
      <c r="AP159" s="29" t="str">
        <f t="shared" si="31"/>
        <v/>
      </c>
    </row>
    <row r="160" spans="1:42" s="57" customFormat="1" ht="16.5" thickTop="1" thickBot="1" x14ac:dyDescent="0.3">
      <c r="A160" s="32"/>
      <c r="B160" s="25"/>
      <c r="C160" s="25"/>
      <c r="D160" s="25"/>
      <c r="E160" s="46"/>
      <c r="F160" s="25">
        <v>10</v>
      </c>
      <c r="G160" s="94" t="e">
        <v>#N/A</v>
      </c>
      <c r="H160" s="94" t="e">
        <v>#N/A</v>
      </c>
      <c r="I160" s="26"/>
      <c r="J160" s="26"/>
      <c r="K160" s="69" t="str">
        <f>IFERROR(IF(G160&gt;=(VLOOKUP(D160&amp;E160,'Tab 2 Aerobic Capacity (unprot)'!L$10:$M$27,2,FALSE)),"HFZ","NI")," ")</f>
        <v xml:space="preserve"> </v>
      </c>
      <c r="L160" s="69" t="str">
        <f>IFERROR(IF(H160&gt;=(VLOOKUP(D160&amp;E160,'Tab 2 Aerobic Capacity (unprot)'!L$34:$M$51,2,FALSE)),"HFZ","NI")," ")</f>
        <v xml:space="preserve"> </v>
      </c>
      <c r="M160" s="54" t="str">
        <f t="shared" si="25"/>
        <v xml:space="preserve"> </v>
      </c>
      <c r="N160" s="33" t="str">
        <f t="shared" si="32"/>
        <v xml:space="preserve"> </v>
      </c>
      <c r="O160" s="33"/>
      <c r="P160" s="54" t="str">
        <f t="shared" si="33"/>
        <v/>
      </c>
      <c r="Q160" s="33"/>
      <c r="R160" s="54" t="str">
        <f t="shared" si="34"/>
        <v/>
      </c>
      <c r="S160" s="95" t="e">
        <v>#N/A</v>
      </c>
      <c r="T160" s="95" t="e">
        <v>#N/A</v>
      </c>
      <c r="U160" s="99" t="e">
        <v>#N/A</v>
      </c>
      <c r="V160" s="34"/>
      <c r="W160" s="70" t="str">
        <f>IFERROR(IF(S160&gt;=(VLOOKUP(D160&amp;E160, 'Tab 3 Flex,Strng,Endur(unprot)'!AG$10:$AH$37,2,FALSE)),"HFZ", "NI")," ")</f>
        <v xml:space="preserve"> </v>
      </c>
      <c r="X160" s="70" t="str">
        <f>IFERROR(IF(T160&gt;=(VLOOKUP(D160&amp;E160, 'Tab 3 Flex,Strng,Endur(unprot)'!AG$10:$AH$37,2,FALSE)),"HFZ", "NI")," ")</f>
        <v xml:space="preserve"> </v>
      </c>
      <c r="Y160" s="71" t="str">
        <f t="shared" si="36"/>
        <v xml:space="preserve"> </v>
      </c>
      <c r="Z160" s="71" t="str">
        <f t="shared" si="26"/>
        <v xml:space="preserve"> </v>
      </c>
      <c r="AA160" s="71" t="str">
        <f>IFERROR(IF(U160&gt;=(VLOOKUP(D160&amp;E160, 'Tab 3 Flex,Strng,Endur(unprot)'!W$10:X$37,2,FALSE)),"HFZ", "NI"), " ")</f>
        <v xml:space="preserve"> </v>
      </c>
      <c r="AB160" s="28" t="str">
        <f t="shared" si="27"/>
        <v xml:space="preserve"> </v>
      </c>
      <c r="AC160" s="33"/>
      <c r="AD160" s="28" t="str">
        <f t="shared" si="28"/>
        <v/>
      </c>
      <c r="AE160" s="96" t="e">
        <v>#N/A</v>
      </c>
      <c r="AF160" s="35"/>
      <c r="AG160" s="72" t="str">
        <f>IFERROR(IF(AE160&gt;=(VLOOKUP(D160&amp;E160, 'Tab 3 Flex,Strng,Endur(unprot)'!R$10:$S$37,2,FALSE)),"HFZ", "NI")," ")</f>
        <v xml:space="preserve"> </v>
      </c>
      <c r="AH160" s="55" t="str">
        <f t="shared" si="29"/>
        <v xml:space="preserve"> </v>
      </c>
      <c r="AI160" s="33"/>
      <c r="AJ160" s="55" t="str">
        <f t="shared" si="35"/>
        <v/>
      </c>
      <c r="AK160" s="100" t="e">
        <v>#N/A</v>
      </c>
      <c r="AL160" s="36"/>
      <c r="AM160" s="73" t="str">
        <f>IFERROR(IF(AK160&gt;=(VLOOKUP(D160&amp;E160,'Tab 3 Flex,Strng,Endur(unprot)'!AB$10:$AC$37,2,FALSE)),"HFZ", "NI")," ")</f>
        <v xml:space="preserve"> </v>
      </c>
      <c r="AN160" s="29" t="str">
        <f t="shared" si="30"/>
        <v xml:space="preserve"> </v>
      </c>
      <c r="AO160" s="55"/>
      <c r="AP160" s="29" t="str">
        <f t="shared" si="31"/>
        <v/>
      </c>
    </row>
    <row r="161" spans="1:42" s="57" customFormat="1" ht="16.5" thickTop="1" thickBot="1" x14ac:dyDescent="0.3">
      <c r="A161" s="32"/>
      <c r="B161" s="25"/>
      <c r="C161" s="25"/>
      <c r="D161" s="25"/>
      <c r="E161" s="46"/>
      <c r="F161" s="25">
        <v>10</v>
      </c>
      <c r="G161" s="94" t="e">
        <v>#N/A</v>
      </c>
      <c r="H161" s="94" t="e">
        <v>#N/A</v>
      </c>
      <c r="I161" s="26"/>
      <c r="J161" s="26"/>
      <c r="K161" s="69" t="str">
        <f>IFERROR(IF(G161&gt;=(VLOOKUP(D161&amp;E161,'Tab 2 Aerobic Capacity (unprot)'!L$10:$M$27,2,FALSE)),"HFZ","NI")," ")</f>
        <v xml:space="preserve"> </v>
      </c>
      <c r="L161" s="69" t="str">
        <f>IFERROR(IF(H161&gt;=(VLOOKUP(D161&amp;E161,'Tab 2 Aerobic Capacity (unprot)'!L$34:$M$51,2,FALSE)),"HFZ","NI")," ")</f>
        <v xml:space="preserve"> </v>
      </c>
      <c r="M161" s="54" t="str">
        <f t="shared" si="25"/>
        <v xml:space="preserve"> </v>
      </c>
      <c r="N161" s="33" t="str">
        <f t="shared" si="32"/>
        <v xml:space="preserve"> </v>
      </c>
      <c r="O161" s="33"/>
      <c r="P161" s="54" t="str">
        <f t="shared" si="33"/>
        <v/>
      </c>
      <c r="Q161" s="33"/>
      <c r="R161" s="54" t="str">
        <f t="shared" si="34"/>
        <v/>
      </c>
      <c r="S161" s="95" t="e">
        <v>#N/A</v>
      </c>
      <c r="T161" s="95" t="e">
        <v>#N/A</v>
      </c>
      <c r="U161" s="99" t="e">
        <v>#N/A</v>
      </c>
      <c r="V161" s="34"/>
      <c r="W161" s="70" t="str">
        <f>IFERROR(IF(S161&gt;=(VLOOKUP(D161&amp;E161, 'Tab 3 Flex,Strng,Endur(unprot)'!AG$10:$AH$37,2,FALSE)),"HFZ", "NI")," ")</f>
        <v xml:space="preserve"> </v>
      </c>
      <c r="X161" s="70" t="str">
        <f>IFERROR(IF(T161&gt;=(VLOOKUP(D161&amp;E161, 'Tab 3 Flex,Strng,Endur(unprot)'!AG$10:$AH$37,2,FALSE)),"HFZ", "NI")," ")</f>
        <v xml:space="preserve"> </v>
      </c>
      <c r="Y161" s="71" t="str">
        <f t="shared" si="36"/>
        <v xml:space="preserve"> </v>
      </c>
      <c r="Z161" s="71" t="str">
        <f t="shared" si="26"/>
        <v xml:space="preserve"> </v>
      </c>
      <c r="AA161" s="71" t="str">
        <f>IFERROR(IF(U161&gt;=(VLOOKUP(D161&amp;E161, 'Tab 3 Flex,Strng,Endur(unprot)'!W$10:X$37,2,FALSE)),"HFZ", "NI"), " ")</f>
        <v xml:space="preserve"> </v>
      </c>
      <c r="AB161" s="28" t="str">
        <f t="shared" si="27"/>
        <v xml:space="preserve"> </v>
      </c>
      <c r="AC161" s="33"/>
      <c r="AD161" s="28" t="str">
        <f t="shared" si="28"/>
        <v/>
      </c>
      <c r="AE161" s="96" t="e">
        <v>#N/A</v>
      </c>
      <c r="AF161" s="35"/>
      <c r="AG161" s="72" t="str">
        <f>IFERROR(IF(AE161&gt;=(VLOOKUP(D161&amp;E161, 'Tab 3 Flex,Strng,Endur(unprot)'!R$10:$S$37,2,FALSE)),"HFZ", "NI")," ")</f>
        <v xml:space="preserve"> </v>
      </c>
      <c r="AH161" s="55" t="str">
        <f t="shared" si="29"/>
        <v xml:space="preserve"> </v>
      </c>
      <c r="AI161" s="33"/>
      <c r="AJ161" s="55" t="str">
        <f t="shared" si="35"/>
        <v/>
      </c>
      <c r="AK161" s="100" t="e">
        <v>#N/A</v>
      </c>
      <c r="AL161" s="36"/>
      <c r="AM161" s="73" t="str">
        <f>IFERROR(IF(AK161&gt;=(VLOOKUP(D161&amp;E161,'Tab 3 Flex,Strng,Endur(unprot)'!AB$10:$AC$37,2,FALSE)),"HFZ", "NI")," ")</f>
        <v xml:space="preserve"> </v>
      </c>
      <c r="AN161" s="29" t="str">
        <f t="shared" si="30"/>
        <v xml:space="preserve"> </v>
      </c>
      <c r="AO161" s="55"/>
      <c r="AP161" s="29" t="str">
        <f t="shared" si="31"/>
        <v/>
      </c>
    </row>
    <row r="162" spans="1:42" s="57" customFormat="1" ht="16.5" thickTop="1" thickBot="1" x14ac:dyDescent="0.3">
      <c r="A162" s="32"/>
      <c r="B162" s="25"/>
      <c r="C162" s="25"/>
      <c r="D162" s="25"/>
      <c r="E162" s="46"/>
      <c r="F162" s="25">
        <v>10</v>
      </c>
      <c r="G162" s="94" t="e">
        <v>#N/A</v>
      </c>
      <c r="H162" s="94" t="e">
        <v>#N/A</v>
      </c>
      <c r="I162" s="26"/>
      <c r="J162" s="26"/>
      <c r="K162" s="69" t="str">
        <f>IFERROR(IF(G162&gt;=(VLOOKUP(D162&amp;E162,'Tab 2 Aerobic Capacity (unprot)'!L$10:$M$27,2,FALSE)),"HFZ","NI")," ")</f>
        <v xml:space="preserve"> </v>
      </c>
      <c r="L162" s="69" t="str">
        <f>IFERROR(IF(H162&gt;=(VLOOKUP(D162&amp;E162,'Tab 2 Aerobic Capacity (unprot)'!L$34:$M$51,2,FALSE)),"HFZ","NI")," ")</f>
        <v xml:space="preserve"> </v>
      </c>
      <c r="M162" s="54" t="str">
        <f t="shared" si="25"/>
        <v xml:space="preserve"> </v>
      </c>
      <c r="N162" s="33" t="str">
        <f t="shared" si="32"/>
        <v xml:space="preserve"> </v>
      </c>
      <c r="O162" s="33"/>
      <c r="P162" s="54" t="str">
        <f t="shared" si="33"/>
        <v/>
      </c>
      <c r="Q162" s="33"/>
      <c r="R162" s="54" t="str">
        <f t="shared" si="34"/>
        <v/>
      </c>
      <c r="S162" s="95" t="e">
        <v>#N/A</v>
      </c>
      <c r="T162" s="95" t="e">
        <v>#N/A</v>
      </c>
      <c r="U162" s="99" t="e">
        <v>#N/A</v>
      </c>
      <c r="V162" s="34"/>
      <c r="W162" s="70" t="str">
        <f>IFERROR(IF(S162&gt;=(VLOOKUP(D162&amp;E162, 'Tab 3 Flex,Strng,Endur(unprot)'!AG$10:$AH$37,2,FALSE)),"HFZ", "NI")," ")</f>
        <v xml:space="preserve"> </v>
      </c>
      <c r="X162" s="70" t="str">
        <f>IFERROR(IF(T162&gt;=(VLOOKUP(D162&amp;E162, 'Tab 3 Flex,Strng,Endur(unprot)'!AG$10:$AH$37,2,FALSE)),"HFZ", "NI")," ")</f>
        <v xml:space="preserve"> </v>
      </c>
      <c r="Y162" s="71" t="str">
        <f t="shared" si="36"/>
        <v xml:space="preserve"> </v>
      </c>
      <c r="Z162" s="71" t="str">
        <f t="shared" si="26"/>
        <v xml:space="preserve"> </v>
      </c>
      <c r="AA162" s="71" t="str">
        <f>IFERROR(IF(U162&gt;=(VLOOKUP(D162&amp;E162, 'Tab 3 Flex,Strng,Endur(unprot)'!W$10:X$37,2,FALSE)),"HFZ", "NI"), " ")</f>
        <v xml:space="preserve"> </v>
      </c>
      <c r="AB162" s="28" t="str">
        <f t="shared" si="27"/>
        <v xml:space="preserve"> </v>
      </c>
      <c r="AC162" s="33"/>
      <c r="AD162" s="28" t="str">
        <f t="shared" si="28"/>
        <v/>
      </c>
      <c r="AE162" s="96" t="e">
        <v>#N/A</v>
      </c>
      <c r="AF162" s="35"/>
      <c r="AG162" s="72" t="str">
        <f>IFERROR(IF(AE162&gt;=(VLOOKUP(D162&amp;E162, 'Tab 3 Flex,Strng,Endur(unprot)'!R$10:$S$37,2,FALSE)),"HFZ", "NI")," ")</f>
        <v xml:space="preserve"> </v>
      </c>
      <c r="AH162" s="55" t="str">
        <f t="shared" si="29"/>
        <v xml:space="preserve"> </v>
      </c>
      <c r="AI162" s="33"/>
      <c r="AJ162" s="55" t="str">
        <f t="shared" si="35"/>
        <v/>
      </c>
      <c r="AK162" s="100" t="e">
        <v>#N/A</v>
      </c>
      <c r="AL162" s="36"/>
      <c r="AM162" s="73" t="str">
        <f>IFERROR(IF(AK162&gt;=(VLOOKUP(D162&amp;E162,'Tab 3 Flex,Strng,Endur(unprot)'!AB$10:$AC$37,2,FALSE)),"HFZ", "NI")," ")</f>
        <v xml:space="preserve"> </v>
      </c>
      <c r="AN162" s="29" t="str">
        <f t="shared" si="30"/>
        <v xml:space="preserve"> </v>
      </c>
      <c r="AO162" s="55"/>
      <c r="AP162" s="29" t="str">
        <f t="shared" si="31"/>
        <v/>
      </c>
    </row>
    <row r="163" spans="1:42" s="57" customFormat="1" ht="16.5" thickTop="1" thickBot="1" x14ac:dyDescent="0.3">
      <c r="A163" s="32"/>
      <c r="B163" s="25"/>
      <c r="C163" s="25"/>
      <c r="D163" s="25"/>
      <c r="E163" s="46"/>
      <c r="F163" s="25">
        <v>10</v>
      </c>
      <c r="G163" s="94" t="e">
        <v>#N/A</v>
      </c>
      <c r="H163" s="94" t="e">
        <v>#N/A</v>
      </c>
      <c r="I163" s="26"/>
      <c r="J163" s="26"/>
      <c r="K163" s="69" t="str">
        <f>IFERROR(IF(G163&gt;=(VLOOKUP(D163&amp;E163,'Tab 2 Aerobic Capacity (unprot)'!L$10:$M$27,2,FALSE)),"HFZ","NI")," ")</f>
        <v xml:space="preserve"> </v>
      </c>
      <c r="L163" s="69" t="str">
        <f>IFERROR(IF(H163&gt;=(VLOOKUP(D163&amp;E163,'Tab 2 Aerobic Capacity (unprot)'!L$34:$M$51,2,FALSE)),"HFZ","NI")," ")</f>
        <v xml:space="preserve"> </v>
      </c>
      <c r="M163" s="54" t="str">
        <f t="shared" si="25"/>
        <v xml:space="preserve"> </v>
      </c>
      <c r="N163" s="33" t="str">
        <f t="shared" si="32"/>
        <v xml:space="preserve"> </v>
      </c>
      <c r="O163" s="33"/>
      <c r="P163" s="54" t="str">
        <f t="shared" si="33"/>
        <v/>
      </c>
      <c r="Q163" s="33"/>
      <c r="R163" s="54" t="str">
        <f t="shared" si="34"/>
        <v/>
      </c>
      <c r="S163" s="95" t="e">
        <v>#N/A</v>
      </c>
      <c r="T163" s="95" t="e">
        <v>#N/A</v>
      </c>
      <c r="U163" s="99" t="e">
        <v>#N/A</v>
      </c>
      <c r="V163" s="34"/>
      <c r="W163" s="70" t="str">
        <f>IFERROR(IF(S163&gt;=(VLOOKUP(D163&amp;E163, 'Tab 3 Flex,Strng,Endur(unprot)'!AG$10:$AH$37,2,FALSE)),"HFZ", "NI")," ")</f>
        <v xml:space="preserve"> </v>
      </c>
      <c r="X163" s="70" t="str">
        <f>IFERROR(IF(T163&gt;=(VLOOKUP(D163&amp;E163, 'Tab 3 Flex,Strng,Endur(unprot)'!AG$10:$AH$37,2,FALSE)),"HFZ", "NI")," ")</f>
        <v xml:space="preserve"> </v>
      </c>
      <c r="Y163" s="71" t="str">
        <f t="shared" si="36"/>
        <v xml:space="preserve"> </v>
      </c>
      <c r="Z163" s="71" t="str">
        <f t="shared" si="26"/>
        <v xml:space="preserve"> </v>
      </c>
      <c r="AA163" s="71" t="str">
        <f>IFERROR(IF(U163&gt;=(VLOOKUP(D163&amp;E163, 'Tab 3 Flex,Strng,Endur(unprot)'!W$10:X$37,2,FALSE)),"HFZ", "NI"), " ")</f>
        <v xml:space="preserve"> </v>
      </c>
      <c r="AB163" s="28" t="str">
        <f t="shared" si="27"/>
        <v xml:space="preserve"> </v>
      </c>
      <c r="AC163" s="33"/>
      <c r="AD163" s="28" t="str">
        <f t="shared" si="28"/>
        <v/>
      </c>
      <c r="AE163" s="96" t="e">
        <v>#N/A</v>
      </c>
      <c r="AF163" s="35"/>
      <c r="AG163" s="72" t="str">
        <f>IFERROR(IF(AE163&gt;=(VLOOKUP(D163&amp;E163, 'Tab 3 Flex,Strng,Endur(unprot)'!R$10:$S$37,2,FALSE)),"HFZ", "NI")," ")</f>
        <v xml:space="preserve"> </v>
      </c>
      <c r="AH163" s="55" t="str">
        <f t="shared" si="29"/>
        <v xml:space="preserve"> </v>
      </c>
      <c r="AI163" s="33"/>
      <c r="AJ163" s="55" t="str">
        <f t="shared" si="35"/>
        <v/>
      </c>
      <c r="AK163" s="100" t="e">
        <v>#N/A</v>
      </c>
      <c r="AL163" s="36"/>
      <c r="AM163" s="73" t="str">
        <f>IFERROR(IF(AK163&gt;=(VLOOKUP(D163&amp;E163,'Tab 3 Flex,Strng,Endur(unprot)'!AB$10:$AC$37,2,FALSE)),"HFZ", "NI")," ")</f>
        <v xml:space="preserve"> </v>
      </c>
      <c r="AN163" s="29" t="str">
        <f t="shared" si="30"/>
        <v xml:space="preserve"> </v>
      </c>
      <c r="AO163" s="55"/>
      <c r="AP163" s="29" t="str">
        <f t="shared" si="31"/>
        <v/>
      </c>
    </row>
    <row r="164" spans="1:42" s="57" customFormat="1" ht="16.5" thickTop="1" thickBot="1" x14ac:dyDescent="0.3">
      <c r="A164" s="32"/>
      <c r="B164" s="25"/>
      <c r="C164" s="25"/>
      <c r="D164" s="25"/>
      <c r="E164" s="46"/>
      <c r="F164" s="25">
        <v>10</v>
      </c>
      <c r="G164" s="94" t="e">
        <v>#N/A</v>
      </c>
      <c r="H164" s="94" t="e">
        <v>#N/A</v>
      </c>
      <c r="I164" s="26"/>
      <c r="J164" s="26"/>
      <c r="K164" s="69" t="str">
        <f>IFERROR(IF(G164&gt;=(VLOOKUP(D164&amp;E164,'Tab 2 Aerobic Capacity (unprot)'!L$10:$M$27,2,FALSE)),"HFZ","NI")," ")</f>
        <v xml:space="preserve"> </v>
      </c>
      <c r="L164" s="69" t="str">
        <f>IFERROR(IF(H164&gt;=(VLOOKUP(D164&amp;E164,'Tab 2 Aerobic Capacity (unprot)'!L$34:$M$51,2,FALSE)),"HFZ","NI")," ")</f>
        <v xml:space="preserve"> </v>
      </c>
      <c r="M164" s="54" t="str">
        <f t="shared" si="25"/>
        <v xml:space="preserve"> </v>
      </c>
      <c r="N164" s="33" t="str">
        <f t="shared" si="32"/>
        <v xml:space="preserve"> </v>
      </c>
      <c r="O164" s="33"/>
      <c r="P164" s="54" t="str">
        <f t="shared" si="33"/>
        <v/>
      </c>
      <c r="Q164" s="33"/>
      <c r="R164" s="54" t="str">
        <f t="shared" si="34"/>
        <v/>
      </c>
      <c r="S164" s="95" t="e">
        <v>#N/A</v>
      </c>
      <c r="T164" s="95" t="e">
        <v>#N/A</v>
      </c>
      <c r="U164" s="99" t="e">
        <v>#N/A</v>
      </c>
      <c r="V164" s="34"/>
      <c r="W164" s="70" t="str">
        <f>IFERROR(IF(S164&gt;=(VLOOKUP(D164&amp;E164, 'Tab 3 Flex,Strng,Endur(unprot)'!AG$10:$AH$37,2,FALSE)),"HFZ", "NI")," ")</f>
        <v xml:space="preserve"> </v>
      </c>
      <c r="X164" s="70" t="str">
        <f>IFERROR(IF(T164&gt;=(VLOOKUP(D164&amp;E164, 'Tab 3 Flex,Strng,Endur(unprot)'!AG$10:$AH$37,2,FALSE)),"HFZ", "NI")," ")</f>
        <v xml:space="preserve"> </v>
      </c>
      <c r="Y164" s="71" t="str">
        <f t="shared" si="36"/>
        <v xml:space="preserve"> </v>
      </c>
      <c r="Z164" s="71" t="str">
        <f t="shared" si="26"/>
        <v xml:space="preserve"> </v>
      </c>
      <c r="AA164" s="71" t="str">
        <f>IFERROR(IF(U164&gt;=(VLOOKUP(D164&amp;E164, 'Tab 3 Flex,Strng,Endur(unprot)'!W$10:X$37,2,FALSE)),"HFZ", "NI"), " ")</f>
        <v xml:space="preserve"> </v>
      </c>
      <c r="AB164" s="28" t="str">
        <f t="shared" si="27"/>
        <v xml:space="preserve"> </v>
      </c>
      <c r="AC164" s="33"/>
      <c r="AD164" s="28" t="str">
        <f t="shared" si="28"/>
        <v/>
      </c>
      <c r="AE164" s="96" t="e">
        <v>#N/A</v>
      </c>
      <c r="AF164" s="35"/>
      <c r="AG164" s="72" t="str">
        <f>IFERROR(IF(AE164&gt;=(VLOOKUP(D164&amp;E164, 'Tab 3 Flex,Strng,Endur(unprot)'!R$10:$S$37,2,FALSE)),"HFZ", "NI")," ")</f>
        <v xml:space="preserve"> </v>
      </c>
      <c r="AH164" s="55" t="str">
        <f t="shared" si="29"/>
        <v xml:space="preserve"> </v>
      </c>
      <c r="AI164" s="33"/>
      <c r="AJ164" s="55" t="str">
        <f t="shared" si="35"/>
        <v/>
      </c>
      <c r="AK164" s="100" t="e">
        <v>#N/A</v>
      </c>
      <c r="AL164" s="36"/>
      <c r="AM164" s="73" t="str">
        <f>IFERROR(IF(AK164&gt;=(VLOOKUP(D164&amp;E164,'Tab 3 Flex,Strng,Endur(unprot)'!AB$10:$AC$37,2,FALSE)),"HFZ", "NI")," ")</f>
        <v xml:space="preserve"> </v>
      </c>
      <c r="AN164" s="29" t="str">
        <f t="shared" si="30"/>
        <v xml:space="preserve"> </v>
      </c>
      <c r="AO164" s="55"/>
      <c r="AP164" s="29" t="str">
        <f t="shared" si="31"/>
        <v/>
      </c>
    </row>
    <row r="165" spans="1:42" s="57" customFormat="1" ht="16.5" thickTop="1" thickBot="1" x14ac:dyDescent="0.3">
      <c r="A165" s="32"/>
      <c r="B165" s="25"/>
      <c r="C165" s="25"/>
      <c r="D165" s="25"/>
      <c r="E165" s="46"/>
      <c r="F165" s="25">
        <v>10</v>
      </c>
      <c r="G165" s="94" t="e">
        <v>#N/A</v>
      </c>
      <c r="H165" s="94" t="e">
        <v>#N/A</v>
      </c>
      <c r="I165" s="26"/>
      <c r="J165" s="26"/>
      <c r="K165" s="69" t="str">
        <f>IFERROR(IF(G165&gt;=(VLOOKUP(D165&amp;E165,'Tab 2 Aerobic Capacity (unprot)'!L$10:$M$27,2,FALSE)),"HFZ","NI")," ")</f>
        <v xml:space="preserve"> </v>
      </c>
      <c r="L165" s="69" t="str">
        <f>IFERROR(IF(H165&gt;=(VLOOKUP(D165&amp;E165,'Tab 2 Aerobic Capacity (unprot)'!L$34:$M$51,2,FALSE)),"HFZ","NI")," ")</f>
        <v xml:space="preserve"> </v>
      </c>
      <c r="M165" s="54" t="str">
        <f t="shared" si="25"/>
        <v xml:space="preserve"> </v>
      </c>
      <c r="N165" s="33" t="str">
        <f t="shared" si="32"/>
        <v xml:space="preserve"> </v>
      </c>
      <c r="O165" s="33"/>
      <c r="P165" s="54" t="str">
        <f t="shared" si="33"/>
        <v/>
      </c>
      <c r="Q165" s="33"/>
      <c r="R165" s="54" t="str">
        <f t="shared" si="34"/>
        <v/>
      </c>
      <c r="S165" s="95" t="e">
        <v>#N/A</v>
      </c>
      <c r="T165" s="95" t="e">
        <v>#N/A</v>
      </c>
      <c r="U165" s="99" t="e">
        <v>#N/A</v>
      </c>
      <c r="V165" s="34"/>
      <c r="W165" s="70" t="str">
        <f>IFERROR(IF(S165&gt;=(VLOOKUP(D165&amp;E165, 'Tab 3 Flex,Strng,Endur(unprot)'!AG$10:$AH$37,2,FALSE)),"HFZ", "NI")," ")</f>
        <v xml:space="preserve"> </v>
      </c>
      <c r="X165" s="70" t="str">
        <f>IFERROR(IF(T165&gt;=(VLOOKUP(D165&amp;E165, 'Tab 3 Flex,Strng,Endur(unprot)'!AG$10:$AH$37,2,FALSE)),"HFZ", "NI")," ")</f>
        <v xml:space="preserve"> </v>
      </c>
      <c r="Y165" s="71" t="str">
        <f t="shared" si="36"/>
        <v xml:space="preserve"> </v>
      </c>
      <c r="Z165" s="71" t="str">
        <f t="shared" si="26"/>
        <v xml:space="preserve"> </v>
      </c>
      <c r="AA165" s="71" t="str">
        <f>IFERROR(IF(U165&gt;=(VLOOKUP(D165&amp;E165, 'Tab 3 Flex,Strng,Endur(unprot)'!W$10:X$37,2,FALSE)),"HFZ", "NI"), " ")</f>
        <v xml:space="preserve"> </v>
      </c>
      <c r="AB165" s="28" t="str">
        <f t="shared" si="27"/>
        <v xml:space="preserve"> </v>
      </c>
      <c r="AC165" s="33"/>
      <c r="AD165" s="28" t="str">
        <f t="shared" si="28"/>
        <v/>
      </c>
      <c r="AE165" s="96" t="e">
        <v>#N/A</v>
      </c>
      <c r="AF165" s="35"/>
      <c r="AG165" s="72" t="str">
        <f>IFERROR(IF(AE165&gt;=(VLOOKUP(D165&amp;E165, 'Tab 3 Flex,Strng,Endur(unprot)'!R$10:$S$37,2,FALSE)),"HFZ", "NI")," ")</f>
        <v xml:space="preserve"> </v>
      </c>
      <c r="AH165" s="55" t="str">
        <f t="shared" si="29"/>
        <v xml:space="preserve"> </v>
      </c>
      <c r="AI165" s="33"/>
      <c r="AJ165" s="55" t="str">
        <f t="shared" si="35"/>
        <v/>
      </c>
      <c r="AK165" s="100" t="e">
        <v>#N/A</v>
      </c>
      <c r="AL165" s="36"/>
      <c r="AM165" s="73" t="str">
        <f>IFERROR(IF(AK165&gt;=(VLOOKUP(D165&amp;E165,'Tab 3 Flex,Strng,Endur(unprot)'!AB$10:$AC$37,2,FALSE)),"HFZ", "NI")," ")</f>
        <v xml:space="preserve"> </v>
      </c>
      <c r="AN165" s="29" t="str">
        <f t="shared" si="30"/>
        <v xml:space="preserve"> </v>
      </c>
      <c r="AO165" s="55"/>
      <c r="AP165" s="29" t="str">
        <f t="shared" si="31"/>
        <v/>
      </c>
    </row>
    <row r="166" spans="1:42" s="57" customFormat="1" ht="16.5" thickTop="1" thickBot="1" x14ac:dyDescent="0.3">
      <c r="A166" s="32"/>
      <c r="B166" s="25"/>
      <c r="C166" s="25"/>
      <c r="D166" s="25"/>
      <c r="E166" s="46"/>
      <c r="F166" s="25">
        <v>10</v>
      </c>
      <c r="G166" s="94" t="e">
        <v>#N/A</v>
      </c>
      <c r="H166" s="94" t="e">
        <v>#N/A</v>
      </c>
      <c r="I166" s="26"/>
      <c r="J166" s="26"/>
      <c r="K166" s="69" t="str">
        <f>IFERROR(IF(G166&gt;=(VLOOKUP(D166&amp;E166,'Tab 2 Aerobic Capacity (unprot)'!L$10:$M$27,2,FALSE)),"HFZ","NI")," ")</f>
        <v xml:space="preserve"> </v>
      </c>
      <c r="L166" s="69" t="str">
        <f>IFERROR(IF(H166&gt;=(VLOOKUP(D166&amp;E166,'Tab 2 Aerobic Capacity (unprot)'!L$34:$M$51,2,FALSE)),"HFZ","NI")," ")</f>
        <v xml:space="preserve"> </v>
      </c>
      <c r="M166" s="54" t="str">
        <f t="shared" si="25"/>
        <v xml:space="preserve"> </v>
      </c>
      <c r="N166" s="33" t="str">
        <f t="shared" si="32"/>
        <v xml:space="preserve"> </v>
      </c>
      <c r="O166" s="33"/>
      <c r="P166" s="54" t="str">
        <f t="shared" si="33"/>
        <v/>
      </c>
      <c r="Q166" s="33"/>
      <c r="R166" s="54" t="str">
        <f t="shared" si="34"/>
        <v/>
      </c>
      <c r="S166" s="95" t="e">
        <v>#N/A</v>
      </c>
      <c r="T166" s="95" t="e">
        <v>#N/A</v>
      </c>
      <c r="U166" s="99" t="e">
        <v>#N/A</v>
      </c>
      <c r="V166" s="34"/>
      <c r="W166" s="70" t="str">
        <f>IFERROR(IF(S166&gt;=(VLOOKUP(D166&amp;E166, 'Tab 3 Flex,Strng,Endur(unprot)'!AG$10:$AH$37,2,FALSE)),"HFZ", "NI")," ")</f>
        <v xml:space="preserve"> </v>
      </c>
      <c r="X166" s="70" t="str">
        <f>IFERROR(IF(T166&gt;=(VLOOKUP(D166&amp;E166, 'Tab 3 Flex,Strng,Endur(unprot)'!AG$10:$AH$37,2,FALSE)),"HFZ", "NI")," ")</f>
        <v xml:space="preserve"> </v>
      </c>
      <c r="Y166" s="71" t="str">
        <f t="shared" si="36"/>
        <v xml:space="preserve"> </v>
      </c>
      <c r="Z166" s="71" t="str">
        <f t="shared" si="26"/>
        <v xml:space="preserve"> </v>
      </c>
      <c r="AA166" s="71" t="str">
        <f>IFERROR(IF(U166&gt;=(VLOOKUP(D166&amp;E166, 'Tab 3 Flex,Strng,Endur(unprot)'!W$10:X$37,2,FALSE)),"HFZ", "NI"), " ")</f>
        <v xml:space="preserve"> </v>
      </c>
      <c r="AB166" s="28" t="str">
        <f t="shared" si="27"/>
        <v xml:space="preserve"> </v>
      </c>
      <c r="AC166" s="33"/>
      <c r="AD166" s="28" t="str">
        <f t="shared" si="28"/>
        <v/>
      </c>
      <c r="AE166" s="96" t="e">
        <v>#N/A</v>
      </c>
      <c r="AF166" s="35"/>
      <c r="AG166" s="72" t="str">
        <f>IFERROR(IF(AE166&gt;=(VLOOKUP(D166&amp;E166, 'Tab 3 Flex,Strng,Endur(unprot)'!R$10:$S$37,2,FALSE)),"HFZ", "NI")," ")</f>
        <v xml:space="preserve"> </v>
      </c>
      <c r="AH166" s="55" t="str">
        <f t="shared" si="29"/>
        <v xml:space="preserve"> </v>
      </c>
      <c r="AI166" s="33"/>
      <c r="AJ166" s="55" t="str">
        <f t="shared" si="35"/>
        <v/>
      </c>
      <c r="AK166" s="100" t="e">
        <v>#N/A</v>
      </c>
      <c r="AL166" s="36"/>
      <c r="AM166" s="73" t="str">
        <f>IFERROR(IF(AK166&gt;=(VLOOKUP(D166&amp;E166,'Tab 3 Flex,Strng,Endur(unprot)'!AB$10:$AC$37,2,FALSE)),"HFZ", "NI")," ")</f>
        <v xml:space="preserve"> </v>
      </c>
      <c r="AN166" s="29" t="str">
        <f t="shared" si="30"/>
        <v xml:space="preserve"> </v>
      </c>
      <c r="AO166" s="55"/>
      <c r="AP166" s="29" t="str">
        <f t="shared" si="31"/>
        <v/>
      </c>
    </row>
    <row r="167" spans="1:42" s="57" customFormat="1" ht="16.5" thickTop="1" thickBot="1" x14ac:dyDescent="0.3">
      <c r="A167" s="32"/>
      <c r="B167" s="25"/>
      <c r="C167" s="25"/>
      <c r="D167" s="25"/>
      <c r="E167" s="46"/>
      <c r="F167" s="25">
        <v>10</v>
      </c>
      <c r="G167" s="94" t="e">
        <v>#N/A</v>
      </c>
      <c r="H167" s="94" t="e">
        <v>#N/A</v>
      </c>
      <c r="I167" s="26"/>
      <c r="J167" s="26"/>
      <c r="K167" s="69" t="str">
        <f>IFERROR(IF(G167&gt;=(VLOOKUP(D167&amp;E167,'Tab 2 Aerobic Capacity (unprot)'!L$10:$M$27,2,FALSE)),"HFZ","NI")," ")</f>
        <v xml:space="preserve"> </v>
      </c>
      <c r="L167" s="69" t="str">
        <f>IFERROR(IF(H167&gt;=(VLOOKUP(D167&amp;E167,'Tab 2 Aerobic Capacity (unprot)'!L$34:$M$51,2,FALSE)),"HFZ","NI")," ")</f>
        <v xml:space="preserve"> </v>
      </c>
      <c r="M167" s="54" t="str">
        <f t="shared" si="25"/>
        <v xml:space="preserve"> </v>
      </c>
      <c r="N167" s="33" t="str">
        <f t="shared" si="32"/>
        <v xml:space="preserve"> </v>
      </c>
      <c r="O167" s="33"/>
      <c r="P167" s="54" t="str">
        <f t="shared" si="33"/>
        <v/>
      </c>
      <c r="Q167" s="33"/>
      <c r="R167" s="54" t="str">
        <f t="shared" si="34"/>
        <v/>
      </c>
      <c r="S167" s="95" t="e">
        <v>#N/A</v>
      </c>
      <c r="T167" s="95" t="e">
        <v>#N/A</v>
      </c>
      <c r="U167" s="99" t="e">
        <v>#N/A</v>
      </c>
      <c r="V167" s="34"/>
      <c r="W167" s="70" t="str">
        <f>IFERROR(IF(S167&gt;=(VLOOKUP(D167&amp;E167, 'Tab 3 Flex,Strng,Endur(unprot)'!AG$10:$AH$37,2,FALSE)),"HFZ", "NI")," ")</f>
        <v xml:space="preserve"> </v>
      </c>
      <c r="X167" s="70" t="str">
        <f>IFERROR(IF(T167&gt;=(VLOOKUP(D167&amp;E167, 'Tab 3 Flex,Strng,Endur(unprot)'!AG$10:$AH$37,2,FALSE)),"HFZ", "NI")," ")</f>
        <v xml:space="preserve"> </v>
      </c>
      <c r="Y167" s="71" t="str">
        <f t="shared" si="36"/>
        <v xml:space="preserve"> </v>
      </c>
      <c r="Z167" s="71" t="str">
        <f t="shared" si="26"/>
        <v xml:space="preserve"> </v>
      </c>
      <c r="AA167" s="71" t="str">
        <f>IFERROR(IF(U167&gt;=(VLOOKUP(D167&amp;E167, 'Tab 3 Flex,Strng,Endur(unprot)'!W$10:X$37,2,FALSE)),"HFZ", "NI"), " ")</f>
        <v xml:space="preserve"> </v>
      </c>
      <c r="AB167" s="28" t="str">
        <f t="shared" si="27"/>
        <v xml:space="preserve"> </v>
      </c>
      <c r="AC167" s="33"/>
      <c r="AD167" s="28" t="str">
        <f t="shared" si="28"/>
        <v/>
      </c>
      <c r="AE167" s="96" t="e">
        <v>#N/A</v>
      </c>
      <c r="AF167" s="35"/>
      <c r="AG167" s="72" t="str">
        <f>IFERROR(IF(AE167&gt;=(VLOOKUP(D167&amp;E167, 'Tab 3 Flex,Strng,Endur(unprot)'!R$10:$S$37,2,FALSE)),"HFZ", "NI")," ")</f>
        <v xml:space="preserve"> </v>
      </c>
      <c r="AH167" s="55" t="str">
        <f t="shared" si="29"/>
        <v xml:space="preserve"> </v>
      </c>
      <c r="AI167" s="33"/>
      <c r="AJ167" s="55" t="str">
        <f t="shared" si="35"/>
        <v/>
      </c>
      <c r="AK167" s="100" t="e">
        <v>#N/A</v>
      </c>
      <c r="AL167" s="36"/>
      <c r="AM167" s="73" t="str">
        <f>IFERROR(IF(AK167&gt;=(VLOOKUP(D167&amp;E167,'Tab 3 Flex,Strng,Endur(unprot)'!AB$10:$AC$37,2,FALSE)),"HFZ", "NI")," ")</f>
        <v xml:space="preserve"> </v>
      </c>
      <c r="AN167" s="29" t="str">
        <f t="shared" si="30"/>
        <v xml:space="preserve"> </v>
      </c>
      <c r="AO167" s="55"/>
      <c r="AP167" s="29" t="str">
        <f t="shared" si="31"/>
        <v/>
      </c>
    </row>
    <row r="168" spans="1:42" s="57" customFormat="1" ht="16.5" thickTop="1" thickBot="1" x14ac:dyDescent="0.3">
      <c r="A168" s="32"/>
      <c r="B168" s="25"/>
      <c r="C168" s="25"/>
      <c r="D168" s="25"/>
      <c r="E168" s="46"/>
      <c r="F168" s="25">
        <v>10</v>
      </c>
      <c r="G168" s="94" t="e">
        <v>#N/A</v>
      </c>
      <c r="H168" s="94" t="e">
        <v>#N/A</v>
      </c>
      <c r="I168" s="26"/>
      <c r="J168" s="26"/>
      <c r="K168" s="69" t="str">
        <f>IFERROR(IF(G168&gt;=(VLOOKUP(D168&amp;E168,'Tab 2 Aerobic Capacity (unprot)'!L$10:$M$27,2,FALSE)),"HFZ","NI")," ")</f>
        <v xml:space="preserve"> </v>
      </c>
      <c r="L168" s="69" t="str">
        <f>IFERROR(IF(H168&gt;=(VLOOKUP(D168&amp;E168,'Tab 2 Aerobic Capacity (unprot)'!L$34:$M$51,2,FALSE)),"HFZ","NI")," ")</f>
        <v xml:space="preserve"> </v>
      </c>
      <c r="M168" s="54" t="str">
        <f t="shared" si="25"/>
        <v xml:space="preserve"> </v>
      </c>
      <c r="N168" s="33" t="str">
        <f t="shared" si="32"/>
        <v xml:space="preserve"> </v>
      </c>
      <c r="O168" s="33"/>
      <c r="P168" s="54" t="str">
        <f t="shared" si="33"/>
        <v/>
      </c>
      <c r="Q168" s="33"/>
      <c r="R168" s="54" t="str">
        <f t="shared" si="34"/>
        <v/>
      </c>
      <c r="S168" s="95" t="e">
        <v>#N/A</v>
      </c>
      <c r="T168" s="95" t="e">
        <v>#N/A</v>
      </c>
      <c r="U168" s="99" t="e">
        <v>#N/A</v>
      </c>
      <c r="V168" s="34"/>
      <c r="W168" s="70" t="str">
        <f>IFERROR(IF(S168&gt;=(VLOOKUP(D168&amp;E168, 'Tab 3 Flex,Strng,Endur(unprot)'!AG$10:$AH$37,2,FALSE)),"HFZ", "NI")," ")</f>
        <v xml:space="preserve"> </v>
      </c>
      <c r="X168" s="70" t="str">
        <f>IFERROR(IF(T168&gt;=(VLOOKUP(D168&amp;E168, 'Tab 3 Flex,Strng,Endur(unprot)'!AG$10:$AH$37,2,FALSE)),"HFZ", "NI")," ")</f>
        <v xml:space="preserve"> </v>
      </c>
      <c r="Y168" s="71" t="str">
        <f t="shared" si="36"/>
        <v xml:space="preserve"> </v>
      </c>
      <c r="Z168" s="71" t="str">
        <f t="shared" si="26"/>
        <v xml:space="preserve"> </v>
      </c>
      <c r="AA168" s="71" t="str">
        <f>IFERROR(IF(U168&gt;=(VLOOKUP(D168&amp;E168, 'Tab 3 Flex,Strng,Endur(unprot)'!W$10:X$37,2,FALSE)),"HFZ", "NI"), " ")</f>
        <v xml:space="preserve"> </v>
      </c>
      <c r="AB168" s="28" t="str">
        <f t="shared" si="27"/>
        <v xml:space="preserve"> </v>
      </c>
      <c r="AC168" s="33"/>
      <c r="AD168" s="28" t="str">
        <f t="shared" si="28"/>
        <v/>
      </c>
      <c r="AE168" s="96" t="e">
        <v>#N/A</v>
      </c>
      <c r="AF168" s="35"/>
      <c r="AG168" s="72" t="str">
        <f>IFERROR(IF(AE168&gt;=(VLOOKUP(D168&amp;E168, 'Tab 3 Flex,Strng,Endur(unprot)'!R$10:$S$37,2,FALSE)),"HFZ", "NI")," ")</f>
        <v xml:space="preserve"> </v>
      </c>
      <c r="AH168" s="55" t="str">
        <f t="shared" si="29"/>
        <v xml:space="preserve"> </v>
      </c>
      <c r="AI168" s="33"/>
      <c r="AJ168" s="55" t="str">
        <f t="shared" si="35"/>
        <v/>
      </c>
      <c r="AK168" s="100" t="e">
        <v>#N/A</v>
      </c>
      <c r="AL168" s="36"/>
      <c r="AM168" s="73" t="str">
        <f>IFERROR(IF(AK168&gt;=(VLOOKUP(D168&amp;E168,'Tab 3 Flex,Strng,Endur(unprot)'!AB$10:$AC$37,2,FALSE)),"HFZ", "NI")," ")</f>
        <v xml:space="preserve"> </v>
      </c>
      <c r="AN168" s="29" t="str">
        <f t="shared" si="30"/>
        <v xml:space="preserve"> </v>
      </c>
      <c r="AO168" s="55"/>
      <c r="AP168" s="29" t="str">
        <f t="shared" si="31"/>
        <v/>
      </c>
    </row>
    <row r="169" spans="1:42" s="57" customFormat="1" ht="16.5" thickTop="1" thickBot="1" x14ac:dyDescent="0.3">
      <c r="A169" s="32"/>
      <c r="B169" s="25"/>
      <c r="C169" s="25"/>
      <c r="D169" s="25"/>
      <c r="E169" s="46"/>
      <c r="F169" s="25">
        <v>10</v>
      </c>
      <c r="G169" s="94" t="e">
        <v>#N/A</v>
      </c>
      <c r="H169" s="94" t="e">
        <v>#N/A</v>
      </c>
      <c r="I169" s="26"/>
      <c r="J169" s="26"/>
      <c r="K169" s="69" t="str">
        <f>IFERROR(IF(G169&gt;=(VLOOKUP(D169&amp;E169,'Tab 2 Aerobic Capacity (unprot)'!L$10:$M$27,2,FALSE)),"HFZ","NI")," ")</f>
        <v xml:space="preserve"> </v>
      </c>
      <c r="L169" s="69" t="str">
        <f>IFERROR(IF(H169&gt;=(VLOOKUP(D169&amp;E169,'Tab 2 Aerobic Capacity (unprot)'!L$34:$M$51,2,FALSE)),"HFZ","NI")," ")</f>
        <v xml:space="preserve"> </v>
      </c>
      <c r="M169" s="54" t="str">
        <f t="shared" si="25"/>
        <v xml:space="preserve"> </v>
      </c>
      <c r="N169" s="33" t="str">
        <f t="shared" si="32"/>
        <v xml:space="preserve"> </v>
      </c>
      <c r="O169" s="33"/>
      <c r="P169" s="54" t="str">
        <f t="shared" si="33"/>
        <v/>
      </c>
      <c r="Q169" s="33"/>
      <c r="R169" s="54" t="str">
        <f t="shared" si="34"/>
        <v/>
      </c>
      <c r="S169" s="95" t="e">
        <v>#N/A</v>
      </c>
      <c r="T169" s="95" t="e">
        <v>#N/A</v>
      </c>
      <c r="U169" s="99" t="e">
        <v>#N/A</v>
      </c>
      <c r="V169" s="34"/>
      <c r="W169" s="70" t="str">
        <f>IFERROR(IF(S169&gt;=(VLOOKUP(D169&amp;E169, 'Tab 3 Flex,Strng,Endur(unprot)'!AG$10:$AH$37,2,FALSE)),"HFZ", "NI")," ")</f>
        <v xml:space="preserve"> </v>
      </c>
      <c r="X169" s="70" t="str">
        <f>IFERROR(IF(T169&gt;=(VLOOKUP(D169&amp;E169, 'Tab 3 Flex,Strng,Endur(unprot)'!AG$10:$AH$37,2,FALSE)),"HFZ", "NI")," ")</f>
        <v xml:space="preserve"> </v>
      </c>
      <c r="Y169" s="71" t="str">
        <f t="shared" si="36"/>
        <v xml:space="preserve"> </v>
      </c>
      <c r="Z169" s="71" t="str">
        <f t="shared" si="26"/>
        <v xml:space="preserve"> </v>
      </c>
      <c r="AA169" s="71" t="str">
        <f>IFERROR(IF(U169&gt;=(VLOOKUP(D169&amp;E169, 'Tab 3 Flex,Strng,Endur(unprot)'!W$10:X$37,2,FALSE)),"HFZ", "NI"), " ")</f>
        <v xml:space="preserve"> </v>
      </c>
      <c r="AB169" s="28" t="str">
        <f t="shared" si="27"/>
        <v xml:space="preserve"> </v>
      </c>
      <c r="AC169" s="33"/>
      <c r="AD169" s="28" t="str">
        <f t="shared" si="28"/>
        <v/>
      </c>
      <c r="AE169" s="96" t="e">
        <v>#N/A</v>
      </c>
      <c r="AF169" s="35"/>
      <c r="AG169" s="72" t="str">
        <f>IFERROR(IF(AE169&gt;=(VLOOKUP(D169&amp;E169, 'Tab 3 Flex,Strng,Endur(unprot)'!R$10:$S$37,2,FALSE)),"HFZ", "NI")," ")</f>
        <v xml:space="preserve"> </v>
      </c>
      <c r="AH169" s="55" t="str">
        <f t="shared" si="29"/>
        <v xml:space="preserve"> </v>
      </c>
      <c r="AI169" s="33"/>
      <c r="AJ169" s="55" t="str">
        <f t="shared" si="35"/>
        <v/>
      </c>
      <c r="AK169" s="100" t="e">
        <v>#N/A</v>
      </c>
      <c r="AL169" s="36"/>
      <c r="AM169" s="73" t="str">
        <f>IFERROR(IF(AK169&gt;=(VLOOKUP(D169&amp;E169,'Tab 3 Flex,Strng,Endur(unprot)'!AB$10:$AC$37,2,FALSE)),"HFZ", "NI")," ")</f>
        <v xml:space="preserve"> </v>
      </c>
      <c r="AN169" s="29" t="str">
        <f t="shared" si="30"/>
        <v xml:space="preserve"> </v>
      </c>
      <c r="AO169" s="55"/>
      <c r="AP169" s="29" t="str">
        <f t="shared" si="31"/>
        <v/>
      </c>
    </row>
    <row r="170" spans="1:42" s="57" customFormat="1" ht="16.5" thickTop="1" thickBot="1" x14ac:dyDescent="0.3">
      <c r="A170" s="32"/>
      <c r="B170" s="25"/>
      <c r="C170" s="25"/>
      <c r="D170" s="25"/>
      <c r="E170" s="46"/>
      <c r="F170" s="25">
        <v>10</v>
      </c>
      <c r="G170" s="94" t="e">
        <v>#N/A</v>
      </c>
      <c r="H170" s="94" t="e">
        <v>#N/A</v>
      </c>
      <c r="I170" s="26"/>
      <c r="J170" s="26"/>
      <c r="K170" s="69" t="str">
        <f>IFERROR(IF(G170&gt;=(VLOOKUP(D170&amp;E170,'Tab 2 Aerobic Capacity (unprot)'!L$10:$M$27,2,FALSE)),"HFZ","NI")," ")</f>
        <v xml:space="preserve"> </v>
      </c>
      <c r="L170" s="69" t="str">
        <f>IFERROR(IF(H170&gt;=(VLOOKUP(D170&amp;E170,'Tab 2 Aerobic Capacity (unprot)'!L$34:$M$51,2,FALSE)),"HFZ","NI")," ")</f>
        <v xml:space="preserve"> </v>
      </c>
      <c r="M170" s="54" t="str">
        <f t="shared" si="25"/>
        <v xml:space="preserve"> </v>
      </c>
      <c r="N170" s="33" t="str">
        <f t="shared" si="32"/>
        <v xml:space="preserve"> </v>
      </c>
      <c r="O170" s="33"/>
      <c r="P170" s="54" t="str">
        <f t="shared" si="33"/>
        <v/>
      </c>
      <c r="Q170" s="33"/>
      <c r="R170" s="54" t="str">
        <f t="shared" si="34"/>
        <v/>
      </c>
      <c r="S170" s="95" t="e">
        <v>#N/A</v>
      </c>
      <c r="T170" s="95" t="e">
        <v>#N/A</v>
      </c>
      <c r="U170" s="99" t="e">
        <v>#N/A</v>
      </c>
      <c r="V170" s="34"/>
      <c r="W170" s="70" t="str">
        <f>IFERROR(IF(S170&gt;=(VLOOKUP(D170&amp;E170, 'Tab 3 Flex,Strng,Endur(unprot)'!AG$10:$AH$37,2,FALSE)),"HFZ", "NI")," ")</f>
        <v xml:space="preserve"> </v>
      </c>
      <c r="X170" s="70" t="str">
        <f>IFERROR(IF(T170&gt;=(VLOOKUP(D170&amp;E170, 'Tab 3 Flex,Strng,Endur(unprot)'!AG$10:$AH$37,2,FALSE)),"HFZ", "NI")," ")</f>
        <v xml:space="preserve"> </v>
      </c>
      <c r="Y170" s="71" t="str">
        <f t="shared" si="36"/>
        <v xml:space="preserve"> </v>
      </c>
      <c r="Z170" s="71" t="str">
        <f t="shared" si="26"/>
        <v xml:space="preserve"> </v>
      </c>
      <c r="AA170" s="71" t="str">
        <f>IFERROR(IF(U170&gt;=(VLOOKUP(D170&amp;E170, 'Tab 3 Flex,Strng,Endur(unprot)'!W$10:X$37,2,FALSE)),"HFZ", "NI"), " ")</f>
        <v xml:space="preserve"> </v>
      </c>
      <c r="AB170" s="28" t="str">
        <f t="shared" si="27"/>
        <v xml:space="preserve"> </v>
      </c>
      <c r="AC170" s="33"/>
      <c r="AD170" s="28" t="str">
        <f t="shared" si="28"/>
        <v/>
      </c>
      <c r="AE170" s="96" t="e">
        <v>#N/A</v>
      </c>
      <c r="AF170" s="35"/>
      <c r="AG170" s="72" t="str">
        <f>IFERROR(IF(AE170&gt;=(VLOOKUP(D170&amp;E170, 'Tab 3 Flex,Strng,Endur(unprot)'!R$10:$S$37,2,FALSE)),"HFZ", "NI")," ")</f>
        <v xml:space="preserve"> </v>
      </c>
      <c r="AH170" s="55" t="str">
        <f t="shared" si="29"/>
        <v xml:space="preserve"> </v>
      </c>
      <c r="AI170" s="33"/>
      <c r="AJ170" s="55" t="str">
        <f t="shared" si="35"/>
        <v/>
      </c>
      <c r="AK170" s="100" t="e">
        <v>#N/A</v>
      </c>
      <c r="AL170" s="36"/>
      <c r="AM170" s="73" t="str">
        <f>IFERROR(IF(AK170&gt;=(VLOOKUP(D170&amp;E170,'Tab 3 Flex,Strng,Endur(unprot)'!AB$10:$AC$37,2,FALSE)),"HFZ", "NI")," ")</f>
        <v xml:space="preserve"> </v>
      </c>
      <c r="AN170" s="29" t="str">
        <f t="shared" si="30"/>
        <v xml:space="preserve"> </v>
      </c>
      <c r="AO170" s="55"/>
      <c r="AP170" s="29" t="str">
        <f t="shared" si="31"/>
        <v/>
      </c>
    </row>
    <row r="171" spans="1:42" s="57" customFormat="1" ht="16.5" thickTop="1" thickBot="1" x14ac:dyDescent="0.3">
      <c r="A171" s="32"/>
      <c r="B171" s="25"/>
      <c r="C171" s="25"/>
      <c r="D171" s="25"/>
      <c r="E171" s="46"/>
      <c r="F171" s="25">
        <v>10</v>
      </c>
      <c r="G171" s="94" t="e">
        <v>#N/A</v>
      </c>
      <c r="H171" s="94" t="e">
        <v>#N/A</v>
      </c>
      <c r="I171" s="26"/>
      <c r="J171" s="26"/>
      <c r="K171" s="69" t="str">
        <f>IFERROR(IF(G171&gt;=(VLOOKUP(D171&amp;E171,'Tab 2 Aerobic Capacity (unprot)'!L$10:$M$27,2,FALSE)),"HFZ","NI")," ")</f>
        <v xml:space="preserve"> </v>
      </c>
      <c r="L171" s="69" t="str">
        <f>IFERROR(IF(H171&gt;=(VLOOKUP(D171&amp;E171,'Tab 2 Aerobic Capacity (unprot)'!L$34:$M$51,2,FALSE)),"HFZ","NI")," ")</f>
        <v xml:space="preserve"> </v>
      </c>
      <c r="M171" s="54" t="str">
        <f t="shared" si="25"/>
        <v xml:space="preserve"> </v>
      </c>
      <c r="N171" s="33" t="str">
        <f t="shared" si="32"/>
        <v xml:space="preserve"> </v>
      </c>
      <c r="O171" s="33"/>
      <c r="P171" s="54" t="str">
        <f t="shared" si="33"/>
        <v/>
      </c>
      <c r="Q171" s="33"/>
      <c r="R171" s="54" t="str">
        <f t="shared" si="34"/>
        <v/>
      </c>
      <c r="S171" s="95" t="e">
        <v>#N/A</v>
      </c>
      <c r="T171" s="95" t="e">
        <v>#N/A</v>
      </c>
      <c r="U171" s="99" t="e">
        <v>#N/A</v>
      </c>
      <c r="V171" s="34"/>
      <c r="W171" s="70" t="str">
        <f>IFERROR(IF(S171&gt;=(VLOOKUP(D171&amp;E171, 'Tab 3 Flex,Strng,Endur(unprot)'!AG$10:$AH$37,2,FALSE)),"HFZ", "NI")," ")</f>
        <v xml:space="preserve"> </v>
      </c>
      <c r="X171" s="70" t="str">
        <f>IFERROR(IF(T171&gt;=(VLOOKUP(D171&amp;E171, 'Tab 3 Flex,Strng,Endur(unprot)'!AG$10:$AH$37,2,FALSE)),"HFZ", "NI")," ")</f>
        <v xml:space="preserve"> </v>
      </c>
      <c r="Y171" s="71" t="str">
        <f t="shared" si="36"/>
        <v xml:space="preserve"> </v>
      </c>
      <c r="Z171" s="71" t="str">
        <f t="shared" si="26"/>
        <v xml:space="preserve"> </v>
      </c>
      <c r="AA171" s="71" t="str">
        <f>IFERROR(IF(U171&gt;=(VLOOKUP(D171&amp;E171, 'Tab 3 Flex,Strng,Endur(unprot)'!W$10:X$37,2,FALSE)),"HFZ", "NI"), " ")</f>
        <v xml:space="preserve"> </v>
      </c>
      <c r="AB171" s="28" t="str">
        <f t="shared" si="27"/>
        <v xml:space="preserve"> </v>
      </c>
      <c r="AC171" s="33"/>
      <c r="AD171" s="28" t="str">
        <f t="shared" si="28"/>
        <v/>
      </c>
      <c r="AE171" s="96" t="e">
        <v>#N/A</v>
      </c>
      <c r="AF171" s="35"/>
      <c r="AG171" s="72" t="str">
        <f>IFERROR(IF(AE171&gt;=(VLOOKUP(D171&amp;E171, 'Tab 3 Flex,Strng,Endur(unprot)'!R$10:$S$37,2,FALSE)),"HFZ", "NI")," ")</f>
        <v xml:space="preserve"> </v>
      </c>
      <c r="AH171" s="55" t="str">
        <f t="shared" si="29"/>
        <v xml:space="preserve"> </v>
      </c>
      <c r="AI171" s="33"/>
      <c r="AJ171" s="55" t="str">
        <f t="shared" si="35"/>
        <v/>
      </c>
      <c r="AK171" s="100" t="e">
        <v>#N/A</v>
      </c>
      <c r="AL171" s="36"/>
      <c r="AM171" s="73" t="str">
        <f>IFERROR(IF(AK171&gt;=(VLOOKUP(D171&amp;E171,'Tab 3 Flex,Strng,Endur(unprot)'!AB$10:$AC$37,2,FALSE)),"HFZ", "NI")," ")</f>
        <v xml:space="preserve"> </v>
      </c>
      <c r="AN171" s="29" t="str">
        <f t="shared" si="30"/>
        <v xml:space="preserve"> </v>
      </c>
      <c r="AO171" s="55"/>
      <c r="AP171" s="29" t="str">
        <f t="shared" si="31"/>
        <v/>
      </c>
    </row>
    <row r="172" spans="1:42" s="57" customFormat="1" ht="16.5" thickTop="1" thickBot="1" x14ac:dyDescent="0.3">
      <c r="A172" s="32"/>
      <c r="B172" s="25"/>
      <c r="C172" s="25"/>
      <c r="D172" s="25"/>
      <c r="E172" s="46"/>
      <c r="F172" s="25">
        <v>10</v>
      </c>
      <c r="G172" s="94" t="e">
        <v>#N/A</v>
      </c>
      <c r="H172" s="94" t="e">
        <v>#N/A</v>
      </c>
      <c r="I172" s="26"/>
      <c r="J172" s="26"/>
      <c r="K172" s="69" t="str">
        <f>IFERROR(IF(G172&gt;=(VLOOKUP(D172&amp;E172,'Tab 2 Aerobic Capacity (unprot)'!L$10:$M$27,2,FALSE)),"HFZ","NI")," ")</f>
        <v xml:space="preserve"> </v>
      </c>
      <c r="L172" s="69" t="str">
        <f>IFERROR(IF(H172&gt;=(VLOOKUP(D172&amp;E172,'Tab 2 Aerobic Capacity (unprot)'!L$34:$M$51,2,FALSE)),"HFZ","NI")," ")</f>
        <v xml:space="preserve"> </v>
      </c>
      <c r="M172" s="54" t="str">
        <f t="shared" si="25"/>
        <v xml:space="preserve"> </v>
      </c>
      <c r="N172" s="33" t="str">
        <f t="shared" si="32"/>
        <v xml:space="preserve"> </v>
      </c>
      <c r="O172" s="33"/>
      <c r="P172" s="54" t="str">
        <f t="shared" si="33"/>
        <v/>
      </c>
      <c r="Q172" s="33"/>
      <c r="R172" s="54" t="str">
        <f t="shared" si="34"/>
        <v/>
      </c>
      <c r="S172" s="95" t="e">
        <v>#N/A</v>
      </c>
      <c r="T172" s="95" t="e">
        <v>#N/A</v>
      </c>
      <c r="U172" s="99" t="e">
        <v>#N/A</v>
      </c>
      <c r="V172" s="34"/>
      <c r="W172" s="70" t="str">
        <f>IFERROR(IF(S172&gt;=(VLOOKUP(D172&amp;E172, 'Tab 3 Flex,Strng,Endur(unprot)'!AG$10:$AH$37,2,FALSE)),"HFZ", "NI")," ")</f>
        <v xml:space="preserve"> </v>
      </c>
      <c r="X172" s="70" t="str">
        <f>IFERROR(IF(T172&gt;=(VLOOKUP(D172&amp;E172, 'Tab 3 Flex,Strng,Endur(unprot)'!AG$10:$AH$37,2,FALSE)),"HFZ", "NI")," ")</f>
        <v xml:space="preserve"> </v>
      </c>
      <c r="Y172" s="71" t="str">
        <f t="shared" si="36"/>
        <v xml:space="preserve"> </v>
      </c>
      <c r="Z172" s="71" t="str">
        <f t="shared" si="26"/>
        <v xml:space="preserve"> </v>
      </c>
      <c r="AA172" s="71" t="str">
        <f>IFERROR(IF(U172&gt;=(VLOOKUP(D172&amp;E172, 'Tab 3 Flex,Strng,Endur(unprot)'!W$10:X$37,2,FALSE)),"HFZ", "NI"), " ")</f>
        <v xml:space="preserve"> </v>
      </c>
      <c r="AB172" s="28" t="str">
        <f t="shared" si="27"/>
        <v xml:space="preserve"> </v>
      </c>
      <c r="AC172" s="33"/>
      <c r="AD172" s="28" t="str">
        <f t="shared" si="28"/>
        <v/>
      </c>
      <c r="AE172" s="96" t="e">
        <v>#N/A</v>
      </c>
      <c r="AF172" s="35"/>
      <c r="AG172" s="72" t="str">
        <f>IFERROR(IF(AE172&gt;=(VLOOKUP(D172&amp;E172, 'Tab 3 Flex,Strng,Endur(unprot)'!R$10:$S$37,2,FALSE)),"HFZ", "NI")," ")</f>
        <v xml:space="preserve"> </v>
      </c>
      <c r="AH172" s="55" t="str">
        <f t="shared" si="29"/>
        <v xml:space="preserve"> </v>
      </c>
      <c r="AI172" s="33"/>
      <c r="AJ172" s="55" t="str">
        <f t="shared" si="35"/>
        <v/>
      </c>
      <c r="AK172" s="100" t="e">
        <v>#N/A</v>
      </c>
      <c r="AL172" s="36"/>
      <c r="AM172" s="73" t="str">
        <f>IFERROR(IF(AK172&gt;=(VLOOKUP(D172&amp;E172,'Tab 3 Flex,Strng,Endur(unprot)'!AB$10:$AC$37,2,FALSE)),"HFZ", "NI")," ")</f>
        <v xml:space="preserve"> </v>
      </c>
      <c r="AN172" s="29" t="str">
        <f t="shared" si="30"/>
        <v xml:space="preserve"> </v>
      </c>
      <c r="AO172" s="55"/>
      <c r="AP172" s="29" t="str">
        <f t="shared" si="31"/>
        <v/>
      </c>
    </row>
    <row r="173" spans="1:42" s="57" customFormat="1" ht="16.5" thickTop="1" thickBot="1" x14ac:dyDescent="0.3">
      <c r="A173" s="32"/>
      <c r="B173" s="25"/>
      <c r="C173" s="25"/>
      <c r="D173" s="25"/>
      <c r="E173" s="46"/>
      <c r="F173" s="25">
        <v>10</v>
      </c>
      <c r="G173" s="94" t="e">
        <v>#N/A</v>
      </c>
      <c r="H173" s="94" t="e">
        <v>#N/A</v>
      </c>
      <c r="I173" s="26"/>
      <c r="J173" s="26"/>
      <c r="K173" s="69" t="str">
        <f>IFERROR(IF(G173&gt;=(VLOOKUP(D173&amp;E173,'Tab 2 Aerobic Capacity (unprot)'!L$10:$M$27,2,FALSE)),"HFZ","NI")," ")</f>
        <v xml:space="preserve"> </v>
      </c>
      <c r="L173" s="69" t="str">
        <f>IFERROR(IF(H173&gt;=(VLOOKUP(D173&amp;E173,'Tab 2 Aerobic Capacity (unprot)'!L$34:$M$51,2,FALSE)),"HFZ","NI")," ")</f>
        <v xml:space="preserve"> </v>
      </c>
      <c r="M173" s="54" t="str">
        <f t="shared" si="25"/>
        <v xml:space="preserve"> </v>
      </c>
      <c r="N173" s="33" t="str">
        <f t="shared" si="32"/>
        <v xml:space="preserve"> </v>
      </c>
      <c r="O173" s="33"/>
      <c r="P173" s="54" t="str">
        <f t="shared" si="33"/>
        <v/>
      </c>
      <c r="Q173" s="33"/>
      <c r="R173" s="54" t="str">
        <f t="shared" si="34"/>
        <v/>
      </c>
      <c r="S173" s="95" t="e">
        <v>#N/A</v>
      </c>
      <c r="T173" s="95" t="e">
        <v>#N/A</v>
      </c>
      <c r="U173" s="99" t="e">
        <v>#N/A</v>
      </c>
      <c r="V173" s="34"/>
      <c r="W173" s="70" t="str">
        <f>IFERROR(IF(S173&gt;=(VLOOKUP(D173&amp;E173, 'Tab 3 Flex,Strng,Endur(unprot)'!AG$10:$AH$37,2,FALSE)),"HFZ", "NI")," ")</f>
        <v xml:space="preserve"> </v>
      </c>
      <c r="X173" s="70" t="str">
        <f>IFERROR(IF(T173&gt;=(VLOOKUP(D173&amp;E173, 'Tab 3 Flex,Strng,Endur(unprot)'!AG$10:$AH$37,2,FALSE)),"HFZ", "NI")," ")</f>
        <v xml:space="preserve"> </v>
      </c>
      <c r="Y173" s="71" t="str">
        <f t="shared" si="36"/>
        <v xml:space="preserve"> </v>
      </c>
      <c r="Z173" s="71" t="str">
        <f t="shared" si="26"/>
        <v xml:space="preserve"> </v>
      </c>
      <c r="AA173" s="71" t="str">
        <f>IFERROR(IF(U173&gt;=(VLOOKUP(D173&amp;E173, 'Tab 3 Flex,Strng,Endur(unprot)'!W$10:X$37,2,FALSE)),"HFZ", "NI"), " ")</f>
        <v xml:space="preserve"> </v>
      </c>
      <c r="AB173" s="28" t="str">
        <f t="shared" si="27"/>
        <v xml:space="preserve"> </v>
      </c>
      <c r="AC173" s="33"/>
      <c r="AD173" s="28" t="str">
        <f t="shared" si="28"/>
        <v/>
      </c>
      <c r="AE173" s="96" t="e">
        <v>#N/A</v>
      </c>
      <c r="AF173" s="35"/>
      <c r="AG173" s="72" t="str">
        <f>IFERROR(IF(AE173&gt;=(VLOOKUP(D173&amp;E173, 'Tab 3 Flex,Strng,Endur(unprot)'!R$10:$S$37,2,FALSE)),"HFZ", "NI")," ")</f>
        <v xml:space="preserve"> </v>
      </c>
      <c r="AH173" s="55" t="str">
        <f t="shared" si="29"/>
        <v xml:space="preserve"> </v>
      </c>
      <c r="AI173" s="33"/>
      <c r="AJ173" s="55" t="str">
        <f t="shared" si="35"/>
        <v/>
      </c>
      <c r="AK173" s="100" t="e">
        <v>#N/A</v>
      </c>
      <c r="AL173" s="36"/>
      <c r="AM173" s="73" t="str">
        <f>IFERROR(IF(AK173&gt;=(VLOOKUP(D173&amp;E173,'Tab 3 Flex,Strng,Endur(unprot)'!AB$10:$AC$37,2,FALSE)),"HFZ", "NI")," ")</f>
        <v xml:space="preserve"> </v>
      </c>
      <c r="AN173" s="29" t="str">
        <f t="shared" si="30"/>
        <v xml:space="preserve"> </v>
      </c>
      <c r="AO173" s="55"/>
      <c r="AP173" s="29" t="str">
        <f t="shared" si="31"/>
        <v/>
      </c>
    </row>
    <row r="174" spans="1:42" s="57" customFormat="1" ht="16.5" thickTop="1" thickBot="1" x14ac:dyDescent="0.3">
      <c r="A174" s="32"/>
      <c r="B174" s="25"/>
      <c r="C174" s="25"/>
      <c r="D174" s="25"/>
      <c r="E174" s="46"/>
      <c r="F174" s="25">
        <v>10</v>
      </c>
      <c r="G174" s="94" t="e">
        <v>#N/A</v>
      </c>
      <c r="H174" s="94" t="e">
        <v>#N/A</v>
      </c>
      <c r="I174" s="26"/>
      <c r="J174" s="26"/>
      <c r="K174" s="69" t="str">
        <f>IFERROR(IF(G174&gt;=(VLOOKUP(D174&amp;E174,'Tab 2 Aerobic Capacity (unprot)'!L$10:$M$27,2,FALSE)),"HFZ","NI")," ")</f>
        <v xml:space="preserve"> </v>
      </c>
      <c r="L174" s="69" t="str">
        <f>IFERROR(IF(H174&gt;=(VLOOKUP(D174&amp;E174,'Tab 2 Aerobic Capacity (unprot)'!L$34:$M$51,2,FALSE)),"HFZ","NI")," ")</f>
        <v xml:space="preserve"> </v>
      </c>
      <c r="M174" s="54" t="str">
        <f t="shared" si="25"/>
        <v xml:space="preserve"> </v>
      </c>
      <c r="N174" s="33" t="str">
        <f t="shared" si="32"/>
        <v xml:space="preserve"> </v>
      </c>
      <c r="O174" s="33"/>
      <c r="P174" s="54" t="str">
        <f t="shared" si="33"/>
        <v/>
      </c>
      <c r="Q174" s="33"/>
      <c r="R174" s="54" t="str">
        <f t="shared" si="34"/>
        <v/>
      </c>
      <c r="S174" s="95" t="e">
        <v>#N/A</v>
      </c>
      <c r="T174" s="95" t="e">
        <v>#N/A</v>
      </c>
      <c r="U174" s="99" t="e">
        <v>#N/A</v>
      </c>
      <c r="V174" s="34"/>
      <c r="W174" s="70" t="str">
        <f>IFERROR(IF(S174&gt;=(VLOOKUP(D174&amp;E174, 'Tab 3 Flex,Strng,Endur(unprot)'!AG$10:$AH$37,2,FALSE)),"HFZ", "NI")," ")</f>
        <v xml:space="preserve"> </v>
      </c>
      <c r="X174" s="70" t="str">
        <f>IFERROR(IF(T174&gt;=(VLOOKUP(D174&amp;E174, 'Tab 3 Flex,Strng,Endur(unprot)'!AG$10:$AH$37,2,FALSE)),"HFZ", "NI")," ")</f>
        <v xml:space="preserve"> </v>
      </c>
      <c r="Y174" s="71" t="str">
        <f t="shared" si="36"/>
        <v xml:space="preserve"> </v>
      </c>
      <c r="Z174" s="71" t="str">
        <f t="shared" si="26"/>
        <v xml:space="preserve"> </v>
      </c>
      <c r="AA174" s="71" t="str">
        <f>IFERROR(IF(U174&gt;=(VLOOKUP(D174&amp;E174, 'Tab 3 Flex,Strng,Endur(unprot)'!W$10:X$37,2,FALSE)),"HFZ", "NI"), " ")</f>
        <v xml:space="preserve"> </v>
      </c>
      <c r="AB174" s="28" t="str">
        <f t="shared" si="27"/>
        <v xml:space="preserve"> </v>
      </c>
      <c r="AC174" s="33"/>
      <c r="AD174" s="28" t="str">
        <f t="shared" si="28"/>
        <v/>
      </c>
      <c r="AE174" s="96" t="e">
        <v>#N/A</v>
      </c>
      <c r="AF174" s="35"/>
      <c r="AG174" s="72" t="str">
        <f>IFERROR(IF(AE174&gt;=(VLOOKUP(D174&amp;E174, 'Tab 3 Flex,Strng,Endur(unprot)'!R$10:$S$37,2,FALSE)),"HFZ", "NI")," ")</f>
        <v xml:space="preserve"> </v>
      </c>
      <c r="AH174" s="55" t="str">
        <f t="shared" si="29"/>
        <v xml:space="preserve"> </v>
      </c>
      <c r="AI174" s="33"/>
      <c r="AJ174" s="55" t="str">
        <f t="shared" si="35"/>
        <v/>
      </c>
      <c r="AK174" s="100" t="e">
        <v>#N/A</v>
      </c>
      <c r="AL174" s="36"/>
      <c r="AM174" s="73" t="str">
        <f>IFERROR(IF(AK174&gt;=(VLOOKUP(D174&amp;E174,'Tab 3 Flex,Strng,Endur(unprot)'!AB$10:$AC$37,2,FALSE)),"HFZ", "NI")," ")</f>
        <v xml:space="preserve"> </v>
      </c>
      <c r="AN174" s="29" t="str">
        <f t="shared" si="30"/>
        <v xml:space="preserve"> </v>
      </c>
      <c r="AO174" s="55"/>
      <c r="AP174" s="29" t="str">
        <f t="shared" si="31"/>
        <v/>
      </c>
    </row>
    <row r="175" spans="1:42" s="57" customFormat="1" ht="16.5" thickTop="1" thickBot="1" x14ac:dyDescent="0.3">
      <c r="A175" s="32"/>
      <c r="B175" s="25"/>
      <c r="C175" s="25"/>
      <c r="D175" s="25"/>
      <c r="E175" s="46"/>
      <c r="F175" s="25">
        <v>10</v>
      </c>
      <c r="G175" s="94" t="e">
        <v>#N/A</v>
      </c>
      <c r="H175" s="94" t="e">
        <v>#N/A</v>
      </c>
      <c r="I175" s="26"/>
      <c r="J175" s="26"/>
      <c r="K175" s="69" t="str">
        <f>IFERROR(IF(G175&gt;=(VLOOKUP(D175&amp;E175,'Tab 2 Aerobic Capacity (unprot)'!L$10:$M$27,2,FALSE)),"HFZ","NI")," ")</f>
        <v xml:space="preserve"> </v>
      </c>
      <c r="L175" s="69" t="str">
        <f>IFERROR(IF(H175&gt;=(VLOOKUP(D175&amp;E175,'Tab 2 Aerobic Capacity (unprot)'!L$34:$M$51,2,FALSE)),"HFZ","NI")," ")</f>
        <v xml:space="preserve"> </v>
      </c>
      <c r="M175" s="54" t="str">
        <f t="shared" si="25"/>
        <v xml:space="preserve"> </v>
      </c>
      <c r="N175" s="33" t="str">
        <f t="shared" si="32"/>
        <v xml:space="preserve"> </v>
      </c>
      <c r="O175" s="33"/>
      <c r="P175" s="54" t="str">
        <f t="shared" si="33"/>
        <v/>
      </c>
      <c r="Q175" s="33"/>
      <c r="R175" s="54" t="str">
        <f t="shared" si="34"/>
        <v/>
      </c>
      <c r="S175" s="95" t="e">
        <v>#N/A</v>
      </c>
      <c r="T175" s="95" t="e">
        <v>#N/A</v>
      </c>
      <c r="U175" s="99" t="e">
        <v>#N/A</v>
      </c>
      <c r="V175" s="34"/>
      <c r="W175" s="70" t="str">
        <f>IFERROR(IF(S175&gt;=(VLOOKUP(D175&amp;E175, 'Tab 3 Flex,Strng,Endur(unprot)'!AG$10:$AH$37,2,FALSE)),"HFZ", "NI")," ")</f>
        <v xml:space="preserve"> </v>
      </c>
      <c r="X175" s="70" t="str">
        <f>IFERROR(IF(T175&gt;=(VLOOKUP(D175&amp;E175, 'Tab 3 Flex,Strng,Endur(unprot)'!AG$10:$AH$37,2,FALSE)),"HFZ", "NI")," ")</f>
        <v xml:space="preserve"> </v>
      </c>
      <c r="Y175" s="71" t="str">
        <f t="shared" si="36"/>
        <v xml:space="preserve"> </v>
      </c>
      <c r="Z175" s="71" t="str">
        <f t="shared" si="26"/>
        <v xml:space="preserve"> </v>
      </c>
      <c r="AA175" s="71" t="str">
        <f>IFERROR(IF(U175&gt;=(VLOOKUP(D175&amp;E175, 'Tab 3 Flex,Strng,Endur(unprot)'!W$10:X$37,2,FALSE)),"HFZ", "NI"), " ")</f>
        <v xml:space="preserve"> </v>
      </c>
      <c r="AB175" s="28" t="str">
        <f t="shared" si="27"/>
        <v xml:space="preserve"> </v>
      </c>
      <c r="AC175" s="33"/>
      <c r="AD175" s="28" t="str">
        <f t="shared" si="28"/>
        <v/>
      </c>
      <c r="AE175" s="96" t="e">
        <v>#N/A</v>
      </c>
      <c r="AF175" s="35"/>
      <c r="AG175" s="72" t="str">
        <f>IFERROR(IF(AE175&gt;=(VLOOKUP(D175&amp;E175, 'Tab 3 Flex,Strng,Endur(unprot)'!R$10:$S$37,2,FALSE)),"HFZ", "NI")," ")</f>
        <v xml:space="preserve"> </v>
      </c>
      <c r="AH175" s="55" t="str">
        <f t="shared" si="29"/>
        <v xml:space="preserve"> </v>
      </c>
      <c r="AI175" s="33"/>
      <c r="AJ175" s="55" t="str">
        <f t="shared" si="35"/>
        <v/>
      </c>
      <c r="AK175" s="100" t="e">
        <v>#N/A</v>
      </c>
      <c r="AL175" s="36"/>
      <c r="AM175" s="73" t="str">
        <f>IFERROR(IF(AK175&gt;=(VLOOKUP(D175&amp;E175,'Tab 3 Flex,Strng,Endur(unprot)'!AB$10:$AC$37,2,FALSE)),"HFZ", "NI")," ")</f>
        <v xml:space="preserve"> </v>
      </c>
      <c r="AN175" s="29" t="str">
        <f t="shared" si="30"/>
        <v xml:space="preserve"> </v>
      </c>
      <c r="AO175" s="55"/>
      <c r="AP175" s="29" t="str">
        <f t="shared" si="31"/>
        <v/>
      </c>
    </row>
    <row r="176" spans="1:42" s="57" customFormat="1" ht="16.5" thickTop="1" thickBot="1" x14ac:dyDescent="0.3">
      <c r="A176" s="32"/>
      <c r="B176" s="25"/>
      <c r="C176" s="25"/>
      <c r="D176" s="25"/>
      <c r="E176" s="46"/>
      <c r="F176" s="25">
        <v>10</v>
      </c>
      <c r="G176" s="94" t="e">
        <v>#N/A</v>
      </c>
      <c r="H176" s="94" t="e">
        <v>#N/A</v>
      </c>
      <c r="I176" s="26"/>
      <c r="J176" s="26"/>
      <c r="K176" s="69" t="str">
        <f>IFERROR(IF(G176&gt;=(VLOOKUP(D176&amp;E176,'Tab 2 Aerobic Capacity (unprot)'!L$10:$M$27,2,FALSE)),"HFZ","NI")," ")</f>
        <v xml:space="preserve"> </v>
      </c>
      <c r="L176" s="69" t="str">
        <f>IFERROR(IF(H176&gt;=(VLOOKUP(D176&amp;E176,'Tab 2 Aerobic Capacity (unprot)'!L$34:$M$51,2,FALSE)),"HFZ","NI")," ")</f>
        <v xml:space="preserve"> </v>
      </c>
      <c r="M176" s="54" t="str">
        <f t="shared" si="25"/>
        <v xml:space="preserve"> </v>
      </c>
      <c r="N176" s="33" t="str">
        <f t="shared" si="32"/>
        <v xml:space="preserve"> </v>
      </c>
      <c r="O176" s="33"/>
      <c r="P176" s="54" t="str">
        <f t="shared" si="33"/>
        <v/>
      </c>
      <c r="Q176" s="33"/>
      <c r="R176" s="54" t="str">
        <f t="shared" si="34"/>
        <v/>
      </c>
      <c r="S176" s="95" t="e">
        <v>#N/A</v>
      </c>
      <c r="T176" s="95" t="e">
        <v>#N/A</v>
      </c>
      <c r="U176" s="99" t="e">
        <v>#N/A</v>
      </c>
      <c r="V176" s="34"/>
      <c r="W176" s="70" t="str">
        <f>IFERROR(IF(S176&gt;=(VLOOKUP(D176&amp;E176, 'Tab 3 Flex,Strng,Endur(unprot)'!AG$10:$AH$37,2,FALSE)),"HFZ", "NI")," ")</f>
        <v xml:space="preserve"> </v>
      </c>
      <c r="X176" s="70" t="str">
        <f>IFERROR(IF(T176&gt;=(VLOOKUP(D176&amp;E176, 'Tab 3 Flex,Strng,Endur(unprot)'!AG$10:$AH$37,2,FALSE)),"HFZ", "NI")," ")</f>
        <v xml:space="preserve"> </v>
      </c>
      <c r="Y176" s="71" t="str">
        <f t="shared" si="36"/>
        <v xml:space="preserve"> </v>
      </c>
      <c r="Z176" s="71" t="str">
        <f t="shared" si="26"/>
        <v xml:space="preserve"> </v>
      </c>
      <c r="AA176" s="71" t="str">
        <f>IFERROR(IF(U176&gt;=(VLOOKUP(D176&amp;E176, 'Tab 3 Flex,Strng,Endur(unprot)'!W$10:X$37,2,FALSE)),"HFZ", "NI"), " ")</f>
        <v xml:space="preserve"> </v>
      </c>
      <c r="AB176" s="28" t="str">
        <f t="shared" si="27"/>
        <v xml:space="preserve"> </v>
      </c>
      <c r="AC176" s="33"/>
      <c r="AD176" s="28" t="str">
        <f t="shared" si="28"/>
        <v/>
      </c>
      <c r="AE176" s="96" t="e">
        <v>#N/A</v>
      </c>
      <c r="AF176" s="35"/>
      <c r="AG176" s="72" t="str">
        <f>IFERROR(IF(AE176&gt;=(VLOOKUP(D176&amp;E176, 'Tab 3 Flex,Strng,Endur(unprot)'!R$10:$S$37,2,FALSE)),"HFZ", "NI")," ")</f>
        <v xml:space="preserve"> </v>
      </c>
      <c r="AH176" s="55" t="str">
        <f t="shared" si="29"/>
        <v xml:space="preserve"> </v>
      </c>
      <c r="AI176" s="33"/>
      <c r="AJ176" s="55" t="str">
        <f t="shared" si="35"/>
        <v/>
      </c>
      <c r="AK176" s="100" t="e">
        <v>#N/A</v>
      </c>
      <c r="AL176" s="36"/>
      <c r="AM176" s="73" t="str">
        <f>IFERROR(IF(AK176&gt;=(VLOOKUP(D176&amp;E176,'Tab 3 Flex,Strng,Endur(unprot)'!AB$10:$AC$37,2,FALSE)),"HFZ", "NI")," ")</f>
        <v xml:space="preserve"> </v>
      </c>
      <c r="AN176" s="29" t="str">
        <f t="shared" si="30"/>
        <v xml:space="preserve"> </v>
      </c>
      <c r="AO176" s="55"/>
      <c r="AP176" s="29" t="str">
        <f t="shared" si="31"/>
        <v/>
      </c>
    </row>
    <row r="177" spans="1:42" s="57" customFormat="1" ht="16.5" thickTop="1" thickBot="1" x14ac:dyDescent="0.3">
      <c r="A177" s="32"/>
      <c r="B177" s="25"/>
      <c r="C177" s="25"/>
      <c r="D177" s="25"/>
      <c r="E177" s="46"/>
      <c r="F177" s="25">
        <v>10</v>
      </c>
      <c r="G177" s="94" t="e">
        <v>#N/A</v>
      </c>
      <c r="H177" s="94" t="e">
        <v>#N/A</v>
      </c>
      <c r="I177" s="26"/>
      <c r="J177" s="26"/>
      <c r="K177" s="69" t="str">
        <f>IFERROR(IF(G177&gt;=(VLOOKUP(D177&amp;E177,'Tab 2 Aerobic Capacity (unprot)'!L$10:$M$27,2,FALSE)),"HFZ","NI")," ")</f>
        <v xml:space="preserve"> </v>
      </c>
      <c r="L177" s="69" t="str">
        <f>IFERROR(IF(H177&gt;=(VLOOKUP(D177&amp;E177,'Tab 2 Aerobic Capacity (unprot)'!L$34:$M$51,2,FALSE)),"HFZ","NI")," ")</f>
        <v xml:space="preserve"> </v>
      </c>
      <c r="M177" s="54" t="str">
        <f t="shared" si="25"/>
        <v xml:space="preserve"> </v>
      </c>
      <c r="N177" s="33" t="str">
        <f t="shared" si="32"/>
        <v xml:space="preserve"> </v>
      </c>
      <c r="O177" s="33"/>
      <c r="P177" s="54" t="str">
        <f t="shared" si="33"/>
        <v/>
      </c>
      <c r="Q177" s="33"/>
      <c r="R177" s="54" t="str">
        <f t="shared" si="34"/>
        <v/>
      </c>
      <c r="S177" s="95" t="e">
        <v>#N/A</v>
      </c>
      <c r="T177" s="95" t="e">
        <v>#N/A</v>
      </c>
      <c r="U177" s="99" t="e">
        <v>#N/A</v>
      </c>
      <c r="V177" s="34"/>
      <c r="W177" s="70" t="str">
        <f>IFERROR(IF(S177&gt;=(VLOOKUP(D177&amp;E177, 'Tab 3 Flex,Strng,Endur(unprot)'!AG$10:$AH$37,2,FALSE)),"HFZ", "NI")," ")</f>
        <v xml:space="preserve"> </v>
      </c>
      <c r="X177" s="70" t="str">
        <f>IFERROR(IF(T177&gt;=(VLOOKUP(D177&amp;E177, 'Tab 3 Flex,Strng,Endur(unprot)'!AG$10:$AH$37,2,FALSE)),"HFZ", "NI")," ")</f>
        <v xml:space="preserve"> </v>
      </c>
      <c r="Y177" s="71" t="str">
        <f t="shared" si="36"/>
        <v xml:space="preserve"> </v>
      </c>
      <c r="Z177" s="71" t="str">
        <f t="shared" si="26"/>
        <v xml:space="preserve"> </v>
      </c>
      <c r="AA177" s="71" t="str">
        <f>IFERROR(IF(U177&gt;=(VLOOKUP(D177&amp;E177, 'Tab 3 Flex,Strng,Endur(unprot)'!W$10:X$37,2,FALSE)),"HFZ", "NI"), " ")</f>
        <v xml:space="preserve"> </v>
      </c>
      <c r="AB177" s="28" t="str">
        <f t="shared" si="27"/>
        <v xml:space="preserve"> </v>
      </c>
      <c r="AC177" s="33"/>
      <c r="AD177" s="28" t="str">
        <f t="shared" si="28"/>
        <v/>
      </c>
      <c r="AE177" s="96" t="e">
        <v>#N/A</v>
      </c>
      <c r="AF177" s="35"/>
      <c r="AG177" s="72" t="str">
        <f>IFERROR(IF(AE177&gt;=(VLOOKUP(D177&amp;E177, 'Tab 3 Flex,Strng,Endur(unprot)'!R$10:$S$37,2,FALSE)),"HFZ", "NI")," ")</f>
        <v xml:space="preserve"> </v>
      </c>
      <c r="AH177" s="55" t="str">
        <f t="shared" si="29"/>
        <v xml:space="preserve"> </v>
      </c>
      <c r="AI177" s="33"/>
      <c r="AJ177" s="55" t="str">
        <f t="shared" si="35"/>
        <v/>
      </c>
      <c r="AK177" s="100" t="e">
        <v>#N/A</v>
      </c>
      <c r="AL177" s="36"/>
      <c r="AM177" s="73" t="str">
        <f>IFERROR(IF(AK177&gt;=(VLOOKUP(D177&amp;E177,'Tab 3 Flex,Strng,Endur(unprot)'!AB$10:$AC$37,2,FALSE)),"HFZ", "NI")," ")</f>
        <v xml:space="preserve"> </v>
      </c>
      <c r="AN177" s="29" t="str">
        <f t="shared" si="30"/>
        <v xml:space="preserve"> </v>
      </c>
      <c r="AO177" s="55"/>
      <c r="AP177" s="29" t="str">
        <f t="shared" si="31"/>
        <v/>
      </c>
    </row>
    <row r="178" spans="1:42" s="57" customFormat="1" ht="16.5" thickTop="1" thickBot="1" x14ac:dyDescent="0.3">
      <c r="A178" s="32"/>
      <c r="B178" s="25"/>
      <c r="C178" s="25"/>
      <c r="D178" s="25"/>
      <c r="E178" s="46"/>
      <c r="F178" s="25">
        <v>10</v>
      </c>
      <c r="G178" s="94" t="e">
        <v>#N/A</v>
      </c>
      <c r="H178" s="94" t="e">
        <v>#N/A</v>
      </c>
      <c r="I178" s="26"/>
      <c r="J178" s="26"/>
      <c r="K178" s="69" t="str">
        <f>IFERROR(IF(G178&gt;=(VLOOKUP(D178&amp;E178,'Tab 2 Aerobic Capacity (unprot)'!L$10:$M$27,2,FALSE)),"HFZ","NI")," ")</f>
        <v xml:space="preserve"> </v>
      </c>
      <c r="L178" s="69" t="str">
        <f>IFERROR(IF(H178&gt;=(VLOOKUP(D178&amp;E178,'Tab 2 Aerobic Capacity (unprot)'!L$34:$M$51,2,FALSE)),"HFZ","NI")," ")</f>
        <v xml:space="preserve"> </v>
      </c>
      <c r="M178" s="54" t="str">
        <f t="shared" si="25"/>
        <v xml:space="preserve"> </v>
      </c>
      <c r="N178" s="33" t="str">
        <f t="shared" si="32"/>
        <v xml:space="preserve"> </v>
      </c>
      <c r="O178" s="33"/>
      <c r="P178" s="54" t="str">
        <f t="shared" si="33"/>
        <v/>
      </c>
      <c r="Q178" s="33"/>
      <c r="R178" s="54" t="str">
        <f t="shared" si="34"/>
        <v/>
      </c>
      <c r="S178" s="95" t="e">
        <v>#N/A</v>
      </c>
      <c r="T178" s="95" t="e">
        <v>#N/A</v>
      </c>
      <c r="U178" s="99" t="e">
        <v>#N/A</v>
      </c>
      <c r="V178" s="34"/>
      <c r="W178" s="70" t="str">
        <f>IFERROR(IF(S178&gt;=(VLOOKUP(D178&amp;E178, 'Tab 3 Flex,Strng,Endur(unprot)'!AG$10:$AH$37,2,FALSE)),"HFZ", "NI")," ")</f>
        <v xml:space="preserve"> </v>
      </c>
      <c r="X178" s="70" t="str">
        <f>IFERROR(IF(T178&gt;=(VLOOKUP(D178&amp;E178, 'Tab 3 Flex,Strng,Endur(unprot)'!AG$10:$AH$37,2,FALSE)),"HFZ", "NI")," ")</f>
        <v xml:space="preserve"> </v>
      </c>
      <c r="Y178" s="71" t="str">
        <f t="shared" si="36"/>
        <v xml:space="preserve"> </v>
      </c>
      <c r="Z178" s="71" t="str">
        <f t="shared" si="26"/>
        <v xml:space="preserve"> </v>
      </c>
      <c r="AA178" s="71" t="str">
        <f>IFERROR(IF(U178&gt;=(VLOOKUP(D178&amp;E178, 'Tab 3 Flex,Strng,Endur(unprot)'!W$10:X$37,2,FALSE)),"HFZ", "NI"), " ")</f>
        <v xml:space="preserve"> </v>
      </c>
      <c r="AB178" s="28" t="str">
        <f t="shared" si="27"/>
        <v xml:space="preserve"> </v>
      </c>
      <c r="AC178" s="33"/>
      <c r="AD178" s="28" t="str">
        <f t="shared" si="28"/>
        <v/>
      </c>
      <c r="AE178" s="96" t="e">
        <v>#N/A</v>
      </c>
      <c r="AF178" s="35"/>
      <c r="AG178" s="72" t="str">
        <f>IFERROR(IF(AE178&gt;=(VLOOKUP(D178&amp;E178, 'Tab 3 Flex,Strng,Endur(unprot)'!R$10:$S$37,2,FALSE)),"HFZ", "NI")," ")</f>
        <v xml:space="preserve"> </v>
      </c>
      <c r="AH178" s="55" t="str">
        <f t="shared" si="29"/>
        <v xml:space="preserve"> </v>
      </c>
      <c r="AI178" s="33"/>
      <c r="AJ178" s="55" t="str">
        <f t="shared" si="35"/>
        <v/>
      </c>
      <c r="AK178" s="100" t="e">
        <v>#N/A</v>
      </c>
      <c r="AL178" s="36"/>
      <c r="AM178" s="73" t="str">
        <f>IFERROR(IF(AK178&gt;=(VLOOKUP(D178&amp;E178,'Tab 3 Flex,Strng,Endur(unprot)'!AB$10:$AC$37,2,FALSE)),"HFZ", "NI")," ")</f>
        <v xml:space="preserve"> </v>
      </c>
      <c r="AN178" s="29" t="str">
        <f t="shared" si="30"/>
        <v xml:space="preserve"> </v>
      </c>
      <c r="AO178" s="55"/>
      <c r="AP178" s="29" t="str">
        <f t="shared" si="31"/>
        <v/>
      </c>
    </row>
    <row r="179" spans="1:42" s="57" customFormat="1" ht="16.5" thickTop="1" thickBot="1" x14ac:dyDescent="0.3">
      <c r="A179" s="32"/>
      <c r="B179" s="25"/>
      <c r="C179" s="25"/>
      <c r="D179" s="25"/>
      <c r="E179" s="46"/>
      <c r="F179" s="25">
        <v>10</v>
      </c>
      <c r="G179" s="94" t="e">
        <v>#N/A</v>
      </c>
      <c r="H179" s="94" t="e">
        <v>#N/A</v>
      </c>
      <c r="I179" s="26"/>
      <c r="J179" s="26"/>
      <c r="K179" s="69" t="str">
        <f>IFERROR(IF(G179&gt;=(VLOOKUP(D179&amp;E179,'Tab 2 Aerobic Capacity (unprot)'!L$10:$M$27,2,FALSE)),"HFZ","NI")," ")</f>
        <v xml:space="preserve"> </v>
      </c>
      <c r="L179" s="69" t="str">
        <f>IFERROR(IF(H179&gt;=(VLOOKUP(D179&amp;E179,'Tab 2 Aerobic Capacity (unprot)'!L$34:$M$51,2,FALSE)),"HFZ","NI")," ")</f>
        <v xml:space="preserve"> </v>
      </c>
      <c r="M179" s="54" t="str">
        <f t="shared" si="25"/>
        <v xml:space="preserve"> </v>
      </c>
      <c r="N179" s="33" t="str">
        <f t="shared" si="32"/>
        <v xml:space="preserve"> </v>
      </c>
      <c r="O179" s="33"/>
      <c r="P179" s="54" t="str">
        <f t="shared" si="33"/>
        <v/>
      </c>
      <c r="Q179" s="33"/>
      <c r="R179" s="54" t="str">
        <f t="shared" si="34"/>
        <v/>
      </c>
      <c r="S179" s="95" t="e">
        <v>#N/A</v>
      </c>
      <c r="T179" s="95" t="e">
        <v>#N/A</v>
      </c>
      <c r="U179" s="99" t="e">
        <v>#N/A</v>
      </c>
      <c r="V179" s="34"/>
      <c r="W179" s="70" t="str">
        <f>IFERROR(IF(S179&gt;=(VLOOKUP(D179&amp;E179, 'Tab 3 Flex,Strng,Endur(unprot)'!AG$10:$AH$37,2,FALSE)),"HFZ", "NI")," ")</f>
        <v xml:space="preserve"> </v>
      </c>
      <c r="X179" s="70" t="str">
        <f>IFERROR(IF(T179&gt;=(VLOOKUP(D179&amp;E179, 'Tab 3 Flex,Strng,Endur(unprot)'!AG$10:$AH$37,2,FALSE)),"HFZ", "NI")," ")</f>
        <v xml:space="preserve"> </v>
      </c>
      <c r="Y179" s="71" t="str">
        <f t="shared" si="36"/>
        <v xml:space="preserve"> </v>
      </c>
      <c r="Z179" s="71" t="str">
        <f t="shared" si="26"/>
        <v xml:space="preserve"> </v>
      </c>
      <c r="AA179" s="71" t="str">
        <f>IFERROR(IF(U179&gt;=(VLOOKUP(D179&amp;E179, 'Tab 3 Flex,Strng,Endur(unprot)'!W$10:X$37,2,FALSE)),"HFZ", "NI"), " ")</f>
        <v xml:space="preserve"> </v>
      </c>
      <c r="AB179" s="28" t="str">
        <f t="shared" si="27"/>
        <v xml:space="preserve"> </v>
      </c>
      <c r="AC179" s="33"/>
      <c r="AD179" s="28" t="str">
        <f t="shared" si="28"/>
        <v/>
      </c>
      <c r="AE179" s="96" t="e">
        <v>#N/A</v>
      </c>
      <c r="AF179" s="35"/>
      <c r="AG179" s="72" t="str">
        <f>IFERROR(IF(AE179&gt;=(VLOOKUP(D179&amp;E179, 'Tab 3 Flex,Strng,Endur(unprot)'!R$10:$S$37,2,FALSE)),"HFZ", "NI")," ")</f>
        <v xml:space="preserve"> </v>
      </c>
      <c r="AH179" s="55" t="str">
        <f t="shared" si="29"/>
        <v xml:space="preserve"> </v>
      </c>
      <c r="AI179" s="33"/>
      <c r="AJ179" s="55" t="str">
        <f t="shared" si="35"/>
        <v/>
      </c>
      <c r="AK179" s="100" t="e">
        <v>#N/A</v>
      </c>
      <c r="AL179" s="36"/>
      <c r="AM179" s="73" t="str">
        <f>IFERROR(IF(AK179&gt;=(VLOOKUP(D179&amp;E179,'Tab 3 Flex,Strng,Endur(unprot)'!AB$10:$AC$37,2,FALSE)),"HFZ", "NI")," ")</f>
        <v xml:space="preserve"> </v>
      </c>
      <c r="AN179" s="29" t="str">
        <f t="shared" si="30"/>
        <v xml:space="preserve"> </v>
      </c>
      <c r="AO179" s="55"/>
      <c r="AP179" s="29" t="str">
        <f t="shared" si="31"/>
        <v/>
      </c>
    </row>
    <row r="180" spans="1:42" s="57" customFormat="1" ht="16.5" thickTop="1" thickBot="1" x14ac:dyDescent="0.3">
      <c r="A180" s="32"/>
      <c r="B180" s="25"/>
      <c r="C180" s="25"/>
      <c r="D180" s="25"/>
      <c r="E180" s="46"/>
      <c r="F180" s="25">
        <v>10</v>
      </c>
      <c r="G180" s="94" t="e">
        <v>#N/A</v>
      </c>
      <c r="H180" s="94" t="e">
        <v>#N/A</v>
      </c>
      <c r="I180" s="26"/>
      <c r="J180" s="26"/>
      <c r="K180" s="69" t="str">
        <f>IFERROR(IF(G180&gt;=(VLOOKUP(D180&amp;E180,'Tab 2 Aerobic Capacity (unprot)'!L$10:$M$27,2,FALSE)),"HFZ","NI")," ")</f>
        <v xml:space="preserve"> </v>
      </c>
      <c r="L180" s="69" t="str">
        <f>IFERROR(IF(H180&gt;=(VLOOKUP(D180&amp;E180,'Tab 2 Aerobic Capacity (unprot)'!L$34:$M$51,2,FALSE)),"HFZ","NI")," ")</f>
        <v xml:space="preserve"> </v>
      </c>
      <c r="M180" s="54" t="str">
        <f t="shared" si="25"/>
        <v xml:space="preserve"> </v>
      </c>
      <c r="N180" s="33" t="str">
        <f t="shared" si="32"/>
        <v xml:space="preserve"> </v>
      </c>
      <c r="O180" s="33"/>
      <c r="P180" s="54" t="str">
        <f t="shared" si="33"/>
        <v/>
      </c>
      <c r="Q180" s="33"/>
      <c r="R180" s="54" t="str">
        <f t="shared" si="34"/>
        <v/>
      </c>
      <c r="S180" s="95" t="e">
        <v>#N/A</v>
      </c>
      <c r="T180" s="95" t="e">
        <v>#N/A</v>
      </c>
      <c r="U180" s="99" t="e">
        <v>#N/A</v>
      </c>
      <c r="V180" s="34"/>
      <c r="W180" s="70" t="str">
        <f>IFERROR(IF(S180&gt;=(VLOOKUP(D180&amp;E180, 'Tab 3 Flex,Strng,Endur(unprot)'!AG$10:$AH$37,2,FALSE)),"HFZ", "NI")," ")</f>
        <v xml:space="preserve"> </v>
      </c>
      <c r="X180" s="70" t="str">
        <f>IFERROR(IF(T180&gt;=(VLOOKUP(D180&amp;E180, 'Tab 3 Flex,Strng,Endur(unprot)'!AG$10:$AH$37,2,FALSE)),"HFZ", "NI")," ")</f>
        <v xml:space="preserve"> </v>
      </c>
      <c r="Y180" s="71" t="str">
        <f t="shared" si="36"/>
        <v xml:space="preserve"> </v>
      </c>
      <c r="Z180" s="71" t="str">
        <f t="shared" si="26"/>
        <v xml:space="preserve"> </v>
      </c>
      <c r="AA180" s="71" t="str">
        <f>IFERROR(IF(U180&gt;=(VLOOKUP(D180&amp;E180, 'Tab 3 Flex,Strng,Endur(unprot)'!W$10:X$37,2,FALSE)),"HFZ", "NI"), " ")</f>
        <v xml:space="preserve"> </v>
      </c>
      <c r="AB180" s="28" t="str">
        <f t="shared" si="27"/>
        <v xml:space="preserve"> </v>
      </c>
      <c r="AC180" s="33"/>
      <c r="AD180" s="28" t="str">
        <f t="shared" si="28"/>
        <v/>
      </c>
      <c r="AE180" s="96" t="e">
        <v>#N/A</v>
      </c>
      <c r="AF180" s="35"/>
      <c r="AG180" s="72" t="str">
        <f>IFERROR(IF(AE180&gt;=(VLOOKUP(D180&amp;E180, 'Tab 3 Flex,Strng,Endur(unprot)'!R$10:$S$37,2,FALSE)),"HFZ", "NI")," ")</f>
        <v xml:space="preserve"> </v>
      </c>
      <c r="AH180" s="55" t="str">
        <f t="shared" si="29"/>
        <v xml:space="preserve"> </v>
      </c>
      <c r="AI180" s="33"/>
      <c r="AJ180" s="55" t="str">
        <f t="shared" si="35"/>
        <v/>
      </c>
      <c r="AK180" s="100" t="e">
        <v>#N/A</v>
      </c>
      <c r="AL180" s="36"/>
      <c r="AM180" s="73" t="str">
        <f>IFERROR(IF(AK180&gt;=(VLOOKUP(D180&amp;E180,'Tab 3 Flex,Strng,Endur(unprot)'!AB$10:$AC$37,2,FALSE)),"HFZ", "NI")," ")</f>
        <v xml:space="preserve"> </v>
      </c>
      <c r="AN180" s="29" t="str">
        <f t="shared" si="30"/>
        <v xml:space="preserve"> </v>
      </c>
      <c r="AO180" s="55"/>
      <c r="AP180" s="29" t="str">
        <f t="shared" si="31"/>
        <v/>
      </c>
    </row>
    <row r="181" spans="1:42" s="57" customFormat="1" ht="16.5" thickTop="1" thickBot="1" x14ac:dyDescent="0.3">
      <c r="A181" s="32"/>
      <c r="B181" s="25"/>
      <c r="C181" s="25"/>
      <c r="D181" s="25"/>
      <c r="E181" s="46"/>
      <c r="F181" s="25">
        <v>10</v>
      </c>
      <c r="G181" s="94" t="e">
        <v>#N/A</v>
      </c>
      <c r="H181" s="94" t="e">
        <v>#N/A</v>
      </c>
      <c r="I181" s="26"/>
      <c r="J181" s="26"/>
      <c r="K181" s="69" t="str">
        <f>IFERROR(IF(G181&gt;=(VLOOKUP(D181&amp;E181,'Tab 2 Aerobic Capacity (unprot)'!L$10:$M$27,2,FALSE)),"HFZ","NI")," ")</f>
        <v xml:space="preserve"> </v>
      </c>
      <c r="L181" s="69" t="str">
        <f>IFERROR(IF(H181&gt;=(VLOOKUP(D181&amp;E181,'Tab 2 Aerobic Capacity (unprot)'!L$34:$M$51,2,FALSE)),"HFZ","NI")," ")</f>
        <v xml:space="preserve"> </v>
      </c>
      <c r="M181" s="54" t="str">
        <f t="shared" si="25"/>
        <v xml:space="preserve"> </v>
      </c>
      <c r="N181" s="33" t="str">
        <f t="shared" si="32"/>
        <v xml:space="preserve"> </v>
      </c>
      <c r="O181" s="33"/>
      <c r="P181" s="54" t="str">
        <f t="shared" si="33"/>
        <v/>
      </c>
      <c r="Q181" s="33"/>
      <c r="R181" s="54" t="str">
        <f t="shared" si="34"/>
        <v/>
      </c>
      <c r="S181" s="95" t="e">
        <v>#N/A</v>
      </c>
      <c r="T181" s="95" t="e">
        <v>#N/A</v>
      </c>
      <c r="U181" s="99" t="e">
        <v>#N/A</v>
      </c>
      <c r="V181" s="34"/>
      <c r="W181" s="70" t="str">
        <f>IFERROR(IF(S181&gt;=(VLOOKUP(D181&amp;E181, 'Tab 3 Flex,Strng,Endur(unprot)'!AG$10:$AH$37,2,FALSE)),"HFZ", "NI")," ")</f>
        <v xml:space="preserve"> </v>
      </c>
      <c r="X181" s="70" t="str">
        <f>IFERROR(IF(T181&gt;=(VLOOKUP(D181&amp;E181, 'Tab 3 Flex,Strng,Endur(unprot)'!AG$10:$AH$37,2,FALSE)),"HFZ", "NI")," ")</f>
        <v xml:space="preserve"> </v>
      </c>
      <c r="Y181" s="71" t="str">
        <f t="shared" si="36"/>
        <v xml:space="preserve"> </v>
      </c>
      <c r="Z181" s="71" t="str">
        <f t="shared" si="26"/>
        <v xml:space="preserve"> </v>
      </c>
      <c r="AA181" s="71" t="str">
        <f>IFERROR(IF(U181&gt;=(VLOOKUP(D181&amp;E181, 'Tab 3 Flex,Strng,Endur(unprot)'!W$10:X$37,2,FALSE)),"HFZ", "NI"), " ")</f>
        <v xml:space="preserve"> </v>
      </c>
      <c r="AB181" s="28" t="str">
        <f t="shared" si="27"/>
        <v xml:space="preserve"> </v>
      </c>
      <c r="AC181" s="33"/>
      <c r="AD181" s="28" t="str">
        <f t="shared" si="28"/>
        <v/>
      </c>
      <c r="AE181" s="96" t="e">
        <v>#N/A</v>
      </c>
      <c r="AF181" s="35"/>
      <c r="AG181" s="72" t="str">
        <f>IFERROR(IF(AE181&gt;=(VLOOKUP(D181&amp;E181, 'Tab 3 Flex,Strng,Endur(unprot)'!R$10:$S$37,2,FALSE)),"HFZ", "NI")," ")</f>
        <v xml:space="preserve"> </v>
      </c>
      <c r="AH181" s="55" t="str">
        <f t="shared" si="29"/>
        <v xml:space="preserve"> </v>
      </c>
      <c r="AI181" s="33"/>
      <c r="AJ181" s="55" t="str">
        <f t="shared" si="35"/>
        <v/>
      </c>
      <c r="AK181" s="100" t="e">
        <v>#N/A</v>
      </c>
      <c r="AL181" s="36"/>
      <c r="AM181" s="73" t="str">
        <f>IFERROR(IF(AK181&gt;=(VLOOKUP(D181&amp;E181,'Tab 3 Flex,Strng,Endur(unprot)'!AB$10:$AC$37,2,FALSE)),"HFZ", "NI")," ")</f>
        <v xml:space="preserve"> </v>
      </c>
      <c r="AN181" s="29" t="str">
        <f t="shared" si="30"/>
        <v xml:space="preserve"> </v>
      </c>
      <c r="AO181" s="55"/>
      <c r="AP181" s="29" t="str">
        <f t="shared" si="31"/>
        <v/>
      </c>
    </row>
    <row r="182" spans="1:42" s="57" customFormat="1" ht="16.5" thickTop="1" thickBot="1" x14ac:dyDescent="0.3">
      <c r="A182" s="32"/>
      <c r="B182" s="25"/>
      <c r="C182" s="25"/>
      <c r="D182" s="25"/>
      <c r="E182" s="46"/>
      <c r="F182" s="25">
        <v>10</v>
      </c>
      <c r="G182" s="94" t="e">
        <v>#N/A</v>
      </c>
      <c r="H182" s="94" t="e">
        <v>#N/A</v>
      </c>
      <c r="I182" s="26"/>
      <c r="J182" s="26"/>
      <c r="K182" s="69" t="str">
        <f>IFERROR(IF(G182&gt;=(VLOOKUP(D182&amp;E182,'Tab 2 Aerobic Capacity (unprot)'!L$10:$M$27,2,FALSE)),"HFZ","NI")," ")</f>
        <v xml:space="preserve"> </v>
      </c>
      <c r="L182" s="69" t="str">
        <f>IFERROR(IF(H182&gt;=(VLOOKUP(D182&amp;E182,'Tab 2 Aerobic Capacity (unprot)'!L$34:$M$51,2,FALSE)),"HFZ","NI")," ")</f>
        <v xml:space="preserve"> </v>
      </c>
      <c r="M182" s="54" t="str">
        <f t="shared" si="25"/>
        <v xml:space="preserve"> </v>
      </c>
      <c r="N182" s="33" t="str">
        <f t="shared" si="32"/>
        <v xml:space="preserve"> </v>
      </c>
      <c r="O182" s="33"/>
      <c r="P182" s="54" t="str">
        <f t="shared" si="33"/>
        <v/>
      </c>
      <c r="Q182" s="33"/>
      <c r="R182" s="54" t="str">
        <f t="shared" si="34"/>
        <v/>
      </c>
      <c r="S182" s="95" t="e">
        <v>#N/A</v>
      </c>
      <c r="T182" s="95" t="e">
        <v>#N/A</v>
      </c>
      <c r="U182" s="99" t="e">
        <v>#N/A</v>
      </c>
      <c r="V182" s="34"/>
      <c r="W182" s="70" t="str">
        <f>IFERROR(IF(S182&gt;=(VLOOKUP(D182&amp;E182, 'Tab 3 Flex,Strng,Endur(unprot)'!AG$10:$AH$37,2,FALSE)),"HFZ", "NI")," ")</f>
        <v xml:space="preserve"> </v>
      </c>
      <c r="X182" s="70" t="str">
        <f>IFERROR(IF(T182&gt;=(VLOOKUP(D182&amp;E182, 'Tab 3 Flex,Strng,Endur(unprot)'!AG$10:$AH$37,2,FALSE)),"HFZ", "NI")," ")</f>
        <v xml:space="preserve"> </v>
      </c>
      <c r="Y182" s="71" t="str">
        <f t="shared" si="36"/>
        <v xml:space="preserve"> </v>
      </c>
      <c r="Z182" s="71" t="str">
        <f t="shared" si="26"/>
        <v xml:space="preserve"> </v>
      </c>
      <c r="AA182" s="71" t="str">
        <f>IFERROR(IF(U182&gt;=(VLOOKUP(D182&amp;E182, 'Tab 3 Flex,Strng,Endur(unprot)'!W$10:X$37,2,FALSE)),"HFZ", "NI"), " ")</f>
        <v xml:space="preserve"> </v>
      </c>
      <c r="AB182" s="28" t="str">
        <f t="shared" si="27"/>
        <v xml:space="preserve"> </v>
      </c>
      <c r="AC182" s="33"/>
      <c r="AD182" s="28" t="str">
        <f t="shared" si="28"/>
        <v/>
      </c>
      <c r="AE182" s="96" t="e">
        <v>#N/A</v>
      </c>
      <c r="AF182" s="35"/>
      <c r="AG182" s="72" t="str">
        <f>IFERROR(IF(AE182&gt;=(VLOOKUP(D182&amp;E182, 'Tab 3 Flex,Strng,Endur(unprot)'!R$10:$S$37,2,FALSE)),"HFZ", "NI")," ")</f>
        <v xml:space="preserve"> </v>
      </c>
      <c r="AH182" s="55" t="str">
        <f t="shared" si="29"/>
        <v xml:space="preserve"> </v>
      </c>
      <c r="AI182" s="33"/>
      <c r="AJ182" s="55" t="str">
        <f t="shared" si="35"/>
        <v/>
      </c>
      <c r="AK182" s="100" t="e">
        <v>#N/A</v>
      </c>
      <c r="AL182" s="36"/>
      <c r="AM182" s="73" t="str">
        <f>IFERROR(IF(AK182&gt;=(VLOOKUP(D182&amp;E182,'Tab 3 Flex,Strng,Endur(unprot)'!AB$10:$AC$37,2,FALSE)),"HFZ", "NI")," ")</f>
        <v xml:space="preserve"> </v>
      </c>
      <c r="AN182" s="29" t="str">
        <f t="shared" si="30"/>
        <v xml:space="preserve"> </v>
      </c>
      <c r="AO182" s="55"/>
      <c r="AP182" s="29" t="str">
        <f t="shared" si="31"/>
        <v/>
      </c>
    </row>
    <row r="183" spans="1:42" s="57" customFormat="1" ht="16.5" thickTop="1" thickBot="1" x14ac:dyDescent="0.3">
      <c r="A183" s="32"/>
      <c r="B183" s="25"/>
      <c r="C183" s="25"/>
      <c r="D183" s="25"/>
      <c r="E183" s="46"/>
      <c r="F183" s="25">
        <v>10</v>
      </c>
      <c r="G183" s="94" t="e">
        <v>#N/A</v>
      </c>
      <c r="H183" s="94" t="e">
        <v>#N/A</v>
      </c>
      <c r="I183" s="26"/>
      <c r="J183" s="26"/>
      <c r="K183" s="69" t="str">
        <f>IFERROR(IF(G183&gt;=(VLOOKUP(D183&amp;E183,'Tab 2 Aerobic Capacity (unprot)'!L$10:$M$27,2,FALSE)),"HFZ","NI")," ")</f>
        <v xml:space="preserve"> </v>
      </c>
      <c r="L183" s="69" t="str">
        <f>IFERROR(IF(H183&gt;=(VLOOKUP(D183&amp;E183,'Tab 2 Aerobic Capacity (unprot)'!L$34:$M$51,2,FALSE)),"HFZ","NI")," ")</f>
        <v xml:space="preserve"> </v>
      </c>
      <c r="M183" s="54" t="str">
        <f t="shared" si="25"/>
        <v xml:space="preserve"> </v>
      </c>
      <c r="N183" s="33" t="str">
        <f t="shared" si="32"/>
        <v xml:space="preserve"> </v>
      </c>
      <c r="O183" s="33"/>
      <c r="P183" s="54" t="str">
        <f t="shared" si="33"/>
        <v/>
      </c>
      <c r="Q183" s="33"/>
      <c r="R183" s="54" t="str">
        <f t="shared" si="34"/>
        <v/>
      </c>
      <c r="S183" s="95" t="e">
        <v>#N/A</v>
      </c>
      <c r="T183" s="95" t="e">
        <v>#N/A</v>
      </c>
      <c r="U183" s="99" t="e">
        <v>#N/A</v>
      </c>
      <c r="V183" s="34"/>
      <c r="W183" s="70" t="str">
        <f>IFERROR(IF(S183&gt;=(VLOOKUP(D183&amp;E183, 'Tab 3 Flex,Strng,Endur(unprot)'!AG$10:$AH$37,2,FALSE)),"HFZ", "NI")," ")</f>
        <v xml:space="preserve"> </v>
      </c>
      <c r="X183" s="70" t="str">
        <f>IFERROR(IF(T183&gt;=(VLOOKUP(D183&amp;E183, 'Tab 3 Flex,Strng,Endur(unprot)'!AG$10:$AH$37,2,FALSE)),"HFZ", "NI")," ")</f>
        <v xml:space="preserve"> </v>
      </c>
      <c r="Y183" s="71" t="str">
        <f t="shared" si="36"/>
        <v xml:space="preserve"> </v>
      </c>
      <c r="Z183" s="71" t="str">
        <f t="shared" si="26"/>
        <v xml:space="preserve"> </v>
      </c>
      <c r="AA183" s="71" t="str">
        <f>IFERROR(IF(U183&gt;=(VLOOKUP(D183&amp;E183, 'Tab 3 Flex,Strng,Endur(unprot)'!W$10:X$37,2,FALSE)),"HFZ", "NI"), " ")</f>
        <v xml:space="preserve"> </v>
      </c>
      <c r="AB183" s="28" t="str">
        <f t="shared" si="27"/>
        <v xml:space="preserve"> </v>
      </c>
      <c r="AC183" s="33"/>
      <c r="AD183" s="28" t="str">
        <f t="shared" si="28"/>
        <v/>
      </c>
      <c r="AE183" s="96" t="e">
        <v>#N/A</v>
      </c>
      <c r="AF183" s="35"/>
      <c r="AG183" s="72" t="str">
        <f>IFERROR(IF(AE183&gt;=(VLOOKUP(D183&amp;E183, 'Tab 3 Flex,Strng,Endur(unprot)'!R$10:$S$37,2,FALSE)),"HFZ", "NI")," ")</f>
        <v xml:space="preserve"> </v>
      </c>
      <c r="AH183" s="55" t="str">
        <f t="shared" si="29"/>
        <v xml:space="preserve"> </v>
      </c>
      <c r="AI183" s="33"/>
      <c r="AJ183" s="55" t="str">
        <f t="shared" si="35"/>
        <v/>
      </c>
      <c r="AK183" s="100" t="e">
        <v>#N/A</v>
      </c>
      <c r="AL183" s="36"/>
      <c r="AM183" s="73" t="str">
        <f>IFERROR(IF(AK183&gt;=(VLOOKUP(D183&amp;E183,'Tab 3 Flex,Strng,Endur(unprot)'!AB$10:$AC$37,2,FALSE)),"HFZ", "NI")," ")</f>
        <v xml:space="preserve"> </v>
      </c>
      <c r="AN183" s="29" t="str">
        <f t="shared" si="30"/>
        <v xml:space="preserve"> </v>
      </c>
      <c r="AO183" s="55"/>
      <c r="AP183" s="29" t="str">
        <f t="shared" si="31"/>
        <v/>
      </c>
    </row>
    <row r="184" spans="1:42" s="57" customFormat="1" ht="16.5" thickTop="1" thickBot="1" x14ac:dyDescent="0.3">
      <c r="A184" s="32"/>
      <c r="B184" s="25"/>
      <c r="C184" s="25"/>
      <c r="D184" s="25"/>
      <c r="E184" s="46"/>
      <c r="F184" s="25">
        <v>10</v>
      </c>
      <c r="G184" s="94" t="e">
        <v>#N/A</v>
      </c>
      <c r="H184" s="94" t="e">
        <v>#N/A</v>
      </c>
      <c r="I184" s="26"/>
      <c r="J184" s="26"/>
      <c r="K184" s="69" t="str">
        <f>IFERROR(IF(G184&gt;=(VLOOKUP(D184&amp;E184,'Tab 2 Aerobic Capacity (unprot)'!L$10:$M$27,2,FALSE)),"HFZ","NI")," ")</f>
        <v xml:space="preserve"> </v>
      </c>
      <c r="L184" s="69" t="str">
        <f>IFERROR(IF(H184&gt;=(VLOOKUP(D184&amp;E184,'Tab 2 Aerobic Capacity (unprot)'!L$34:$M$51,2,FALSE)),"HFZ","NI")," ")</f>
        <v xml:space="preserve"> </v>
      </c>
      <c r="M184" s="54" t="str">
        <f t="shared" si="25"/>
        <v xml:space="preserve"> </v>
      </c>
      <c r="N184" s="33" t="str">
        <f t="shared" si="32"/>
        <v xml:space="preserve"> </v>
      </c>
      <c r="O184" s="33"/>
      <c r="P184" s="54" t="str">
        <f t="shared" si="33"/>
        <v/>
      </c>
      <c r="Q184" s="33"/>
      <c r="R184" s="54" t="str">
        <f t="shared" si="34"/>
        <v/>
      </c>
      <c r="S184" s="95" t="e">
        <v>#N/A</v>
      </c>
      <c r="T184" s="95" t="e">
        <v>#N/A</v>
      </c>
      <c r="U184" s="99" t="e">
        <v>#N/A</v>
      </c>
      <c r="V184" s="34"/>
      <c r="W184" s="70" t="str">
        <f>IFERROR(IF(S184&gt;=(VLOOKUP(D184&amp;E184, 'Tab 3 Flex,Strng,Endur(unprot)'!AG$10:$AH$37,2,FALSE)),"HFZ", "NI")," ")</f>
        <v xml:space="preserve"> </v>
      </c>
      <c r="X184" s="70" t="str">
        <f>IFERROR(IF(T184&gt;=(VLOOKUP(D184&amp;E184, 'Tab 3 Flex,Strng,Endur(unprot)'!AG$10:$AH$37,2,FALSE)),"HFZ", "NI")," ")</f>
        <v xml:space="preserve"> </v>
      </c>
      <c r="Y184" s="71" t="str">
        <f t="shared" si="36"/>
        <v xml:space="preserve"> </v>
      </c>
      <c r="Z184" s="71" t="str">
        <f t="shared" si="26"/>
        <v xml:space="preserve"> </v>
      </c>
      <c r="AA184" s="71" t="str">
        <f>IFERROR(IF(U184&gt;=(VLOOKUP(D184&amp;E184, 'Tab 3 Flex,Strng,Endur(unprot)'!W$10:X$37,2,FALSE)),"HFZ", "NI"), " ")</f>
        <v xml:space="preserve"> </v>
      </c>
      <c r="AB184" s="28" t="str">
        <f t="shared" si="27"/>
        <v xml:space="preserve"> </v>
      </c>
      <c r="AC184" s="33"/>
      <c r="AD184" s="28" t="str">
        <f t="shared" si="28"/>
        <v/>
      </c>
      <c r="AE184" s="96" t="e">
        <v>#N/A</v>
      </c>
      <c r="AF184" s="35"/>
      <c r="AG184" s="72" t="str">
        <f>IFERROR(IF(AE184&gt;=(VLOOKUP(D184&amp;E184, 'Tab 3 Flex,Strng,Endur(unprot)'!R$10:$S$37,2,FALSE)),"HFZ", "NI")," ")</f>
        <v xml:space="preserve"> </v>
      </c>
      <c r="AH184" s="55" t="str">
        <f t="shared" si="29"/>
        <v xml:space="preserve"> </v>
      </c>
      <c r="AI184" s="33"/>
      <c r="AJ184" s="55" t="str">
        <f t="shared" si="35"/>
        <v/>
      </c>
      <c r="AK184" s="100" t="e">
        <v>#N/A</v>
      </c>
      <c r="AL184" s="36"/>
      <c r="AM184" s="73" t="str">
        <f>IFERROR(IF(AK184&gt;=(VLOOKUP(D184&amp;E184,'Tab 3 Flex,Strng,Endur(unprot)'!AB$10:$AC$37,2,FALSE)),"HFZ", "NI")," ")</f>
        <v xml:space="preserve"> </v>
      </c>
      <c r="AN184" s="29" t="str">
        <f t="shared" si="30"/>
        <v xml:space="preserve"> </v>
      </c>
      <c r="AO184" s="55"/>
      <c r="AP184" s="29" t="str">
        <f t="shared" si="31"/>
        <v/>
      </c>
    </row>
    <row r="185" spans="1:42" s="57" customFormat="1" ht="16.5" thickTop="1" thickBot="1" x14ac:dyDescent="0.3">
      <c r="A185" s="32"/>
      <c r="B185" s="25"/>
      <c r="C185" s="25"/>
      <c r="D185" s="25"/>
      <c r="E185" s="46"/>
      <c r="F185" s="25">
        <v>10</v>
      </c>
      <c r="G185" s="94" t="e">
        <v>#N/A</v>
      </c>
      <c r="H185" s="94" t="e">
        <v>#N/A</v>
      </c>
      <c r="I185" s="26"/>
      <c r="J185" s="26"/>
      <c r="K185" s="69" t="str">
        <f>IFERROR(IF(G185&gt;=(VLOOKUP(D185&amp;E185,'Tab 2 Aerobic Capacity (unprot)'!L$10:$M$27,2,FALSE)),"HFZ","NI")," ")</f>
        <v xml:space="preserve"> </v>
      </c>
      <c r="L185" s="69" t="str">
        <f>IFERROR(IF(H185&gt;=(VLOOKUP(D185&amp;E185,'Tab 2 Aerobic Capacity (unprot)'!L$34:$M$51,2,FALSE)),"HFZ","NI")," ")</f>
        <v xml:space="preserve"> </v>
      </c>
      <c r="M185" s="54" t="str">
        <f t="shared" si="25"/>
        <v xml:space="preserve"> </v>
      </c>
      <c r="N185" s="33" t="str">
        <f t="shared" si="32"/>
        <v xml:space="preserve"> </v>
      </c>
      <c r="O185" s="33"/>
      <c r="P185" s="54" t="str">
        <f t="shared" si="33"/>
        <v/>
      </c>
      <c r="Q185" s="33"/>
      <c r="R185" s="54" t="str">
        <f t="shared" si="34"/>
        <v/>
      </c>
      <c r="S185" s="95" t="e">
        <v>#N/A</v>
      </c>
      <c r="T185" s="95" t="e">
        <v>#N/A</v>
      </c>
      <c r="U185" s="99" t="e">
        <v>#N/A</v>
      </c>
      <c r="V185" s="34"/>
      <c r="W185" s="70" t="str">
        <f>IFERROR(IF(S185&gt;=(VLOOKUP(D185&amp;E185, 'Tab 3 Flex,Strng,Endur(unprot)'!AG$10:$AH$37,2,FALSE)),"HFZ", "NI")," ")</f>
        <v xml:space="preserve"> </v>
      </c>
      <c r="X185" s="70" t="str">
        <f>IFERROR(IF(T185&gt;=(VLOOKUP(D185&amp;E185, 'Tab 3 Flex,Strng,Endur(unprot)'!AG$10:$AH$37,2,FALSE)),"HFZ", "NI")," ")</f>
        <v xml:space="preserve"> </v>
      </c>
      <c r="Y185" s="71" t="str">
        <f t="shared" si="36"/>
        <v xml:space="preserve"> </v>
      </c>
      <c r="Z185" s="71" t="str">
        <f t="shared" si="26"/>
        <v xml:space="preserve"> </v>
      </c>
      <c r="AA185" s="71" t="str">
        <f>IFERROR(IF(U185&gt;=(VLOOKUP(D185&amp;E185, 'Tab 3 Flex,Strng,Endur(unprot)'!W$10:X$37,2,FALSE)),"HFZ", "NI"), " ")</f>
        <v xml:space="preserve"> </v>
      </c>
      <c r="AB185" s="28" t="str">
        <f t="shared" si="27"/>
        <v xml:space="preserve"> </v>
      </c>
      <c r="AC185" s="33"/>
      <c r="AD185" s="28" t="str">
        <f t="shared" si="28"/>
        <v/>
      </c>
      <c r="AE185" s="96" t="e">
        <v>#N/A</v>
      </c>
      <c r="AF185" s="35"/>
      <c r="AG185" s="72" t="str">
        <f>IFERROR(IF(AE185&gt;=(VLOOKUP(D185&amp;E185, 'Tab 3 Flex,Strng,Endur(unprot)'!R$10:$S$37,2,FALSE)),"HFZ", "NI")," ")</f>
        <v xml:space="preserve"> </v>
      </c>
      <c r="AH185" s="55" t="str">
        <f t="shared" si="29"/>
        <v xml:space="preserve"> </v>
      </c>
      <c r="AI185" s="33"/>
      <c r="AJ185" s="55" t="str">
        <f t="shared" si="35"/>
        <v/>
      </c>
      <c r="AK185" s="100" t="e">
        <v>#N/A</v>
      </c>
      <c r="AL185" s="36"/>
      <c r="AM185" s="73" t="str">
        <f>IFERROR(IF(AK185&gt;=(VLOOKUP(D185&amp;E185,'Tab 3 Flex,Strng,Endur(unprot)'!AB$10:$AC$37,2,FALSE)),"HFZ", "NI")," ")</f>
        <v xml:space="preserve"> </v>
      </c>
      <c r="AN185" s="29" t="str">
        <f t="shared" si="30"/>
        <v xml:space="preserve"> </v>
      </c>
      <c r="AO185" s="55"/>
      <c r="AP185" s="29" t="str">
        <f t="shared" si="31"/>
        <v/>
      </c>
    </row>
    <row r="186" spans="1:42" s="57" customFormat="1" ht="16.5" thickTop="1" thickBot="1" x14ac:dyDescent="0.3">
      <c r="A186" s="32"/>
      <c r="B186" s="25"/>
      <c r="C186" s="25"/>
      <c r="D186" s="25"/>
      <c r="E186" s="46"/>
      <c r="F186" s="25">
        <v>10</v>
      </c>
      <c r="G186" s="94" t="e">
        <v>#N/A</v>
      </c>
      <c r="H186" s="94" t="e">
        <v>#N/A</v>
      </c>
      <c r="I186" s="26"/>
      <c r="J186" s="26"/>
      <c r="K186" s="69" t="str">
        <f>IFERROR(IF(G186&gt;=(VLOOKUP(D186&amp;E186,'Tab 2 Aerobic Capacity (unprot)'!L$10:$M$27,2,FALSE)),"HFZ","NI")," ")</f>
        <v xml:space="preserve"> </v>
      </c>
      <c r="L186" s="69" t="str">
        <f>IFERROR(IF(H186&gt;=(VLOOKUP(D186&amp;E186,'Tab 2 Aerobic Capacity (unprot)'!L$34:$M$51,2,FALSE)),"HFZ","NI")," ")</f>
        <v xml:space="preserve"> </v>
      </c>
      <c r="M186" s="54" t="str">
        <f t="shared" si="25"/>
        <v xml:space="preserve"> </v>
      </c>
      <c r="N186" s="33" t="str">
        <f t="shared" si="32"/>
        <v xml:space="preserve"> </v>
      </c>
      <c r="O186" s="33"/>
      <c r="P186" s="54" t="str">
        <f t="shared" si="33"/>
        <v/>
      </c>
      <c r="Q186" s="33"/>
      <c r="R186" s="54" t="str">
        <f t="shared" si="34"/>
        <v/>
      </c>
      <c r="S186" s="95" t="e">
        <v>#N/A</v>
      </c>
      <c r="T186" s="95" t="e">
        <v>#N/A</v>
      </c>
      <c r="U186" s="99" t="e">
        <v>#N/A</v>
      </c>
      <c r="V186" s="34"/>
      <c r="W186" s="70" t="str">
        <f>IFERROR(IF(S186&gt;=(VLOOKUP(D186&amp;E186, 'Tab 3 Flex,Strng,Endur(unprot)'!AG$10:$AH$37,2,FALSE)),"HFZ", "NI")," ")</f>
        <v xml:space="preserve"> </v>
      </c>
      <c r="X186" s="70" t="str">
        <f>IFERROR(IF(T186&gt;=(VLOOKUP(D186&amp;E186, 'Tab 3 Flex,Strng,Endur(unprot)'!AG$10:$AH$37,2,FALSE)),"HFZ", "NI")," ")</f>
        <v xml:space="preserve"> </v>
      </c>
      <c r="Y186" s="71" t="str">
        <f t="shared" si="36"/>
        <v xml:space="preserve"> </v>
      </c>
      <c r="Z186" s="71" t="str">
        <f t="shared" si="26"/>
        <v xml:space="preserve"> </v>
      </c>
      <c r="AA186" s="71" t="str">
        <f>IFERROR(IF(U186&gt;=(VLOOKUP(D186&amp;E186, 'Tab 3 Flex,Strng,Endur(unprot)'!W$10:X$37,2,FALSE)),"HFZ", "NI"), " ")</f>
        <v xml:space="preserve"> </v>
      </c>
      <c r="AB186" s="28" t="str">
        <f t="shared" si="27"/>
        <v xml:space="preserve"> </v>
      </c>
      <c r="AC186" s="33"/>
      <c r="AD186" s="28" t="str">
        <f t="shared" si="28"/>
        <v/>
      </c>
      <c r="AE186" s="96" t="e">
        <v>#N/A</v>
      </c>
      <c r="AF186" s="35"/>
      <c r="AG186" s="72" t="str">
        <f>IFERROR(IF(AE186&gt;=(VLOOKUP(D186&amp;E186, 'Tab 3 Flex,Strng,Endur(unprot)'!R$10:$S$37,2,FALSE)),"HFZ", "NI")," ")</f>
        <v xml:space="preserve"> </v>
      </c>
      <c r="AH186" s="55" t="str">
        <f t="shared" si="29"/>
        <v xml:space="preserve"> </v>
      </c>
      <c r="AI186" s="33"/>
      <c r="AJ186" s="55" t="str">
        <f t="shared" si="35"/>
        <v/>
      </c>
      <c r="AK186" s="100" t="e">
        <v>#N/A</v>
      </c>
      <c r="AL186" s="36"/>
      <c r="AM186" s="73" t="str">
        <f>IFERROR(IF(AK186&gt;=(VLOOKUP(D186&amp;E186,'Tab 3 Flex,Strng,Endur(unprot)'!AB$10:$AC$37,2,FALSE)),"HFZ", "NI")," ")</f>
        <v xml:space="preserve"> </v>
      </c>
      <c r="AN186" s="29" t="str">
        <f t="shared" si="30"/>
        <v xml:space="preserve"> </v>
      </c>
      <c r="AO186" s="55"/>
      <c r="AP186" s="29" t="str">
        <f t="shared" si="31"/>
        <v/>
      </c>
    </row>
    <row r="187" spans="1:42" s="57" customFormat="1" ht="16.5" thickTop="1" thickBot="1" x14ac:dyDescent="0.3">
      <c r="A187" s="32"/>
      <c r="B187" s="25"/>
      <c r="C187" s="25"/>
      <c r="D187" s="25"/>
      <c r="E187" s="46"/>
      <c r="F187" s="25">
        <v>10</v>
      </c>
      <c r="G187" s="94" t="e">
        <v>#N/A</v>
      </c>
      <c r="H187" s="94" t="e">
        <v>#N/A</v>
      </c>
      <c r="I187" s="26"/>
      <c r="J187" s="26"/>
      <c r="K187" s="69" t="str">
        <f>IFERROR(IF(G187&gt;=(VLOOKUP(D187&amp;E187,'Tab 2 Aerobic Capacity (unprot)'!L$10:$M$27,2,FALSE)),"HFZ","NI")," ")</f>
        <v xml:space="preserve"> </v>
      </c>
      <c r="L187" s="69" t="str">
        <f>IFERROR(IF(H187&gt;=(VLOOKUP(D187&amp;E187,'Tab 2 Aerobic Capacity (unprot)'!L$34:$M$51,2,FALSE)),"HFZ","NI")," ")</f>
        <v xml:space="preserve"> </v>
      </c>
      <c r="M187" s="54" t="str">
        <f t="shared" si="25"/>
        <v xml:space="preserve"> </v>
      </c>
      <c r="N187" s="33" t="str">
        <f t="shared" si="32"/>
        <v xml:space="preserve"> </v>
      </c>
      <c r="O187" s="33"/>
      <c r="P187" s="54" t="str">
        <f t="shared" si="33"/>
        <v/>
      </c>
      <c r="Q187" s="33"/>
      <c r="R187" s="54" t="str">
        <f t="shared" si="34"/>
        <v/>
      </c>
      <c r="S187" s="95" t="e">
        <v>#N/A</v>
      </c>
      <c r="T187" s="95" t="e">
        <v>#N/A</v>
      </c>
      <c r="U187" s="99" t="e">
        <v>#N/A</v>
      </c>
      <c r="V187" s="34"/>
      <c r="W187" s="70" t="str">
        <f>IFERROR(IF(S187&gt;=(VLOOKUP(D187&amp;E187, 'Tab 3 Flex,Strng,Endur(unprot)'!AG$10:$AH$37,2,FALSE)),"HFZ", "NI")," ")</f>
        <v xml:space="preserve"> </v>
      </c>
      <c r="X187" s="70" t="str">
        <f>IFERROR(IF(T187&gt;=(VLOOKUP(D187&amp;E187, 'Tab 3 Flex,Strng,Endur(unprot)'!AG$10:$AH$37,2,FALSE)),"HFZ", "NI")," ")</f>
        <v xml:space="preserve"> </v>
      </c>
      <c r="Y187" s="71" t="str">
        <f t="shared" si="36"/>
        <v xml:space="preserve"> </v>
      </c>
      <c r="Z187" s="71" t="str">
        <f t="shared" si="26"/>
        <v xml:space="preserve"> </v>
      </c>
      <c r="AA187" s="71" t="str">
        <f>IFERROR(IF(U187&gt;=(VLOOKUP(D187&amp;E187, 'Tab 3 Flex,Strng,Endur(unprot)'!W$10:X$37,2,FALSE)),"HFZ", "NI"), " ")</f>
        <v xml:space="preserve"> </v>
      </c>
      <c r="AB187" s="28" t="str">
        <f t="shared" si="27"/>
        <v xml:space="preserve"> </v>
      </c>
      <c r="AC187" s="33"/>
      <c r="AD187" s="28" t="str">
        <f t="shared" si="28"/>
        <v/>
      </c>
      <c r="AE187" s="96" t="e">
        <v>#N/A</v>
      </c>
      <c r="AF187" s="35"/>
      <c r="AG187" s="72" t="str">
        <f>IFERROR(IF(AE187&gt;=(VLOOKUP(D187&amp;E187, 'Tab 3 Flex,Strng,Endur(unprot)'!R$10:$S$37,2,FALSE)),"HFZ", "NI")," ")</f>
        <v xml:space="preserve"> </v>
      </c>
      <c r="AH187" s="55" t="str">
        <f t="shared" si="29"/>
        <v xml:space="preserve"> </v>
      </c>
      <c r="AI187" s="33"/>
      <c r="AJ187" s="55" t="str">
        <f t="shared" si="35"/>
        <v/>
      </c>
      <c r="AK187" s="100" t="e">
        <v>#N/A</v>
      </c>
      <c r="AL187" s="36"/>
      <c r="AM187" s="73" t="str">
        <f>IFERROR(IF(AK187&gt;=(VLOOKUP(D187&amp;E187,'Tab 3 Flex,Strng,Endur(unprot)'!AB$10:$AC$37,2,FALSE)),"HFZ", "NI")," ")</f>
        <v xml:space="preserve"> </v>
      </c>
      <c r="AN187" s="29" t="str">
        <f t="shared" si="30"/>
        <v xml:space="preserve"> </v>
      </c>
      <c r="AO187" s="55"/>
      <c r="AP187" s="29" t="str">
        <f t="shared" si="31"/>
        <v/>
      </c>
    </row>
    <row r="188" spans="1:42" s="57" customFormat="1" ht="16.5" thickTop="1" thickBot="1" x14ac:dyDescent="0.3">
      <c r="A188" s="32"/>
      <c r="B188" s="25"/>
      <c r="C188" s="25"/>
      <c r="D188" s="25"/>
      <c r="E188" s="46"/>
      <c r="F188" s="25">
        <v>10</v>
      </c>
      <c r="G188" s="94" t="e">
        <v>#N/A</v>
      </c>
      <c r="H188" s="94" t="e">
        <v>#N/A</v>
      </c>
      <c r="I188" s="26"/>
      <c r="J188" s="26"/>
      <c r="K188" s="69" t="str">
        <f>IFERROR(IF(G188&gt;=(VLOOKUP(D188&amp;E188,'Tab 2 Aerobic Capacity (unprot)'!L$10:$M$27,2,FALSE)),"HFZ","NI")," ")</f>
        <v xml:space="preserve"> </v>
      </c>
      <c r="L188" s="69" t="str">
        <f>IFERROR(IF(H188&gt;=(VLOOKUP(D188&amp;E188,'Tab 2 Aerobic Capacity (unprot)'!L$34:$M$51,2,FALSE)),"HFZ","NI")," ")</f>
        <v xml:space="preserve"> </v>
      </c>
      <c r="M188" s="54" t="str">
        <f t="shared" si="25"/>
        <v xml:space="preserve"> </v>
      </c>
      <c r="N188" s="33" t="str">
        <f t="shared" si="32"/>
        <v xml:space="preserve"> </v>
      </c>
      <c r="O188" s="33"/>
      <c r="P188" s="54" t="str">
        <f t="shared" si="33"/>
        <v/>
      </c>
      <c r="Q188" s="33"/>
      <c r="R188" s="54" t="str">
        <f t="shared" si="34"/>
        <v/>
      </c>
      <c r="S188" s="95" t="e">
        <v>#N/A</v>
      </c>
      <c r="T188" s="95" t="e">
        <v>#N/A</v>
      </c>
      <c r="U188" s="99" t="e">
        <v>#N/A</v>
      </c>
      <c r="V188" s="34"/>
      <c r="W188" s="70" t="str">
        <f>IFERROR(IF(S188&gt;=(VLOOKUP(D188&amp;E188, 'Tab 3 Flex,Strng,Endur(unprot)'!AG$10:$AH$37,2,FALSE)),"HFZ", "NI")," ")</f>
        <v xml:space="preserve"> </v>
      </c>
      <c r="X188" s="70" t="str">
        <f>IFERROR(IF(T188&gt;=(VLOOKUP(D188&amp;E188, 'Tab 3 Flex,Strng,Endur(unprot)'!AG$10:$AH$37,2,FALSE)),"HFZ", "NI")," ")</f>
        <v xml:space="preserve"> </v>
      </c>
      <c r="Y188" s="71" t="str">
        <f t="shared" si="36"/>
        <v xml:space="preserve"> </v>
      </c>
      <c r="Z188" s="71" t="str">
        <f t="shared" si="26"/>
        <v xml:space="preserve"> </v>
      </c>
      <c r="AA188" s="71" t="str">
        <f>IFERROR(IF(U188&gt;=(VLOOKUP(D188&amp;E188, 'Tab 3 Flex,Strng,Endur(unprot)'!W$10:X$37,2,FALSE)),"HFZ", "NI"), " ")</f>
        <v xml:space="preserve"> </v>
      </c>
      <c r="AB188" s="28" t="str">
        <f t="shared" si="27"/>
        <v xml:space="preserve"> </v>
      </c>
      <c r="AC188" s="33"/>
      <c r="AD188" s="28" t="str">
        <f t="shared" si="28"/>
        <v/>
      </c>
      <c r="AE188" s="96" t="e">
        <v>#N/A</v>
      </c>
      <c r="AF188" s="35"/>
      <c r="AG188" s="72" t="str">
        <f>IFERROR(IF(AE188&gt;=(VLOOKUP(D188&amp;E188, 'Tab 3 Flex,Strng,Endur(unprot)'!R$10:$S$37,2,FALSE)),"HFZ", "NI")," ")</f>
        <v xml:space="preserve"> </v>
      </c>
      <c r="AH188" s="55" t="str">
        <f t="shared" si="29"/>
        <v xml:space="preserve"> </v>
      </c>
      <c r="AI188" s="33"/>
      <c r="AJ188" s="55" t="str">
        <f t="shared" si="35"/>
        <v/>
      </c>
      <c r="AK188" s="100" t="e">
        <v>#N/A</v>
      </c>
      <c r="AL188" s="36"/>
      <c r="AM188" s="73" t="str">
        <f>IFERROR(IF(AK188&gt;=(VLOOKUP(D188&amp;E188,'Tab 3 Flex,Strng,Endur(unprot)'!AB$10:$AC$37,2,FALSE)),"HFZ", "NI")," ")</f>
        <v xml:space="preserve"> </v>
      </c>
      <c r="AN188" s="29" t="str">
        <f t="shared" si="30"/>
        <v xml:space="preserve"> </v>
      </c>
      <c r="AO188" s="55"/>
      <c r="AP188" s="29" t="str">
        <f t="shared" si="31"/>
        <v/>
      </c>
    </row>
    <row r="189" spans="1:42" s="57" customFormat="1" ht="16.5" thickTop="1" thickBot="1" x14ac:dyDescent="0.3">
      <c r="A189" s="32"/>
      <c r="B189" s="25"/>
      <c r="C189" s="25"/>
      <c r="D189" s="25"/>
      <c r="E189" s="46"/>
      <c r="F189" s="25">
        <v>10</v>
      </c>
      <c r="G189" s="94" t="e">
        <v>#N/A</v>
      </c>
      <c r="H189" s="94" t="e">
        <v>#N/A</v>
      </c>
      <c r="I189" s="26"/>
      <c r="J189" s="26"/>
      <c r="K189" s="69" t="str">
        <f>IFERROR(IF(G189&gt;=(VLOOKUP(D189&amp;E189,'Tab 2 Aerobic Capacity (unprot)'!L$10:$M$27,2,FALSE)),"HFZ","NI")," ")</f>
        <v xml:space="preserve"> </v>
      </c>
      <c r="L189" s="69" t="str">
        <f>IFERROR(IF(H189&gt;=(VLOOKUP(D189&amp;E189,'Tab 2 Aerobic Capacity (unprot)'!L$34:$M$51,2,FALSE)),"HFZ","NI")," ")</f>
        <v xml:space="preserve"> </v>
      </c>
      <c r="M189" s="54" t="str">
        <f t="shared" si="25"/>
        <v xml:space="preserve"> </v>
      </c>
      <c r="N189" s="33" t="str">
        <f t="shared" si="32"/>
        <v xml:space="preserve"> </v>
      </c>
      <c r="O189" s="33"/>
      <c r="P189" s="54" t="str">
        <f t="shared" si="33"/>
        <v/>
      </c>
      <c r="Q189" s="33"/>
      <c r="R189" s="54" t="str">
        <f t="shared" si="34"/>
        <v/>
      </c>
      <c r="S189" s="95" t="e">
        <v>#N/A</v>
      </c>
      <c r="T189" s="95" t="e">
        <v>#N/A</v>
      </c>
      <c r="U189" s="99" t="e">
        <v>#N/A</v>
      </c>
      <c r="V189" s="34"/>
      <c r="W189" s="70" t="str">
        <f>IFERROR(IF(S189&gt;=(VLOOKUP(D189&amp;E189, 'Tab 3 Flex,Strng,Endur(unprot)'!AG$10:$AH$37,2,FALSE)),"HFZ", "NI")," ")</f>
        <v xml:space="preserve"> </v>
      </c>
      <c r="X189" s="70" t="str">
        <f>IFERROR(IF(T189&gt;=(VLOOKUP(D189&amp;E189, 'Tab 3 Flex,Strng,Endur(unprot)'!AG$10:$AH$37,2,FALSE)),"HFZ", "NI")," ")</f>
        <v xml:space="preserve"> </v>
      </c>
      <c r="Y189" s="71" t="str">
        <f t="shared" si="36"/>
        <v xml:space="preserve"> </v>
      </c>
      <c r="Z189" s="71" t="str">
        <f t="shared" si="26"/>
        <v xml:space="preserve"> </v>
      </c>
      <c r="AA189" s="71" t="str">
        <f>IFERROR(IF(U189&gt;=(VLOOKUP(D189&amp;E189, 'Tab 3 Flex,Strng,Endur(unprot)'!W$10:X$37,2,FALSE)),"HFZ", "NI"), " ")</f>
        <v xml:space="preserve"> </v>
      </c>
      <c r="AB189" s="28" t="str">
        <f t="shared" si="27"/>
        <v xml:space="preserve"> </v>
      </c>
      <c r="AC189" s="33"/>
      <c r="AD189" s="28" t="str">
        <f t="shared" si="28"/>
        <v/>
      </c>
      <c r="AE189" s="96" t="e">
        <v>#N/A</v>
      </c>
      <c r="AF189" s="35"/>
      <c r="AG189" s="72" t="str">
        <f>IFERROR(IF(AE189&gt;=(VLOOKUP(D189&amp;E189, 'Tab 3 Flex,Strng,Endur(unprot)'!R$10:$S$37,2,FALSE)),"HFZ", "NI")," ")</f>
        <v xml:space="preserve"> </v>
      </c>
      <c r="AH189" s="55" t="str">
        <f t="shared" si="29"/>
        <v xml:space="preserve"> </v>
      </c>
      <c r="AI189" s="33"/>
      <c r="AJ189" s="55" t="str">
        <f t="shared" si="35"/>
        <v/>
      </c>
      <c r="AK189" s="100" t="e">
        <v>#N/A</v>
      </c>
      <c r="AL189" s="36"/>
      <c r="AM189" s="73" t="str">
        <f>IFERROR(IF(AK189&gt;=(VLOOKUP(D189&amp;E189,'Tab 3 Flex,Strng,Endur(unprot)'!AB$10:$AC$37,2,FALSE)),"HFZ", "NI")," ")</f>
        <v xml:space="preserve"> </v>
      </c>
      <c r="AN189" s="29" t="str">
        <f t="shared" si="30"/>
        <v xml:space="preserve"> </v>
      </c>
      <c r="AO189" s="55"/>
      <c r="AP189" s="29" t="str">
        <f t="shared" si="31"/>
        <v/>
      </c>
    </row>
    <row r="190" spans="1:42" s="57" customFormat="1" ht="16.5" thickTop="1" thickBot="1" x14ac:dyDescent="0.3">
      <c r="A190" s="32"/>
      <c r="B190" s="25"/>
      <c r="C190" s="25"/>
      <c r="D190" s="25"/>
      <c r="E190" s="46"/>
      <c r="F190" s="25">
        <v>10</v>
      </c>
      <c r="G190" s="94" t="e">
        <v>#N/A</v>
      </c>
      <c r="H190" s="94" t="e">
        <v>#N/A</v>
      </c>
      <c r="I190" s="26"/>
      <c r="J190" s="26"/>
      <c r="K190" s="69" t="str">
        <f>IFERROR(IF(G190&gt;=(VLOOKUP(D190&amp;E190,'Tab 2 Aerobic Capacity (unprot)'!L$10:$M$27,2,FALSE)),"HFZ","NI")," ")</f>
        <v xml:space="preserve"> </v>
      </c>
      <c r="L190" s="69" t="str">
        <f>IFERROR(IF(H190&gt;=(VLOOKUP(D190&amp;E190,'Tab 2 Aerobic Capacity (unprot)'!L$34:$M$51,2,FALSE)),"HFZ","NI")," ")</f>
        <v xml:space="preserve"> </v>
      </c>
      <c r="M190" s="54" t="str">
        <f t="shared" si="25"/>
        <v xml:space="preserve"> </v>
      </c>
      <c r="N190" s="33" t="str">
        <f t="shared" si="32"/>
        <v xml:space="preserve"> </v>
      </c>
      <c r="O190" s="33"/>
      <c r="P190" s="54" t="str">
        <f t="shared" si="33"/>
        <v/>
      </c>
      <c r="Q190" s="33"/>
      <c r="R190" s="54" t="str">
        <f t="shared" si="34"/>
        <v/>
      </c>
      <c r="S190" s="95" t="e">
        <v>#N/A</v>
      </c>
      <c r="T190" s="95" t="e">
        <v>#N/A</v>
      </c>
      <c r="U190" s="99" t="e">
        <v>#N/A</v>
      </c>
      <c r="V190" s="34"/>
      <c r="W190" s="70" t="str">
        <f>IFERROR(IF(S190&gt;=(VLOOKUP(D190&amp;E190, 'Tab 3 Flex,Strng,Endur(unprot)'!AG$10:$AH$37,2,FALSE)),"HFZ", "NI")," ")</f>
        <v xml:space="preserve"> </v>
      </c>
      <c r="X190" s="70" t="str">
        <f>IFERROR(IF(T190&gt;=(VLOOKUP(D190&amp;E190, 'Tab 3 Flex,Strng,Endur(unprot)'!AG$10:$AH$37,2,FALSE)),"HFZ", "NI")," ")</f>
        <v xml:space="preserve"> </v>
      </c>
      <c r="Y190" s="71" t="str">
        <f t="shared" si="36"/>
        <v xml:space="preserve"> </v>
      </c>
      <c r="Z190" s="71" t="str">
        <f t="shared" si="26"/>
        <v xml:space="preserve"> </v>
      </c>
      <c r="AA190" s="71" t="str">
        <f>IFERROR(IF(U190&gt;=(VLOOKUP(D190&amp;E190, 'Tab 3 Flex,Strng,Endur(unprot)'!W$10:X$37,2,FALSE)),"HFZ", "NI"), " ")</f>
        <v xml:space="preserve"> </v>
      </c>
      <c r="AB190" s="28" t="str">
        <f t="shared" si="27"/>
        <v xml:space="preserve"> </v>
      </c>
      <c r="AC190" s="33"/>
      <c r="AD190" s="28" t="str">
        <f t="shared" si="28"/>
        <v/>
      </c>
      <c r="AE190" s="96" t="e">
        <v>#N/A</v>
      </c>
      <c r="AF190" s="35"/>
      <c r="AG190" s="72" t="str">
        <f>IFERROR(IF(AE190&gt;=(VLOOKUP(D190&amp;E190, 'Tab 3 Flex,Strng,Endur(unprot)'!R$10:$S$37,2,FALSE)),"HFZ", "NI")," ")</f>
        <v xml:space="preserve"> </v>
      </c>
      <c r="AH190" s="55" t="str">
        <f t="shared" si="29"/>
        <v xml:space="preserve"> </v>
      </c>
      <c r="AI190" s="33"/>
      <c r="AJ190" s="55" t="str">
        <f t="shared" si="35"/>
        <v/>
      </c>
      <c r="AK190" s="100" t="e">
        <v>#N/A</v>
      </c>
      <c r="AL190" s="36"/>
      <c r="AM190" s="73" t="str">
        <f>IFERROR(IF(AK190&gt;=(VLOOKUP(D190&amp;E190,'Tab 3 Flex,Strng,Endur(unprot)'!AB$10:$AC$37,2,FALSE)),"HFZ", "NI")," ")</f>
        <v xml:space="preserve"> </v>
      </c>
      <c r="AN190" s="29" t="str">
        <f t="shared" si="30"/>
        <v xml:space="preserve"> </v>
      </c>
      <c r="AO190" s="55"/>
      <c r="AP190" s="29" t="str">
        <f t="shared" si="31"/>
        <v/>
      </c>
    </row>
    <row r="191" spans="1:42" s="57" customFormat="1" ht="16.5" thickTop="1" thickBot="1" x14ac:dyDescent="0.3">
      <c r="A191" s="32"/>
      <c r="B191" s="25"/>
      <c r="C191" s="25"/>
      <c r="D191" s="25"/>
      <c r="E191" s="46"/>
      <c r="F191" s="25">
        <v>10</v>
      </c>
      <c r="G191" s="94" t="e">
        <v>#N/A</v>
      </c>
      <c r="H191" s="94" t="e">
        <v>#N/A</v>
      </c>
      <c r="I191" s="26"/>
      <c r="J191" s="26"/>
      <c r="K191" s="69" t="str">
        <f>IFERROR(IF(G191&gt;=(VLOOKUP(D191&amp;E191,'Tab 2 Aerobic Capacity (unprot)'!L$10:$M$27,2,FALSE)),"HFZ","NI")," ")</f>
        <v xml:space="preserve"> </v>
      </c>
      <c r="L191" s="69" t="str">
        <f>IFERROR(IF(H191&gt;=(VLOOKUP(D191&amp;E191,'Tab 2 Aerobic Capacity (unprot)'!L$34:$M$51,2,FALSE)),"HFZ","NI")," ")</f>
        <v xml:space="preserve"> </v>
      </c>
      <c r="M191" s="54" t="str">
        <f t="shared" si="25"/>
        <v xml:space="preserve"> </v>
      </c>
      <c r="N191" s="33" t="str">
        <f t="shared" si="32"/>
        <v xml:space="preserve"> </v>
      </c>
      <c r="O191" s="33"/>
      <c r="P191" s="54" t="str">
        <f t="shared" si="33"/>
        <v/>
      </c>
      <c r="Q191" s="33"/>
      <c r="R191" s="54" t="str">
        <f t="shared" si="34"/>
        <v/>
      </c>
      <c r="S191" s="95" t="e">
        <v>#N/A</v>
      </c>
      <c r="T191" s="95" t="e">
        <v>#N/A</v>
      </c>
      <c r="U191" s="99" t="e">
        <v>#N/A</v>
      </c>
      <c r="V191" s="34"/>
      <c r="W191" s="70" t="str">
        <f>IFERROR(IF(S191&gt;=(VLOOKUP(D191&amp;E191, 'Tab 3 Flex,Strng,Endur(unprot)'!AG$10:$AH$37,2,FALSE)),"HFZ", "NI")," ")</f>
        <v xml:space="preserve"> </v>
      </c>
      <c r="X191" s="70" t="str">
        <f>IFERROR(IF(T191&gt;=(VLOOKUP(D191&amp;E191, 'Tab 3 Flex,Strng,Endur(unprot)'!AG$10:$AH$37,2,FALSE)),"HFZ", "NI")," ")</f>
        <v xml:space="preserve"> </v>
      </c>
      <c r="Y191" s="71" t="str">
        <f t="shared" si="36"/>
        <v xml:space="preserve"> </v>
      </c>
      <c r="Z191" s="71" t="str">
        <f t="shared" si="26"/>
        <v xml:space="preserve"> </v>
      </c>
      <c r="AA191" s="71" t="str">
        <f>IFERROR(IF(U191&gt;=(VLOOKUP(D191&amp;E191, 'Tab 3 Flex,Strng,Endur(unprot)'!W$10:X$37,2,FALSE)),"HFZ", "NI"), " ")</f>
        <v xml:space="preserve"> </v>
      </c>
      <c r="AB191" s="28" t="str">
        <f t="shared" si="27"/>
        <v xml:space="preserve"> </v>
      </c>
      <c r="AC191" s="33"/>
      <c r="AD191" s="28" t="str">
        <f t="shared" si="28"/>
        <v/>
      </c>
      <c r="AE191" s="96" t="e">
        <v>#N/A</v>
      </c>
      <c r="AF191" s="35"/>
      <c r="AG191" s="72" t="str">
        <f>IFERROR(IF(AE191&gt;=(VLOOKUP(D191&amp;E191, 'Tab 3 Flex,Strng,Endur(unprot)'!R$10:$S$37,2,FALSE)),"HFZ", "NI")," ")</f>
        <v xml:space="preserve"> </v>
      </c>
      <c r="AH191" s="55" t="str">
        <f t="shared" si="29"/>
        <v xml:space="preserve"> </v>
      </c>
      <c r="AI191" s="33"/>
      <c r="AJ191" s="55" t="str">
        <f t="shared" si="35"/>
        <v/>
      </c>
      <c r="AK191" s="100" t="e">
        <v>#N/A</v>
      </c>
      <c r="AL191" s="36"/>
      <c r="AM191" s="73" t="str">
        <f>IFERROR(IF(AK191&gt;=(VLOOKUP(D191&amp;E191,'Tab 3 Flex,Strng,Endur(unprot)'!AB$10:$AC$37,2,FALSE)),"HFZ", "NI")," ")</f>
        <v xml:space="preserve"> </v>
      </c>
      <c r="AN191" s="29" t="str">
        <f t="shared" si="30"/>
        <v xml:space="preserve"> </v>
      </c>
      <c r="AO191" s="55"/>
      <c r="AP191" s="29" t="str">
        <f t="shared" si="31"/>
        <v/>
      </c>
    </row>
    <row r="192" spans="1:42" s="57" customFormat="1" ht="16.5" thickTop="1" thickBot="1" x14ac:dyDescent="0.3">
      <c r="A192" s="32"/>
      <c r="B192" s="25"/>
      <c r="C192" s="25"/>
      <c r="D192" s="25"/>
      <c r="E192" s="46"/>
      <c r="F192" s="25">
        <v>10</v>
      </c>
      <c r="G192" s="94" t="e">
        <v>#N/A</v>
      </c>
      <c r="H192" s="94" t="e">
        <v>#N/A</v>
      </c>
      <c r="I192" s="26"/>
      <c r="J192" s="26"/>
      <c r="K192" s="69" t="str">
        <f>IFERROR(IF(G192&gt;=(VLOOKUP(D192&amp;E192,'Tab 2 Aerobic Capacity (unprot)'!L$10:$M$27,2,FALSE)),"HFZ","NI")," ")</f>
        <v xml:space="preserve"> </v>
      </c>
      <c r="L192" s="69" t="str">
        <f>IFERROR(IF(H192&gt;=(VLOOKUP(D192&amp;E192,'Tab 2 Aerobic Capacity (unprot)'!L$34:$M$51,2,FALSE)),"HFZ","NI")," ")</f>
        <v xml:space="preserve"> </v>
      </c>
      <c r="M192" s="54" t="str">
        <f t="shared" si="25"/>
        <v xml:space="preserve"> </v>
      </c>
      <c r="N192" s="33" t="str">
        <f t="shared" si="32"/>
        <v xml:space="preserve"> </v>
      </c>
      <c r="O192" s="33"/>
      <c r="P192" s="54" t="str">
        <f t="shared" si="33"/>
        <v/>
      </c>
      <c r="Q192" s="33"/>
      <c r="R192" s="54" t="str">
        <f t="shared" si="34"/>
        <v/>
      </c>
      <c r="S192" s="95" t="e">
        <v>#N/A</v>
      </c>
      <c r="T192" s="95" t="e">
        <v>#N/A</v>
      </c>
      <c r="U192" s="99" t="e">
        <v>#N/A</v>
      </c>
      <c r="V192" s="34"/>
      <c r="W192" s="70" t="str">
        <f>IFERROR(IF(S192&gt;=(VLOOKUP(D192&amp;E192, 'Tab 3 Flex,Strng,Endur(unprot)'!AG$10:$AH$37,2,FALSE)),"HFZ", "NI")," ")</f>
        <v xml:space="preserve"> </v>
      </c>
      <c r="X192" s="70" t="str">
        <f>IFERROR(IF(T192&gt;=(VLOOKUP(D192&amp;E192, 'Tab 3 Flex,Strng,Endur(unprot)'!AG$10:$AH$37,2,FALSE)),"HFZ", "NI")," ")</f>
        <v xml:space="preserve"> </v>
      </c>
      <c r="Y192" s="71" t="str">
        <f t="shared" si="36"/>
        <v xml:space="preserve"> </v>
      </c>
      <c r="Z192" s="71" t="str">
        <f t="shared" si="26"/>
        <v xml:space="preserve"> </v>
      </c>
      <c r="AA192" s="71" t="str">
        <f>IFERROR(IF(U192&gt;=(VLOOKUP(D192&amp;E192, 'Tab 3 Flex,Strng,Endur(unprot)'!W$10:X$37,2,FALSE)),"HFZ", "NI"), " ")</f>
        <v xml:space="preserve"> </v>
      </c>
      <c r="AB192" s="28" t="str">
        <f t="shared" si="27"/>
        <v xml:space="preserve"> </v>
      </c>
      <c r="AC192" s="33"/>
      <c r="AD192" s="28" t="str">
        <f t="shared" si="28"/>
        <v/>
      </c>
      <c r="AE192" s="96" t="e">
        <v>#N/A</v>
      </c>
      <c r="AF192" s="35"/>
      <c r="AG192" s="72" t="str">
        <f>IFERROR(IF(AE192&gt;=(VLOOKUP(D192&amp;E192, 'Tab 3 Flex,Strng,Endur(unprot)'!R$10:$S$37,2,FALSE)),"HFZ", "NI")," ")</f>
        <v xml:space="preserve"> </v>
      </c>
      <c r="AH192" s="55" t="str">
        <f t="shared" si="29"/>
        <v xml:space="preserve"> </v>
      </c>
      <c r="AI192" s="33"/>
      <c r="AJ192" s="55" t="str">
        <f t="shared" si="35"/>
        <v/>
      </c>
      <c r="AK192" s="100" t="e">
        <v>#N/A</v>
      </c>
      <c r="AL192" s="36"/>
      <c r="AM192" s="73" t="str">
        <f>IFERROR(IF(AK192&gt;=(VLOOKUP(D192&amp;E192,'Tab 3 Flex,Strng,Endur(unprot)'!AB$10:$AC$37,2,FALSE)),"HFZ", "NI")," ")</f>
        <v xml:space="preserve"> </v>
      </c>
      <c r="AN192" s="29" t="str">
        <f t="shared" si="30"/>
        <v xml:space="preserve"> </v>
      </c>
      <c r="AO192" s="55"/>
      <c r="AP192" s="29" t="str">
        <f t="shared" si="31"/>
        <v/>
      </c>
    </row>
    <row r="193" spans="1:42" s="57" customFormat="1" ht="16.5" thickTop="1" thickBot="1" x14ac:dyDescent="0.3">
      <c r="A193" s="32"/>
      <c r="B193" s="25"/>
      <c r="C193" s="25"/>
      <c r="D193" s="25"/>
      <c r="E193" s="46"/>
      <c r="F193" s="25">
        <v>10</v>
      </c>
      <c r="G193" s="94" t="e">
        <v>#N/A</v>
      </c>
      <c r="H193" s="94" t="e">
        <v>#N/A</v>
      </c>
      <c r="I193" s="26"/>
      <c r="J193" s="26"/>
      <c r="K193" s="69" t="str">
        <f>IFERROR(IF(G193&gt;=(VLOOKUP(D193&amp;E193,'Tab 2 Aerobic Capacity (unprot)'!L$10:$M$27,2,FALSE)),"HFZ","NI")," ")</f>
        <v xml:space="preserve"> </v>
      </c>
      <c r="L193" s="69" t="str">
        <f>IFERROR(IF(H193&gt;=(VLOOKUP(D193&amp;E193,'Tab 2 Aerobic Capacity (unprot)'!L$34:$M$51,2,FALSE)),"HFZ","NI")," ")</f>
        <v xml:space="preserve"> </v>
      </c>
      <c r="M193" s="54" t="str">
        <f t="shared" si="25"/>
        <v xml:space="preserve"> </v>
      </c>
      <c r="N193" s="33" t="str">
        <f t="shared" si="32"/>
        <v xml:space="preserve"> </v>
      </c>
      <c r="O193" s="33"/>
      <c r="P193" s="54" t="str">
        <f t="shared" si="33"/>
        <v/>
      </c>
      <c r="Q193" s="33"/>
      <c r="R193" s="54" t="str">
        <f t="shared" si="34"/>
        <v/>
      </c>
      <c r="S193" s="95" t="e">
        <v>#N/A</v>
      </c>
      <c r="T193" s="95" t="e">
        <v>#N/A</v>
      </c>
      <c r="U193" s="99" t="e">
        <v>#N/A</v>
      </c>
      <c r="V193" s="34"/>
      <c r="W193" s="70" t="str">
        <f>IFERROR(IF(S193&gt;=(VLOOKUP(D193&amp;E193, 'Tab 3 Flex,Strng,Endur(unprot)'!AG$10:$AH$37,2,FALSE)),"HFZ", "NI")," ")</f>
        <v xml:space="preserve"> </v>
      </c>
      <c r="X193" s="70" t="str">
        <f>IFERROR(IF(T193&gt;=(VLOOKUP(D193&amp;E193, 'Tab 3 Flex,Strng,Endur(unprot)'!AG$10:$AH$37,2,FALSE)),"HFZ", "NI")," ")</f>
        <v xml:space="preserve"> </v>
      </c>
      <c r="Y193" s="71" t="str">
        <f t="shared" si="36"/>
        <v xml:space="preserve"> </v>
      </c>
      <c r="Z193" s="71" t="str">
        <f t="shared" si="26"/>
        <v xml:space="preserve"> </v>
      </c>
      <c r="AA193" s="71" t="str">
        <f>IFERROR(IF(U193&gt;=(VLOOKUP(D193&amp;E193, 'Tab 3 Flex,Strng,Endur(unprot)'!W$10:X$37,2,FALSE)),"HFZ", "NI"), " ")</f>
        <v xml:space="preserve"> </v>
      </c>
      <c r="AB193" s="28" t="str">
        <f t="shared" si="27"/>
        <v xml:space="preserve"> </v>
      </c>
      <c r="AC193" s="33"/>
      <c r="AD193" s="28" t="str">
        <f t="shared" si="28"/>
        <v/>
      </c>
      <c r="AE193" s="96" t="e">
        <v>#N/A</v>
      </c>
      <c r="AF193" s="35"/>
      <c r="AG193" s="72" t="str">
        <f>IFERROR(IF(AE193&gt;=(VLOOKUP(D193&amp;E193, 'Tab 3 Flex,Strng,Endur(unprot)'!R$10:$S$37,2,FALSE)),"HFZ", "NI")," ")</f>
        <v xml:space="preserve"> </v>
      </c>
      <c r="AH193" s="55" t="str">
        <f t="shared" si="29"/>
        <v xml:space="preserve"> </v>
      </c>
      <c r="AI193" s="33"/>
      <c r="AJ193" s="55" t="str">
        <f t="shared" si="35"/>
        <v/>
      </c>
      <c r="AK193" s="100" t="e">
        <v>#N/A</v>
      </c>
      <c r="AL193" s="36"/>
      <c r="AM193" s="73" t="str">
        <f>IFERROR(IF(AK193&gt;=(VLOOKUP(D193&amp;E193,'Tab 3 Flex,Strng,Endur(unprot)'!AB$10:$AC$37,2,FALSE)),"HFZ", "NI")," ")</f>
        <v xml:space="preserve"> </v>
      </c>
      <c r="AN193" s="29" t="str">
        <f t="shared" si="30"/>
        <v xml:space="preserve"> </v>
      </c>
      <c r="AO193" s="55"/>
      <c r="AP193" s="29" t="str">
        <f t="shared" si="31"/>
        <v/>
      </c>
    </row>
    <row r="194" spans="1:42" s="57" customFormat="1" ht="16.5" thickTop="1" thickBot="1" x14ac:dyDescent="0.3">
      <c r="A194" s="32"/>
      <c r="B194" s="25"/>
      <c r="C194" s="25"/>
      <c r="D194" s="25"/>
      <c r="E194" s="46"/>
      <c r="F194" s="25">
        <v>10</v>
      </c>
      <c r="G194" s="94" t="e">
        <v>#N/A</v>
      </c>
      <c r="H194" s="94" t="e">
        <v>#N/A</v>
      </c>
      <c r="I194" s="26"/>
      <c r="J194" s="26"/>
      <c r="K194" s="69" t="str">
        <f>IFERROR(IF(G194&gt;=(VLOOKUP(D194&amp;E194,'Tab 2 Aerobic Capacity (unprot)'!L$10:$M$27,2,FALSE)),"HFZ","NI")," ")</f>
        <v xml:space="preserve"> </v>
      </c>
      <c r="L194" s="69" t="str">
        <f>IFERROR(IF(H194&gt;=(VLOOKUP(D194&amp;E194,'Tab 2 Aerobic Capacity (unprot)'!L$34:$M$51,2,FALSE)),"HFZ","NI")," ")</f>
        <v xml:space="preserve"> </v>
      </c>
      <c r="M194" s="54" t="str">
        <f t="shared" si="25"/>
        <v xml:space="preserve"> </v>
      </c>
      <c r="N194" s="33" t="str">
        <f t="shared" si="32"/>
        <v xml:space="preserve"> </v>
      </c>
      <c r="O194" s="33"/>
      <c r="P194" s="54" t="str">
        <f t="shared" si="33"/>
        <v/>
      </c>
      <c r="Q194" s="33"/>
      <c r="R194" s="54" t="str">
        <f t="shared" si="34"/>
        <v/>
      </c>
      <c r="S194" s="95" t="e">
        <v>#N/A</v>
      </c>
      <c r="T194" s="95" t="e">
        <v>#N/A</v>
      </c>
      <c r="U194" s="99" t="e">
        <v>#N/A</v>
      </c>
      <c r="V194" s="34"/>
      <c r="W194" s="70" t="str">
        <f>IFERROR(IF(S194&gt;=(VLOOKUP(D194&amp;E194, 'Tab 3 Flex,Strng,Endur(unprot)'!AG$10:$AH$37,2,FALSE)),"HFZ", "NI")," ")</f>
        <v xml:space="preserve"> </v>
      </c>
      <c r="X194" s="70" t="str">
        <f>IFERROR(IF(T194&gt;=(VLOOKUP(D194&amp;E194, 'Tab 3 Flex,Strng,Endur(unprot)'!AG$10:$AH$37,2,FALSE)),"HFZ", "NI")," ")</f>
        <v xml:space="preserve"> </v>
      </c>
      <c r="Y194" s="71" t="str">
        <f t="shared" si="36"/>
        <v xml:space="preserve"> </v>
      </c>
      <c r="Z194" s="71" t="str">
        <f t="shared" si="26"/>
        <v xml:space="preserve"> </v>
      </c>
      <c r="AA194" s="71" t="str">
        <f>IFERROR(IF(U194&gt;=(VLOOKUP(D194&amp;E194, 'Tab 3 Flex,Strng,Endur(unprot)'!W$10:X$37,2,FALSE)),"HFZ", "NI"), " ")</f>
        <v xml:space="preserve"> </v>
      </c>
      <c r="AB194" s="28" t="str">
        <f t="shared" si="27"/>
        <v xml:space="preserve"> </v>
      </c>
      <c r="AC194" s="33"/>
      <c r="AD194" s="28" t="str">
        <f t="shared" si="28"/>
        <v/>
      </c>
      <c r="AE194" s="96" t="e">
        <v>#N/A</v>
      </c>
      <c r="AF194" s="35"/>
      <c r="AG194" s="72" t="str">
        <f>IFERROR(IF(AE194&gt;=(VLOOKUP(D194&amp;E194, 'Tab 3 Flex,Strng,Endur(unprot)'!R$10:$S$37,2,FALSE)),"HFZ", "NI")," ")</f>
        <v xml:space="preserve"> </v>
      </c>
      <c r="AH194" s="55" t="str">
        <f t="shared" si="29"/>
        <v xml:space="preserve"> </v>
      </c>
      <c r="AI194" s="33"/>
      <c r="AJ194" s="55" t="str">
        <f t="shared" si="35"/>
        <v/>
      </c>
      <c r="AK194" s="100" t="e">
        <v>#N/A</v>
      </c>
      <c r="AL194" s="36"/>
      <c r="AM194" s="73" t="str">
        <f>IFERROR(IF(AK194&gt;=(VLOOKUP(D194&amp;E194,'Tab 3 Flex,Strng,Endur(unprot)'!AB$10:$AC$37,2,FALSE)),"HFZ", "NI")," ")</f>
        <v xml:space="preserve"> </v>
      </c>
      <c r="AN194" s="29" t="str">
        <f t="shared" si="30"/>
        <v xml:space="preserve"> </v>
      </c>
      <c r="AO194" s="55"/>
      <c r="AP194" s="29" t="str">
        <f t="shared" si="31"/>
        <v/>
      </c>
    </row>
    <row r="195" spans="1:42" s="57" customFormat="1" ht="16.5" thickTop="1" thickBot="1" x14ac:dyDescent="0.3">
      <c r="A195" s="32"/>
      <c r="B195" s="25"/>
      <c r="C195" s="25"/>
      <c r="D195" s="25"/>
      <c r="E195" s="46"/>
      <c r="F195" s="25">
        <v>10</v>
      </c>
      <c r="G195" s="94" t="e">
        <v>#N/A</v>
      </c>
      <c r="H195" s="94" t="e">
        <v>#N/A</v>
      </c>
      <c r="I195" s="26"/>
      <c r="J195" s="26"/>
      <c r="K195" s="69" t="str">
        <f>IFERROR(IF(G195&gt;=(VLOOKUP(D195&amp;E195,'Tab 2 Aerobic Capacity (unprot)'!L$10:$M$27,2,FALSE)),"HFZ","NI")," ")</f>
        <v xml:space="preserve"> </v>
      </c>
      <c r="L195" s="69" t="str">
        <f>IFERROR(IF(H195&gt;=(VLOOKUP(D195&amp;E195,'Tab 2 Aerobic Capacity (unprot)'!L$34:$M$51,2,FALSE)),"HFZ","NI")," ")</f>
        <v xml:space="preserve"> </v>
      </c>
      <c r="M195" s="54" t="str">
        <f t="shared" si="25"/>
        <v xml:space="preserve"> </v>
      </c>
      <c r="N195" s="33" t="str">
        <f t="shared" si="32"/>
        <v xml:space="preserve"> </v>
      </c>
      <c r="O195" s="33"/>
      <c r="P195" s="54" t="str">
        <f t="shared" si="33"/>
        <v/>
      </c>
      <c r="Q195" s="33"/>
      <c r="R195" s="54" t="str">
        <f t="shared" si="34"/>
        <v/>
      </c>
      <c r="S195" s="95" t="e">
        <v>#N/A</v>
      </c>
      <c r="T195" s="95" t="e">
        <v>#N/A</v>
      </c>
      <c r="U195" s="99" t="e">
        <v>#N/A</v>
      </c>
      <c r="V195" s="34"/>
      <c r="W195" s="70" t="str">
        <f>IFERROR(IF(S195&gt;=(VLOOKUP(D195&amp;E195, 'Tab 3 Flex,Strng,Endur(unprot)'!AG$10:$AH$37,2,FALSE)),"HFZ", "NI")," ")</f>
        <v xml:space="preserve"> </v>
      </c>
      <c r="X195" s="70" t="str">
        <f>IFERROR(IF(T195&gt;=(VLOOKUP(D195&amp;E195, 'Tab 3 Flex,Strng,Endur(unprot)'!AG$10:$AH$37,2,FALSE)),"HFZ", "NI")," ")</f>
        <v xml:space="preserve"> </v>
      </c>
      <c r="Y195" s="71" t="str">
        <f t="shared" si="36"/>
        <v xml:space="preserve"> </v>
      </c>
      <c r="Z195" s="71" t="str">
        <f t="shared" si="26"/>
        <v xml:space="preserve"> </v>
      </c>
      <c r="AA195" s="71" t="str">
        <f>IFERROR(IF(U195&gt;=(VLOOKUP(D195&amp;E195, 'Tab 3 Flex,Strng,Endur(unprot)'!W$10:X$37,2,FALSE)),"HFZ", "NI"), " ")</f>
        <v xml:space="preserve"> </v>
      </c>
      <c r="AB195" s="28" t="str">
        <f t="shared" si="27"/>
        <v xml:space="preserve"> </v>
      </c>
      <c r="AC195" s="33"/>
      <c r="AD195" s="28" t="str">
        <f t="shared" si="28"/>
        <v/>
      </c>
      <c r="AE195" s="96" t="e">
        <v>#N/A</v>
      </c>
      <c r="AF195" s="35"/>
      <c r="AG195" s="72" t="str">
        <f>IFERROR(IF(AE195&gt;=(VLOOKUP(D195&amp;E195, 'Tab 3 Flex,Strng,Endur(unprot)'!R$10:$S$37,2,FALSE)),"HFZ", "NI")," ")</f>
        <v xml:space="preserve"> </v>
      </c>
      <c r="AH195" s="55" t="str">
        <f t="shared" si="29"/>
        <v xml:space="preserve"> </v>
      </c>
      <c r="AI195" s="33"/>
      <c r="AJ195" s="55" t="str">
        <f t="shared" si="35"/>
        <v/>
      </c>
      <c r="AK195" s="100" t="e">
        <v>#N/A</v>
      </c>
      <c r="AL195" s="36"/>
      <c r="AM195" s="73" t="str">
        <f>IFERROR(IF(AK195&gt;=(VLOOKUP(D195&amp;E195,'Tab 3 Flex,Strng,Endur(unprot)'!AB$10:$AC$37,2,FALSE)),"HFZ", "NI")," ")</f>
        <v xml:space="preserve"> </v>
      </c>
      <c r="AN195" s="29" t="str">
        <f t="shared" si="30"/>
        <v xml:space="preserve"> </v>
      </c>
      <c r="AO195" s="55"/>
      <c r="AP195" s="29" t="str">
        <f t="shared" si="31"/>
        <v/>
      </c>
    </row>
    <row r="196" spans="1:42" s="57" customFormat="1" ht="16.5" thickTop="1" thickBot="1" x14ac:dyDescent="0.3">
      <c r="A196" s="32"/>
      <c r="B196" s="25"/>
      <c r="C196" s="25"/>
      <c r="D196" s="25"/>
      <c r="E196" s="46"/>
      <c r="F196" s="25">
        <v>10</v>
      </c>
      <c r="G196" s="94" t="e">
        <v>#N/A</v>
      </c>
      <c r="H196" s="94" t="e">
        <v>#N/A</v>
      </c>
      <c r="I196" s="26"/>
      <c r="J196" s="26"/>
      <c r="K196" s="69" t="str">
        <f>IFERROR(IF(G196&gt;=(VLOOKUP(D196&amp;E196,'Tab 2 Aerobic Capacity (unprot)'!L$10:$M$27,2,FALSE)),"HFZ","NI")," ")</f>
        <v xml:space="preserve"> </v>
      </c>
      <c r="L196" s="69" t="str">
        <f>IFERROR(IF(H196&gt;=(VLOOKUP(D196&amp;E196,'Tab 2 Aerobic Capacity (unprot)'!L$34:$M$51,2,FALSE)),"HFZ","NI")," ")</f>
        <v xml:space="preserve"> </v>
      </c>
      <c r="M196" s="54" t="str">
        <f t="shared" si="25"/>
        <v xml:space="preserve"> </v>
      </c>
      <c r="N196" s="33" t="str">
        <f t="shared" si="32"/>
        <v xml:space="preserve"> </v>
      </c>
      <c r="O196" s="33"/>
      <c r="P196" s="54" t="str">
        <f t="shared" si="33"/>
        <v/>
      </c>
      <c r="Q196" s="33"/>
      <c r="R196" s="54" t="str">
        <f t="shared" si="34"/>
        <v/>
      </c>
      <c r="S196" s="95" t="e">
        <v>#N/A</v>
      </c>
      <c r="T196" s="95" t="e">
        <v>#N/A</v>
      </c>
      <c r="U196" s="99" t="e">
        <v>#N/A</v>
      </c>
      <c r="V196" s="34"/>
      <c r="W196" s="70" t="str">
        <f>IFERROR(IF(S196&gt;=(VLOOKUP(D196&amp;E196, 'Tab 3 Flex,Strng,Endur(unprot)'!AG$10:$AH$37,2,FALSE)),"HFZ", "NI")," ")</f>
        <v xml:space="preserve"> </v>
      </c>
      <c r="X196" s="70" t="str">
        <f>IFERROR(IF(T196&gt;=(VLOOKUP(D196&amp;E196, 'Tab 3 Flex,Strng,Endur(unprot)'!AG$10:$AH$37,2,FALSE)),"HFZ", "NI")," ")</f>
        <v xml:space="preserve"> </v>
      </c>
      <c r="Y196" s="71" t="str">
        <f t="shared" si="36"/>
        <v xml:space="preserve"> </v>
      </c>
      <c r="Z196" s="71" t="str">
        <f t="shared" si="26"/>
        <v xml:space="preserve"> </v>
      </c>
      <c r="AA196" s="71" t="str">
        <f>IFERROR(IF(U196&gt;=(VLOOKUP(D196&amp;E196, 'Tab 3 Flex,Strng,Endur(unprot)'!W$10:X$37,2,FALSE)),"HFZ", "NI"), " ")</f>
        <v xml:space="preserve"> </v>
      </c>
      <c r="AB196" s="28" t="str">
        <f t="shared" si="27"/>
        <v xml:space="preserve"> </v>
      </c>
      <c r="AC196" s="33"/>
      <c r="AD196" s="28" t="str">
        <f t="shared" si="28"/>
        <v/>
      </c>
      <c r="AE196" s="96" t="e">
        <v>#N/A</v>
      </c>
      <c r="AF196" s="35"/>
      <c r="AG196" s="72" t="str">
        <f>IFERROR(IF(AE196&gt;=(VLOOKUP(D196&amp;E196, 'Tab 3 Flex,Strng,Endur(unprot)'!R$10:$S$37,2,FALSE)),"HFZ", "NI")," ")</f>
        <v xml:space="preserve"> </v>
      </c>
      <c r="AH196" s="55" t="str">
        <f t="shared" si="29"/>
        <v xml:space="preserve"> </v>
      </c>
      <c r="AI196" s="33"/>
      <c r="AJ196" s="55" t="str">
        <f t="shared" si="35"/>
        <v/>
      </c>
      <c r="AK196" s="100" t="e">
        <v>#N/A</v>
      </c>
      <c r="AL196" s="36"/>
      <c r="AM196" s="73" t="str">
        <f>IFERROR(IF(AK196&gt;=(VLOOKUP(D196&amp;E196,'Tab 3 Flex,Strng,Endur(unprot)'!AB$10:$AC$37,2,FALSE)),"HFZ", "NI")," ")</f>
        <v xml:space="preserve"> </v>
      </c>
      <c r="AN196" s="29" t="str">
        <f t="shared" si="30"/>
        <v xml:space="preserve"> </v>
      </c>
      <c r="AO196" s="55"/>
      <c r="AP196" s="29" t="str">
        <f t="shared" si="31"/>
        <v/>
      </c>
    </row>
    <row r="197" spans="1:42" s="57" customFormat="1" ht="16.5" thickTop="1" thickBot="1" x14ac:dyDescent="0.3">
      <c r="A197" s="32"/>
      <c r="B197" s="25"/>
      <c r="C197" s="25"/>
      <c r="D197" s="25"/>
      <c r="E197" s="46"/>
      <c r="F197" s="25">
        <v>10</v>
      </c>
      <c r="G197" s="94" t="e">
        <v>#N/A</v>
      </c>
      <c r="H197" s="94" t="e">
        <v>#N/A</v>
      </c>
      <c r="I197" s="26"/>
      <c r="J197" s="26"/>
      <c r="K197" s="69" t="str">
        <f>IFERROR(IF(G197&gt;=(VLOOKUP(D197&amp;E197,'Tab 2 Aerobic Capacity (unprot)'!L$10:$M$27,2,FALSE)),"HFZ","NI")," ")</f>
        <v xml:space="preserve"> </v>
      </c>
      <c r="L197" s="69" t="str">
        <f>IFERROR(IF(H197&gt;=(VLOOKUP(D197&amp;E197,'Tab 2 Aerobic Capacity (unprot)'!L$34:$M$51,2,FALSE)),"HFZ","NI")," ")</f>
        <v xml:space="preserve"> </v>
      </c>
      <c r="M197" s="54" t="str">
        <f t="shared" si="25"/>
        <v xml:space="preserve"> </v>
      </c>
      <c r="N197" s="33" t="str">
        <f t="shared" si="32"/>
        <v xml:space="preserve"> </v>
      </c>
      <c r="O197" s="33"/>
      <c r="P197" s="54" t="str">
        <f t="shared" si="33"/>
        <v/>
      </c>
      <c r="Q197" s="33"/>
      <c r="R197" s="54" t="str">
        <f t="shared" si="34"/>
        <v/>
      </c>
      <c r="S197" s="95" t="e">
        <v>#N/A</v>
      </c>
      <c r="T197" s="95" t="e">
        <v>#N/A</v>
      </c>
      <c r="U197" s="99" t="e">
        <v>#N/A</v>
      </c>
      <c r="V197" s="34"/>
      <c r="W197" s="70" t="str">
        <f>IFERROR(IF(S197&gt;=(VLOOKUP(D197&amp;E197, 'Tab 3 Flex,Strng,Endur(unprot)'!AG$10:$AH$37,2,FALSE)),"HFZ", "NI")," ")</f>
        <v xml:space="preserve"> </v>
      </c>
      <c r="X197" s="70" t="str">
        <f>IFERROR(IF(T197&gt;=(VLOOKUP(D197&amp;E197, 'Tab 3 Flex,Strng,Endur(unprot)'!AG$10:$AH$37,2,FALSE)),"HFZ", "NI")," ")</f>
        <v xml:space="preserve"> </v>
      </c>
      <c r="Y197" s="71" t="str">
        <f t="shared" si="36"/>
        <v xml:space="preserve"> </v>
      </c>
      <c r="Z197" s="71" t="str">
        <f t="shared" si="26"/>
        <v xml:space="preserve"> </v>
      </c>
      <c r="AA197" s="71" t="str">
        <f>IFERROR(IF(U197&gt;=(VLOOKUP(D197&amp;E197, 'Tab 3 Flex,Strng,Endur(unprot)'!W$10:X$37,2,FALSE)),"HFZ", "NI"), " ")</f>
        <v xml:space="preserve"> </v>
      </c>
      <c r="AB197" s="28" t="str">
        <f t="shared" si="27"/>
        <v xml:space="preserve"> </v>
      </c>
      <c r="AC197" s="33"/>
      <c r="AD197" s="28" t="str">
        <f t="shared" si="28"/>
        <v/>
      </c>
      <c r="AE197" s="96" t="e">
        <v>#N/A</v>
      </c>
      <c r="AF197" s="35"/>
      <c r="AG197" s="72" t="str">
        <f>IFERROR(IF(AE197&gt;=(VLOOKUP(D197&amp;E197, 'Tab 3 Flex,Strng,Endur(unprot)'!R$10:$S$37,2,FALSE)),"HFZ", "NI")," ")</f>
        <v xml:space="preserve"> </v>
      </c>
      <c r="AH197" s="55" t="str">
        <f t="shared" si="29"/>
        <v xml:space="preserve"> </v>
      </c>
      <c r="AI197" s="33"/>
      <c r="AJ197" s="55" t="str">
        <f t="shared" si="35"/>
        <v/>
      </c>
      <c r="AK197" s="100" t="e">
        <v>#N/A</v>
      </c>
      <c r="AL197" s="36"/>
      <c r="AM197" s="73" t="str">
        <f>IFERROR(IF(AK197&gt;=(VLOOKUP(D197&amp;E197,'Tab 3 Flex,Strng,Endur(unprot)'!AB$10:$AC$37,2,FALSE)),"HFZ", "NI")," ")</f>
        <v xml:space="preserve"> </v>
      </c>
      <c r="AN197" s="29" t="str">
        <f t="shared" si="30"/>
        <v xml:space="preserve"> </v>
      </c>
      <c r="AO197" s="55"/>
      <c r="AP197" s="29" t="str">
        <f t="shared" si="31"/>
        <v/>
      </c>
    </row>
    <row r="198" spans="1:42" s="57" customFormat="1" ht="16.5" thickTop="1" thickBot="1" x14ac:dyDescent="0.3">
      <c r="A198" s="32"/>
      <c r="B198" s="25"/>
      <c r="C198" s="25"/>
      <c r="D198" s="25"/>
      <c r="E198" s="46"/>
      <c r="F198" s="25">
        <v>10</v>
      </c>
      <c r="G198" s="94" t="e">
        <v>#N/A</v>
      </c>
      <c r="H198" s="94" t="e">
        <v>#N/A</v>
      </c>
      <c r="I198" s="26"/>
      <c r="J198" s="26"/>
      <c r="K198" s="69" t="str">
        <f>IFERROR(IF(G198&gt;=(VLOOKUP(D198&amp;E198,'Tab 2 Aerobic Capacity (unprot)'!L$10:$M$27,2,FALSE)),"HFZ","NI")," ")</f>
        <v xml:space="preserve"> </v>
      </c>
      <c r="L198" s="69" t="str">
        <f>IFERROR(IF(H198&gt;=(VLOOKUP(D198&amp;E198,'Tab 2 Aerobic Capacity (unprot)'!L$34:$M$51,2,FALSE)),"HFZ","NI")," ")</f>
        <v xml:space="preserve"> </v>
      </c>
      <c r="M198" s="54" t="str">
        <f t="shared" si="25"/>
        <v xml:space="preserve"> </v>
      </c>
      <c r="N198" s="33" t="str">
        <f t="shared" si="32"/>
        <v xml:space="preserve"> </v>
      </c>
      <c r="O198" s="33"/>
      <c r="P198" s="54" t="str">
        <f t="shared" si="33"/>
        <v/>
      </c>
      <c r="Q198" s="33"/>
      <c r="R198" s="54" t="str">
        <f t="shared" si="34"/>
        <v/>
      </c>
      <c r="S198" s="95" t="e">
        <v>#N/A</v>
      </c>
      <c r="T198" s="95" t="e">
        <v>#N/A</v>
      </c>
      <c r="U198" s="99" t="e">
        <v>#N/A</v>
      </c>
      <c r="V198" s="34"/>
      <c r="W198" s="70" t="str">
        <f>IFERROR(IF(S198&gt;=(VLOOKUP(D198&amp;E198, 'Tab 3 Flex,Strng,Endur(unprot)'!AG$10:$AH$37,2,FALSE)),"HFZ", "NI")," ")</f>
        <v xml:space="preserve"> </v>
      </c>
      <c r="X198" s="70" t="str">
        <f>IFERROR(IF(T198&gt;=(VLOOKUP(D198&amp;E198, 'Tab 3 Flex,Strng,Endur(unprot)'!AG$10:$AH$37,2,FALSE)),"HFZ", "NI")," ")</f>
        <v xml:space="preserve"> </v>
      </c>
      <c r="Y198" s="71" t="str">
        <f t="shared" si="36"/>
        <v xml:space="preserve"> </v>
      </c>
      <c r="Z198" s="71" t="str">
        <f t="shared" si="26"/>
        <v xml:space="preserve"> </v>
      </c>
      <c r="AA198" s="71" t="str">
        <f>IFERROR(IF(U198&gt;=(VLOOKUP(D198&amp;E198, 'Tab 3 Flex,Strng,Endur(unprot)'!W$10:X$37,2,FALSE)),"HFZ", "NI"), " ")</f>
        <v xml:space="preserve"> </v>
      </c>
      <c r="AB198" s="28" t="str">
        <f t="shared" si="27"/>
        <v xml:space="preserve"> </v>
      </c>
      <c r="AC198" s="33"/>
      <c r="AD198" s="28" t="str">
        <f t="shared" si="28"/>
        <v/>
      </c>
      <c r="AE198" s="96" t="e">
        <v>#N/A</v>
      </c>
      <c r="AF198" s="35"/>
      <c r="AG198" s="72" t="str">
        <f>IFERROR(IF(AE198&gt;=(VLOOKUP(D198&amp;E198, 'Tab 3 Flex,Strng,Endur(unprot)'!R$10:$S$37,2,FALSE)),"HFZ", "NI")," ")</f>
        <v xml:space="preserve"> </v>
      </c>
      <c r="AH198" s="55" t="str">
        <f t="shared" si="29"/>
        <v xml:space="preserve"> </v>
      </c>
      <c r="AI198" s="33"/>
      <c r="AJ198" s="55" t="str">
        <f t="shared" si="35"/>
        <v/>
      </c>
      <c r="AK198" s="100" t="e">
        <v>#N/A</v>
      </c>
      <c r="AL198" s="36"/>
      <c r="AM198" s="73" t="str">
        <f>IFERROR(IF(AK198&gt;=(VLOOKUP(D198&amp;E198,'Tab 3 Flex,Strng,Endur(unprot)'!AB$10:$AC$37,2,FALSE)),"HFZ", "NI")," ")</f>
        <v xml:space="preserve"> </v>
      </c>
      <c r="AN198" s="29" t="str">
        <f t="shared" si="30"/>
        <v xml:space="preserve"> </v>
      </c>
      <c r="AO198" s="55"/>
      <c r="AP198" s="29" t="str">
        <f t="shared" si="31"/>
        <v/>
      </c>
    </row>
    <row r="199" spans="1:42" s="57" customFormat="1" ht="16.5" thickTop="1" thickBot="1" x14ac:dyDescent="0.3">
      <c r="A199" s="32"/>
      <c r="B199" s="25"/>
      <c r="C199" s="25"/>
      <c r="D199" s="25"/>
      <c r="E199" s="46"/>
      <c r="F199" s="25">
        <v>10</v>
      </c>
      <c r="G199" s="94" t="e">
        <v>#N/A</v>
      </c>
      <c r="H199" s="94" t="e">
        <v>#N/A</v>
      </c>
      <c r="I199" s="26"/>
      <c r="J199" s="26"/>
      <c r="K199" s="69" t="str">
        <f>IFERROR(IF(G199&gt;=(VLOOKUP(D199&amp;E199,'Tab 2 Aerobic Capacity (unprot)'!L$10:$M$27,2,FALSE)),"HFZ","NI")," ")</f>
        <v xml:space="preserve"> </v>
      </c>
      <c r="L199" s="69" t="str">
        <f>IFERROR(IF(H199&gt;=(VLOOKUP(D199&amp;E199,'Tab 2 Aerobic Capacity (unprot)'!L$34:$M$51,2,FALSE)),"HFZ","NI")," ")</f>
        <v xml:space="preserve"> </v>
      </c>
      <c r="M199" s="54" t="str">
        <f t="shared" si="25"/>
        <v xml:space="preserve"> </v>
      </c>
      <c r="N199" s="33" t="str">
        <f t="shared" si="32"/>
        <v xml:space="preserve"> </v>
      </c>
      <c r="O199" s="33"/>
      <c r="P199" s="54" t="str">
        <f t="shared" si="33"/>
        <v/>
      </c>
      <c r="Q199" s="33"/>
      <c r="R199" s="54" t="str">
        <f t="shared" si="34"/>
        <v/>
      </c>
      <c r="S199" s="95" t="e">
        <v>#N/A</v>
      </c>
      <c r="T199" s="95" t="e">
        <v>#N/A</v>
      </c>
      <c r="U199" s="99" t="e">
        <v>#N/A</v>
      </c>
      <c r="V199" s="34"/>
      <c r="W199" s="70" t="str">
        <f>IFERROR(IF(S199&gt;=(VLOOKUP(D199&amp;E199, 'Tab 3 Flex,Strng,Endur(unprot)'!AG$10:$AH$37,2,FALSE)),"HFZ", "NI")," ")</f>
        <v xml:space="preserve"> </v>
      </c>
      <c r="X199" s="70" t="str">
        <f>IFERROR(IF(T199&gt;=(VLOOKUP(D199&amp;E199, 'Tab 3 Flex,Strng,Endur(unprot)'!AG$10:$AH$37,2,FALSE)),"HFZ", "NI")," ")</f>
        <v xml:space="preserve"> </v>
      </c>
      <c r="Y199" s="71" t="str">
        <f t="shared" si="36"/>
        <v xml:space="preserve"> </v>
      </c>
      <c r="Z199" s="71" t="str">
        <f t="shared" si="26"/>
        <v xml:space="preserve"> </v>
      </c>
      <c r="AA199" s="71" t="str">
        <f>IFERROR(IF(U199&gt;=(VLOOKUP(D199&amp;E199, 'Tab 3 Flex,Strng,Endur(unprot)'!W$10:X$37,2,FALSE)),"HFZ", "NI"), " ")</f>
        <v xml:space="preserve"> </v>
      </c>
      <c r="AB199" s="28" t="str">
        <f t="shared" si="27"/>
        <v xml:space="preserve"> </v>
      </c>
      <c r="AC199" s="33"/>
      <c r="AD199" s="28" t="str">
        <f t="shared" si="28"/>
        <v/>
      </c>
      <c r="AE199" s="96" t="e">
        <v>#N/A</v>
      </c>
      <c r="AF199" s="35"/>
      <c r="AG199" s="72" t="str">
        <f>IFERROR(IF(AE199&gt;=(VLOOKUP(D199&amp;E199, 'Tab 3 Flex,Strng,Endur(unprot)'!R$10:$S$37,2,FALSE)),"HFZ", "NI")," ")</f>
        <v xml:space="preserve"> </v>
      </c>
      <c r="AH199" s="55" t="str">
        <f t="shared" si="29"/>
        <v xml:space="preserve"> </v>
      </c>
      <c r="AI199" s="33"/>
      <c r="AJ199" s="55" t="str">
        <f t="shared" si="35"/>
        <v/>
      </c>
      <c r="AK199" s="100" t="e">
        <v>#N/A</v>
      </c>
      <c r="AL199" s="36"/>
      <c r="AM199" s="73" t="str">
        <f>IFERROR(IF(AK199&gt;=(VLOOKUP(D199&amp;E199,'Tab 3 Flex,Strng,Endur(unprot)'!AB$10:$AC$37,2,FALSE)),"HFZ", "NI")," ")</f>
        <v xml:space="preserve"> </v>
      </c>
      <c r="AN199" s="29" t="str">
        <f t="shared" si="30"/>
        <v xml:space="preserve"> </v>
      </c>
      <c r="AO199" s="55"/>
      <c r="AP199" s="29" t="str">
        <f t="shared" si="31"/>
        <v/>
      </c>
    </row>
    <row r="200" spans="1:42" s="57" customFormat="1" ht="16.5" thickTop="1" thickBot="1" x14ac:dyDescent="0.3">
      <c r="A200" s="32"/>
      <c r="B200" s="25"/>
      <c r="C200" s="25"/>
      <c r="D200" s="25"/>
      <c r="E200" s="46"/>
      <c r="F200" s="25">
        <v>10</v>
      </c>
      <c r="G200" s="94" t="e">
        <v>#N/A</v>
      </c>
      <c r="H200" s="94" t="e">
        <v>#N/A</v>
      </c>
      <c r="I200" s="26"/>
      <c r="J200" s="26"/>
      <c r="K200" s="69" t="str">
        <f>IFERROR(IF(G200&gt;=(VLOOKUP(D200&amp;E200,'Tab 2 Aerobic Capacity (unprot)'!L$10:$M$27,2,FALSE)),"HFZ","NI")," ")</f>
        <v xml:space="preserve"> </v>
      </c>
      <c r="L200" s="69" t="str">
        <f>IFERROR(IF(H200&gt;=(VLOOKUP(D200&amp;E200,'Tab 2 Aerobic Capacity (unprot)'!L$34:$M$51,2,FALSE)),"HFZ","NI")," ")</f>
        <v xml:space="preserve"> </v>
      </c>
      <c r="M200" s="54" t="str">
        <f t="shared" si="25"/>
        <v xml:space="preserve"> </v>
      </c>
      <c r="N200" s="33" t="str">
        <f t="shared" si="32"/>
        <v xml:space="preserve"> </v>
      </c>
      <c r="O200" s="33"/>
      <c r="P200" s="54" t="str">
        <f t="shared" si="33"/>
        <v/>
      </c>
      <c r="Q200" s="33"/>
      <c r="R200" s="54" t="str">
        <f t="shared" si="34"/>
        <v/>
      </c>
      <c r="S200" s="95" t="e">
        <v>#N/A</v>
      </c>
      <c r="T200" s="95" t="e">
        <v>#N/A</v>
      </c>
      <c r="U200" s="99" t="e">
        <v>#N/A</v>
      </c>
      <c r="V200" s="34"/>
      <c r="W200" s="70" t="str">
        <f>IFERROR(IF(S200&gt;=(VLOOKUP(D200&amp;E200, 'Tab 3 Flex,Strng,Endur(unprot)'!AG$10:$AH$37,2,FALSE)),"HFZ", "NI")," ")</f>
        <v xml:space="preserve"> </v>
      </c>
      <c r="X200" s="70" t="str">
        <f>IFERROR(IF(T200&gt;=(VLOOKUP(D200&amp;E200, 'Tab 3 Flex,Strng,Endur(unprot)'!AG$10:$AH$37,2,FALSE)),"HFZ", "NI")," ")</f>
        <v xml:space="preserve"> </v>
      </c>
      <c r="Y200" s="71" t="str">
        <f t="shared" si="36"/>
        <v xml:space="preserve"> </v>
      </c>
      <c r="Z200" s="71" t="str">
        <f t="shared" si="26"/>
        <v xml:space="preserve"> </v>
      </c>
      <c r="AA200" s="71" t="str">
        <f>IFERROR(IF(U200&gt;=(VLOOKUP(D200&amp;E200, 'Tab 3 Flex,Strng,Endur(unprot)'!W$10:X$37,2,FALSE)),"HFZ", "NI"), " ")</f>
        <v xml:space="preserve"> </v>
      </c>
      <c r="AB200" s="28" t="str">
        <f t="shared" si="27"/>
        <v xml:space="preserve"> </v>
      </c>
      <c r="AC200" s="33"/>
      <c r="AD200" s="28" t="str">
        <f t="shared" si="28"/>
        <v/>
      </c>
      <c r="AE200" s="96" t="e">
        <v>#N/A</v>
      </c>
      <c r="AF200" s="35"/>
      <c r="AG200" s="72" t="str">
        <f>IFERROR(IF(AE200&gt;=(VLOOKUP(D200&amp;E200, 'Tab 3 Flex,Strng,Endur(unprot)'!R$10:$S$37,2,FALSE)),"HFZ", "NI")," ")</f>
        <v xml:space="preserve"> </v>
      </c>
      <c r="AH200" s="55" t="str">
        <f t="shared" si="29"/>
        <v xml:space="preserve"> </v>
      </c>
      <c r="AI200" s="33"/>
      <c r="AJ200" s="55" t="str">
        <f t="shared" si="35"/>
        <v/>
      </c>
      <c r="AK200" s="100" t="e">
        <v>#N/A</v>
      </c>
      <c r="AL200" s="36"/>
      <c r="AM200" s="73" t="str">
        <f>IFERROR(IF(AK200&gt;=(VLOOKUP(D200&amp;E200,'Tab 3 Flex,Strng,Endur(unprot)'!AB$10:$AC$37,2,FALSE)),"HFZ", "NI")," ")</f>
        <v xml:space="preserve"> </v>
      </c>
      <c r="AN200" s="29" t="str">
        <f t="shared" si="30"/>
        <v xml:space="preserve"> </v>
      </c>
      <c r="AO200" s="55"/>
      <c r="AP200" s="29" t="str">
        <f t="shared" si="31"/>
        <v/>
      </c>
    </row>
    <row r="201" spans="1:42" s="57" customFormat="1" ht="16.5" thickTop="1" thickBot="1" x14ac:dyDescent="0.3">
      <c r="A201" s="32"/>
      <c r="B201" s="25"/>
      <c r="C201" s="25"/>
      <c r="D201" s="25"/>
      <c r="E201" s="46"/>
      <c r="F201" s="25">
        <v>10</v>
      </c>
      <c r="G201" s="94" t="e">
        <v>#N/A</v>
      </c>
      <c r="H201" s="94" t="e">
        <v>#N/A</v>
      </c>
      <c r="I201" s="26"/>
      <c r="J201" s="26"/>
      <c r="K201" s="69" t="str">
        <f>IFERROR(IF(G201&gt;=(VLOOKUP(D201&amp;E201,'Tab 2 Aerobic Capacity (unprot)'!L$10:$M$27,2,FALSE)),"HFZ","NI")," ")</f>
        <v xml:space="preserve"> </v>
      </c>
      <c r="L201" s="69" t="str">
        <f>IFERROR(IF(H201&gt;=(VLOOKUP(D201&amp;E201,'Tab 2 Aerobic Capacity (unprot)'!L$34:$M$51,2,FALSE)),"HFZ","NI")," ")</f>
        <v xml:space="preserve"> </v>
      </c>
      <c r="M201" s="54" t="str">
        <f t="shared" si="25"/>
        <v xml:space="preserve"> </v>
      </c>
      <c r="N201" s="33" t="str">
        <f t="shared" si="32"/>
        <v xml:space="preserve"> </v>
      </c>
      <c r="O201" s="33"/>
      <c r="P201" s="54" t="str">
        <f t="shared" si="33"/>
        <v/>
      </c>
      <c r="Q201" s="33"/>
      <c r="R201" s="54" t="str">
        <f t="shared" si="34"/>
        <v/>
      </c>
      <c r="S201" s="95" t="e">
        <v>#N/A</v>
      </c>
      <c r="T201" s="95" t="e">
        <v>#N/A</v>
      </c>
      <c r="U201" s="99" t="e">
        <v>#N/A</v>
      </c>
      <c r="V201" s="34"/>
      <c r="W201" s="70" t="str">
        <f>IFERROR(IF(S201&gt;=(VLOOKUP(D201&amp;E201, 'Tab 3 Flex,Strng,Endur(unprot)'!AG$10:$AH$37,2,FALSE)),"HFZ", "NI")," ")</f>
        <v xml:space="preserve"> </v>
      </c>
      <c r="X201" s="70" t="str">
        <f>IFERROR(IF(T201&gt;=(VLOOKUP(D201&amp;E201, 'Tab 3 Flex,Strng,Endur(unprot)'!AG$10:$AH$37,2,FALSE)),"HFZ", "NI")," ")</f>
        <v xml:space="preserve"> </v>
      </c>
      <c r="Y201" s="71" t="str">
        <f t="shared" si="36"/>
        <v xml:space="preserve"> </v>
      </c>
      <c r="Z201" s="71" t="str">
        <f t="shared" si="26"/>
        <v xml:space="preserve"> </v>
      </c>
      <c r="AA201" s="71" t="str">
        <f>IFERROR(IF(U201&gt;=(VLOOKUP(D201&amp;E201, 'Tab 3 Flex,Strng,Endur(unprot)'!W$10:X$37,2,FALSE)),"HFZ", "NI"), " ")</f>
        <v xml:space="preserve"> </v>
      </c>
      <c r="AB201" s="28" t="str">
        <f t="shared" si="27"/>
        <v xml:space="preserve"> </v>
      </c>
      <c r="AC201" s="33"/>
      <c r="AD201" s="28" t="str">
        <f t="shared" si="28"/>
        <v/>
      </c>
      <c r="AE201" s="96" t="e">
        <v>#N/A</v>
      </c>
      <c r="AF201" s="35"/>
      <c r="AG201" s="72" t="str">
        <f>IFERROR(IF(AE201&gt;=(VLOOKUP(D201&amp;E201, 'Tab 3 Flex,Strng,Endur(unprot)'!R$10:$S$37,2,FALSE)),"HFZ", "NI")," ")</f>
        <v xml:space="preserve"> </v>
      </c>
      <c r="AH201" s="55" t="str">
        <f t="shared" si="29"/>
        <v xml:space="preserve"> </v>
      </c>
      <c r="AI201" s="33"/>
      <c r="AJ201" s="55" t="str">
        <f t="shared" si="35"/>
        <v/>
      </c>
      <c r="AK201" s="100" t="e">
        <v>#N/A</v>
      </c>
      <c r="AL201" s="36"/>
      <c r="AM201" s="73" t="str">
        <f>IFERROR(IF(AK201&gt;=(VLOOKUP(D201&amp;E201,'Tab 3 Flex,Strng,Endur(unprot)'!AB$10:$AC$37,2,FALSE)),"HFZ", "NI")," ")</f>
        <v xml:space="preserve"> </v>
      </c>
      <c r="AN201" s="29" t="str">
        <f t="shared" si="30"/>
        <v xml:space="preserve"> </v>
      </c>
      <c r="AO201" s="55"/>
      <c r="AP201" s="29" t="str">
        <f t="shared" si="31"/>
        <v/>
      </c>
    </row>
    <row r="202" spans="1:42" s="57" customFormat="1" ht="16.5" thickTop="1" thickBot="1" x14ac:dyDescent="0.3">
      <c r="A202" s="32"/>
      <c r="B202" s="25"/>
      <c r="C202" s="25"/>
      <c r="D202" s="25"/>
      <c r="E202" s="46"/>
      <c r="F202" s="25">
        <v>10</v>
      </c>
      <c r="G202" s="94" t="e">
        <v>#N/A</v>
      </c>
      <c r="H202" s="94" t="e">
        <v>#N/A</v>
      </c>
      <c r="I202" s="26"/>
      <c r="J202" s="26"/>
      <c r="K202" s="69" t="str">
        <f>IFERROR(IF(G202&gt;=(VLOOKUP(D202&amp;E202,'Tab 2 Aerobic Capacity (unprot)'!L$10:$M$27,2,FALSE)),"HFZ","NI")," ")</f>
        <v xml:space="preserve"> </v>
      </c>
      <c r="L202" s="69" t="str">
        <f>IFERROR(IF(H202&gt;=(VLOOKUP(D202&amp;E202,'Tab 2 Aerobic Capacity (unprot)'!L$34:$M$51,2,FALSE)),"HFZ","NI")," ")</f>
        <v xml:space="preserve"> </v>
      </c>
      <c r="M202" s="54" t="str">
        <f t="shared" ref="M202:M265" si="37">D202&amp;K202</f>
        <v xml:space="preserve"> </v>
      </c>
      <c r="N202" s="33" t="str">
        <f t="shared" si="32"/>
        <v xml:space="preserve"> </v>
      </c>
      <c r="O202" s="33"/>
      <c r="P202" s="54" t="str">
        <f t="shared" si="33"/>
        <v/>
      </c>
      <c r="Q202" s="33"/>
      <c r="R202" s="54" t="str">
        <f t="shared" si="34"/>
        <v/>
      </c>
      <c r="S202" s="95" t="e">
        <v>#N/A</v>
      </c>
      <c r="T202" s="95" t="e">
        <v>#N/A</v>
      </c>
      <c r="U202" s="99" t="e">
        <v>#N/A</v>
      </c>
      <c r="V202" s="34"/>
      <c r="W202" s="70" t="str">
        <f>IFERROR(IF(S202&gt;=(VLOOKUP(D202&amp;E202, 'Tab 3 Flex,Strng,Endur(unprot)'!AG$10:$AH$37,2,FALSE)),"HFZ", "NI")," ")</f>
        <v xml:space="preserve"> </v>
      </c>
      <c r="X202" s="70" t="str">
        <f>IFERROR(IF(T202&gt;=(VLOOKUP(D202&amp;E202, 'Tab 3 Flex,Strng,Endur(unprot)'!AG$10:$AH$37,2,FALSE)),"HFZ", "NI")," ")</f>
        <v xml:space="preserve"> </v>
      </c>
      <c r="Y202" s="71" t="str">
        <f t="shared" si="36"/>
        <v xml:space="preserve"> </v>
      </c>
      <c r="Z202" s="71" t="str">
        <f t="shared" ref="Z202:Z265" si="38">D202&amp;Y202</f>
        <v xml:space="preserve"> </v>
      </c>
      <c r="AA202" s="71" t="str">
        <f>IFERROR(IF(U202&gt;=(VLOOKUP(D202&amp;E202, 'Tab 3 Flex,Strng,Endur(unprot)'!W$10:X$37,2,FALSE)),"HFZ", "NI"), " ")</f>
        <v xml:space="preserve"> </v>
      </c>
      <c r="AB202" s="28" t="str">
        <f t="shared" ref="AB202:AB265" si="39">D202&amp;AA202</f>
        <v xml:space="preserve"> </v>
      </c>
      <c r="AC202" s="33"/>
      <c r="AD202" s="28" t="str">
        <f t="shared" ref="AD202:AD265" si="40">D202&amp;AC202</f>
        <v/>
      </c>
      <c r="AE202" s="96" t="e">
        <v>#N/A</v>
      </c>
      <c r="AF202" s="35"/>
      <c r="AG202" s="72" t="str">
        <f>IFERROR(IF(AE202&gt;=(VLOOKUP(D202&amp;E202, 'Tab 3 Flex,Strng,Endur(unprot)'!R$10:$S$37,2,FALSE)),"HFZ", "NI")," ")</f>
        <v xml:space="preserve"> </v>
      </c>
      <c r="AH202" s="55" t="str">
        <f t="shared" ref="AH202:AH265" si="41">D202&amp;AG202</f>
        <v xml:space="preserve"> </v>
      </c>
      <c r="AI202" s="33"/>
      <c r="AJ202" s="55" t="str">
        <f t="shared" si="35"/>
        <v/>
      </c>
      <c r="AK202" s="100" t="e">
        <v>#N/A</v>
      </c>
      <c r="AL202" s="36"/>
      <c r="AM202" s="73" t="str">
        <f>IFERROR(IF(AK202&gt;=(VLOOKUP(D202&amp;E202,'Tab 3 Flex,Strng,Endur(unprot)'!AB$10:$AC$37,2,FALSE)),"HFZ", "NI")," ")</f>
        <v xml:space="preserve"> </v>
      </c>
      <c r="AN202" s="29" t="str">
        <f t="shared" ref="AN202:AN265" si="42">D202&amp;AM202</f>
        <v xml:space="preserve"> </v>
      </c>
      <c r="AO202" s="55"/>
      <c r="AP202" s="29" t="str">
        <f t="shared" ref="AP202:AP265" si="43">D202&amp;AO202</f>
        <v/>
      </c>
    </row>
    <row r="203" spans="1:42" s="57" customFormat="1" ht="16.5" thickTop="1" thickBot="1" x14ac:dyDescent="0.3">
      <c r="A203" s="32"/>
      <c r="B203" s="25"/>
      <c r="C203" s="25"/>
      <c r="D203" s="25"/>
      <c r="E203" s="46"/>
      <c r="F203" s="25">
        <v>10</v>
      </c>
      <c r="G203" s="94" t="e">
        <v>#N/A</v>
      </c>
      <c r="H203" s="94" t="e">
        <v>#N/A</v>
      </c>
      <c r="I203" s="26"/>
      <c r="J203" s="26"/>
      <c r="K203" s="69" t="str">
        <f>IFERROR(IF(G203&gt;=(VLOOKUP(D203&amp;E203,'Tab 2 Aerobic Capacity (unprot)'!L$10:$M$27,2,FALSE)),"HFZ","NI")," ")</f>
        <v xml:space="preserve"> </v>
      </c>
      <c r="L203" s="69" t="str">
        <f>IFERROR(IF(H203&gt;=(VLOOKUP(D203&amp;E203,'Tab 2 Aerobic Capacity (unprot)'!L$34:$M$51,2,FALSE)),"HFZ","NI")," ")</f>
        <v xml:space="preserve"> </v>
      </c>
      <c r="M203" s="54" t="str">
        <f t="shared" si="37"/>
        <v xml:space="preserve"> </v>
      </c>
      <c r="N203" s="33" t="str">
        <f t="shared" ref="N203:N266" si="44">D203&amp;L203</f>
        <v xml:space="preserve"> </v>
      </c>
      <c r="O203" s="33"/>
      <c r="P203" s="54" t="str">
        <f t="shared" ref="P203:P266" si="45">D203&amp;O203</f>
        <v/>
      </c>
      <c r="Q203" s="33"/>
      <c r="R203" s="54" t="str">
        <f t="shared" ref="R203:R266" si="46">D203&amp;Q203</f>
        <v/>
      </c>
      <c r="S203" s="95" t="e">
        <v>#N/A</v>
      </c>
      <c r="T203" s="95" t="e">
        <v>#N/A</v>
      </c>
      <c r="U203" s="99" t="e">
        <v>#N/A</v>
      </c>
      <c r="V203" s="34"/>
      <c r="W203" s="70" t="str">
        <f>IFERROR(IF(S203&gt;=(VLOOKUP(D203&amp;E203, 'Tab 3 Flex,Strng,Endur(unprot)'!AG$10:$AH$37,2,FALSE)),"HFZ", "NI")," ")</f>
        <v xml:space="preserve"> </v>
      </c>
      <c r="X203" s="70" t="str">
        <f>IFERROR(IF(T203&gt;=(VLOOKUP(D203&amp;E203, 'Tab 3 Flex,Strng,Endur(unprot)'!AG$10:$AH$37,2,FALSE)),"HFZ", "NI")," ")</f>
        <v xml:space="preserve"> </v>
      </c>
      <c r="Y203" s="71" t="str">
        <f t="shared" si="36"/>
        <v xml:space="preserve"> </v>
      </c>
      <c r="Z203" s="71" t="str">
        <f t="shared" si="38"/>
        <v xml:space="preserve"> </v>
      </c>
      <c r="AA203" s="71" t="str">
        <f>IFERROR(IF(U203&gt;=(VLOOKUP(D203&amp;E203, 'Tab 3 Flex,Strng,Endur(unprot)'!W$10:X$37,2,FALSE)),"HFZ", "NI"), " ")</f>
        <v xml:space="preserve"> </v>
      </c>
      <c r="AB203" s="28" t="str">
        <f t="shared" si="39"/>
        <v xml:space="preserve"> </v>
      </c>
      <c r="AC203" s="33"/>
      <c r="AD203" s="28" t="str">
        <f t="shared" si="40"/>
        <v/>
      </c>
      <c r="AE203" s="96" t="e">
        <v>#N/A</v>
      </c>
      <c r="AF203" s="35"/>
      <c r="AG203" s="72" t="str">
        <f>IFERROR(IF(AE203&gt;=(VLOOKUP(D203&amp;E203, 'Tab 3 Flex,Strng,Endur(unprot)'!R$10:$S$37,2,FALSE)),"HFZ", "NI")," ")</f>
        <v xml:space="preserve"> </v>
      </c>
      <c r="AH203" s="55" t="str">
        <f t="shared" si="41"/>
        <v xml:space="preserve"> </v>
      </c>
      <c r="AI203" s="33"/>
      <c r="AJ203" s="55" t="str">
        <f t="shared" ref="AJ203:AJ266" si="47">D203&amp;AI203</f>
        <v/>
      </c>
      <c r="AK203" s="100" t="e">
        <v>#N/A</v>
      </c>
      <c r="AL203" s="36"/>
      <c r="AM203" s="73" t="str">
        <f>IFERROR(IF(AK203&gt;=(VLOOKUP(D203&amp;E203,'Tab 3 Flex,Strng,Endur(unprot)'!AB$10:$AC$37,2,FALSE)),"HFZ", "NI")," ")</f>
        <v xml:space="preserve"> </v>
      </c>
      <c r="AN203" s="29" t="str">
        <f t="shared" si="42"/>
        <v xml:space="preserve"> </v>
      </c>
      <c r="AO203" s="55"/>
      <c r="AP203" s="29" t="str">
        <f t="shared" si="43"/>
        <v/>
      </c>
    </row>
    <row r="204" spans="1:42" s="57" customFormat="1" ht="16.5" thickTop="1" thickBot="1" x14ac:dyDescent="0.3">
      <c r="A204" s="32"/>
      <c r="B204" s="25"/>
      <c r="C204" s="25"/>
      <c r="D204" s="25"/>
      <c r="E204" s="46"/>
      <c r="F204" s="25">
        <v>10</v>
      </c>
      <c r="G204" s="94" t="e">
        <v>#N/A</v>
      </c>
      <c r="H204" s="94" t="e">
        <v>#N/A</v>
      </c>
      <c r="I204" s="26"/>
      <c r="J204" s="26"/>
      <c r="K204" s="69" t="str">
        <f>IFERROR(IF(G204&gt;=(VLOOKUP(D204&amp;E204,'Tab 2 Aerobic Capacity (unprot)'!L$10:$M$27,2,FALSE)),"HFZ","NI")," ")</f>
        <v xml:space="preserve"> </v>
      </c>
      <c r="L204" s="69" t="str">
        <f>IFERROR(IF(H204&gt;=(VLOOKUP(D204&amp;E204,'Tab 2 Aerobic Capacity (unprot)'!L$34:$M$51,2,FALSE)),"HFZ","NI")," ")</f>
        <v xml:space="preserve"> </v>
      </c>
      <c r="M204" s="54" t="str">
        <f t="shared" si="37"/>
        <v xml:space="preserve"> </v>
      </c>
      <c r="N204" s="33" t="str">
        <f t="shared" si="44"/>
        <v xml:space="preserve"> </v>
      </c>
      <c r="O204" s="33"/>
      <c r="P204" s="54" t="str">
        <f t="shared" si="45"/>
        <v/>
      </c>
      <c r="Q204" s="33"/>
      <c r="R204" s="54" t="str">
        <f t="shared" si="46"/>
        <v/>
      </c>
      <c r="S204" s="95" t="e">
        <v>#N/A</v>
      </c>
      <c r="T204" s="95" t="e">
        <v>#N/A</v>
      </c>
      <c r="U204" s="99" t="e">
        <v>#N/A</v>
      </c>
      <c r="V204" s="34"/>
      <c r="W204" s="70" t="str">
        <f>IFERROR(IF(S204&gt;=(VLOOKUP(D204&amp;E204, 'Tab 3 Flex,Strng,Endur(unprot)'!AG$10:$AH$37,2,FALSE)),"HFZ", "NI")," ")</f>
        <v xml:space="preserve"> </v>
      </c>
      <c r="X204" s="70" t="str">
        <f>IFERROR(IF(T204&gt;=(VLOOKUP(D204&amp;E204, 'Tab 3 Flex,Strng,Endur(unprot)'!AG$10:$AH$37,2,FALSE)),"HFZ", "NI")," ")</f>
        <v xml:space="preserve"> </v>
      </c>
      <c r="Y204" s="71" t="str">
        <f t="shared" si="36"/>
        <v xml:space="preserve"> </v>
      </c>
      <c r="Z204" s="71" t="str">
        <f t="shared" si="38"/>
        <v xml:space="preserve"> </v>
      </c>
      <c r="AA204" s="71" t="str">
        <f>IFERROR(IF(U204&gt;=(VLOOKUP(D204&amp;E204, 'Tab 3 Flex,Strng,Endur(unprot)'!W$10:X$37,2,FALSE)),"HFZ", "NI"), " ")</f>
        <v xml:space="preserve"> </v>
      </c>
      <c r="AB204" s="28" t="str">
        <f t="shared" si="39"/>
        <v xml:space="preserve"> </v>
      </c>
      <c r="AC204" s="33"/>
      <c r="AD204" s="28" t="str">
        <f t="shared" si="40"/>
        <v/>
      </c>
      <c r="AE204" s="96" t="e">
        <v>#N/A</v>
      </c>
      <c r="AF204" s="35"/>
      <c r="AG204" s="72" t="str">
        <f>IFERROR(IF(AE204&gt;=(VLOOKUP(D204&amp;E204, 'Tab 3 Flex,Strng,Endur(unprot)'!R$10:$S$37,2,FALSE)),"HFZ", "NI")," ")</f>
        <v xml:space="preserve"> </v>
      </c>
      <c r="AH204" s="55" t="str">
        <f t="shared" si="41"/>
        <v xml:space="preserve"> </v>
      </c>
      <c r="AI204" s="33"/>
      <c r="AJ204" s="55" t="str">
        <f t="shared" si="47"/>
        <v/>
      </c>
      <c r="AK204" s="100" t="e">
        <v>#N/A</v>
      </c>
      <c r="AL204" s="36"/>
      <c r="AM204" s="73" t="str">
        <f>IFERROR(IF(AK204&gt;=(VLOOKUP(D204&amp;E204,'Tab 3 Flex,Strng,Endur(unprot)'!AB$10:$AC$37,2,FALSE)),"HFZ", "NI")," ")</f>
        <v xml:space="preserve"> </v>
      </c>
      <c r="AN204" s="29" t="str">
        <f t="shared" si="42"/>
        <v xml:space="preserve"> </v>
      </c>
      <c r="AO204" s="55"/>
      <c r="AP204" s="29" t="str">
        <f t="shared" si="43"/>
        <v/>
      </c>
    </row>
    <row r="205" spans="1:42" s="57" customFormat="1" ht="16.5" thickTop="1" thickBot="1" x14ac:dyDescent="0.3">
      <c r="A205" s="32"/>
      <c r="B205" s="25"/>
      <c r="C205" s="25"/>
      <c r="D205" s="25"/>
      <c r="E205" s="46"/>
      <c r="F205" s="25">
        <v>10</v>
      </c>
      <c r="G205" s="94" t="e">
        <v>#N/A</v>
      </c>
      <c r="H205" s="94" t="e">
        <v>#N/A</v>
      </c>
      <c r="I205" s="26"/>
      <c r="J205" s="26"/>
      <c r="K205" s="69" t="str">
        <f>IFERROR(IF(G205&gt;=(VLOOKUP(D205&amp;E205,'Tab 2 Aerobic Capacity (unprot)'!L$10:$M$27,2,FALSE)),"HFZ","NI")," ")</f>
        <v xml:space="preserve"> </v>
      </c>
      <c r="L205" s="69" t="str">
        <f>IFERROR(IF(H205&gt;=(VLOOKUP(D205&amp;E205,'Tab 2 Aerobic Capacity (unprot)'!L$34:$M$51,2,FALSE)),"HFZ","NI")," ")</f>
        <v xml:space="preserve"> </v>
      </c>
      <c r="M205" s="54" t="str">
        <f t="shared" si="37"/>
        <v xml:space="preserve"> </v>
      </c>
      <c r="N205" s="33" t="str">
        <f t="shared" si="44"/>
        <v xml:space="preserve"> </v>
      </c>
      <c r="O205" s="33"/>
      <c r="P205" s="54" t="str">
        <f t="shared" si="45"/>
        <v/>
      </c>
      <c r="Q205" s="33"/>
      <c r="R205" s="54" t="str">
        <f t="shared" si="46"/>
        <v/>
      </c>
      <c r="S205" s="95" t="e">
        <v>#N/A</v>
      </c>
      <c r="T205" s="95" t="e">
        <v>#N/A</v>
      </c>
      <c r="U205" s="99" t="e">
        <v>#N/A</v>
      </c>
      <c r="V205" s="34"/>
      <c r="W205" s="70" t="str">
        <f>IFERROR(IF(S205&gt;=(VLOOKUP(D205&amp;E205, 'Tab 3 Flex,Strng,Endur(unprot)'!AG$10:$AH$37,2,FALSE)),"HFZ", "NI")," ")</f>
        <v xml:space="preserve"> </v>
      </c>
      <c r="X205" s="70" t="str">
        <f>IFERROR(IF(T205&gt;=(VLOOKUP(D205&amp;E205, 'Tab 3 Flex,Strng,Endur(unprot)'!AG$10:$AH$37,2,FALSE)),"HFZ", "NI")," ")</f>
        <v xml:space="preserve"> </v>
      </c>
      <c r="Y205" s="71" t="str">
        <f t="shared" si="36"/>
        <v xml:space="preserve"> </v>
      </c>
      <c r="Z205" s="71" t="str">
        <f t="shared" si="38"/>
        <v xml:space="preserve"> </v>
      </c>
      <c r="AA205" s="71" t="str">
        <f>IFERROR(IF(U205&gt;=(VLOOKUP(D205&amp;E205, 'Tab 3 Flex,Strng,Endur(unprot)'!W$10:X$37,2,FALSE)),"HFZ", "NI"), " ")</f>
        <v xml:space="preserve"> </v>
      </c>
      <c r="AB205" s="28" t="str">
        <f t="shared" si="39"/>
        <v xml:space="preserve"> </v>
      </c>
      <c r="AC205" s="33"/>
      <c r="AD205" s="28" t="str">
        <f t="shared" si="40"/>
        <v/>
      </c>
      <c r="AE205" s="96" t="e">
        <v>#N/A</v>
      </c>
      <c r="AF205" s="35"/>
      <c r="AG205" s="72" t="str">
        <f>IFERROR(IF(AE205&gt;=(VLOOKUP(D205&amp;E205, 'Tab 3 Flex,Strng,Endur(unprot)'!R$10:$S$37,2,FALSE)),"HFZ", "NI")," ")</f>
        <v xml:space="preserve"> </v>
      </c>
      <c r="AH205" s="55" t="str">
        <f t="shared" si="41"/>
        <v xml:space="preserve"> </v>
      </c>
      <c r="AI205" s="33"/>
      <c r="AJ205" s="55" t="str">
        <f t="shared" si="47"/>
        <v/>
      </c>
      <c r="AK205" s="100" t="e">
        <v>#N/A</v>
      </c>
      <c r="AL205" s="36"/>
      <c r="AM205" s="73" t="str">
        <f>IFERROR(IF(AK205&gt;=(VLOOKUP(D205&amp;E205,'Tab 3 Flex,Strng,Endur(unprot)'!AB$10:$AC$37,2,FALSE)),"HFZ", "NI")," ")</f>
        <v xml:space="preserve"> </v>
      </c>
      <c r="AN205" s="29" t="str">
        <f t="shared" si="42"/>
        <v xml:space="preserve"> </v>
      </c>
      <c r="AO205" s="55"/>
      <c r="AP205" s="29" t="str">
        <f t="shared" si="43"/>
        <v/>
      </c>
    </row>
    <row r="206" spans="1:42" s="57" customFormat="1" ht="16.5" thickTop="1" thickBot="1" x14ac:dyDescent="0.3">
      <c r="A206" s="32"/>
      <c r="B206" s="25"/>
      <c r="C206" s="25"/>
      <c r="D206" s="25"/>
      <c r="E206" s="46"/>
      <c r="F206" s="25">
        <v>10</v>
      </c>
      <c r="G206" s="94" t="e">
        <v>#N/A</v>
      </c>
      <c r="H206" s="94" t="e">
        <v>#N/A</v>
      </c>
      <c r="I206" s="26"/>
      <c r="J206" s="26"/>
      <c r="K206" s="69" t="str">
        <f>IFERROR(IF(G206&gt;=(VLOOKUP(D206&amp;E206,'Tab 2 Aerobic Capacity (unprot)'!L$10:$M$27,2,FALSE)),"HFZ","NI")," ")</f>
        <v xml:space="preserve"> </v>
      </c>
      <c r="L206" s="69" t="str">
        <f>IFERROR(IF(H206&gt;=(VLOOKUP(D206&amp;E206,'Tab 2 Aerobic Capacity (unprot)'!L$34:$M$51,2,FALSE)),"HFZ","NI")," ")</f>
        <v xml:space="preserve"> </v>
      </c>
      <c r="M206" s="54" t="str">
        <f t="shared" si="37"/>
        <v xml:space="preserve"> </v>
      </c>
      <c r="N206" s="33" t="str">
        <f t="shared" si="44"/>
        <v xml:space="preserve"> </v>
      </c>
      <c r="O206" s="33"/>
      <c r="P206" s="54" t="str">
        <f t="shared" si="45"/>
        <v/>
      </c>
      <c r="Q206" s="33"/>
      <c r="R206" s="54" t="str">
        <f t="shared" si="46"/>
        <v/>
      </c>
      <c r="S206" s="95" t="e">
        <v>#N/A</v>
      </c>
      <c r="T206" s="95" t="e">
        <v>#N/A</v>
      </c>
      <c r="U206" s="99" t="e">
        <v>#N/A</v>
      </c>
      <c r="V206" s="34"/>
      <c r="W206" s="70" t="str">
        <f>IFERROR(IF(S206&gt;=(VLOOKUP(D206&amp;E206, 'Tab 3 Flex,Strng,Endur(unprot)'!AG$10:$AH$37,2,FALSE)),"HFZ", "NI")," ")</f>
        <v xml:space="preserve"> </v>
      </c>
      <c r="X206" s="70" t="str">
        <f>IFERROR(IF(T206&gt;=(VLOOKUP(D206&amp;E206, 'Tab 3 Flex,Strng,Endur(unprot)'!AG$10:$AH$37,2,FALSE)),"HFZ", "NI")," ")</f>
        <v xml:space="preserve"> </v>
      </c>
      <c r="Y206" s="71" t="str">
        <f t="shared" ref="Y206:Y269" si="48">IF(AND(W206="HFZ",X206="HFZ"),"HFZ",IF(AND(W206="HFZ",X206="NI"),"NI",IF(AND(W206="NI",X206="HFZ"),"NI",IF(AND(W206="#N/A",X206="#N/A"),"#N/A",IF(AND(W206="NI",X206="NI"),"NI", IF(AND(W206=" ",X206=" ")," ", ))))))</f>
        <v xml:space="preserve"> </v>
      </c>
      <c r="Z206" s="71" t="str">
        <f t="shared" si="38"/>
        <v xml:space="preserve"> </v>
      </c>
      <c r="AA206" s="71" t="str">
        <f>IFERROR(IF(U206&gt;=(VLOOKUP(D206&amp;E206, 'Tab 3 Flex,Strng,Endur(unprot)'!W$10:X$37,2,FALSE)),"HFZ", "NI"), " ")</f>
        <v xml:space="preserve"> </v>
      </c>
      <c r="AB206" s="28" t="str">
        <f t="shared" si="39"/>
        <v xml:space="preserve"> </v>
      </c>
      <c r="AC206" s="33"/>
      <c r="AD206" s="28" t="str">
        <f t="shared" si="40"/>
        <v/>
      </c>
      <c r="AE206" s="96" t="e">
        <v>#N/A</v>
      </c>
      <c r="AF206" s="35"/>
      <c r="AG206" s="72" t="str">
        <f>IFERROR(IF(AE206&gt;=(VLOOKUP(D206&amp;E206, 'Tab 3 Flex,Strng,Endur(unprot)'!R$10:$S$37,2,FALSE)),"HFZ", "NI")," ")</f>
        <v xml:space="preserve"> </v>
      </c>
      <c r="AH206" s="55" t="str">
        <f t="shared" si="41"/>
        <v xml:space="preserve"> </v>
      </c>
      <c r="AI206" s="33"/>
      <c r="AJ206" s="55" t="str">
        <f t="shared" si="47"/>
        <v/>
      </c>
      <c r="AK206" s="100" t="e">
        <v>#N/A</v>
      </c>
      <c r="AL206" s="36"/>
      <c r="AM206" s="73" t="str">
        <f>IFERROR(IF(AK206&gt;=(VLOOKUP(D206&amp;E206,'Tab 3 Flex,Strng,Endur(unprot)'!AB$10:$AC$37,2,FALSE)),"HFZ", "NI")," ")</f>
        <v xml:space="preserve"> </v>
      </c>
      <c r="AN206" s="29" t="str">
        <f t="shared" si="42"/>
        <v xml:space="preserve"> </v>
      </c>
      <c r="AO206" s="55"/>
      <c r="AP206" s="29" t="str">
        <f t="shared" si="43"/>
        <v/>
      </c>
    </row>
    <row r="207" spans="1:42" s="57" customFormat="1" ht="16.5" thickTop="1" thickBot="1" x14ac:dyDescent="0.3">
      <c r="A207" s="32"/>
      <c r="B207" s="25"/>
      <c r="C207" s="25"/>
      <c r="D207" s="25"/>
      <c r="E207" s="46"/>
      <c r="F207" s="25">
        <v>10</v>
      </c>
      <c r="G207" s="94" t="e">
        <v>#N/A</v>
      </c>
      <c r="H207" s="94" t="e">
        <v>#N/A</v>
      </c>
      <c r="I207" s="26"/>
      <c r="J207" s="26"/>
      <c r="K207" s="69" t="str">
        <f>IFERROR(IF(G207&gt;=(VLOOKUP(D207&amp;E207,'Tab 2 Aerobic Capacity (unprot)'!L$10:$M$27,2,FALSE)),"HFZ","NI")," ")</f>
        <v xml:space="preserve"> </v>
      </c>
      <c r="L207" s="69" t="str">
        <f>IFERROR(IF(H207&gt;=(VLOOKUP(D207&amp;E207,'Tab 2 Aerobic Capacity (unprot)'!L$34:$M$51,2,FALSE)),"HFZ","NI")," ")</f>
        <v xml:space="preserve"> </v>
      </c>
      <c r="M207" s="54" t="str">
        <f t="shared" si="37"/>
        <v xml:space="preserve"> </v>
      </c>
      <c r="N207" s="33" t="str">
        <f t="shared" si="44"/>
        <v xml:space="preserve"> </v>
      </c>
      <c r="O207" s="33"/>
      <c r="P207" s="54" t="str">
        <f t="shared" si="45"/>
        <v/>
      </c>
      <c r="Q207" s="33"/>
      <c r="R207" s="54" t="str">
        <f t="shared" si="46"/>
        <v/>
      </c>
      <c r="S207" s="95" t="e">
        <v>#N/A</v>
      </c>
      <c r="T207" s="95" t="e">
        <v>#N/A</v>
      </c>
      <c r="U207" s="99" t="e">
        <v>#N/A</v>
      </c>
      <c r="V207" s="34"/>
      <c r="W207" s="70" t="str">
        <f>IFERROR(IF(S207&gt;=(VLOOKUP(D207&amp;E207, 'Tab 3 Flex,Strng,Endur(unprot)'!AG$10:$AH$37,2,FALSE)),"HFZ", "NI")," ")</f>
        <v xml:space="preserve"> </v>
      </c>
      <c r="X207" s="70" t="str">
        <f>IFERROR(IF(T207&gt;=(VLOOKUP(D207&amp;E207, 'Tab 3 Flex,Strng,Endur(unprot)'!AG$10:$AH$37,2,FALSE)),"HFZ", "NI")," ")</f>
        <v xml:space="preserve"> </v>
      </c>
      <c r="Y207" s="71" t="str">
        <f t="shared" si="48"/>
        <v xml:space="preserve"> </v>
      </c>
      <c r="Z207" s="71" t="str">
        <f t="shared" si="38"/>
        <v xml:space="preserve"> </v>
      </c>
      <c r="AA207" s="71" t="str">
        <f>IFERROR(IF(U207&gt;=(VLOOKUP(D207&amp;E207, 'Tab 3 Flex,Strng,Endur(unprot)'!W$10:X$37,2,FALSE)),"HFZ", "NI"), " ")</f>
        <v xml:space="preserve"> </v>
      </c>
      <c r="AB207" s="28" t="str">
        <f t="shared" si="39"/>
        <v xml:space="preserve"> </v>
      </c>
      <c r="AC207" s="33"/>
      <c r="AD207" s="28" t="str">
        <f t="shared" si="40"/>
        <v/>
      </c>
      <c r="AE207" s="96" t="e">
        <v>#N/A</v>
      </c>
      <c r="AF207" s="35"/>
      <c r="AG207" s="72" t="str">
        <f>IFERROR(IF(AE207&gt;=(VLOOKUP(D207&amp;E207, 'Tab 3 Flex,Strng,Endur(unprot)'!R$10:$S$37,2,FALSE)),"HFZ", "NI")," ")</f>
        <v xml:space="preserve"> </v>
      </c>
      <c r="AH207" s="55" t="str">
        <f t="shared" si="41"/>
        <v xml:space="preserve"> </v>
      </c>
      <c r="AI207" s="33"/>
      <c r="AJ207" s="55" t="str">
        <f t="shared" si="47"/>
        <v/>
      </c>
      <c r="AK207" s="100" t="e">
        <v>#N/A</v>
      </c>
      <c r="AL207" s="36"/>
      <c r="AM207" s="73" t="str">
        <f>IFERROR(IF(AK207&gt;=(VLOOKUP(D207&amp;E207,'Tab 3 Flex,Strng,Endur(unprot)'!AB$10:$AC$37,2,FALSE)),"HFZ", "NI")," ")</f>
        <v xml:space="preserve"> </v>
      </c>
      <c r="AN207" s="29" t="str">
        <f t="shared" si="42"/>
        <v xml:space="preserve"> </v>
      </c>
      <c r="AO207" s="55"/>
      <c r="AP207" s="29" t="str">
        <f t="shared" si="43"/>
        <v/>
      </c>
    </row>
    <row r="208" spans="1:42" s="57" customFormat="1" ht="16.5" thickTop="1" thickBot="1" x14ac:dyDescent="0.3">
      <c r="A208" s="32"/>
      <c r="B208" s="25"/>
      <c r="C208" s="25"/>
      <c r="D208" s="25"/>
      <c r="E208" s="46"/>
      <c r="F208" s="25">
        <v>10</v>
      </c>
      <c r="G208" s="94" t="e">
        <v>#N/A</v>
      </c>
      <c r="H208" s="94" t="e">
        <v>#N/A</v>
      </c>
      <c r="I208" s="26"/>
      <c r="J208" s="26"/>
      <c r="K208" s="69" t="str">
        <f>IFERROR(IF(G208&gt;=(VLOOKUP(D208&amp;E208,'Tab 2 Aerobic Capacity (unprot)'!L$10:$M$27,2,FALSE)),"HFZ","NI")," ")</f>
        <v xml:space="preserve"> </v>
      </c>
      <c r="L208" s="69" t="str">
        <f>IFERROR(IF(H208&gt;=(VLOOKUP(D208&amp;E208,'Tab 2 Aerobic Capacity (unprot)'!L$34:$M$51,2,FALSE)),"HFZ","NI")," ")</f>
        <v xml:space="preserve"> </v>
      </c>
      <c r="M208" s="54" t="str">
        <f t="shared" si="37"/>
        <v xml:space="preserve"> </v>
      </c>
      <c r="N208" s="33" t="str">
        <f t="shared" si="44"/>
        <v xml:space="preserve"> </v>
      </c>
      <c r="O208" s="33"/>
      <c r="P208" s="54" t="str">
        <f t="shared" si="45"/>
        <v/>
      </c>
      <c r="Q208" s="33"/>
      <c r="R208" s="54" t="str">
        <f t="shared" si="46"/>
        <v/>
      </c>
      <c r="S208" s="95" t="e">
        <v>#N/A</v>
      </c>
      <c r="T208" s="95" t="e">
        <v>#N/A</v>
      </c>
      <c r="U208" s="99" t="e">
        <v>#N/A</v>
      </c>
      <c r="V208" s="34"/>
      <c r="W208" s="70" t="str">
        <f>IFERROR(IF(S208&gt;=(VLOOKUP(D208&amp;E208, 'Tab 3 Flex,Strng,Endur(unprot)'!AG$10:$AH$37,2,FALSE)),"HFZ", "NI")," ")</f>
        <v xml:space="preserve"> </v>
      </c>
      <c r="X208" s="70" t="str">
        <f>IFERROR(IF(T208&gt;=(VLOOKUP(D208&amp;E208, 'Tab 3 Flex,Strng,Endur(unprot)'!AG$10:$AH$37,2,FALSE)),"HFZ", "NI")," ")</f>
        <v xml:space="preserve"> </v>
      </c>
      <c r="Y208" s="71" t="str">
        <f t="shared" si="48"/>
        <v xml:space="preserve"> </v>
      </c>
      <c r="Z208" s="71" t="str">
        <f t="shared" si="38"/>
        <v xml:space="preserve"> </v>
      </c>
      <c r="AA208" s="71" t="str">
        <f>IFERROR(IF(U208&gt;=(VLOOKUP(D208&amp;E208, 'Tab 3 Flex,Strng,Endur(unprot)'!W$10:X$37,2,FALSE)),"HFZ", "NI"), " ")</f>
        <v xml:space="preserve"> </v>
      </c>
      <c r="AB208" s="28" t="str">
        <f t="shared" si="39"/>
        <v xml:space="preserve"> </v>
      </c>
      <c r="AC208" s="33"/>
      <c r="AD208" s="28" t="str">
        <f t="shared" si="40"/>
        <v/>
      </c>
      <c r="AE208" s="96" t="e">
        <v>#N/A</v>
      </c>
      <c r="AF208" s="35"/>
      <c r="AG208" s="72" t="str">
        <f>IFERROR(IF(AE208&gt;=(VLOOKUP(D208&amp;E208, 'Tab 3 Flex,Strng,Endur(unprot)'!R$10:$S$37,2,FALSE)),"HFZ", "NI")," ")</f>
        <v xml:space="preserve"> </v>
      </c>
      <c r="AH208" s="55" t="str">
        <f t="shared" si="41"/>
        <v xml:space="preserve"> </v>
      </c>
      <c r="AI208" s="33"/>
      <c r="AJ208" s="55" t="str">
        <f t="shared" si="47"/>
        <v/>
      </c>
      <c r="AK208" s="100" t="e">
        <v>#N/A</v>
      </c>
      <c r="AL208" s="36"/>
      <c r="AM208" s="73" t="str">
        <f>IFERROR(IF(AK208&gt;=(VLOOKUP(D208&amp;E208,'Tab 3 Flex,Strng,Endur(unprot)'!AB$10:$AC$37,2,FALSE)),"HFZ", "NI")," ")</f>
        <v xml:space="preserve"> </v>
      </c>
      <c r="AN208" s="29" t="str">
        <f t="shared" si="42"/>
        <v xml:space="preserve"> </v>
      </c>
      <c r="AO208" s="55"/>
      <c r="AP208" s="29" t="str">
        <f t="shared" si="43"/>
        <v/>
      </c>
    </row>
    <row r="209" spans="1:42" s="57" customFormat="1" ht="16.5" thickTop="1" thickBot="1" x14ac:dyDescent="0.3">
      <c r="A209" s="32"/>
      <c r="B209" s="25"/>
      <c r="C209" s="25"/>
      <c r="D209" s="25"/>
      <c r="E209" s="46"/>
      <c r="F209" s="25">
        <v>10</v>
      </c>
      <c r="G209" s="94" t="e">
        <v>#N/A</v>
      </c>
      <c r="H209" s="94" t="e">
        <v>#N/A</v>
      </c>
      <c r="I209" s="26"/>
      <c r="J209" s="26"/>
      <c r="K209" s="69" t="str">
        <f>IFERROR(IF(G209&gt;=(VLOOKUP(D209&amp;E209,'Tab 2 Aerobic Capacity (unprot)'!L$10:$M$27,2,FALSE)),"HFZ","NI")," ")</f>
        <v xml:space="preserve"> </v>
      </c>
      <c r="L209" s="69" t="str">
        <f>IFERROR(IF(H209&gt;=(VLOOKUP(D209&amp;E209,'Tab 2 Aerobic Capacity (unprot)'!L$34:$M$51,2,FALSE)),"HFZ","NI")," ")</f>
        <v xml:space="preserve"> </v>
      </c>
      <c r="M209" s="54" t="str">
        <f t="shared" si="37"/>
        <v xml:space="preserve"> </v>
      </c>
      <c r="N209" s="33" t="str">
        <f t="shared" si="44"/>
        <v xml:space="preserve"> </v>
      </c>
      <c r="O209" s="33"/>
      <c r="P209" s="54" t="str">
        <f t="shared" si="45"/>
        <v/>
      </c>
      <c r="Q209" s="33"/>
      <c r="R209" s="54" t="str">
        <f t="shared" si="46"/>
        <v/>
      </c>
      <c r="S209" s="95" t="e">
        <v>#N/A</v>
      </c>
      <c r="T209" s="95" t="e">
        <v>#N/A</v>
      </c>
      <c r="U209" s="99" t="e">
        <v>#N/A</v>
      </c>
      <c r="V209" s="34"/>
      <c r="W209" s="70" t="str">
        <f>IFERROR(IF(S209&gt;=(VLOOKUP(D209&amp;E209, 'Tab 3 Flex,Strng,Endur(unprot)'!AG$10:$AH$37,2,FALSE)),"HFZ", "NI")," ")</f>
        <v xml:space="preserve"> </v>
      </c>
      <c r="X209" s="70" t="str">
        <f>IFERROR(IF(T209&gt;=(VLOOKUP(D209&amp;E209, 'Tab 3 Flex,Strng,Endur(unprot)'!AG$10:$AH$37,2,FALSE)),"HFZ", "NI")," ")</f>
        <v xml:space="preserve"> </v>
      </c>
      <c r="Y209" s="71" t="str">
        <f t="shared" si="48"/>
        <v xml:space="preserve"> </v>
      </c>
      <c r="Z209" s="71" t="str">
        <f t="shared" si="38"/>
        <v xml:space="preserve"> </v>
      </c>
      <c r="AA209" s="71" t="str">
        <f>IFERROR(IF(U209&gt;=(VLOOKUP(D209&amp;E209, 'Tab 3 Flex,Strng,Endur(unprot)'!W$10:X$37,2,FALSE)),"HFZ", "NI"), " ")</f>
        <v xml:space="preserve"> </v>
      </c>
      <c r="AB209" s="28" t="str">
        <f t="shared" si="39"/>
        <v xml:space="preserve"> </v>
      </c>
      <c r="AC209" s="33"/>
      <c r="AD209" s="28" t="str">
        <f t="shared" si="40"/>
        <v/>
      </c>
      <c r="AE209" s="96" t="e">
        <v>#N/A</v>
      </c>
      <c r="AF209" s="35"/>
      <c r="AG209" s="72" t="str">
        <f>IFERROR(IF(AE209&gt;=(VLOOKUP(D209&amp;E209, 'Tab 3 Flex,Strng,Endur(unprot)'!R$10:$S$37,2,FALSE)),"HFZ", "NI")," ")</f>
        <v xml:space="preserve"> </v>
      </c>
      <c r="AH209" s="55" t="str">
        <f t="shared" si="41"/>
        <v xml:space="preserve"> </v>
      </c>
      <c r="AI209" s="33"/>
      <c r="AJ209" s="55" t="str">
        <f t="shared" si="47"/>
        <v/>
      </c>
      <c r="AK209" s="100" t="e">
        <v>#N/A</v>
      </c>
      <c r="AL209" s="36"/>
      <c r="AM209" s="73" t="str">
        <f>IFERROR(IF(AK209&gt;=(VLOOKUP(D209&amp;E209,'Tab 3 Flex,Strng,Endur(unprot)'!AB$10:$AC$37,2,FALSE)),"HFZ", "NI")," ")</f>
        <v xml:space="preserve"> </v>
      </c>
      <c r="AN209" s="29" t="str">
        <f t="shared" si="42"/>
        <v xml:space="preserve"> </v>
      </c>
      <c r="AO209" s="55"/>
      <c r="AP209" s="29" t="str">
        <f t="shared" si="43"/>
        <v/>
      </c>
    </row>
    <row r="210" spans="1:42" s="57" customFormat="1" ht="16.5" thickTop="1" thickBot="1" x14ac:dyDescent="0.3">
      <c r="A210" s="32"/>
      <c r="B210" s="25"/>
      <c r="C210" s="25"/>
      <c r="D210" s="25"/>
      <c r="E210" s="46"/>
      <c r="F210" s="25">
        <v>10</v>
      </c>
      <c r="G210" s="94" t="e">
        <v>#N/A</v>
      </c>
      <c r="H210" s="94" t="e">
        <v>#N/A</v>
      </c>
      <c r="I210" s="26"/>
      <c r="J210" s="26"/>
      <c r="K210" s="69" t="str">
        <f>IFERROR(IF(G210&gt;=(VLOOKUP(D210&amp;E210,'Tab 2 Aerobic Capacity (unprot)'!L$10:$M$27,2,FALSE)),"HFZ","NI")," ")</f>
        <v xml:space="preserve"> </v>
      </c>
      <c r="L210" s="69" t="str">
        <f>IFERROR(IF(H210&gt;=(VLOOKUP(D210&amp;E210,'Tab 2 Aerobic Capacity (unprot)'!L$34:$M$51,2,FALSE)),"HFZ","NI")," ")</f>
        <v xml:space="preserve"> </v>
      </c>
      <c r="M210" s="54" t="str">
        <f t="shared" si="37"/>
        <v xml:space="preserve"> </v>
      </c>
      <c r="N210" s="33" t="str">
        <f t="shared" si="44"/>
        <v xml:space="preserve"> </v>
      </c>
      <c r="O210" s="33"/>
      <c r="P210" s="54" t="str">
        <f t="shared" si="45"/>
        <v/>
      </c>
      <c r="Q210" s="33"/>
      <c r="R210" s="54" t="str">
        <f t="shared" si="46"/>
        <v/>
      </c>
      <c r="S210" s="95" t="e">
        <v>#N/A</v>
      </c>
      <c r="T210" s="95" t="e">
        <v>#N/A</v>
      </c>
      <c r="U210" s="99" t="e">
        <v>#N/A</v>
      </c>
      <c r="V210" s="34"/>
      <c r="W210" s="70" t="str">
        <f>IFERROR(IF(S210&gt;=(VLOOKUP(D210&amp;E210, 'Tab 3 Flex,Strng,Endur(unprot)'!AG$10:$AH$37,2,FALSE)),"HFZ", "NI")," ")</f>
        <v xml:space="preserve"> </v>
      </c>
      <c r="X210" s="70" t="str">
        <f>IFERROR(IF(T210&gt;=(VLOOKUP(D210&amp;E210, 'Tab 3 Flex,Strng,Endur(unprot)'!AG$10:$AH$37,2,FALSE)),"HFZ", "NI")," ")</f>
        <v xml:space="preserve"> </v>
      </c>
      <c r="Y210" s="71" t="str">
        <f t="shared" si="48"/>
        <v xml:space="preserve"> </v>
      </c>
      <c r="Z210" s="71" t="str">
        <f t="shared" si="38"/>
        <v xml:space="preserve"> </v>
      </c>
      <c r="AA210" s="71" t="str">
        <f>IFERROR(IF(U210&gt;=(VLOOKUP(D210&amp;E210, 'Tab 3 Flex,Strng,Endur(unprot)'!W$10:X$37,2,FALSE)),"HFZ", "NI"), " ")</f>
        <v xml:space="preserve"> </v>
      </c>
      <c r="AB210" s="28" t="str">
        <f t="shared" si="39"/>
        <v xml:space="preserve"> </v>
      </c>
      <c r="AC210" s="33"/>
      <c r="AD210" s="28" t="str">
        <f t="shared" si="40"/>
        <v/>
      </c>
      <c r="AE210" s="96" t="e">
        <v>#N/A</v>
      </c>
      <c r="AF210" s="35"/>
      <c r="AG210" s="72" t="str">
        <f>IFERROR(IF(AE210&gt;=(VLOOKUP(D210&amp;E210, 'Tab 3 Flex,Strng,Endur(unprot)'!R$10:$S$37,2,FALSE)),"HFZ", "NI")," ")</f>
        <v xml:space="preserve"> </v>
      </c>
      <c r="AH210" s="55" t="str">
        <f t="shared" si="41"/>
        <v xml:space="preserve"> </v>
      </c>
      <c r="AI210" s="33"/>
      <c r="AJ210" s="55" t="str">
        <f t="shared" si="47"/>
        <v/>
      </c>
      <c r="AK210" s="100" t="e">
        <v>#N/A</v>
      </c>
      <c r="AL210" s="36"/>
      <c r="AM210" s="73" t="str">
        <f>IFERROR(IF(AK210&gt;=(VLOOKUP(D210&amp;E210,'Tab 3 Flex,Strng,Endur(unprot)'!AB$10:$AC$37,2,FALSE)),"HFZ", "NI")," ")</f>
        <v xml:space="preserve"> </v>
      </c>
      <c r="AN210" s="29" t="str">
        <f t="shared" si="42"/>
        <v xml:space="preserve"> </v>
      </c>
      <c r="AO210" s="55"/>
      <c r="AP210" s="29" t="str">
        <f t="shared" si="43"/>
        <v/>
      </c>
    </row>
    <row r="211" spans="1:42" s="57" customFormat="1" ht="16.5" thickTop="1" thickBot="1" x14ac:dyDescent="0.3">
      <c r="A211" s="32"/>
      <c r="B211" s="25"/>
      <c r="C211" s="25"/>
      <c r="D211" s="25"/>
      <c r="E211" s="46"/>
      <c r="F211" s="25">
        <v>10</v>
      </c>
      <c r="G211" s="94" t="e">
        <v>#N/A</v>
      </c>
      <c r="H211" s="94" t="e">
        <v>#N/A</v>
      </c>
      <c r="I211" s="26"/>
      <c r="J211" s="26"/>
      <c r="K211" s="69" t="str">
        <f>IFERROR(IF(G211&gt;=(VLOOKUP(D211&amp;E211,'Tab 2 Aerobic Capacity (unprot)'!L$10:$M$27,2,FALSE)),"HFZ","NI")," ")</f>
        <v xml:space="preserve"> </v>
      </c>
      <c r="L211" s="69" t="str">
        <f>IFERROR(IF(H211&gt;=(VLOOKUP(D211&amp;E211,'Tab 2 Aerobic Capacity (unprot)'!L$34:$M$51,2,FALSE)),"HFZ","NI")," ")</f>
        <v xml:space="preserve"> </v>
      </c>
      <c r="M211" s="54" t="str">
        <f t="shared" si="37"/>
        <v xml:space="preserve"> </v>
      </c>
      <c r="N211" s="33" t="str">
        <f t="shared" si="44"/>
        <v xml:space="preserve"> </v>
      </c>
      <c r="O211" s="33"/>
      <c r="P211" s="54" t="str">
        <f t="shared" si="45"/>
        <v/>
      </c>
      <c r="Q211" s="33"/>
      <c r="R211" s="54" t="str">
        <f t="shared" si="46"/>
        <v/>
      </c>
      <c r="S211" s="95" t="e">
        <v>#N/A</v>
      </c>
      <c r="T211" s="95" t="e">
        <v>#N/A</v>
      </c>
      <c r="U211" s="99" t="e">
        <v>#N/A</v>
      </c>
      <c r="V211" s="34"/>
      <c r="W211" s="70" t="str">
        <f>IFERROR(IF(S211&gt;=(VLOOKUP(D211&amp;E211, 'Tab 3 Flex,Strng,Endur(unprot)'!AG$10:$AH$37,2,FALSE)),"HFZ", "NI")," ")</f>
        <v xml:space="preserve"> </v>
      </c>
      <c r="X211" s="70" t="str">
        <f>IFERROR(IF(T211&gt;=(VLOOKUP(D211&amp;E211, 'Tab 3 Flex,Strng,Endur(unprot)'!AG$10:$AH$37,2,FALSE)),"HFZ", "NI")," ")</f>
        <v xml:space="preserve"> </v>
      </c>
      <c r="Y211" s="71" t="str">
        <f t="shared" si="48"/>
        <v xml:space="preserve"> </v>
      </c>
      <c r="Z211" s="71" t="str">
        <f t="shared" si="38"/>
        <v xml:space="preserve"> </v>
      </c>
      <c r="AA211" s="71" t="str">
        <f>IFERROR(IF(U211&gt;=(VLOOKUP(D211&amp;E211, 'Tab 3 Flex,Strng,Endur(unprot)'!W$10:X$37,2,FALSE)),"HFZ", "NI"), " ")</f>
        <v xml:space="preserve"> </v>
      </c>
      <c r="AB211" s="28" t="str">
        <f t="shared" si="39"/>
        <v xml:space="preserve"> </v>
      </c>
      <c r="AC211" s="33"/>
      <c r="AD211" s="28" t="str">
        <f t="shared" si="40"/>
        <v/>
      </c>
      <c r="AE211" s="96" t="e">
        <v>#N/A</v>
      </c>
      <c r="AF211" s="35"/>
      <c r="AG211" s="72" t="str">
        <f>IFERROR(IF(AE211&gt;=(VLOOKUP(D211&amp;E211, 'Tab 3 Flex,Strng,Endur(unprot)'!R$10:$S$37,2,FALSE)),"HFZ", "NI")," ")</f>
        <v xml:space="preserve"> </v>
      </c>
      <c r="AH211" s="55" t="str">
        <f t="shared" si="41"/>
        <v xml:space="preserve"> </v>
      </c>
      <c r="AI211" s="33"/>
      <c r="AJ211" s="55" t="str">
        <f t="shared" si="47"/>
        <v/>
      </c>
      <c r="AK211" s="100" t="e">
        <v>#N/A</v>
      </c>
      <c r="AL211" s="36"/>
      <c r="AM211" s="73" t="str">
        <f>IFERROR(IF(AK211&gt;=(VLOOKUP(D211&amp;E211,'Tab 3 Flex,Strng,Endur(unprot)'!AB$10:$AC$37,2,FALSE)),"HFZ", "NI")," ")</f>
        <v xml:space="preserve"> </v>
      </c>
      <c r="AN211" s="29" t="str">
        <f t="shared" si="42"/>
        <v xml:space="preserve"> </v>
      </c>
      <c r="AO211" s="55"/>
      <c r="AP211" s="29" t="str">
        <f t="shared" si="43"/>
        <v/>
      </c>
    </row>
    <row r="212" spans="1:42" s="57" customFormat="1" ht="16.5" thickTop="1" thickBot="1" x14ac:dyDescent="0.3">
      <c r="A212" s="32"/>
      <c r="B212" s="25"/>
      <c r="C212" s="25"/>
      <c r="D212" s="25"/>
      <c r="E212" s="46"/>
      <c r="F212" s="25">
        <v>10</v>
      </c>
      <c r="G212" s="94" t="e">
        <v>#N/A</v>
      </c>
      <c r="H212" s="94" t="e">
        <v>#N/A</v>
      </c>
      <c r="I212" s="26"/>
      <c r="J212" s="26"/>
      <c r="K212" s="69" t="str">
        <f>IFERROR(IF(G212&gt;=(VLOOKUP(D212&amp;E212,'Tab 2 Aerobic Capacity (unprot)'!L$10:$M$27,2,FALSE)),"HFZ","NI")," ")</f>
        <v xml:space="preserve"> </v>
      </c>
      <c r="L212" s="69" t="str">
        <f>IFERROR(IF(H212&gt;=(VLOOKUP(D212&amp;E212,'Tab 2 Aerobic Capacity (unprot)'!L$34:$M$51,2,FALSE)),"HFZ","NI")," ")</f>
        <v xml:space="preserve"> </v>
      </c>
      <c r="M212" s="54" t="str">
        <f t="shared" si="37"/>
        <v xml:space="preserve"> </v>
      </c>
      <c r="N212" s="33" t="str">
        <f t="shared" si="44"/>
        <v xml:space="preserve"> </v>
      </c>
      <c r="O212" s="33"/>
      <c r="P212" s="54" t="str">
        <f t="shared" si="45"/>
        <v/>
      </c>
      <c r="Q212" s="33"/>
      <c r="R212" s="54" t="str">
        <f t="shared" si="46"/>
        <v/>
      </c>
      <c r="S212" s="95" t="e">
        <v>#N/A</v>
      </c>
      <c r="T212" s="95" t="e">
        <v>#N/A</v>
      </c>
      <c r="U212" s="99" t="e">
        <v>#N/A</v>
      </c>
      <c r="V212" s="34"/>
      <c r="W212" s="70" t="str">
        <f>IFERROR(IF(S212&gt;=(VLOOKUP(D212&amp;E212, 'Tab 3 Flex,Strng,Endur(unprot)'!AG$10:$AH$37,2,FALSE)),"HFZ", "NI")," ")</f>
        <v xml:space="preserve"> </v>
      </c>
      <c r="X212" s="70" t="str">
        <f>IFERROR(IF(T212&gt;=(VLOOKUP(D212&amp;E212, 'Tab 3 Flex,Strng,Endur(unprot)'!AG$10:$AH$37,2,FALSE)),"HFZ", "NI")," ")</f>
        <v xml:space="preserve"> </v>
      </c>
      <c r="Y212" s="71" t="str">
        <f t="shared" si="48"/>
        <v xml:space="preserve"> </v>
      </c>
      <c r="Z212" s="71" t="str">
        <f t="shared" si="38"/>
        <v xml:space="preserve"> </v>
      </c>
      <c r="AA212" s="71" t="str">
        <f>IFERROR(IF(U212&gt;=(VLOOKUP(D212&amp;E212, 'Tab 3 Flex,Strng,Endur(unprot)'!W$10:X$37,2,FALSE)),"HFZ", "NI"), " ")</f>
        <v xml:space="preserve"> </v>
      </c>
      <c r="AB212" s="28" t="str">
        <f t="shared" si="39"/>
        <v xml:space="preserve"> </v>
      </c>
      <c r="AC212" s="33"/>
      <c r="AD212" s="28" t="str">
        <f t="shared" si="40"/>
        <v/>
      </c>
      <c r="AE212" s="96" t="e">
        <v>#N/A</v>
      </c>
      <c r="AF212" s="35"/>
      <c r="AG212" s="72" t="str">
        <f>IFERROR(IF(AE212&gt;=(VLOOKUP(D212&amp;E212, 'Tab 3 Flex,Strng,Endur(unprot)'!R$10:$S$37,2,FALSE)),"HFZ", "NI")," ")</f>
        <v xml:space="preserve"> </v>
      </c>
      <c r="AH212" s="55" t="str">
        <f t="shared" si="41"/>
        <v xml:space="preserve"> </v>
      </c>
      <c r="AI212" s="33"/>
      <c r="AJ212" s="55" t="str">
        <f t="shared" si="47"/>
        <v/>
      </c>
      <c r="AK212" s="100" t="e">
        <v>#N/A</v>
      </c>
      <c r="AL212" s="36"/>
      <c r="AM212" s="73" t="str">
        <f>IFERROR(IF(AK212&gt;=(VLOOKUP(D212&amp;E212,'Tab 3 Flex,Strng,Endur(unprot)'!AB$10:$AC$37,2,FALSE)),"HFZ", "NI")," ")</f>
        <v xml:space="preserve"> </v>
      </c>
      <c r="AN212" s="29" t="str">
        <f t="shared" si="42"/>
        <v xml:space="preserve"> </v>
      </c>
      <c r="AO212" s="55"/>
      <c r="AP212" s="29" t="str">
        <f t="shared" si="43"/>
        <v/>
      </c>
    </row>
    <row r="213" spans="1:42" s="57" customFormat="1" ht="16.5" thickTop="1" thickBot="1" x14ac:dyDescent="0.3">
      <c r="A213" s="32"/>
      <c r="B213" s="25"/>
      <c r="C213" s="25"/>
      <c r="D213" s="25"/>
      <c r="E213" s="46"/>
      <c r="F213" s="25">
        <v>10</v>
      </c>
      <c r="G213" s="94" t="e">
        <v>#N/A</v>
      </c>
      <c r="H213" s="94" t="e">
        <v>#N/A</v>
      </c>
      <c r="I213" s="26"/>
      <c r="J213" s="26"/>
      <c r="K213" s="69" t="str">
        <f>IFERROR(IF(G213&gt;=(VLOOKUP(D213&amp;E213,'Tab 2 Aerobic Capacity (unprot)'!L$10:$M$27,2,FALSE)),"HFZ","NI")," ")</f>
        <v xml:space="preserve"> </v>
      </c>
      <c r="L213" s="69" t="str">
        <f>IFERROR(IF(H213&gt;=(VLOOKUP(D213&amp;E213,'Tab 2 Aerobic Capacity (unprot)'!L$34:$M$51,2,FALSE)),"HFZ","NI")," ")</f>
        <v xml:space="preserve"> </v>
      </c>
      <c r="M213" s="54" t="str">
        <f t="shared" si="37"/>
        <v xml:space="preserve"> </v>
      </c>
      <c r="N213" s="33" t="str">
        <f t="shared" si="44"/>
        <v xml:space="preserve"> </v>
      </c>
      <c r="O213" s="33"/>
      <c r="P213" s="54" t="str">
        <f t="shared" si="45"/>
        <v/>
      </c>
      <c r="Q213" s="33"/>
      <c r="R213" s="54" t="str">
        <f t="shared" si="46"/>
        <v/>
      </c>
      <c r="S213" s="95" t="e">
        <v>#N/A</v>
      </c>
      <c r="T213" s="95" t="e">
        <v>#N/A</v>
      </c>
      <c r="U213" s="99" t="e">
        <v>#N/A</v>
      </c>
      <c r="V213" s="34"/>
      <c r="W213" s="70" t="str">
        <f>IFERROR(IF(S213&gt;=(VLOOKUP(D213&amp;E213, 'Tab 3 Flex,Strng,Endur(unprot)'!AG$10:$AH$37,2,FALSE)),"HFZ", "NI")," ")</f>
        <v xml:space="preserve"> </v>
      </c>
      <c r="X213" s="70" t="str">
        <f>IFERROR(IF(T213&gt;=(VLOOKUP(D213&amp;E213, 'Tab 3 Flex,Strng,Endur(unprot)'!AG$10:$AH$37,2,FALSE)),"HFZ", "NI")," ")</f>
        <v xml:space="preserve"> </v>
      </c>
      <c r="Y213" s="71" t="str">
        <f t="shared" si="48"/>
        <v xml:space="preserve"> </v>
      </c>
      <c r="Z213" s="71" t="str">
        <f t="shared" si="38"/>
        <v xml:space="preserve"> </v>
      </c>
      <c r="AA213" s="71" t="str">
        <f>IFERROR(IF(U213&gt;=(VLOOKUP(D213&amp;E213, 'Tab 3 Flex,Strng,Endur(unprot)'!W$10:X$37,2,FALSE)),"HFZ", "NI"), " ")</f>
        <v xml:space="preserve"> </v>
      </c>
      <c r="AB213" s="28" t="str">
        <f t="shared" si="39"/>
        <v xml:space="preserve"> </v>
      </c>
      <c r="AC213" s="33"/>
      <c r="AD213" s="28" t="str">
        <f t="shared" si="40"/>
        <v/>
      </c>
      <c r="AE213" s="96" t="e">
        <v>#N/A</v>
      </c>
      <c r="AF213" s="35"/>
      <c r="AG213" s="72" t="str">
        <f>IFERROR(IF(AE213&gt;=(VLOOKUP(D213&amp;E213, 'Tab 3 Flex,Strng,Endur(unprot)'!R$10:$S$37,2,FALSE)),"HFZ", "NI")," ")</f>
        <v xml:space="preserve"> </v>
      </c>
      <c r="AH213" s="55" t="str">
        <f t="shared" si="41"/>
        <v xml:space="preserve"> </v>
      </c>
      <c r="AI213" s="33"/>
      <c r="AJ213" s="55" t="str">
        <f t="shared" si="47"/>
        <v/>
      </c>
      <c r="AK213" s="100" t="e">
        <v>#N/A</v>
      </c>
      <c r="AL213" s="36"/>
      <c r="AM213" s="73" t="str">
        <f>IFERROR(IF(AK213&gt;=(VLOOKUP(D213&amp;E213,'Tab 3 Flex,Strng,Endur(unprot)'!AB$10:$AC$37,2,FALSE)),"HFZ", "NI")," ")</f>
        <v xml:space="preserve"> </v>
      </c>
      <c r="AN213" s="29" t="str">
        <f t="shared" si="42"/>
        <v xml:space="preserve"> </v>
      </c>
      <c r="AO213" s="55"/>
      <c r="AP213" s="29" t="str">
        <f t="shared" si="43"/>
        <v/>
      </c>
    </row>
    <row r="214" spans="1:42" s="57" customFormat="1" ht="16.5" thickTop="1" thickBot="1" x14ac:dyDescent="0.3">
      <c r="A214" s="32"/>
      <c r="B214" s="25"/>
      <c r="C214" s="25"/>
      <c r="D214" s="25"/>
      <c r="E214" s="46"/>
      <c r="F214" s="25">
        <v>10</v>
      </c>
      <c r="G214" s="94" t="e">
        <v>#N/A</v>
      </c>
      <c r="H214" s="94" t="e">
        <v>#N/A</v>
      </c>
      <c r="I214" s="26"/>
      <c r="J214" s="26"/>
      <c r="K214" s="69" t="str">
        <f>IFERROR(IF(G214&gt;=(VLOOKUP(D214&amp;E214,'Tab 2 Aerobic Capacity (unprot)'!L$10:$M$27,2,FALSE)),"HFZ","NI")," ")</f>
        <v xml:space="preserve"> </v>
      </c>
      <c r="L214" s="69" t="str">
        <f>IFERROR(IF(H214&gt;=(VLOOKUP(D214&amp;E214,'Tab 2 Aerobic Capacity (unprot)'!L$34:$M$51,2,FALSE)),"HFZ","NI")," ")</f>
        <v xml:space="preserve"> </v>
      </c>
      <c r="M214" s="54" t="str">
        <f t="shared" si="37"/>
        <v xml:space="preserve"> </v>
      </c>
      <c r="N214" s="33" t="str">
        <f t="shared" si="44"/>
        <v xml:space="preserve"> </v>
      </c>
      <c r="O214" s="33"/>
      <c r="P214" s="54" t="str">
        <f t="shared" si="45"/>
        <v/>
      </c>
      <c r="Q214" s="33"/>
      <c r="R214" s="54" t="str">
        <f t="shared" si="46"/>
        <v/>
      </c>
      <c r="S214" s="95" t="e">
        <v>#N/A</v>
      </c>
      <c r="T214" s="95" t="e">
        <v>#N/A</v>
      </c>
      <c r="U214" s="99" t="e">
        <v>#N/A</v>
      </c>
      <c r="V214" s="34"/>
      <c r="W214" s="70" t="str">
        <f>IFERROR(IF(S214&gt;=(VLOOKUP(D214&amp;E214, 'Tab 3 Flex,Strng,Endur(unprot)'!AG$10:$AH$37,2,FALSE)),"HFZ", "NI")," ")</f>
        <v xml:space="preserve"> </v>
      </c>
      <c r="X214" s="70" t="str">
        <f>IFERROR(IF(T214&gt;=(VLOOKUP(D214&amp;E214, 'Tab 3 Flex,Strng,Endur(unprot)'!AG$10:$AH$37,2,FALSE)),"HFZ", "NI")," ")</f>
        <v xml:space="preserve"> </v>
      </c>
      <c r="Y214" s="71" t="str">
        <f t="shared" si="48"/>
        <v xml:space="preserve"> </v>
      </c>
      <c r="Z214" s="71" t="str">
        <f t="shared" si="38"/>
        <v xml:space="preserve"> </v>
      </c>
      <c r="AA214" s="71" t="str">
        <f>IFERROR(IF(U214&gt;=(VLOOKUP(D214&amp;E214, 'Tab 3 Flex,Strng,Endur(unprot)'!W$10:X$37,2,FALSE)),"HFZ", "NI"), " ")</f>
        <v xml:space="preserve"> </v>
      </c>
      <c r="AB214" s="28" t="str">
        <f t="shared" si="39"/>
        <v xml:space="preserve"> </v>
      </c>
      <c r="AC214" s="33"/>
      <c r="AD214" s="28" t="str">
        <f t="shared" si="40"/>
        <v/>
      </c>
      <c r="AE214" s="96" t="e">
        <v>#N/A</v>
      </c>
      <c r="AF214" s="35"/>
      <c r="AG214" s="72" t="str">
        <f>IFERROR(IF(AE214&gt;=(VLOOKUP(D214&amp;E214, 'Tab 3 Flex,Strng,Endur(unprot)'!R$10:$S$37,2,FALSE)),"HFZ", "NI")," ")</f>
        <v xml:space="preserve"> </v>
      </c>
      <c r="AH214" s="55" t="str">
        <f t="shared" si="41"/>
        <v xml:space="preserve"> </v>
      </c>
      <c r="AI214" s="33"/>
      <c r="AJ214" s="55" t="str">
        <f t="shared" si="47"/>
        <v/>
      </c>
      <c r="AK214" s="100" t="e">
        <v>#N/A</v>
      </c>
      <c r="AL214" s="36"/>
      <c r="AM214" s="73" t="str">
        <f>IFERROR(IF(AK214&gt;=(VLOOKUP(D214&amp;E214,'Tab 3 Flex,Strng,Endur(unprot)'!AB$10:$AC$37,2,FALSE)),"HFZ", "NI")," ")</f>
        <v xml:space="preserve"> </v>
      </c>
      <c r="AN214" s="29" t="str">
        <f t="shared" si="42"/>
        <v xml:space="preserve"> </v>
      </c>
      <c r="AO214" s="55"/>
      <c r="AP214" s="29" t="str">
        <f t="shared" si="43"/>
        <v/>
      </c>
    </row>
    <row r="215" spans="1:42" s="57" customFormat="1" ht="16.5" thickTop="1" thickBot="1" x14ac:dyDescent="0.3">
      <c r="A215" s="32"/>
      <c r="B215" s="25"/>
      <c r="C215" s="25"/>
      <c r="D215" s="25"/>
      <c r="E215" s="46"/>
      <c r="F215" s="25">
        <v>10</v>
      </c>
      <c r="G215" s="94" t="e">
        <v>#N/A</v>
      </c>
      <c r="H215" s="94" t="e">
        <v>#N/A</v>
      </c>
      <c r="I215" s="26"/>
      <c r="J215" s="26"/>
      <c r="K215" s="69" t="str">
        <f>IFERROR(IF(G215&gt;=(VLOOKUP(D215&amp;E215,'Tab 2 Aerobic Capacity (unprot)'!L$10:$M$27,2,FALSE)),"HFZ","NI")," ")</f>
        <v xml:space="preserve"> </v>
      </c>
      <c r="L215" s="69" t="str">
        <f>IFERROR(IF(H215&gt;=(VLOOKUP(D215&amp;E215,'Tab 2 Aerobic Capacity (unprot)'!L$34:$M$51,2,FALSE)),"HFZ","NI")," ")</f>
        <v xml:space="preserve"> </v>
      </c>
      <c r="M215" s="54" t="str">
        <f t="shared" si="37"/>
        <v xml:space="preserve"> </v>
      </c>
      <c r="N215" s="33" t="str">
        <f t="shared" si="44"/>
        <v xml:space="preserve"> </v>
      </c>
      <c r="O215" s="33"/>
      <c r="P215" s="54" t="str">
        <f t="shared" si="45"/>
        <v/>
      </c>
      <c r="Q215" s="33"/>
      <c r="R215" s="54" t="str">
        <f t="shared" si="46"/>
        <v/>
      </c>
      <c r="S215" s="95" t="e">
        <v>#N/A</v>
      </c>
      <c r="T215" s="95" t="e">
        <v>#N/A</v>
      </c>
      <c r="U215" s="99" t="e">
        <v>#N/A</v>
      </c>
      <c r="V215" s="34"/>
      <c r="W215" s="70" t="str">
        <f>IFERROR(IF(S215&gt;=(VLOOKUP(D215&amp;E215, 'Tab 3 Flex,Strng,Endur(unprot)'!AG$10:$AH$37,2,FALSE)),"HFZ", "NI")," ")</f>
        <v xml:space="preserve"> </v>
      </c>
      <c r="X215" s="70" t="str">
        <f>IFERROR(IF(T215&gt;=(VLOOKUP(D215&amp;E215, 'Tab 3 Flex,Strng,Endur(unprot)'!AG$10:$AH$37,2,FALSE)),"HFZ", "NI")," ")</f>
        <v xml:space="preserve"> </v>
      </c>
      <c r="Y215" s="71" t="str">
        <f t="shared" si="48"/>
        <v xml:space="preserve"> </v>
      </c>
      <c r="Z215" s="71" t="str">
        <f t="shared" si="38"/>
        <v xml:space="preserve"> </v>
      </c>
      <c r="AA215" s="71" t="str">
        <f>IFERROR(IF(U215&gt;=(VLOOKUP(D215&amp;E215, 'Tab 3 Flex,Strng,Endur(unprot)'!W$10:X$37,2,FALSE)),"HFZ", "NI"), " ")</f>
        <v xml:space="preserve"> </v>
      </c>
      <c r="AB215" s="28" t="str">
        <f t="shared" si="39"/>
        <v xml:space="preserve"> </v>
      </c>
      <c r="AC215" s="33"/>
      <c r="AD215" s="28" t="str">
        <f t="shared" si="40"/>
        <v/>
      </c>
      <c r="AE215" s="96" t="e">
        <v>#N/A</v>
      </c>
      <c r="AF215" s="35"/>
      <c r="AG215" s="72" t="str">
        <f>IFERROR(IF(AE215&gt;=(VLOOKUP(D215&amp;E215, 'Tab 3 Flex,Strng,Endur(unprot)'!R$10:$S$37,2,FALSE)),"HFZ", "NI")," ")</f>
        <v xml:space="preserve"> </v>
      </c>
      <c r="AH215" s="55" t="str">
        <f t="shared" si="41"/>
        <v xml:space="preserve"> </v>
      </c>
      <c r="AI215" s="33"/>
      <c r="AJ215" s="55" t="str">
        <f t="shared" si="47"/>
        <v/>
      </c>
      <c r="AK215" s="100" t="e">
        <v>#N/A</v>
      </c>
      <c r="AL215" s="36"/>
      <c r="AM215" s="73" t="str">
        <f>IFERROR(IF(AK215&gt;=(VLOOKUP(D215&amp;E215,'Tab 3 Flex,Strng,Endur(unprot)'!AB$10:$AC$37,2,FALSE)),"HFZ", "NI")," ")</f>
        <v xml:space="preserve"> </v>
      </c>
      <c r="AN215" s="29" t="str">
        <f t="shared" si="42"/>
        <v xml:space="preserve"> </v>
      </c>
      <c r="AO215" s="55"/>
      <c r="AP215" s="29" t="str">
        <f t="shared" si="43"/>
        <v/>
      </c>
    </row>
    <row r="216" spans="1:42" s="57" customFormat="1" ht="16.5" thickTop="1" thickBot="1" x14ac:dyDescent="0.3">
      <c r="A216" s="32"/>
      <c r="B216" s="25"/>
      <c r="C216" s="25"/>
      <c r="D216" s="25"/>
      <c r="E216" s="46"/>
      <c r="F216" s="25">
        <v>10</v>
      </c>
      <c r="G216" s="94" t="e">
        <v>#N/A</v>
      </c>
      <c r="H216" s="94" t="e">
        <v>#N/A</v>
      </c>
      <c r="I216" s="26"/>
      <c r="J216" s="26"/>
      <c r="K216" s="69" t="str">
        <f>IFERROR(IF(G216&gt;=(VLOOKUP(D216&amp;E216,'Tab 2 Aerobic Capacity (unprot)'!L$10:$M$27,2,FALSE)),"HFZ","NI")," ")</f>
        <v xml:space="preserve"> </v>
      </c>
      <c r="L216" s="69" t="str">
        <f>IFERROR(IF(H216&gt;=(VLOOKUP(D216&amp;E216,'Tab 2 Aerobic Capacity (unprot)'!L$34:$M$51,2,FALSE)),"HFZ","NI")," ")</f>
        <v xml:space="preserve"> </v>
      </c>
      <c r="M216" s="54" t="str">
        <f t="shared" si="37"/>
        <v xml:space="preserve"> </v>
      </c>
      <c r="N216" s="33" t="str">
        <f t="shared" si="44"/>
        <v xml:space="preserve"> </v>
      </c>
      <c r="O216" s="33"/>
      <c r="P216" s="54" t="str">
        <f t="shared" si="45"/>
        <v/>
      </c>
      <c r="Q216" s="33"/>
      <c r="R216" s="54" t="str">
        <f t="shared" si="46"/>
        <v/>
      </c>
      <c r="S216" s="95" t="e">
        <v>#N/A</v>
      </c>
      <c r="T216" s="95" t="e">
        <v>#N/A</v>
      </c>
      <c r="U216" s="99" t="e">
        <v>#N/A</v>
      </c>
      <c r="V216" s="34"/>
      <c r="W216" s="70" t="str">
        <f>IFERROR(IF(S216&gt;=(VLOOKUP(D216&amp;E216, 'Tab 3 Flex,Strng,Endur(unprot)'!AG$10:$AH$37,2,FALSE)),"HFZ", "NI")," ")</f>
        <v xml:space="preserve"> </v>
      </c>
      <c r="X216" s="70" t="str">
        <f>IFERROR(IF(T216&gt;=(VLOOKUP(D216&amp;E216, 'Tab 3 Flex,Strng,Endur(unprot)'!AG$10:$AH$37,2,FALSE)),"HFZ", "NI")," ")</f>
        <v xml:space="preserve"> </v>
      </c>
      <c r="Y216" s="71" t="str">
        <f t="shared" si="48"/>
        <v xml:space="preserve"> </v>
      </c>
      <c r="Z216" s="71" t="str">
        <f t="shared" si="38"/>
        <v xml:space="preserve"> </v>
      </c>
      <c r="AA216" s="71" t="str">
        <f>IFERROR(IF(U216&gt;=(VLOOKUP(D216&amp;E216, 'Tab 3 Flex,Strng,Endur(unprot)'!W$10:X$37,2,FALSE)),"HFZ", "NI"), " ")</f>
        <v xml:space="preserve"> </v>
      </c>
      <c r="AB216" s="28" t="str">
        <f t="shared" si="39"/>
        <v xml:space="preserve"> </v>
      </c>
      <c r="AC216" s="33"/>
      <c r="AD216" s="28" t="str">
        <f t="shared" si="40"/>
        <v/>
      </c>
      <c r="AE216" s="96" t="e">
        <v>#N/A</v>
      </c>
      <c r="AF216" s="35"/>
      <c r="AG216" s="72" t="str">
        <f>IFERROR(IF(AE216&gt;=(VLOOKUP(D216&amp;E216, 'Tab 3 Flex,Strng,Endur(unprot)'!R$10:$S$37,2,FALSE)),"HFZ", "NI")," ")</f>
        <v xml:space="preserve"> </v>
      </c>
      <c r="AH216" s="55" t="str">
        <f t="shared" si="41"/>
        <v xml:space="preserve"> </v>
      </c>
      <c r="AI216" s="33"/>
      <c r="AJ216" s="55" t="str">
        <f t="shared" si="47"/>
        <v/>
      </c>
      <c r="AK216" s="100" t="e">
        <v>#N/A</v>
      </c>
      <c r="AL216" s="36"/>
      <c r="AM216" s="73" t="str">
        <f>IFERROR(IF(AK216&gt;=(VLOOKUP(D216&amp;E216,'Tab 3 Flex,Strng,Endur(unprot)'!AB$10:$AC$37,2,FALSE)),"HFZ", "NI")," ")</f>
        <v xml:space="preserve"> </v>
      </c>
      <c r="AN216" s="29" t="str">
        <f t="shared" si="42"/>
        <v xml:space="preserve"> </v>
      </c>
      <c r="AO216" s="55"/>
      <c r="AP216" s="29" t="str">
        <f t="shared" si="43"/>
        <v/>
      </c>
    </row>
    <row r="217" spans="1:42" s="57" customFormat="1" ht="16.5" thickTop="1" thickBot="1" x14ac:dyDescent="0.3">
      <c r="A217" s="32"/>
      <c r="B217" s="25"/>
      <c r="C217" s="25"/>
      <c r="D217" s="25"/>
      <c r="E217" s="46"/>
      <c r="F217" s="25">
        <v>10</v>
      </c>
      <c r="G217" s="94" t="e">
        <v>#N/A</v>
      </c>
      <c r="H217" s="94" t="e">
        <v>#N/A</v>
      </c>
      <c r="I217" s="26"/>
      <c r="J217" s="26"/>
      <c r="K217" s="69" t="str">
        <f>IFERROR(IF(G217&gt;=(VLOOKUP(D217&amp;E217,'Tab 2 Aerobic Capacity (unprot)'!L$10:$M$27,2,FALSE)),"HFZ","NI")," ")</f>
        <v xml:space="preserve"> </v>
      </c>
      <c r="L217" s="69" t="str">
        <f>IFERROR(IF(H217&gt;=(VLOOKUP(D217&amp;E217,'Tab 2 Aerobic Capacity (unprot)'!L$34:$M$51,2,FALSE)),"HFZ","NI")," ")</f>
        <v xml:space="preserve"> </v>
      </c>
      <c r="M217" s="54" t="str">
        <f t="shared" si="37"/>
        <v xml:space="preserve"> </v>
      </c>
      <c r="N217" s="33" t="str">
        <f t="shared" si="44"/>
        <v xml:space="preserve"> </v>
      </c>
      <c r="O217" s="33"/>
      <c r="P217" s="54" t="str">
        <f t="shared" si="45"/>
        <v/>
      </c>
      <c r="Q217" s="33"/>
      <c r="R217" s="54" t="str">
        <f t="shared" si="46"/>
        <v/>
      </c>
      <c r="S217" s="95" t="e">
        <v>#N/A</v>
      </c>
      <c r="T217" s="95" t="e">
        <v>#N/A</v>
      </c>
      <c r="U217" s="99" t="e">
        <v>#N/A</v>
      </c>
      <c r="V217" s="34"/>
      <c r="W217" s="70" t="str">
        <f>IFERROR(IF(S217&gt;=(VLOOKUP(D217&amp;E217, 'Tab 3 Flex,Strng,Endur(unprot)'!AG$10:$AH$37,2,FALSE)),"HFZ", "NI")," ")</f>
        <v xml:space="preserve"> </v>
      </c>
      <c r="X217" s="70" t="str">
        <f>IFERROR(IF(T217&gt;=(VLOOKUP(D217&amp;E217, 'Tab 3 Flex,Strng,Endur(unprot)'!AG$10:$AH$37,2,FALSE)),"HFZ", "NI")," ")</f>
        <v xml:space="preserve"> </v>
      </c>
      <c r="Y217" s="71" t="str">
        <f t="shared" si="48"/>
        <v xml:space="preserve"> </v>
      </c>
      <c r="Z217" s="71" t="str">
        <f t="shared" si="38"/>
        <v xml:space="preserve"> </v>
      </c>
      <c r="AA217" s="71" t="str">
        <f>IFERROR(IF(U217&gt;=(VLOOKUP(D217&amp;E217, 'Tab 3 Flex,Strng,Endur(unprot)'!W$10:X$37,2,FALSE)),"HFZ", "NI"), " ")</f>
        <v xml:space="preserve"> </v>
      </c>
      <c r="AB217" s="28" t="str">
        <f t="shared" si="39"/>
        <v xml:space="preserve"> </v>
      </c>
      <c r="AC217" s="33"/>
      <c r="AD217" s="28" t="str">
        <f t="shared" si="40"/>
        <v/>
      </c>
      <c r="AE217" s="96" t="e">
        <v>#N/A</v>
      </c>
      <c r="AF217" s="35"/>
      <c r="AG217" s="72" t="str">
        <f>IFERROR(IF(AE217&gt;=(VLOOKUP(D217&amp;E217, 'Tab 3 Flex,Strng,Endur(unprot)'!R$10:$S$37,2,FALSE)),"HFZ", "NI")," ")</f>
        <v xml:space="preserve"> </v>
      </c>
      <c r="AH217" s="55" t="str">
        <f t="shared" si="41"/>
        <v xml:space="preserve"> </v>
      </c>
      <c r="AI217" s="33"/>
      <c r="AJ217" s="55" t="str">
        <f t="shared" si="47"/>
        <v/>
      </c>
      <c r="AK217" s="100" t="e">
        <v>#N/A</v>
      </c>
      <c r="AL217" s="36"/>
      <c r="AM217" s="73" t="str">
        <f>IFERROR(IF(AK217&gt;=(VLOOKUP(D217&amp;E217,'Tab 3 Flex,Strng,Endur(unprot)'!AB$10:$AC$37,2,FALSE)),"HFZ", "NI")," ")</f>
        <v xml:space="preserve"> </v>
      </c>
      <c r="AN217" s="29" t="str">
        <f t="shared" si="42"/>
        <v xml:space="preserve"> </v>
      </c>
      <c r="AO217" s="55"/>
      <c r="AP217" s="29" t="str">
        <f t="shared" si="43"/>
        <v/>
      </c>
    </row>
    <row r="218" spans="1:42" s="57" customFormat="1" ht="16.5" thickTop="1" thickBot="1" x14ac:dyDescent="0.3">
      <c r="A218" s="32"/>
      <c r="B218" s="25"/>
      <c r="C218" s="25"/>
      <c r="D218" s="25"/>
      <c r="E218" s="46"/>
      <c r="F218" s="25">
        <v>10</v>
      </c>
      <c r="G218" s="94" t="e">
        <v>#N/A</v>
      </c>
      <c r="H218" s="94" t="e">
        <v>#N/A</v>
      </c>
      <c r="I218" s="26"/>
      <c r="J218" s="26"/>
      <c r="K218" s="69" t="str">
        <f>IFERROR(IF(G218&gt;=(VLOOKUP(D218&amp;E218,'Tab 2 Aerobic Capacity (unprot)'!L$10:$M$27,2,FALSE)),"HFZ","NI")," ")</f>
        <v xml:space="preserve"> </v>
      </c>
      <c r="L218" s="69" t="str">
        <f>IFERROR(IF(H218&gt;=(VLOOKUP(D218&amp;E218,'Tab 2 Aerobic Capacity (unprot)'!L$34:$M$51,2,FALSE)),"HFZ","NI")," ")</f>
        <v xml:space="preserve"> </v>
      </c>
      <c r="M218" s="54" t="str">
        <f t="shared" si="37"/>
        <v xml:space="preserve"> </v>
      </c>
      <c r="N218" s="33" t="str">
        <f t="shared" si="44"/>
        <v xml:space="preserve"> </v>
      </c>
      <c r="O218" s="33"/>
      <c r="P218" s="54" t="str">
        <f t="shared" si="45"/>
        <v/>
      </c>
      <c r="Q218" s="33"/>
      <c r="R218" s="54" t="str">
        <f t="shared" si="46"/>
        <v/>
      </c>
      <c r="S218" s="95" t="e">
        <v>#N/A</v>
      </c>
      <c r="T218" s="95" t="e">
        <v>#N/A</v>
      </c>
      <c r="U218" s="99" t="e">
        <v>#N/A</v>
      </c>
      <c r="V218" s="34"/>
      <c r="W218" s="70" t="str">
        <f>IFERROR(IF(S218&gt;=(VLOOKUP(D218&amp;E218, 'Tab 3 Flex,Strng,Endur(unprot)'!AG$10:$AH$37,2,FALSE)),"HFZ", "NI")," ")</f>
        <v xml:space="preserve"> </v>
      </c>
      <c r="X218" s="70" t="str">
        <f>IFERROR(IF(T218&gt;=(VLOOKUP(D218&amp;E218, 'Tab 3 Flex,Strng,Endur(unprot)'!AG$10:$AH$37,2,FALSE)),"HFZ", "NI")," ")</f>
        <v xml:space="preserve"> </v>
      </c>
      <c r="Y218" s="71" t="str">
        <f t="shared" si="48"/>
        <v xml:space="preserve"> </v>
      </c>
      <c r="Z218" s="71" t="str">
        <f t="shared" si="38"/>
        <v xml:space="preserve"> </v>
      </c>
      <c r="AA218" s="71" t="str">
        <f>IFERROR(IF(U218&gt;=(VLOOKUP(D218&amp;E218, 'Tab 3 Flex,Strng,Endur(unprot)'!W$10:X$37,2,FALSE)),"HFZ", "NI"), " ")</f>
        <v xml:space="preserve"> </v>
      </c>
      <c r="AB218" s="28" t="str">
        <f t="shared" si="39"/>
        <v xml:space="preserve"> </v>
      </c>
      <c r="AC218" s="33"/>
      <c r="AD218" s="28" t="str">
        <f t="shared" si="40"/>
        <v/>
      </c>
      <c r="AE218" s="96" t="e">
        <v>#N/A</v>
      </c>
      <c r="AF218" s="35"/>
      <c r="AG218" s="72" t="str">
        <f>IFERROR(IF(AE218&gt;=(VLOOKUP(D218&amp;E218, 'Tab 3 Flex,Strng,Endur(unprot)'!R$10:$S$37,2,FALSE)),"HFZ", "NI")," ")</f>
        <v xml:space="preserve"> </v>
      </c>
      <c r="AH218" s="55" t="str">
        <f t="shared" si="41"/>
        <v xml:space="preserve"> </v>
      </c>
      <c r="AI218" s="33"/>
      <c r="AJ218" s="55" t="str">
        <f t="shared" si="47"/>
        <v/>
      </c>
      <c r="AK218" s="100" t="e">
        <v>#N/A</v>
      </c>
      <c r="AL218" s="36"/>
      <c r="AM218" s="73" t="str">
        <f>IFERROR(IF(AK218&gt;=(VLOOKUP(D218&amp;E218,'Tab 3 Flex,Strng,Endur(unprot)'!AB$10:$AC$37,2,FALSE)),"HFZ", "NI")," ")</f>
        <v xml:space="preserve"> </v>
      </c>
      <c r="AN218" s="29" t="str">
        <f t="shared" si="42"/>
        <v xml:space="preserve"> </v>
      </c>
      <c r="AO218" s="55"/>
      <c r="AP218" s="29" t="str">
        <f t="shared" si="43"/>
        <v/>
      </c>
    </row>
    <row r="219" spans="1:42" s="57" customFormat="1" ht="16.5" thickTop="1" thickBot="1" x14ac:dyDescent="0.3">
      <c r="A219" s="32"/>
      <c r="B219" s="25"/>
      <c r="C219" s="25"/>
      <c r="D219" s="25"/>
      <c r="E219" s="46"/>
      <c r="F219" s="25">
        <v>10</v>
      </c>
      <c r="G219" s="94" t="e">
        <v>#N/A</v>
      </c>
      <c r="H219" s="94" t="e">
        <v>#N/A</v>
      </c>
      <c r="I219" s="26"/>
      <c r="J219" s="26"/>
      <c r="K219" s="69" t="str">
        <f>IFERROR(IF(G219&gt;=(VLOOKUP(D219&amp;E219,'Tab 2 Aerobic Capacity (unprot)'!L$10:$M$27,2,FALSE)),"HFZ","NI")," ")</f>
        <v xml:space="preserve"> </v>
      </c>
      <c r="L219" s="69" t="str">
        <f>IFERROR(IF(H219&gt;=(VLOOKUP(D219&amp;E219,'Tab 2 Aerobic Capacity (unprot)'!L$34:$M$51,2,FALSE)),"HFZ","NI")," ")</f>
        <v xml:space="preserve"> </v>
      </c>
      <c r="M219" s="54" t="str">
        <f t="shared" si="37"/>
        <v xml:space="preserve"> </v>
      </c>
      <c r="N219" s="33" t="str">
        <f t="shared" si="44"/>
        <v xml:space="preserve"> </v>
      </c>
      <c r="O219" s="33"/>
      <c r="P219" s="54" t="str">
        <f t="shared" si="45"/>
        <v/>
      </c>
      <c r="Q219" s="33"/>
      <c r="R219" s="54" t="str">
        <f t="shared" si="46"/>
        <v/>
      </c>
      <c r="S219" s="95" t="e">
        <v>#N/A</v>
      </c>
      <c r="T219" s="95" t="e">
        <v>#N/A</v>
      </c>
      <c r="U219" s="99" t="e">
        <v>#N/A</v>
      </c>
      <c r="V219" s="34"/>
      <c r="W219" s="70" t="str">
        <f>IFERROR(IF(S219&gt;=(VLOOKUP(D219&amp;E219, 'Tab 3 Flex,Strng,Endur(unprot)'!AG$10:$AH$37,2,FALSE)),"HFZ", "NI")," ")</f>
        <v xml:space="preserve"> </v>
      </c>
      <c r="X219" s="70" t="str">
        <f>IFERROR(IF(T219&gt;=(VLOOKUP(D219&amp;E219, 'Tab 3 Flex,Strng,Endur(unprot)'!AG$10:$AH$37,2,FALSE)),"HFZ", "NI")," ")</f>
        <v xml:space="preserve"> </v>
      </c>
      <c r="Y219" s="71" t="str">
        <f t="shared" si="48"/>
        <v xml:space="preserve"> </v>
      </c>
      <c r="Z219" s="71" t="str">
        <f t="shared" si="38"/>
        <v xml:space="preserve"> </v>
      </c>
      <c r="AA219" s="71" t="str">
        <f>IFERROR(IF(U219&gt;=(VLOOKUP(D219&amp;E219, 'Tab 3 Flex,Strng,Endur(unprot)'!W$10:X$37,2,FALSE)),"HFZ", "NI"), " ")</f>
        <v xml:space="preserve"> </v>
      </c>
      <c r="AB219" s="28" t="str">
        <f t="shared" si="39"/>
        <v xml:space="preserve"> </v>
      </c>
      <c r="AC219" s="33"/>
      <c r="AD219" s="28" t="str">
        <f t="shared" si="40"/>
        <v/>
      </c>
      <c r="AE219" s="96" t="e">
        <v>#N/A</v>
      </c>
      <c r="AF219" s="35"/>
      <c r="AG219" s="72" t="str">
        <f>IFERROR(IF(AE219&gt;=(VLOOKUP(D219&amp;E219, 'Tab 3 Flex,Strng,Endur(unprot)'!R$10:$S$37,2,FALSE)),"HFZ", "NI")," ")</f>
        <v xml:space="preserve"> </v>
      </c>
      <c r="AH219" s="55" t="str">
        <f t="shared" si="41"/>
        <v xml:space="preserve"> </v>
      </c>
      <c r="AI219" s="33"/>
      <c r="AJ219" s="55" t="str">
        <f t="shared" si="47"/>
        <v/>
      </c>
      <c r="AK219" s="100" t="e">
        <v>#N/A</v>
      </c>
      <c r="AL219" s="36"/>
      <c r="AM219" s="73" t="str">
        <f>IFERROR(IF(AK219&gt;=(VLOOKUP(D219&amp;E219,'Tab 3 Flex,Strng,Endur(unprot)'!AB$10:$AC$37,2,FALSE)),"HFZ", "NI")," ")</f>
        <v xml:space="preserve"> </v>
      </c>
      <c r="AN219" s="29" t="str">
        <f t="shared" si="42"/>
        <v xml:space="preserve"> </v>
      </c>
      <c r="AO219" s="55"/>
      <c r="AP219" s="29" t="str">
        <f t="shared" si="43"/>
        <v/>
      </c>
    </row>
    <row r="220" spans="1:42" s="57" customFormat="1" ht="16.5" thickTop="1" thickBot="1" x14ac:dyDescent="0.3">
      <c r="A220" s="32"/>
      <c r="B220" s="25"/>
      <c r="C220" s="25"/>
      <c r="D220" s="25"/>
      <c r="E220" s="46"/>
      <c r="F220" s="25">
        <v>10</v>
      </c>
      <c r="G220" s="94" t="e">
        <v>#N/A</v>
      </c>
      <c r="H220" s="94" t="e">
        <v>#N/A</v>
      </c>
      <c r="I220" s="26"/>
      <c r="J220" s="26"/>
      <c r="K220" s="69" t="str">
        <f>IFERROR(IF(G220&gt;=(VLOOKUP(D220&amp;E220,'Tab 2 Aerobic Capacity (unprot)'!L$10:$M$27,2,FALSE)),"HFZ","NI")," ")</f>
        <v xml:space="preserve"> </v>
      </c>
      <c r="L220" s="69" t="str">
        <f>IFERROR(IF(H220&gt;=(VLOOKUP(D220&amp;E220,'Tab 2 Aerobic Capacity (unprot)'!L$34:$M$51,2,FALSE)),"HFZ","NI")," ")</f>
        <v xml:space="preserve"> </v>
      </c>
      <c r="M220" s="54" t="str">
        <f t="shared" si="37"/>
        <v xml:space="preserve"> </v>
      </c>
      <c r="N220" s="33" t="str">
        <f t="shared" si="44"/>
        <v xml:space="preserve"> </v>
      </c>
      <c r="O220" s="33"/>
      <c r="P220" s="54" t="str">
        <f t="shared" si="45"/>
        <v/>
      </c>
      <c r="Q220" s="33"/>
      <c r="R220" s="54" t="str">
        <f t="shared" si="46"/>
        <v/>
      </c>
      <c r="S220" s="95" t="e">
        <v>#N/A</v>
      </c>
      <c r="T220" s="95" t="e">
        <v>#N/A</v>
      </c>
      <c r="U220" s="99" t="e">
        <v>#N/A</v>
      </c>
      <c r="V220" s="34"/>
      <c r="W220" s="70" t="str">
        <f>IFERROR(IF(S220&gt;=(VLOOKUP(D220&amp;E220, 'Tab 3 Flex,Strng,Endur(unprot)'!AG$10:$AH$37,2,FALSE)),"HFZ", "NI")," ")</f>
        <v xml:space="preserve"> </v>
      </c>
      <c r="X220" s="70" t="str">
        <f>IFERROR(IF(T220&gt;=(VLOOKUP(D220&amp;E220, 'Tab 3 Flex,Strng,Endur(unprot)'!AG$10:$AH$37,2,FALSE)),"HFZ", "NI")," ")</f>
        <v xml:space="preserve"> </v>
      </c>
      <c r="Y220" s="71" t="str">
        <f t="shared" si="48"/>
        <v xml:space="preserve"> </v>
      </c>
      <c r="Z220" s="71" t="str">
        <f t="shared" si="38"/>
        <v xml:space="preserve"> </v>
      </c>
      <c r="AA220" s="71" t="str">
        <f>IFERROR(IF(U220&gt;=(VLOOKUP(D220&amp;E220, 'Tab 3 Flex,Strng,Endur(unprot)'!W$10:X$37,2,FALSE)),"HFZ", "NI"), " ")</f>
        <v xml:space="preserve"> </v>
      </c>
      <c r="AB220" s="28" t="str">
        <f t="shared" si="39"/>
        <v xml:space="preserve"> </v>
      </c>
      <c r="AC220" s="33"/>
      <c r="AD220" s="28" t="str">
        <f t="shared" si="40"/>
        <v/>
      </c>
      <c r="AE220" s="96" t="e">
        <v>#N/A</v>
      </c>
      <c r="AF220" s="35"/>
      <c r="AG220" s="72" t="str">
        <f>IFERROR(IF(AE220&gt;=(VLOOKUP(D220&amp;E220, 'Tab 3 Flex,Strng,Endur(unprot)'!R$10:$S$37,2,FALSE)),"HFZ", "NI")," ")</f>
        <v xml:space="preserve"> </v>
      </c>
      <c r="AH220" s="55" t="str">
        <f t="shared" si="41"/>
        <v xml:space="preserve"> </v>
      </c>
      <c r="AI220" s="33"/>
      <c r="AJ220" s="55" t="str">
        <f t="shared" si="47"/>
        <v/>
      </c>
      <c r="AK220" s="100" t="e">
        <v>#N/A</v>
      </c>
      <c r="AL220" s="36"/>
      <c r="AM220" s="73" t="str">
        <f>IFERROR(IF(AK220&gt;=(VLOOKUP(D220&amp;E220,'Tab 3 Flex,Strng,Endur(unprot)'!AB$10:$AC$37,2,FALSE)),"HFZ", "NI")," ")</f>
        <v xml:space="preserve"> </v>
      </c>
      <c r="AN220" s="29" t="str">
        <f t="shared" si="42"/>
        <v xml:space="preserve"> </v>
      </c>
      <c r="AO220" s="55"/>
      <c r="AP220" s="29" t="str">
        <f t="shared" si="43"/>
        <v/>
      </c>
    </row>
    <row r="221" spans="1:42" s="57" customFormat="1" ht="16.5" thickTop="1" thickBot="1" x14ac:dyDescent="0.3">
      <c r="A221" s="32"/>
      <c r="B221" s="25"/>
      <c r="C221" s="25"/>
      <c r="D221" s="25"/>
      <c r="E221" s="46"/>
      <c r="F221" s="25">
        <v>10</v>
      </c>
      <c r="G221" s="94" t="e">
        <v>#N/A</v>
      </c>
      <c r="H221" s="94" t="e">
        <v>#N/A</v>
      </c>
      <c r="I221" s="26"/>
      <c r="J221" s="26"/>
      <c r="K221" s="69" t="str">
        <f>IFERROR(IF(G221&gt;=(VLOOKUP(D221&amp;E221,'Tab 2 Aerobic Capacity (unprot)'!L$10:$M$27,2,FALSE)),"HFZ","NI")," ")</f>
        <v xml:space="preserve"> </v>
      </c>
      <c r="L221" s="69" t="str">
        <f>IFERROR(IF(H221&gt;=(VLOOKUP(D221&amp;E221,'Tab 2 Aerobic Capacity (unprot)'!L$34:$M$51,2,FALSE)),"HFZ","NI")," ")</f>
        <v xml:space="preserve"> </v>
      </c>
      <c r="M221" s="54" t="str">
        <f t="shared" si="37"/>
        <v xml:space="preserve"> </v>
      </c>
      <c r="N221" s="33" t="str">
        <f t="shared" si="44"/>
        <v xml:space="preserve"> </v>
      </c>
      <c r="O221" s="33"/>
      <c r="P221" s="54" t="str">
        <f t="shared" si="45"/>
        <v/>
      </c>
      <c r="Q221" s="33"/>
      <c r="R221" s="54" t="str">
        <f t="shared" si="46"/>
        <v/>
      </c>
      <c r="S221" s="95" t="e">
        <v>#N/A</v>
      </c>
      <c r="T221" s="95" t="e">
        <v>#N/A</v>
      </c>
      <c r="U221" s="99" t="e">
        <v>#N/A</v>
      </c>
      <c r="V221" s="34"/>
      <c r="W221" s="70" t="str">
        <f>IFERROR(IF(S221&gt;=(VLOOKUP(D221&amp;E221, 'Tab 3 Flex,Strng,Endur(unprot)'!AG$10:$AH$37,2,FALSE)),"HFZ", "NI")," ")</f>
        <v xml:space="preserve"> </v>
      </c>
      <c r="X221" s="70" t="str">
        <f>IFERROR(IF(T221&gt;=(VLOOKUP(D221&amp;E221, 'Tab 3 Flex,Strng,Endur(unprot)'!AG$10:$AH$37,2,FALSE)),"HFZ", "NI")," ")</f>
        <v xml:space="preserve"> </v>
      </c>
      <c r="Y221" s="71" t="str">
        <f t="shared" si="48"/>
        <v xml:space="preserve"> </v>
      </c>
      <c r="Z221" s="71" t="str">
        <f t="shared" si="38"/>
        <v xml:space="preserve"> </v>
      </c>
      <c r="AA221" s="71" t="str">
        <f>IFERROR(IF(U221&gt;=(VLOOKUP(D221&amp;E221, 'Tab 3 Flex,Strng,Endur(unprot)'!W$10:X$37,2,FALSE)),"HFZ", "NI"), " ")</f>
        <v xml:space="preserve"> </v>
      </c>
      <c r="AB221" s="28" t="str">
        <f t="shared" si="39"/>
        <v xml:space="preserve"> </v>
      </c>
      <c r="AC221" s="33"/>
      <c r="AD221" s="28" t="str">
        <f t="shared" si="40"/>
        <v/>
      </c>
      <c r="AE221" s="96" t="e">
        <v>#N/A</v>
      </c>
      <c r="AF221" s="35"/>
      <c r="AG221" s="72" t="str">
        <f>IFERROR(IF(AE221&gt;=(VLOOKUP(D221&amp;E221, 'Tab 3 Flex,Strng,Endur(unprot)'!R$10:$S$37,2,FALSE)),"HFZ", "NI")," ")</f>
        <v xml:space="preserve"> </v>
      </c>
      <c r="AH221" s="55" t="str">
        <f t="shared" si="41"/>
        <v xml:space="preserve"> </v>
      </c>
      <c r="AI221" s="33"/>
      <c r="AJ221" s="55" t="str">
        <f t="shared" si="47"/>
        <v/>
      </c>
      <c r="AK221" s="100" t="e">
        <v>#N/A</v>
      </c>
      <c r="AL221" s="36"/>
      <c r="AM221" s="73" t="str">
        <f>IFERROR(IF(AK221&gt;=(VLOOKUP(D221&amp;E221,'Tab 3 Flex,Strng,Endur(unprot)'!AB$10:$AC$37,2,FALSE)),"HFZ", "NI")," ")</f>
        <v xml:space="preserve"> </v>
      </c>
      <c r="AN221" s="29" t="str">
        <f t="shared" si="42"/>
        <v xml:space="preserve"> </v>
      </c>
      <c r="AO221" s="55"/>
      <c r="AP221" s="29" t="str">
        <f t="shared" si="43"/>
        <v/>
      </c>
    </row>
    <row r="222" spans="1:42" s="57" customFormat="1" ht="16.5" thickTop="1" thickBot="1" x14ac:dyDescent="0.3">
      <c r="A222" s="32"/>
      <c r="B222" s="25"/>
      <c r="C222" s="25"/>
      <c r="D222" s="25"/>
      <c r="E222" s="46"/>
      <c r="F222" s="25">
        <v>10</v>
      </c>
      <c r="G222" s="94" t="e">
        <v>#N/A</v>
      </c>
      <c r="H222" s="94" t="e">
        <v>#N/A</v>
      </c>
      <c r="I222" s="26"/>
      <c r="J222" s="26"/>
      <c r="K222" s="69" t="str">
        <f>IFERROR(IF(G222&gt;=(VLOOKUP(D222&amp;E222,'Tab 2 Aerobic Capacity (unprot)'!L$10:$M$27,2,FALSE)),"HFZ","NI")," ")</f>
        <v xml:space="preserve"> </v>
      </c>
      <c r="L222" s="69" t="str">
        <f>IFERROR(IF(H222&gt;=(VLOOKUP(D222&amp;E222,'Tab 2 Aerobic Capacity (unprot)'!L$34:$M$51,2,FALSE)),"HFZ","NI")," ")</f>
        <v xml:space="preserve"> </v>
      </c>
      <c r="M222" s="54" t="str">
        <f t="shared" si="37"/>
        <v xml:space="preserve"> </v>
      </c>
      <c r="N222" s="33" t="str">
        <f t="shared" si="44"/>
        <v xml:space="preserve"> </v>
      </c>
      <c r="O222" s="33"/>
      <c r="P222" s="54" t="str">
        <f t="shared" si="45"/>
        <v/>
      </c>
      <c r="Q222" s="33"/>
      <c r="R222" s="54" t="str">
        <f t="shared" si="46"/>
        <v/>
      </c>
      <c r="S222" s="95" t="e">
        <v>#N/A</v>
      </c>
      <c r="T222" s="95" t="e">
        <v>#N/A</v>
      </c>
      <c r="U222" s="99" t="e">
        <v>#N/A</v>
      </c>
      <c r="V222" s="34"/>
      <c r="W222" s="70" t="str">
        <f>IFERROR(IF(S222&gt;=(VLOOKUP(D222&amp;E222, 'Tab 3 Flex,Strng,Endur(unprot)'!AG$10:$AH$37,2,FALSE)),"HFZ", "NI")," ")</f>
        <v xml:space="preserve"> </v>
      </c>
      <c r="X222" s="70" t="str">
        <f>IFERROR(IF(T222&gt;=(VLOOKUP(D222&amp;E222, 'Tab 3 Flex,Strng,Endur(unprot)'!AG$10:$AH$37,2,FALSE)),"HFZ", "NI")," ")</f>
        <v xml:space="preserve"> </v>
      </c>
      <c r="Y222" s="71" t="str">
        <f t="shared" si="48"/>
        <v xml:space="preserve"> </v>
      </c>
      <c r="Z222" s="71" t="str">
        <f t="shared" si="38"/>
        <v xml:space="preserve"> </v>
      </c>
      <c r="AA222" s="71" t="str">
        <f>IFERROR(IF(U222&gt;=(VLOOKUP(D222&amp;E222, 'Tab 3 Flex,Strng,Endur(unprot)'!W$10:X$37,2,FALSE)),"HFZ", "NI"), " ")</f>
        <v xml:space="preserve"> </v>
      </c>
      <c r="AB222" s="28" t="str">
        <f t="shared" si="39"/>
        <v xml:space="preserve"> </v>
      </c>
      <c r="AC222" s="33"/>
      <c r="AD222" s="28" t="str">
        <f t="shared" si="40"/>
        <v/>
      </c>
      <c r="AE222" s="96" t="e">
        <v>#N/A</v>
      </c>
      <c r="AF222" s="35"/>
      <c r="AG222" s="72" t="str">
        <f>IFERROR(IF(AE222&gt;=(VLOOKUP(D222&amp;E222, 'Tab 3 Flex,Strng,Endur(unprot)'!R$10:$S$37,2,FALSE)),"HFZ", "NI")," ")</f>
        <v xml:space="preserve"> </v>
      </c>
      <c r="AH222" s="55" t="str">
        <f t="shared" si="41"/>
        <v xml:space="preserve"> </v>
      </c>
      <c r="AI222" s="33"/>
      <c r="AJ222" s="55" t="str">
        <f t="shared" si="47"/>
        <v/>
      </c>
      <c r="AK222" s="100" t="e">
        <v>#N/A</v>
      </c>
      <c r="AL222" s="36"/>
      <c r="AM222" s="73" t="str">
        <f>IFERROR(IF(AK222&gt;=(VLOOKUP(D222&amp;E222,'Tab 3 Flex,Strng,Endur(unprot)'!AB$10:$AC$37,2,FALSE)),"HFZ", "NI")," ")</f>
        <v xml:space="preserve"> </v>
      </c>
      <c r="AN222" s="29" t="str">
        <f t="shared" si="42"/>
        <v xml:space="preserve"> </v>
      </c>
      <c r="AO222" s="55"/>
      <c r="AP222" s="29" t="str">
        <f t="shared" si="43"/>
        <v/>
      </c>
    </row>
    <row r="223" spans="1:42" s="57" customFormat="1" ht="16.5" thickTop="1" thickBot="1" x14ac:dyDescent="0.3">
      <c r="A223" s="32"/>
      <c r="B223" s="25"/>
      <c r="C223" s="25"/>
      <c r="D223" s="25"/>
      <c r="E223" s="46"/>
      <c r="F223" s="25">
        <v>10</v>
      </c>
      <c r="G223" s="94" t="e">
        <v>#N/A</v>
      </c>
      <c r="H223" s="94" t="e">
        <v>#N/A</v>
      </c>
      <c r="I223" s="26"/>
      <c r="J223" s="26"/>
      <c r="K223" s="69" t="str">
        <f>IFERROR(IF(G223&gt;=(VLOOKUP(D223&amp;E223,'Tab 2 Aerobic Capacity (unprot)'!L$10:$M$27,2,FALSE)),"HFZ","NI")," ")</f>
        <v xml:space="preserve"> </v>
      </c>
      <c r="L223" s="69" t="str">
        <f>IFERROR(IF(H223&gt;=(VLOOKUP(D223&amp;E223,'Tab 2 Aerobic Capacity (unprot)'!L$34:$M$51,2,FALSE)),"HFZ","NI")," ")</f>
        <v xml:space="preserve"> </v>
      </c>
      <c r="M223" s="54" t="str">
        <f t="shared" si="37"/>
        <v xml:space="preserve"> </v>
      </c>
      <c r="N223" s="33" t="str">
        <f t="shared" si="44"/>
        <v xml:space="preserve"> </v>
      </c>
      <c r="O223" s="33"/>
      <c r="P223" s="54" t="str">
        <f t="shared" si="45"/>
        <v/>
      </c>
      <c r="Q223" s="33"/>
      <c r="R223" s="54" t="str">
        <f t="shared" si="46"/>
        <v/>
      </c>
      <c r="S223" s="95" t="e">
        <v>#N/A</v>
      </c>
      <c r="T223" s="95" t="e">
        <v>#N/A</v>
      </c>
      <c r="U223" s="99" t="e">
        <v>#N/A</v>
      </c>
      <c r="V223" s="34"/>
      <c r="W223" s="70" t="str">
        <f>IFERROR(IF(S223&gt;=(VLOOKUP(D223&amp;E223, 'Tab 3 Flex,Strng,Endur(unprot)'!AG$10:$AH$37,2,FALSE)),"HFZ", "NI")," ")</f>
        <v xml:space="preserve"> </v>
      </c>
      <c r="X223" s="70" t="str">
        <f>IFERROR(IF(T223&gt;=(VLOOKUP(D223&amp;E223, 'Tab 3 Flex,Strng,Endur(unprot)'!AG$10:$AH$37,2,FALSE)),"HFZ", "NI")," ")</f>
        <v xml:space="preserve"> </v>
      </c>
      <c r="Y223" s="71" t="str">
        <f t="shared" si="48"/>
        <v xml:space="preserve"> </v>
      </c>
      <c r="Z223" s="71" t="str">
        <f t="shared" si="38"/>
        <v xml:space="preserve"> </v>
      </c>
      <c r="AA223" s="71" t="str">
        <f>IFERROR(IF(U223&gt;=(VLOOKUP(D223&amp;E223, 'Tab 3 Flex,Strng,Endur(unprot)'!W$10:X$37,2,FALSE)),"HFZ", "NI"), " ")</f>
        <v xml:space="preserve"> </v>
      </c>
      <c r="AB223" s="28" t="str">
        <f t="shared" si="39"/>
        <v xml:space="preserve"> </v>
      </c>
      <c r="AC223" s="33"/>
      <c r="AD223" s="28" t="str">
        <f t="shared" si="40"/>
        <v/>
      </c>
      <c r="AE223" s="96" t="e">
        <v>#N/A</v>
      </c>
      <c r="AF223" s="35"/>
      <c r="AG223" s="72" t="str">
        <f>IFERROR(IF(AE223&gt;=(VLOOKUP(D223&amp;E223, 'Tab 3 Flex,Strng,Endur(unprot)'!R$10:$S$37,2,FALSE)),"HFZ", "NI")," ")</f>
        <v xml:space="preserve"> </v>
      </c>
      <c r="AH223" s="55" t="str">
        <f t="shared" si="41"/>
        <v xml:space="preserve"> </v>
      </c>
      <c r="AI223" s="33"/>
      <c r="AJ223" s="55" t="str">
        <f t="shared" si="47"/>
        <v/>
      </c>
      <c r="AK223" s="100" t="e">
        <v>#N/A</v>
      </c>
      <c r="AL223" s="36"/>
      <c r="AM223" s="73" t="str">
        <f>IFERROR(IF(AK223&gt;=(VLOOKUP(D223&amp;E223,'Tab 3 Flex,Strng,Endur(unprot)'!AB$10:$AC$37,2,FALSE)),"HFZ", "NI")," ")</f>
        <v xml:space="preserve"> </v>
      </c>
      <c r="AN223" s="29" t="str">
        <f t="shared" si="42"/>
        <v xml:space="preserve"> </v>
      </c>
      <c r="AO223" s="55"/>
      <c r="AP223" s="29" t="str">
        <f t="shared" si="43"/>
        <v/>
      </c>
    </row>
    <row r="224" spans="1:42" s="57" customFormat="1" ht="16.5" thickTop="1" thickBot="1" x14ac:dyDescent="0.3">
      <c r="A224" s="32"/>
      <c r="B224" s="25"/>
      <c r="C224" s="25"/>
      <c r="D224" s="25"/>
      <c r="E224" s="46"/>
      <c r="F224" s="25">
        <v>10</v>
      </c>
      <c r="G224" s="94" t="e">
        <v>#N/A</v>
      </c>
      <c r="H224" s="94" t="e">
        <v>#N/A</v>
      </c>
      <c r="I224" s="26"/>
      <c r="J224" s="26"/>
      <c r="K224" s="69" t="str">
        <f>IFERROR(IF(G224&gt;=(VLOOKUP(D224&amp;E224,'Tab 2 Aerobic Capacity (unprot)'!L$10:$M$27,2,FALSE)),"HFZ","NI")," ")</f>
        <v xml:space="preserve"> </v>
      </c>
      <c r="L224" s="69" t="str">
        <f>IFERROR(IF(H224&gt;=(VLOOKUP(D224&amp;E224,'Tab 2 Aerobic Capacity (unprot)'!L$34:$M$51,2,FALSE)),"HFZ","NI")," ")</f>
        <v xml:space="preserve"> </v>
      </c>
      <c r="M224" s="54" t="str">
        <f t="shared" si="37"/>
        <v xml:space="preserve"> </v>
      </c>
      <c r="N224" s="33" t="str">
        <f t="shared" si="44"/>
        <v xml:space="preserve"> </v>
      </c>
      <c r="O224" s="33"/>
      <c r="P224" s="54" t="str">
        <f t="shared" si="45"/>
        <v/>
      </c>
      <c r="Q224" s="33"/>
      <c r="R224" s="54" t="str">
        <f t="shared" si="46"/>
        <v/>
      </c>
      <c r="S224" s="95" t="e">
        <v>#N/A</v>
      </c>
      <c r="T224" s="95" t="e">
        <v>#N/A</v>
      </c>
      <c r="U224" s="99" t="e">
        <v>#N/A</v>
      </c>
      <c r="V224" s="34"/>
      <c r="W224" s="70" t="str">
        <f>IFERROR(IF(S224&gt;=(VLOOKUP(D224&amp;E224, 'Tab 3 Flex,Strng,Endur(unprot)'!AG$10:$AH$37,2,FALSE)),"HFZ", "NI")," ")</f>
        <v xml:space="preserve"> </v>
      </c>
      <c r="X224" s="70" t="str">
        <f>IFERROR(IF(T224&gt;=(VLOOKUP(D224&amp;E224, 'Tab 3 Flex,Strng,Endur(unprot)'!AG$10:$AH$37,2,FALSE)),"HFZ", "NI")," ")</f>
        <v xml:space="preserve"> </v>
      </c>
      <c r="Y224" s="71" t="str">
        <f t="shared" si="48"/>
        <v xml:space="preserve"> </v>
      </c>
      <c r="Z224" s="71" t="str">
        <f t="shared" si="38"/>
        <v xml:space="preserve"> </v>
      </c>
      <c r="AA224" s="71" t="str">
        <f>IFERROR(IF(U224&gt;=(VLOOKUP(D224&amp;E224, 'Tab 3 Flex,Strng,Endur(unprot)'!W$10:X$37,2,FALSE)),"HFZ", "NI"), " ")</f>
        <v xml:space="preserve"> </v>
      </c>
      <c r="AB224" s="28" t="str">
        <f t="shared" si="39"/>
        <v xml:space="preserve"> </v>
      </c>
      <c r="AC224" s="33"/>
      <c r="AD224" s="28" t="str">
        <f t="shared" si="40"/>
        <v/>
      </c>
      <c r="AE224" s="96" t="e">
        <v>#N/A</v>
      </c>
      <c r="AF224" s="35"/>
      <c r="AG224" s="72" t="str">
        <f>IFERROR(IF(AE224&gt;=(VLOOKUP(D224&amp;E224, 'Tab 3 Flex,Strng,Endur(unprot)'!R$10:$S$37,2,FALSE)),"HFZ", "NI")," ")</f>
        <v xml:space="preserve"> </v>
      </c>
      <c r="AH224" s="55" t="str">
        <f t="shared" si="41"/>
        <v xml:space="preserve"> </v>
      </c>
      <c r="AI224" s="33"/>
      <c r="AJ224" s="55" t="str">
        <f t="shared" si="47"/>
        <v/>
      </c>
      <c r="AK224" s="100" t="e">
        <v>#N/A</v>
      </c>
      <c r="AL224" s="36"/>
      <c r="AM224" s="73" t="str">
        <f>IFERROR(IF(AK224&gt;=(VLOOKUP(D224&amp;E224,'Tab 3 Flex,Strng,Endur(unprot)'!AB$10:$AC$37,2,FALSE)),"HFZ", "NI")," ")</f>
        <v xml:space="preserve"> </v>
      </c>
      <c r="AN224" s="29" t="str">
        <f t="shared" si="42"/>
        <v xml:space="preserve"> </v>
      </c>
      <c r="AO224" s="55"/>
      <c r="AP224" s="29" t="str">
        <f t="shared" si="43"/>
        <v/>
      </c>
    </row>
    <row r="225" spans="1:42" s="57" customFormat="1" ht="16.5" thickTop="1" thickBot="1" x14ac:dyDescent="0.3">
      <c r="A225" s="32"/>
      <c r="B225" s="25"/>
      <c r="C225" s="25"/>
      <c r="D225" s="25"/>
      <c r="E225" s="46"/>
      <c r="F225" s="25">
        <v>10</v>
      </c>
      <c r="G225" s="94" t="e">
        <v>#N/A</v>
      </c>
      <c r="H225" s="94" t="e">
        <v>#N/A</v>
      </c>
      <c r="I225" s="26"/>
      <c r="J225" s="26"/>
      <c r="K225" s="69" t="str">
        <f>IFERROR(IF(G225&gt;=(VLOOKUP(D225&amp;E225,'Tab 2 Aerobic Capacity (unprot)'!L$10:$M$27,2,FALSE)),"HFZ","NI")," ")</f>
        <v xml:space="preserve"> </v>
      </c>
      <c r="L225" s="69" t="str">
        <f>IFERROR(IF(H225&gt;=(VLOOKUP(D225&amp;E225,'Tab 2 Aerobic Capacity (unprot)'!L$34:$M$51,2,FALSE)),"HFZ","NI")," ")</f>
        <v xml:space="preserve"> </v>
      </c>
      <c r="M225" s="54" t="str">
        <f t="shared" si="37"/>
        <v xml:space="preserve"> </v>
      </c>
      <c r="N225" s="33" t="str">
        <f t="shared" si="44"/>
        <v xml:space="preserve"> </v>
      </c>
      <c r="O225" s="33"/>
      <c r="P225" s="54" t="str">
        <f t="shared" si="45"/>
        <v/>
      </c>
      <c r="Q225" s="33"/>
      <c r="R225" s="54" t="str">
        <f t="shared" si="46"/>
        <v/>
      </c>
      <c r="S225" s="95" t="e">
        <v>#N/A</v>
      </c>
      <c r="T225" s="95" t="e">
        <v>#N/A</v>
      </c>
      <c r="U225" s="99" t="e">
        <v>#N/A</v>
      </c>
      <c r="V225" s="34"/>
      <c r="W225" s="70" t="str">
        <f>IFERROR(IF(S225&gt;=(VLOOKUP(D225&amp;E225, 'Tab 3 Flex,Strng,Endur(unprot)'!AG$10:$AH$37,2,FALSE)),"HFZ", "NI")," ")</f>
        <v xml:space="preserve"> </v>
      </c>
      <c r="X225" s="70" t="str">
        <f>IFERROR(IF(T225&gt;=(VLOOKUP(D225&amp;E225, 'Tab 3 Flex,Strng,Endur(unprot)'!AG$10:$AH$37,2,FALSE)),"HFZ", "NI")," ")</f>
        <v xml:space="preserve"> </v>
      </c>
      <c r="Y225" s="71" t="str">
        <f t="shared" si="48"/>
        <v xml:space="preserve"> </v>
      </c>
      <c r="Z225" s="71" t="str">
        <f t="shared" si="38"/>
        <v xml:space="preserve"> </v>
      </c>
      <c r="AA225" s="71" t="str">
        <f>IFERROR(IF(U225&gt;=(VLOOKUP(D225&amp;E225, 'Tab 3 Flex,Strng,Endur(unprot)'!W$10:X$37,2,FALSE)),"HFZ", "NI"), " ")</f>
        <v xml:space="preserve"> </v>
      </c>
      <c r="AB225" s="28" t="str">
        <f t="shared" si="39"/>
        <v xml:space="preserve"> </v>
      </c>
      <c r="AC225" s="33"/>
      <c r="AD225" s="28" t="str">
        <f t="shared" si="40"/>
        <v/>
      </c>
      <c r="AE225" s="96" t="e">
        <v>#N/A</v>
      </c>
      <c r="AF225" s="35"/>
      <c r="AG225" s="72" t="str">
        <f>IFERROR(IF(AE225&gt;=(VLOOKUP(D225&amp;E225, 'Tab 3 Flex,Strng,Endur(unprot)'!R$10:$S$37,2,FALSE)),"HFZ", "NI")," ")</f>
        <v xml:space="preserve"> </v>
      </c>
      <c r="AH225" s="55" t="str">
        <f t="shared" si="41"/>
        <v xml:space="preserve"> </v>
      </c>
      <c r="AI225" s="33"/>
      <c r="AJ225" s="55" t="str">
        <f t="shared" si="47"/>
        <v/>
      </c>
      <c r="AK225" s="100" t="e">
        <v>#N/A</v>
      </c>
      <c r="AL225" s="36"/>
      <c r="AM225" s="73" t="str">
        <f>IFERROR(IF(AK225&gt;=(VLOOKUP(D225&amp;E225,'Tab 3 Flex,Strng,Endur(unprot)'!AB$10:$AC$37,2,FALSE)),"HFZ", "NI")," ")</f>
        <v xml:space="preserve"> </v>
      </c>
      <c r="AN225" s="29" t="str">
        <f t="shared" si="42"/>
        <v xml:space="preserve"> </v>
      </c>
      <c r="AO225" s="55"/>
      <c r="AP225" s="29" t="str">
        <f t="shared" si="43"/>
        <v/>
      </c>
    </row>
    <row r="226" spans="1:42" s="57" customFormat="1" ht="16.5" thickTop="1" thickBot="1" x14ac:dyDescent="0.3">
      <c r="A226" s="32"/>
      <c r="B226" s="25"/>
      <c r="C226" s="25"/>
      <c r="D226" s="25"/>
      <c r="E226" s="46"/>
      <c r="F226" s="25">
        <v>10</v>
      </c>
      <c r="G226" s="94" t="e">
        <v>#N/A</v>
      </c>
      <c r="H226" s="94" t="e">
        <v>#N/A</v>
      </c>
      <c r="I226" s="26"/>
      <c r="J226" s="26"/>
      <c r="K226" s="69" t="str">
        <f>IFERROR(IF(G226&gt;=(VLOOKUP(D226&amp;E226,'Tab 2 Aerobic Capacity (unprot)'!L$10:$M$27,2,FALSE)),"HFZ","NI")," ")</f>
        <v xml:space="preserve"> </v>
      </c>
      <c r="L226" s="69" t="str">
        <f>IFERROR(IF(H226&gt;=(VLOOKUP(D226&amp;E226,'Tab 2 Aerobic Capacity (unprot)'!L$34:$M$51,2,FALSE)),"HFZ","NI")," ")</f>
        <v xml:space="preserve"> </v>
      </c>
      <c r="M226" s="54" t="str">
        <f t="shared" si="37"/>
        <v xml:space="preserve"> </v>
      </c>
      <c r="N226" s="33" t="str">
        <f t="shared" si="44"/>
        <v xml:space="preserve"> </v>
      </c>
      <c r="O226" s="33"/>
      <c r="P226" s="54" t="str">
        <f t="shared" si="45"/>
        <v/>
      </c>
      <c r="Q226" s="33"/>
      <c r="R226" s="54" t="str">
        <f t="shared" si="46"/>
        <v/>
      </c>
      <c r="S226" s="95" t="e">
        <v>#N/A</v>
      </c>
      <c r="T226" s="95" t="e">
        <v>#N/A</v>
      </c>
      <c r="U226" s="99" t="e">
        <v>#N/A</v>
      </c>
      <c r="V226" s="34"/>
      <c r="W226" s="70" t="str">
        <f>IFERROR(IF(S226&gt;=(VLOOKUP(D226&amp;E226, 'Tab 3 Flex,Strng,Endur(unprot)'!AG$10:$AH$37,2,FALSE)),"HFZ", "NI")," ")</f>
        <v xml:space="preserve"> </v>
      </c>
      <c r="X226" s="70" t="str">
        <f>IFERROR(IF(T226&gt;=(VLOOKUP(D226&amp;E226, 'Tab 3 Flex,Strng,Endur(unprot)'!AG$10:$AH$37,2,FALSE)),"HFZ", "NI")," ")</f>
        <v xml:space="preserve"> </v>
      </c>
      <c r="Y226" s="71" t="str">
        <f t="shared" si="48"/>
        <v xml:space="preserve"> </v>
      </c>
      <c r="Z226" s="71" t="str">
        <f t="shared" si="38"/>
        <v xml:space="preserve"> </v>
      </c>
      <c r="AA226" s="71" t="str">
        <f>IFERROR(IF(U226&gt;=(VLOOKUP(D226&amp;E226, 'Tab 3 Flex,Strng,Endur(unprot)'!W$10:X$37,2,FALSE)),"HFZ", "NI"), " ")</f>
        <v xml:space="preserve"> </v>
      </c>
      <c r="AB226" s="28" t="str">
        <f t="shared" si="39"/>
        <v xml:space="preserve"> </v>
      </c>
      <c r="AC226" s="33"/>
      <c r="AD226" s="28" t="str">
        <f t="shared" si="40"/>
        <v/>
      </c>
      <c r="AE226" s="96" t="e">
        <v>#N/A</v>
      </c>
      <c r="AF226" s="35"/>
      <c r="AG226" s="72" t="str">
        <f>IFERROR(IF(AE226&gt;=(VLOOKUP(D226&amp;E226, 'Tab 3 Flex,Strng,Endur(unprot)'!R$10:$S$37,2,FALSE)),"HFZ", "NI")," ")</f>
        <v xml:space="preserve"> </v>
      </c>
      <c r="AH226" s="55" t="str">
        <f t="shared" si="41"/>
        <v xml:space="preserve"> </v>
      </c>
      <c r="AI226" s="33"/>
      <c r="AJ226" s="55" t="str">
        <f t="shared" si="47"/>
        <v/>
      </c>
      <c r="AK226" s="100" t="e">
        <v>#N/A</v>
      </c>
      <c r="AL226" s="36"/>
      <c r="AM226" s="73" t="str">
        <f>IFERROR(IF(AK226&gt;=(VLOOKUP(D226&amp;E226,'Tab 3 Flex,Strng,Endur(unprot)'!AB$10:$AC$37,2,FALSE)),"HFZ", "NI")," ")</f>
        <v xml:space="preserve"> </v>
      </c>
      <c r="AN226" s="29" t="str">
        <f t="shared" si="42"/>
        <v xml:space="preserve"> </v>
      </c>
      <c r="AO226" s="55"/>
      <c r="AP226" s="29" t="str">
        <f t="shared" si="43"/>
        <v/>
      </c>
    </row>
    <row r="227" spans="1:42" s="57" customFormat="1" ht="16.5" thickTop="1" thickBot="1" x14ac:dyDescent="0.3">
      <c r="A227" s="32"/>
      <c r="B227" s="25"/>
      <c r="C227" s="25"/>
      <c r="D227" s="25"/>
      <c r="E227" s="46"/>
      <c r="F227" s="25">
        <v>10</v>
      </c>
      <c r="G227" s="94" t="e">
        <v>#N/A</v>
      </c>
      <c r="H227" s="94" t="e">
        <v>#N/A</v>
      </c>
      <c r="I227" s="26"/>
      <c r="J227" s="26"/>
      <c r="K227" s="69" t="str">
        <f>IFERROR(IF(G227&gt;=(VLOOKUP(D227&amp;E227,'Tab 2 Aerobic Capacity (unprot)'!L$10:$M$27,2,FALSE)),"HFZ","NI")," ")</f>
        <v xml:space="preserve"> </v>
      </c>
      <c r="L227" s="69" t="str">
        <f>IFERROR(IF(H227&gt;=(VLOOKUP(D227&amp;E227,'Tab 2 Aerobic Capacity (unprot)'!L$34:$M$51,2,FALSE)),"HFZ","NI")," ")</f>
        <v xml:space="preserve"> </v>
      </c>
      <c r="M227" s="54" t="str">
        <f t="shared" si="37"/>
        <v xml:space="preserve"> </v>
      </c>
      <c r="N227" s="33" t="str">
        <f t="shared" si="44"/>
        <v xml:space="preserve"> </v>
      </c>
      <c r="O227" s="33"/>
      <c r="P227" s="54" t="str">
        <f t="shared" si="45"/>
        <v/>
      </c>
      <c r="Q227" s="33"/>
      <c r="R227" s="54" t="str">
        <f t="shared" si="46"/>
        <v/>
      </c>
      <c r="S227" s="95" t="e">
        <v>#N/A</v>
      </c>
      <c r="T227" s="95" t="e">
        <v>#N/A</v>
      </c>
      <c r="U227" s="99" t="e">
        <v>#N/A</v>
      </c>
      <c r="V227" s="34"/>
      <c r="W227" s="70" t="str">
        <f>IFERROR(IF(S227&gt;=(VLOOKUP(D227&amp;E227, 'Tab 3 Flex,Strng,Endur(unprot)'!AG$10:$AH$37,2,FALSE)),"HFZ", "NI")," ")</f>
        <v xml:space="preserve"> </v>
      </c>
      <c r="X227" s="70" t="str">
        <f>IFERROR(IF(T227&gt;=(VLOOKUP(D227&amp;E227, 'Tab 3 Flex,Strng,Endur(unprot)'!AG$10:$AH$37,2,FALSE)),"HFZ", "NI")," ")</f>
        <v xml:space="preserve"> </v>
      </c>
      <c r="Y227" s="71" t="str">
        <f t="shared" si="48"/>
        <v xml:space="preserve"> </v>
      </c>
      <c r="Z227" s="71" t="str">
        <f t="shared" si="38"/>
        <v xml:space="preserve"> </v>
      </c>
      <c r="AA227" s="71" t="str">
        <f>IFERROR(IF(U227&gt;=(VLOOKUP(D227&amp;E227, 'Tab 3 Flex,Strng,Endur(unprot)'!W$10:X$37,2,FALSE)),"HFZ", "NI"), " ")</f>
        <v xml:space="preserve"> </v>
      </c>
      <c r="AB227" s="28" t="str">
        <f t="shared" si="39"/>
        <v xml:space="preserve"> </v>
      </c>
      <c r="AC227" s="33"/>
      <c r="AD227" s="28" t="str">
        <f t="shared" si="40"/>
        <v/>
      </c>
      <c r="AE227" s="96" t="e">
        <v>#N/A</v>
      </c>
      <c r="AF227" s="35"/>
      <c r="AG227" s="72" t="str">
        <f>IFERROR(IF(AE227&gt;=(VLOOKUP(D227&amp;E227, 'Tab 3 Flex,Strng,Endur(unprot)'!R$10:$S$37,2,FALSE)),"HFZ", "NI")," ")</f>
        <v xml:space="preserve"> </v>
      </c>
      <c r="AH227" s="55" t="str">
        <f t="shared" si="41"/>
        <v xml:space="preserve"> </v>
      </c>
      <c r="AI227" s="33"/>
      <c r="AJ227" s="55" t="str">
        <f t="shared" si="47"/>
        <v/>
      </c>
      <c r="AK227" s="100" t="e">
        <v>#N/A</v>
      </c>
      <c r="AL227" s="36"/>
      <c r="AM227" s="73" t="str">
        <f>IFERROR(IF(AK227&gt;=(VLOOKUP(D227&amp;E227,'Tab 3 Flex,Strng,Endur(unprot)'!AB$10:$AC$37,2,FALSE)),"HFZ", "NI")," ")</f>
        <v xml:space="preserve"> </v>
      </c>
      <c r="AN227" s="29" t="str">
        <f t="shared" si="42"/>
        <v xml:space="preserve"> </v>
      </c>
      <c r="AO227" s="55"/>
      <c r="AP227" s="29" t="str">
        <f t="shared" si="43"/>
        <v/>
      </c>
    </row>
    <row r="228" spans="1:42" s="57" customFormat="1" ht="16.5" thickTop="1" thickBot="1" x14ac:dyDescent="0.3">
      <c r="A228" s="32"/>
      <c r="B228" s="25"/>
      <c r="C228" s="25"/>
      <c r="D228" s="25"/>
      <c r="E228" s="46"/>
      <c r="F228" s="25">
        <v>10</v>
      </c>
      <c r="G228" s="94" t="e">
        <v>#N/A</v>
      </c>
      <c r="H228" s="94" t="e">
        <v>#N/A</v>
      </c>
      <c r="I228" s="26"/>
      <c r="J228" s="26"/>
      <c r="K228" s="69" t="str">
        <f>IFERROR(IF(G228&gt;=(VLOOKUP(D228&amp;E228,'Tab 2 Aerobic Capacity (unprot)'!L$10:$M$27,2,FALSE)),"HFZ","NI")," ")</f>
        <v xml:space="preserve"> </v>
      </c>
      <c r="L228" s="69" t="str">
        <f>IFERROR(IF(H228&gt;=(VLOOKUP(D228&amp;E228,'Tab 2 Aerobic Capacity (unprot)'!L$34:$M$51,2,FALSE)),"HFZ","NI")," ")</f>
        <v xml:space="preserve"> </v>
      </c>
      <c r="M228" s="54" t="str">
        <f t="shared" si="37"/>
        <v xml:space="preserve"> </v>
      </c>
      <c r="N228" s="33" t="str">
        <f t="shared" si="44"/>
        <v xml:space="preserve"> </v>
      </c>
      <c r="O228" s="33"/>
      <c r="P228" s="54" t="str">
        <f t="shared" si="45"/>
        <v/>
      </c>
      <c r="Q228" s="33"/>
      <c r="R228" s="54" t="str">
        <f t="shared" si="46"/>
        <v/>
      </c>
      <c r="S228" s="95" t="e">
        <v>#N/A</v>
      </c>
      <c r="T228" s="95" t="e">
        <v>#N/A</v>
      </c>
      <c r="U228" s="99" t="e">
        <v>#N/A</v>
      </c>
      <c r="V228" s="34"/>
      <c r="W228" s="70" t="str">
        <f>IFERROR(IF(S228&gt;=(VLOOKUP(D228&amp;E228, 'Tab 3 Flex,Strng,Endur(unprot)'!AG$10:$AH$37,2,FALSE)),"HFZ", "NI")," ")</f>
        <v xml:space="preserve"> </v>
      </c>
      <c r="X228" s="70" t="str">
        <f>IFERROR(IF(T228&gt;=(VLOOKUP(D228&amp;E228, 'Tab 3 Flex,Strng,Endur(unprot)'!AG$10:$AH$37,2,FALSE)),"HFZ", "NI")," ")</f>
        <v xml:space="preserve"> </v>
      </c>
      <c r="Y228" s="71" t="str">
        <f t="shared" si="48"/>
        <v xml:space="preserve"> </v>
      </c>
      <c r="Z228" s="71" t="str">
        <f t="shared" si="38"/>
        <v xml:space="preserve"> </v>
      </c>
      <c r="AA228" s="71" t="str">
        <f>IFERROR(IF(U228&gt;=(VLOOKUP(D228&amp;E228, 'Tab 3 Flex,Strng,Endur(unprot)'!W$10:X$37,2,FALSE)),"HFZ", "NI"), " ")</f>
        <v xml:space="preserve"> </v>
      </c>
      <c r="AB228" s="28" t="str">
        <f t="shared" si="39"/>
        <v xml:space="preserve"> </v>
      </c>
      <c r="AC228" s="33"/>
      <c r="AD228" s="28" t="str">
        <f t="shared" si="40"/>
        <v/>
      </c>
      <c r="AE228" s="96" t="e">
        <v>#N/A</v>
      </c>
      <c r="AF228" s="35"/>
      <c r="AG228" s="72" t="str">
        <f>IFERROR(IF(AE228&gt;=(VLOOKUP(D228&amp;E228, 'Tab 3 Flex,Strng,Endur(unprot)'!R$10:$S$37,2,FALSE)),"HFZ", "NI")," ")</f>
        <v xml:space="preserve"> </v>
      </c>
      <c r="AH228" s="55" t="str">
        <f t="shared" si="41"/>
        <v xml:space="preserve"> </v>
      </c>
      <c r="AI228" s="33"/>
      <c r="AJ228" s="55" t="str">
        <f t="shared" si="47"/>
        <v/>
      </c>
      <c r="AK228" s="100" t="e">
        <v>#N/A</v>
      </c>
      <c r="AL228" s="36"/>
      <c r="AM228" s="73" t="str">
        <f>IFERROR(IF(AK228&gt;=(VLOOKUP(D228&amp;E228,'Tab 3 Flex,Strng,Endur(unprot)'!AB$10:$AC$37,2,FALSE)),"HFZ", "NI")," ")</f>
        <v xml:space="preserve"> </v>
      </c>
      <c r="AN228" s="29" t="str">
        <f t="shared" si="42"/>
        <v xml:space="preserve"> </v>
      </c>
      <c r="AO228" s="55"/>
      <c r="AP228" s="29" t="str">
        <f t="shared" si="43"/>
        <v/>
      </c>
    </row>
    <row r="229" spans="1:42" s="57" customFormat="1" ht="16.5" thickTop="1" thickBot="1" x14ac:dyDescent="0.3">
      <c r="A229" s="32"/>
      <c r="B229" s="25"/>
      <c r="C229" s="25"/>
      <c r="D229" s="25"/>
      <c r="E229" s="46"/>
      <c r="F229" s="25">
        <v>10</v>
      </c>
      <c r="G229" s="94" t="e">
        <v>#N/A</v>
      </c>
      <c r="H229" s="94" t="e">
        <v>#N/A</v>
      </c>
      <c r="I229" s="26"/>
      <c r="J229" s="26"/>
      <c r="K229" s="69" t="str">
        <f>IFERROR(IF(G229&gt;=(VLOOKUP(D229&amp;E229,'Tab 2 Aerobic Capacity (unprot)'!L$10:$M$27,2,FALSE)),"HFZ","NI")," ")</f>
        <v xml:space="preserve"> </v>
      </c>
      <c r="L229" s="69" t="str">
        <f>IFERROR(IF(H229&gt;=(VLOOKUP(D229&amp;E229,'Tab 2 Aerobic Capacity (unprot)'!L$34:$M$51,2,FALSE)),"HFZ","NI")," ")</f>
        <v xml:space="preserve"> </v>
      </c>
      <c r="M229" s="54" t="str">
        <f t="shared" si="37"/>
        <v xml:space="preserve"> </v>
      </c>
      <c r="N229" s="33" t="str">
        <f t="shared" si="44"/>
        <v xml:space="preserve"> </v>
      </c>
      <c r="O229" s="33"/>
      <c r="P229" s="54" t="str">
        <f t="shared" si="45"/>
        <v/>
      </c>
      <c r="Q229" s="33"/>
      <c r="R229" s="54" t="str">
        <f t="shared" si="46"/>
        <v/>
      </c>
      <c r="S229" s="95" t="e">
        <v>#N/A</v>
      </c>
      <c r="T229" s="95" t="e">
        <v>#N/A</v>
      </c>
      <c r="U229" s="99" t="e">
        <v>#N/A</v>
      </c>
      <c r="V229" s="34"/>
      <c r="W229" s="70" t="str">
        <f>IFERROR(IF(S229&gt;=(VLOOKUP(D229&amp;E229, 'Tab 3 Flex,Strng,Endur(unprot)'!AG$10:$AH$37,2,FALSE)),"HFZ", "NI")," ")</f>
        <v xml:space="preserve"> </v>
      </c>
      <c r="X229" s="70" t="str">
        <f>IFERROR(IF(T229&gt;=(VLOOKUP(D229&amp;E229, 'Tab 3 Flex,Strng,Endur(unprot)'!AG$10:$AH$37,2,FALSE)),"HFZ", "NI")," ")</f>
        <v xml:space="preserve"> </v>
      </c>
      <c r="Y229" s="71" t="str">
        <f t="shared" si="48"/>
        <v xml:space="preserve"> </v>
      </c>
      <c r="Z229" s="71" t="str">
        <f t="shared" si="38"/>
        <v xml:space="preserve"> </v>
      </c>
      <c r="AA229" s="71" t="str">
        <f>IFERROR(IF(U229&gt;=(VLOOKUP(D229&amp;E229, 'Tab 3 Flex,Strng,Endur(unprot)'!W$10:X$37,2,FALSE)),"HFZ", "NI"), " ")</f>
        <v xml:space="preserve"> </v>
      </c>
      <c r="AB229" s="28" t="str">
        <f t="shared" si="39"/>
        <v xml:space="preserve"> </v>
      </c>
      <c r="AC229" s="33"/>
      <c r="AD229" s="28" t="str">
        <f t="shared" si="40"/>
        <v/>
      </c>
      <c r="AE229" s="96" t="e">
        <v>#N/A</v>
      </c>
      <c r="AF229" s="35"/>
      <c r="AG229" s="72" t="str">
        <f>IFERROR(IF(AE229&gt;=(VLOOKUP(D229&amp;E229, 'Tab 3 Flex,Strng,Endur(unprot)'!R$10:$S$37,2,FALSE)),"HFZ", "NI")," ")</f>
        <v xml:space="preserve"> </v>
      </c>
      <c r="AH229" s="55" t="str">
        <f t="shared" si="41"/>
        <v xml:space="preserve"> </v>
      </c>
      <c r="AI229" s="33"/>
      <c r="AJ229" s="55" t="str">
        <f t="shared" si="47"/>
        <v/>
      </c>
      <c r="AK229" s="100" t="e">
        <v>#N/A</v>
      </c>
      <c r="AL229" s="36"/>
      <c r="AM229" s="73" t="str">
        <f>IFERROR(IF(AK229&gt;=(VLOOKUP(D229&amp;E229,'Tab 3 Flex,Strng,Endur(unprot)'!AB$10:$AC$37,2,FALSE)),"HFZ", "NI")," ")</f>
        <v xml:space="preserve"> </v>
      </c>
      <c r="AN229" s="29" t="str">
        <f t="shared" si="42"/>
        <v xml:space="preserve"> </v>
      </c>
      <c r="AO229" s="55"/>
      <c r="AP229" s="29" t="str">
        <f t="shared" si="43"/>
        <v/>
      </c>
    </row>
    <row r="230" spans="1:42" s="57" customFormat="1" ht="16.5" thickTop="1" thickBot="1" x14ac:dyDescent="0.3">
      <c r="A230" s="32"/>
      <c r="B230" s="25"/>
      <c r="C230" s="25"/>
      <c r="D230" s="25"/>
      <c r="E230" s="46"/>
      <c r="F230" s="25">
        <v>10</v>
      </c>
      <c r="G230" s="94" t="e">
        <v>#N/A</v>
      </c>
      <c r="H230" s="94" t="e">
        <v>#N/A</v>
      </c>
      <c r="I230" s="26"/>
      <c r="J230" s="26"/>
      <c r="K230" s="69" t="str">
        <f>IFERROR(IF(G230&gt;=(VLOOKUP(D230&amp;E230,'Tab 2 Aerobic Capacity (unprot)'!L$10:$M$27,2,FALSE)),"HFZ","NI")," ")</f>
        <v xml:space="preserve"> </v>
      </c>
      <c r="L230" s="69" t="str">
        <f>IFERROR(IF(H230&gt;=(VLOOKUP(D230&amp;E230,'Tab 2 Aerobic Capacity (unprot)'!L$34:$M$51,2,FALSE)),"HFZ","NI")," ")</f>
        <v xml:space="preserve"> </v>
      </c>
      <c r="M230" s="54" t="str">
        <f t="shared" si="37"/>
        <v xml:space="preserve"> </v>
      </c>
      <c r="N230" s="33" t="str">
        <f t="shared" si="44"/>
        <v xml:space="preserve"> </v>
      </c>
      <c r="O230" s="33"/>
      <c r="P230" s="54" t="str">
        <f t="shared" si="45"/>
        <v/>
      </c>
      <c r="Q230" s="33"/>
      <c r="R230" s="54" t="str">
        <f t="shared" si="46"/>
        <v/>
      </c>
      <c r="S230" s="95" t="e">
        <v>#N/A</v>
      </c>
      <c r="T230" s="95" t="e">
        <v>#N/A</v>
      </c>
      <c r="U230" s="99" t="e">
        <v>#N/A</v>
      </c>
      <c r="V230" s="34"/>
      <c r="W230" s="70" t="str">
        <f>IFERROR(IF(S230&gt;=(VLOOKUP(D230&amp;E230, 'Tab 3 Flex,Strng,Endur(unprot)'!AG$10:$AH$37,2,FALSE)),"HFZ", "NI")," ")</f>
        <v xml:space="preserve"> </v>
      </c>
      <c r="X230" s="70" t="str">
        <f>IFERROR(IF(T230&gt;=(VLOOKUP(D230&amp;E230, 'Tab 3 Flex,Strng,Endur(unprot)'!AG$10:$AH$37,2,FALSE)),"HFZ", "NI")," ")</f>
        <v xml:space="preserve"> </v>
      </c>
      <c r="Y230" s="71" t="str">
        <f t="shared" si="48"/>
        <v xml:space="preserve"> </v>
      </c>
      <c r="Z230" s="71" t="str">
        <f t="shared" si="38"/>
        <v xml:space="preserve"> </v>
      </c>
      <c r="AA230" s="71" t="str">
        <f>IFERROR(IF(U230&gt;=(VLOOKUP(D230&amp;E230, 'Tab 3 Flex,Strng,Endur(unprot)'!W$10:X$37,2,FALSE)),"HFZ", "NI"), " ")</f>
        <v xml:space="preserve"> </v>
      </c>
      <c r="AB230" s="28" t="str">
        <f t="shared" si="39"/>
        <v xml:space="preserve"> </v>
      </c>
      <c r="AC230" s="33"/>
      <c r="AD230" s="28" t="str">
        <f t="shared" si="40"/>
        <v/>
      </c>
      <c r="AE230" s="96" t="e">
        <v>#N/A</v>
      </c>
      <c r="AF230" s="35"/>
      <c r="AG230" s="72" t="str">
        <f>IFERROR(IF(AE230&gt;=(VLOOKUP(D230&amp;E230, 'Tab 3 Flex,Strng,Endur(unprot)'!R$10:$S$37,2,FALSE)),"HFZ", "NI")," ")</f>
        <v xml:space="preserve"> </v>
      </c>
      <c r="AH230" s="55" t="str">
        <f t="shared" si="41"/>
        <v xml:space="preserve"> </v>
      </c>
      <c r="AI230" s="33"/>
      <c r="AJ230" s="55" t="str">
        <f t="shared" si="47"/>
        <v/>
      </c>
      <c r="AK230" s="100" t="e">
        <v>#N/A</v>
      </c>
      <c r="AL230" s="36"/>
      <c r="AM230" s="73" t="str">
        <f>IFERROR(IF(AK230&gt;=(VLOOKUP(D230&amp;E230,'Tab 3 Flex,Strng,Endur(unprot)'!AB$10:$AC$37,2,FALSE)),"HFZ", "NI")," ")</f>
        <v xml:space="preserve"> </v>
      </c>
      <c r="AN230" s="29" t="str">
        <f t="shared" si="42"/>
        <v xml:space="preserve"> </v>
      </c>
      <c r="AO230" s="55"/>
      <c r="AP230" s="29" t="str">
        <f t="shared" si="43"/>
        <v/>
      </c>
    </row>
    <row r="231" spans="1:42" s="57" customFormat="1" ht="16.5" thickTop="1" thickBot="1" x14ac:dyDescent="0.3">
      <c r="A231" s="32"/>
      <c r="B231" s="25"/>
      <c r="C231" s="25"/>
      <c r="D231" s="25"/>
      <c r="E231" s="46"/>
      <c r="F231" s="25">
        <v>10</v>
      </c>
      <c r="G231" s="94" t="e">
        <v>#N/A</v>
      </c>
      <c r="H231" s="94" t="e">
        <v>#N/A</v>
      </c>
      <c r="I231" s="26"/>
      <c r="J231" s="26"/>
      <c r="K231" s="69" t="str">
        <f>IFERROR(IF(G231&gt;=(VLOOKUP(D231&amp;E231,'Tab 2 Aerobic Capacity (unprot)'!L$10:$M$27,2,FALSE)),"HFZ","NI")," ")</f>
        <v xml:space="preserve"> </v>
      </c>
      <c r="L231" s="69" t="str">
        <f>IFERROR(IF(H231&gt;=(VLOOKUP(D231&amp;E231,'Tab 2 Aerobic Capacity (unprot)'!L$34:$M$51,2,FALSE)),"HFZ","NI")," ")</f>
        <v xml:space="preserve"> </v>
      </c>
      <c r="M231" s="54" t="str">
        <f t="shared" si="37"/>
        <v xml:space="preserve"> </v>
      </c>
      <c r="N231" s="33" t="str">
        <f t="shared" si="44"/>
        <v xml:space="preserve"> </v>
      </c>
      <c r="O231" s="33"/>
      <c r="P231" s="54" t="str">
        <f t="shared" si="45"/>
        <v/>
      </c>
      <c r="Q231" s="33"/>
      <c r="R231" s="54" t="str">
        <f t="shared" si="46"/>
        <v/>
      </c>
      <c r="S231" s="95" t="e">
        <v>#N/A</v>
      </c>
      <c r="T231" s="95" t="e">
        <v>#N/A</v>
      </c>
      <c r="U231" s="99" t="e">
        <v>#N/A</v>
      </c>
      <c r="V231" s="34"/>
      <c r="W231" s="70" t="str">
        <f>IFERROR(IF(S231&gt;=(VLOOKUP(D231&amp;E231, 'Tab 3 Flex,Strng,Endur(unprot)'!AG$10:$AH$37,2,FALSE)),"HFZ", "NI")," ")</f>
        <v xml:space="preserve"> </v>
      </c>
      <c r="X231" s="70" t="str">
        <f>IFERROR(IF(T231&gt;=(VLOOKUP(D231&amp;E231, 'Tab 3 Flex,Strng,Endur(unprot)'!AG$10:$AH$37,2,FALSE)),"HFZ", "NI")," ")</f>
        <v xml:space="preserve"> </v>
      </c>
      <c r="Y231" s="71" t="str">
        <f t="shared" si="48"/>
        <v xml:space="preserve"> </v>
      </c>
      <c r="Z231" s="71" t="str">
        <f t="shared" si="38"/>
        <v xml:space="preserve"> </v>
      </c>
      <c r="AA231" s="71" t="str">
        <f>IFERROR(IF(U231&gt;=(VLOOKUP(D231&amp;E231, 'Tab 3 Flex,Strng,Endur(unprot)'!W$10:X$37,2,FALSE)),"HFZ", "NI"), " ")</f>
        <v xml:space="preserve"> </v>
      </c>
      <c r="AB231" s="28" t="str">
        <f t="shared" si="39"/>
        <v xml:space="preserve"> </v>
      </c>
      <c r="AC231" s="33"/>
      <c r="AD231" s="28" t="str">
        <f t="shared" si="40"/>
        <v/>
      </c>
      <c r="AE231" s="96" t="e">
        <v>#N/A</v>
      </c>
      <c r="AF231" s="35"/>
      <c r="AG231" s="72" t="str">
        <f>IFERROR(IF(AE231&gt;=(VLOOKUP(D231&amp;E231, 'Tab 3 Flex,Strng,Endur(unprot)'!R$10:$S$37,2,FALSE)),"HFZ", "NI")," ")</f>
        <v xml:space="preserve"> </v>
      </c>
      <c r="AH231" s="55" t="str">
        <f t="shared" si="41"/>
        <v xml:space="preserve"> </v>
      </c>
      <c r="AI231" s="33"/>
      <c r="AJ231" s="55" t="str">
        <f t="shared" si="47"/>
        <v/>
      </c>
      <c r="AK231" s="100" t="e">
        <v>#N/A</v>
      </c>
      <c r="AL231" s="36"/>
      <c r="AM231" s="73" t="str">
        <f>IFERROR(IF(AK231&gt;=(VLOOKUP(D231&amp;E231,'Tab 3 Flex,Strng,Endur(unprot)'!AB$10:$AC$37,2,FALSE)),"HFZ", "NI")," ")</f>
        <v xml:space="preserve"> </v>
      </c>
      <c r="AN231" s="29" t="str">
        <f t="shared" si="42"/>
        <v xml:space="preserve"> </v>
      </c>
      <c r="AO231" s="55"/>
      <c r="AP231" s="29" t="str">
        <f t="shared" si="43"/>
        <v/>
      </c>
    </row>
    <row r="232" spans="1:42" s="57" customFormat="1" ht="16.5" thickTop="1" thickBot="1" x14ac:dyDescent="0.3">
      <c r="A232" s="32"/>
      <c r="B232" s="25"/>
      <c r="C232" s="25"/>
      <c r="D232" s="25"/>
      <c r="E232" s="46"/>
      <c r="F232" s="25">
        <v>10</v>
      </c>
      <c r="G232" s="94" t="e">
        <v>#N/A</v>
      </c>
      <c r="H232" s="94" t="e">
        <v>#N/A</v>
      </c>
      <c r="I232" s="26"/>
      <c r="J232" s="26"/>
      <c r="K232" s="69" t="str">
        <f>IFERROR(IF(G232&gt;=(VLOOKUP(D232&amp;E232,'Tab 2 Aerobic Capacity (unprot)'!L$10:$M$27,2,FALSE)),"HFZ","NI")," ")</f>
        <v xml:space="preserve"> </v>
      </c>
      <c r="L232" s="69" t="str">
        <f>IFERROR(IF(H232&gt;=(VLOOKUP(D232&amp;E232,'Tab 2 Aerobic Capacity (unprot)'!L$34:$M$51,2,FALSE)),"HFZ","NI")," ")</f>
        <v xml:space="preserve"> </v>
      </c>
      <c r="M232" s="54" t="str">
        <f t="shared" si="37"/>
        <v xml:space="preserve"> </v>
      </c>
      <c r="N232" s="33" t="str">
        <f t="shared" si="44"/>
        <v xml:space="preserve"> </v>
      </c>
      <c r="O232" s="33"/>
      <c r="P232" s="54" t="str">
        <f t="shared" si="45"/>
        <v/>
      </c>
      <c r="Q232" s="33"/>
      <c r="R232" s="54" t="str">
        <f t="shared" si="46"/>
        <v/>
      </c>
      <c r="S232" s="95" t="e">
        <v>#N/A</v>
      </c>
      <c r="T232" s="95" t="e">
        <v>#N/A</v>
      </c>
      <c r="U232" s="99" t="e">
        <v>#N/A</v>
      </c>
      <c r="V232" s="34"/>
      <c r="W232" s="70" t="str">
        <f>IFERROR(IF(S232&gt;=(VLOOKUP(D232&amp;E232, 'Tab 3 Flex,Strng,Endur(unprot)'!AG$10:$AH$37,2,FALSE)),"HFZ", "NI")," ")</f>
        <v xml:space="preserve"> </v>
      </c>
      <c r="X232" s="70" t="str">
        <f>IFERROR(IF(T232&gt;=(VLOOKUP(D232&amp;E232, 'Tab 3 Flex,Strng,Endur(unprot)'!AG$10:$AH$37,2,FALSE)),"HFZ", "NI")," ")</f>
        <v xml:space="preserve"> </v>
      </c>
      <c r="Y232" s="71" t="str">
        <f t="shared" si="48"/>
        <v xml:space="preserve"> </v>
      </c>
      <c r="Z232" s="71" t="str">
        <f t="shared" si="38"/>
        <v xml:space="preserve"> </v>
      </c>
      <c r="AA232" s="71" t="str">
        <f>IFERROR(IF(U232&gt;=(VLOOKUP(D232&amp;E232, 'Tab 3 Flex,Strng,Endur(unprot)'!W$10:X$37,2,FALSE)),"HFZ", "NI"), " ")</f>
        <v xml:space="preserve"> </v>
      </c>
      <c r="AB232" s="28" t="str">
        <f t="shared" si="39"/>
        <v xml:space="preserve"> </v>
      </c>
      <c r="AC232" s="33"/>
      <c r="AD232" s="28" t="str">
        <f t="shared" si="40"/>
        <v/>
      </c>
      <c r="AE232" s="96" t="e">
        <v>#N/A</v>
      </c>
      <c r="AF232" s="35"/>
      <c r="AG232" s="72" t="str">
        <f>IFERROR(IF(AE232&gt;=(VLOOKUP(D232&amp;E232, 'Tab 3 Flex,Strng,Endur(unprot)'!R$10:$S$37,2,FALSE)),"HFZ", "NI")," ")</f>
        <v xml:space="preserve"> </v>
      </c>
      <c r="AH232" s="55" t="str">
        <f t="shared" si="41"/>
        <v xml:space="preserve"> </v>
      </c>
      <c r="AI232" s="33"/>
      <c r="AJ232" s="55" t="str">
        <f t="shared" si="47"/>
        <v/>
      </c>
      <c r="AK232" s="100" t="e">
        <v>#N/A</v>
      </c>
      <c r="AL232" s="36"/>
      <c r="AM232" s="73" t="str">
        <f>IFERROR(IF(AK232&gt;=(VLOOKUP(D232&amp;E232,'Tab 3 Flex,Strng,Endur(unprot)'!AB$10:$AC$37,2,FALSE)),"HFZ", "NI")," ")</f>
        <v xml:space="preserve"> </v>
      </c>
      <c r="AN232" s="29" t="str">
        <f t="shared" si="42"/>
        <v xml:space="preserve"> </v>
      </c>
      <c r="AO232" s="55"/>
      <c r="AP232" s="29" t="str">
        <f t="shared" si="43"/>
        <v/>
      </c>
    </row>
    <row r="233" spans="1:42" s="57" customFormat="1" ht="16.5" thickTop="1" thickBot="1" x14ac:dyDescent="0.3">
      <c r="A233" s="32"/>
      <c r="B233" s="25"/>
      <c r="C233" s="25"/>
      <c r="D233" s="25"/>
      <c r="E233" s="46"/>
      <c r="F233" s="25">
        <v>10</v>
      </c>
      <c r="G233" s="94" t="e">
        <v>#N/A</v>
      </c>
      <c r="H233" s="94" t="e">
        <v>#N/A</v>
      </c>
      <c r="I233" s="26"/>
      <c r="J233" s="26"/>
      <c r="K233" s="69" t="str">
        <f>IFERROR(IF(G233&gt;=(VLOOKUP(D233&amp;E233,'Tab 2 Aerobic Capacity (unprot)'!L$10:$M$27,2,FALSE)),"HFZ","NI")," ")</f>
        <v xml:space="preserve"> </v>
      </c>
      <c r="L233" s="69" t="str">
        <f>IFERROR(IF(H233&gt;=(VLOOKUP(D233&amp;E233,'Tab 2 Aerobic Capacity (unprot)'!L$34:$M$51,2,FALSE)),"HFZ","NI")," ")</f>
        <v xml:space="preserve"> </v>
      </c>
      <c r="M233" s="54" t="str">
        <f t="shared" si="37"/>
        <v xml:space="preserve"> </v>
      </c>
      <c r="N233" s="33" t="str">
        <f t="shared" si="44"/>
        <v xml:space="preserve"> </v>
      </c>
      <c r="O233" s="33"/>
      <c r="P233" s="54" t="str">
        <f t="shared" si="45"/>
        <v/>
      </c>
      <c r="Q233" s="33"/>
      <c r="R233" s="54" t="str">
        <f t="shared" si="46"/>
        <v/>
      </c>
      <c r="S233" s="95" t="e">
        <v>#N/A</v>
      </c>
      <c r="T233" s="95" t="e">
        <v>#N/A</v>
      </c>
      <c r="U233" s="99" t="e">
        <v>#N/A</v>
      </c>
      <c r="V233" s="34"/>
      <c r="W233" s="70" t="str">
        <f>IFERROR(IF(S233&gt;=(VLOOKUP(D233&amp;E233, 'Tab 3 Flex,Strng,Endur(unprot)'!AG$10:$AH$37,2,FALSE)),"HFZ", "NI")," ")</f>
        <v xml:space="preserve"> </v>
      </c>
      <c r="X233" s="70" t="str">
        <f>IFERROR(IF(T233&gt;=(VLOOKUP(D233&amp;E233, 'Tab 3 Flex,Strng,Endur(unprot)'!AG$10:$AH$37,2,FALSE)),"HFZ", "NI")," ")</f>
        <v xml:space="preserve"> </v>
      </c>
      <c r="Y233" s="71" t="str">
        <f t="shared" si="48"/>
        <v xml:space="preserve"> </v>
      </c>
      <c r="Z233" s="71" t="str">
        <f t="shared" si="38"/>
        <v xml:space="preserve"> </v>
      </c>
      <c r="AA233" s="71" t="str">
        <f>IFERROR(IF(U233&gt;=(VLOOKUP(D233&amp;E233, 'Tab 3 Flex,Strng,Endur(unprot)'!W$10:X$37,2,FALSE)),"HFZ", "NI"), " ")</f>
        <v xml:space="preserve"> </v>
      </c>
      <c r="AB233" s="28" t="str">
        <f t="shared" si="39"/>
        <v xml:space="preserve"> </v>
      </c>
      <c r="AC233" s="33"/>
      <c r="AD233" s="28" t="str">
        <f t="shared" si="40"/>
        <v/>
      </c>
      <c r="AE233" s="96" t="e">
        <v>#N/A</v>
      </c>
      <c r="AF233" s="35"/>
      <c r="AG233" s="72" t="str">
        <f>IFERROR(IF(AE233&gt;=(VLOOKUP(D233&amp;E233, 'Tab 3 Flex,Strng,Endur(unprot)'!R$10:$S$37,2,FALSE)),"HFZ", "NI")," ")</f>
        <v xml:space="preserve"> </v>
      </c>
      <c r="AH233" s="55" t="str">
        <f t="shared" si="41"/>
        <v xml:space="preserve"> </v>
      </c>
      <c r="AI233" s="33"/>
      <c r="AJ233" s="55" t="str">
        <f t="shared" si="47"/>
        <v/>
      </c>
      <c r="AK233" s="100" t="e">
        <v>#N/A</v>
      </c>
      <c r="AL233" s="36"/>
      <c r="AM233" s="73" t="str">
        <f>IFERROR(IF(AK233&gt;=(VLOOKUP(D233&amp;E233,'Tab 3 Flex,Strng,Endur(unprot)'!AB$10:$AC$37,2,FALSE)),"HFZ", "NI")," ")</f>
        <v xml:space="preserve"> </v>
      </c>
      <c r="AN233" s="29" t="str">
        <f t="shared" si="42"/>
        <v xml:space="preserve"> </v>
      </c>
      <c r="AO233" s="55"/>
      <c r="AP233" s="29" t="str">
        <f t="shared" si="43"/>
        <v/>
      </c>
    </row>
    <row r="234" spans="1:42" s="57" customFormat="1" ht="16.5" thickTop="1" thickBot="1" x14ac:dyDescent="0.3">
      <c r="A234" s="32"/>
      <c r="B234" s="25"/>
      <c r="C234" s="25"/>
      <c r="D234" s="25"/>
      <c r="E234" s="46"/>
      <c r="F234" s="25">
        <v>10</v>
      </c>
      <c r="G234" s="94" t="e">
        <v>#N/A</v>
      </c>
      <c r="H234" s="94" t="e">
        <v>#N/A</v>
      </c>
      <c r="I234" s="26"/>
      <c r="J234" s="26"/>
      <c r="K234" s="69" t="str">
        <f>IFERROR(IF(G234&gt;=(VLOOKUP(D234&amp;E234,'Tab 2 Aerobic Capacity (unprot)'!L$10:$M$27,2,FALSE)),"HFZ","NI")," ")</f>
        <v xml:space="preserve"> </v>
      </c>
      <c r="L234" s="69" t="str">
        <f>IFERROR(IF(H234&gt;=(VLOOKUP(D234&amp;E234,'Tab 2 Aerobic Capacity (unprot)'!L$34:$M$51,2,FALSE)),"HFZ","NI")," ")</f>
        <v xml:space="preserve"> </v>
      </c>
      <c r="M234" s="54" t="str">
        <f t="shared" si="37"/>
        <v xml:space="preserve"> </v>
      </c>
      <c r="N234" s="33" t="str">
        <f t="shared" si="44"/>
        <v xml:space="preserve"> </v>
      </c>
      <c r="O234" s="33"/>
      <c r="P234" s="54" t="str">
        <f t="shared" si="45"/>
        <v/>
      </c>
      <c r="Q234" s="33"/>
      <c r="R234" s="54" t="str">
        <f t="shared" si="46"/>
        <v/>
      </c>
      <c r="S234" s="95" t="e">
        <v>#N/A</v>
      </c>
      <c r="T234" s="95" t="e">
        <v>#N/A</v>
      </c>
      <c r="U234" s="99" t="e">
        <v>#N/A</v>
      </c>
      <c r="V234" s="34"/>
      <c r="W234" s="70" t="str">
        <f>IFERROR(IF(S234&gt;=(VLOOKUP(D234&amp;E234, 'Tab 3 Flex,Strng,Endur(unprot)'!AG$10:$AH$37,2,FALSE)),"HFZ", "NI")," ")</f>
        <v xml:space="preserve"> </v>
      </c>
      <c r="X234" s="70" t="str">
        <f>IFERROR(IF(T234&gt;=(VLOOKUP(D234&amp;E234, 'Tab 3 Flex,Strng,Endur(unprot)'!AG$10:$AH$37,2,FALSE)),"HFZ", "NI")," ")</f>
        <v xml:space="preserve"> </v>
      </c>
      <c r="Y234" s="71" t="str">
        <f t="shared" si="48"/>
        <v xml:space="preserve"> </v>
      </c>
      <c r="Z234" s="71" t="str">
        <f t="shared" si="38"/>
        <v xml:space="preserve"> </v>
      </c>
      <c r="AA234" s="71" t="str">
        <f>IFERROR(IF(U234&gt;=(VLOOKUP(D234&amp;E234, 'Tab 3 Flex,Strng,Endur(unprot)'!W$10:X$37,2,FALSE)),"HFZ", "NI"), " ")</f>
        <v xml:space="preserve"> </v>
      </c>
      <c r="AB234" s="28" t="str">
        <f t="shared" si="39"/>
        <v xml:space="preserve"> </v>
      </c>
      <c r="AC234" s="33"/>
      <c r="AD234" s="28" t="str">
        <f t="shared" si="40"/>
        <v/>
      </c>
      <c r="AE234" s="96" t="e">
        <v>#N/A</v>
      </c>
      <c r="AF234" s="35"/>
      <c r="AG234" s="72" t="str">
        <f>IFERROR(IF(AE234&gt;=(VLOOKUP(D234&amp;E234, 'Tab 3 Flex,Strng,Endur(unprot)'!R$10:$S$37,2,FALSE)),"HFZ", "NI")," ")</f>
        <v xml:space="preserve"> </v>
      </c>
      <c r="AH234" s="55" t="str">
        <f t="shared" si="41"/>
        <v xml:space="preserve"> </v>
      </c>
      <c r="AI234" s="33"/>
      <c r="AJ234" s="55" t="str">
        <f t="shared" si="47"/>
        <v/>
      </c>
      <c r="AK234" s="100" t="e">
        <v>#N/A</v>
      </c>
      <c r="AL234" s="36"/>
      <c r="AM234" s="73" t="str">
        <f>IFERROR(IF(AK234&gt;=(VLOOKUP(D234&amp;E234,'Tab 3 Flex,Strng,Endur(unprot)'!AB$10:$AC$37,2,FALSE)),"HFZ", "NI")," ")</f>
        <v xml:space="preserve"> </v>
      </c>
      <c r="AN234" s="29" t="str">
        <f t="shared" si="42"/>
        <v xml:space="preserve"> </v>
      </c>
      <c r="AO234" s="55"/>
      <c r="AP234" s="29" t="str">
        <f t="shared" si="43"/>
        <v/>
      </c>
    </row>
    <row r="235" spans="1:42" s="57" customFormat="1" ht="16.5" thickTop="1" thickBot="1" x14ac:dyDescent="0.3">
      <c r="A235" s="32"/>
      <c r="B235" s="25"/>
      <c r="C235" s="25"/>
      <c r="D235" s="25"/>
      <c r="E235" s="46"/>
      <c r="F235" s="25">
        <v>10</v>
      </c>
      <c r="G235" s="94" t="e">
        <v>#N/A</v>
      </c>
      <c r="H235" s="94" t="e">
        <v>#N/A</v>
      </c>
      <c r="I235" s="26"/>
      <c r="J235" s="26"/>
      <c r="K235" s="69" t="str">
        <f>IFERROR(IF(G235&gt;=(VLOOKUP(D235&amp;E235,'Tab 2 Aerobic Capacity (unprot)'!L$10:$M$27,2,FALSE)),"HFZ","NI")," ")</f>
        <v xml:space="preserve"> </v>
      </c>
      <c r="L235" s="69" t="str">
        <f>IFERROR(IF(H235&gt;=(VLOOKUP(D235&amp;E235,'Tab 2 Aerobic Capacity (unprot)'!L$34:$M$51,2,FALSE)),"HFZ","NI")," ")</f>
        <v xml:space="preserve"> </v>
      </c>
      <c r="M235" s="54" t="str">
        <f t="shared" si="37"/>
        <v xml:space="preserve"> </v>
      </c>
      <c r="N235" s="33" t="str">
        <f t="shared" si="44"/>
        <v xml:space="preserve"> </v>
      </c>
      <c r="O235" s="33"/>
      <c r="P235" s="54" t="str">
        <f t="shared" si="45"/>
        <v/>
      </c>
      <c r="Q235" s="33"/>
      <c r="R235" s="54" t="str">
        <f t="shared" si="46"/>
        <v/>
      </c>
      <c r="S235" s="95" t="e">
        <v>#N/A</v>
      </c>
      <c r="T235" s="95" t="e">
        <v>#N/A</v>
      </c>
      <c r="U235" s="99" t="e">
        <v>#N/A</v>
      </c>
      <c r="V235" s="34"/>
      <c r="W235" s="70" t="str">
        <f>IFERROR(IF(S235&gt;=(VLOOKUP(D235&amp;E235, 'Tab 3 Flex,Strng,Endur(unprot)'!AG$10:$AH$37,2,FALSE)),"HFZ", "NI")," ")</f>
        <v xml:space="preserve"> </v>
      </c>
      <c r="X235" s="70" t="str">
        <f>IFERROR(IF(T235&gt;=(VLOOKUP(D235&amp;E235, 'Tab 3 Flex,Strng,Endur(unprot)'!AG$10:$AH$37,2,FALSE)),"HFZ", "NI")," ")</f>
        <v xml:space="preserve"> </v>
      </c>
      <c r="Y235" s="71" t="str">
        <f t="shared" si="48"/>
        <v xml:space="preserve"> </v>
      </c>
      <c r="Z235" s="71" t="str">
        <f t="shared" si="38"/>
        <v xml:space="preserve"> </v>
      </c>
      <c r="AA235" s="71" t="str">
        <f>IFERROR(IF(U235&gt;=(VLOOKUP(D235&amp;E235, 'Tab 3 Flex,Strng,Endur(unprot)'!W$10:X$37,2,FALSE)),"HFZ", "NI"), " ")</f>
        <v xml:space="preserve"> </v>
      </c>
      <c r="AB235" s="28" t="str">
        <f t="shared" si="39"/>
        <v xml:space="preserve"> </v>
      </c>
      <c r="AC235" s="33"/>
      <c r="AD235" s="28" t="str">
        <f t="shared" si="40"/>
        <v/>
      </c>
      <c r="AE235" s="96" t="e">
        <v>#N/A</v>
      </c>
      <c r="AF235" s="35"/>
      <c r="AG235" s="72" t="str">
        <f>IFERROR(IF(AE235&gt;=(VLOOKUP(D235&amp;E235, 'Tab 3 Flex,Strng,Endur(unprot)'!R$10:$S$37,2,FALSE)),"HFZ", "NI")," ")</f>
        <v xml:space="preserve"> </v>
      </c>
      <c r="AH235" s="55" t="str">
        <f t="shared" si="41"/>
        <v xml:space="preserve"> </v>
      </c>
      <c r="AI235" s="33"/>
      <c r="AJ235" s="55" t="str">
        <f t="shared" si="47"/>
        <v/>
      </c>
      <c r="AK235" s="100" t="e">
        <v>#N/A</v>
      </c>
      <c r="AL235" s="36"/>
      <c r="AM235" s="73" t="str">
        <f>IFERROR(IF(AK235&gt;=(VLOOKUP(D235&amp;E235,'Tab 3 Flex,Strng,Endur(unprot)'!AB$10:$AC$37,2,FALSE)),"HFZ", "NI")," ")</f>
        <v xml:space="preserve"> </v>
      </c>
      <c r="AN235" s="29" t="str">
        <f t="shared" si="42"/>
        <v xml:space="preserve"> </v>
      </c>
      <c r="AO235" s="55"/>
      <c r="AP235" s="29" t="str">
        <f t="shared" si="43"/>
        <v/>
      </c>
    </row>
    <row r="236" spans="1:42" s="57" customFormat="1" ht="16.5" thickTop="1" thickBot="1" x14ac:dyDescent="0.3">
      <c r="A236" s="32"/>
      <c r="B236" s="25"/>
      <c r="C236" s="25"/>
      <c r="D236" s="25"/>
      <c r="E236" s="46"/>
      <c r="F236" s="25">
        <v>10</v>
      </c>
      <c r="G236" s="94" t="e">
        <v>#N/A</v>
      </c>
      <c r="H236" s="94" t="e">
        <v>#N/A</v>
      </c>
      <c r="I236" s="26"/>
      <c r="J236" s="26"/>
      <c r="K236" s="69" t="str">
        <f>IFERROR(IF(G236&gt;=(VLOOKUP(D236&amp;E236,'Tab 2 Aerobic Capacity (unprot)'!L$10:$M$27,2,FALSE)),"HFZ","NI")," ")</f>
        <v xml:space="preserve"> </v>
      </c>
      <c r="L236" s="69" t="str">
        <f>IFERROR(IF(H236&gt;=(VLOOKUP(D236&amp;E236,'Tab 2 Aerobic Capacity (unprot)'!L$34:$M$51,2,FALSE)),"HFZ","NI")," ")</f>
        <v xml:space="preserve"> </v>
      </c>
      <c r="M236" s="54" t="str">
        <f t="shared" si="37"/>
        <v xml:space="preserve"> </v>
      </c>
      <c r="N236" s="33" t="str">
        <f t="shared" si="44"/>
        <v xml:space="preserve"> </v>
      </c>
      <c r="O236" s="33"/>
      <c r="P236" s="54" t="str">
        <f t="shared" si="45"/>
        <v/>
      </c>
      <c r="Q236" s="33"/>
      <c r="R236" s="54" t="str">
        <f t="shared" si="46"/>
        <v/>
      </c>
      <c r="S236" s="95" t="e">
        <v>#N/A</v>
      </c>
      <c r="T236" s="95" t="e">
        <v>#N/A</v>
      </c>
      <c r="U236" s="99" t="e">
        <v>#N/A</v>
      </c>
      <c r="V236" s="34"/>
      <c r="W236" s="70" t="str">
        <f>IFERROR(IF(S236&gt;=(VLOOKUP(D236&amp;E236, 'Tab 3 Flex,Strng,Endur(unprot)'!AG$10:$AH$37,2,FALSE)),"HFZ", "NI")," ")</f>
        <v xml:space="preserve"> </v>
      </c>
      <c r="X236" s="70" t="str">
        <f>IFERROR(IF(T236&gt;=(VLOOKUP(D236&amp;E236, 'Tab 3 Flex,Strng,Endur(unprot)'!AG$10:$AH$37,2,FALSE)),"HFZ", "NI")," ")</f>
        <v xml:space="preserve"> </v>
      </c>
      <c r="Y236" s="71" t="str">
        <f t="shared" si="48"/>
        <v xml:space="preserve"> </v>
      </c>
      <c r="Z236" s="71" t="str">
        <f t="shared" si="38"/>
        <v xml:space="preserve"> </v>
      </c>
      <c r="AA236" s="71" t="str">
        <f>IFERROR(IF(U236&gt;=(VLOOKUP(D236&amp;E236, 'Tab 3 Flex,Strng,Endur(unprot)'!W$10:X$37,2,FALSE)),"HFZ", "NI"), " ")</f>
        <v xml:space="preserve"> </v>
      </c>
      <c r="AB236" s="28" t="str">
        <f t="shared" si="39"/>
        <v xml:space="preserve"> </v>
      </c>
      <c r="AC236" s="33"/>
      <c r="AD236" s="28" t="str">
        <f t="shared" si="40"/>
        <v/>
      </c>
      <c r="AE236" s="96" t="e">
        <v>#N/A</v>
      </c>
      <c r="AF236" s="35"/>
      <c r="AG236" s="72" t="str">
        <f>IFERROR(IF(AE236&gt;=(VLOOKUP(D236&amp;E236, 'Tab 3 Flex,Strng,Endur(unprot)'!R$10:$S$37,2,FALSE)),"HFZ", "NI")," ")</f>
        <v xml:space="preserve"> </v>
      </c>
      <c r="AH236" s="55" t="str">
        <f t="shared" si="41"/>
        <v xml:space="preserve"> </v>
      </c>
      <c r="AI236" s="33"/>
      <c r="AJ236" s="55" t="str">
        <f t="shared" si="47"/>
        <v/>
      </c>
      <c r="AK236" s="100" t="e">
        <v>#N/A</v>
      </c>
      <c r="AL236" s="36"/>
      <c r="AM236" s="73" t="str">
        <f>IFERROR(IF(AK236&gt;=(VLOOKUP(D236&amp;E236,'Tab 3 Flex,Strng,Endur(unprot)'!AB$10:$AC$37,2,FALSE)),"HFZ", "NI")," ")</f>
        <v xml:space="preserve"> </v>
      </c>
      <c r="AN236" s="29" t="str">
        <f t="shared" si="42"/>
        <v xml:space="preserve"> </v>
      </c>
      <c r="AO236" s="55"/>
      <c r="AP236" s="29" t="str">
        <f t="shared" si="43"/>
        <v/>
      </c>
    </row>
    <row r="237" spans="1:42" s="57" customFormat="1" ht="16.5" thickTop="1" thickBot="1" x14ac:dyDescent="0.3">
      <c r="A237" s="32"/>
      <c r="B237" s="25"/>
      <c r="C237" s="25"/>
      <c r="D237" s="25"/>
      <c r="E237" s="46"/>
      <c r="F237" s="25">
        <v>10</v>
      </c>
      <c r="G237" s="94" t="e">
        <v>#N/A</v>
      </c>
      <c r="H237" s="94" t="e">
        <v>#N/A</v>
      </c>
      <c r="I237" s="26"/>
      <c r="J237" s="26"/>
      <c r="K237" s="69" t="str">
        <f>IFERROR(IF(G237&gt;=(VLOOKUP(D237&amp;E237,'Tab 2 Aerobic Capacity (unprot)'!L$10:$M$27,2,FALSE)),"HFZ","NI")," ")</f>
        <v xml:space="preserve"> </v>
      </c>
      <c r="L237" s="69" t="str">
        <f>IFERROR(IF(H237&gt;=(VLOOKUP(D237&amp;E237,'Tab 2 Aerobic Capacity (unprot)'!L$34:$M$51,2,FALSE)),"HFZ","NI")," ")</f>
        <v xml:space="preserve"> </v>
      </c>
      <c r="M237" s="54" t="str">
        <f t="shared" si="37"/>
        <v xml:space="preserve"> </v>
      </c>
      <c r="N237" s="33" t="str">
        <f t="shared" si="44"/>
        <v xml:space="preserve"> </v>
      </c>
      <c r="O237" s="33"/>
      <c r="P237" s="54" t="str">
        <f t="shared" si="45"/>
        <v/>
      </c>
      <c r="Q237" s="33"/>
      <c r="R237" s="54" t="str">
        <f t="shared" si="46"/>
        <v/>
      </c>
      <c r="S237" s="95" t="e">
        <v>#N/A</v>
      </c>
      <c r="T237" s="95" t="e">
        <v>#N/A</v>
      </c>
      <c r="U237" s="99" t="e">
        <v>#N/A</v>
      </c>
      <c r="V237" s="34"/>
      <c r="W237" s="70" t="str">
        <f>IFERROR(IF(S237&gt;=(VLOOKUP(D237&amp;E237, 'Tab 3 Flex,Strng,Endur(unprot)'!AG$10:$AH$37,2,FALSE)),"HFZ", "NI")," ")</f>
        <v xml:space="preserve"> </v>
      </c>
      <c r="X237" s="70" t="str">
        <f>IFERROR(IF(T237&gt;=(VLOOKUP(D237&amp;E237, 'Tab 3 Flex,Strng,Endur(unprot)'!AG$10:$AH$37,2,FALSE)),"HFZ", "NI")," ")</f>
        <v xml:space="preserve"> </v>
      </c>
      <c r="Y237" s="71" t="str">
        <f t="shared" si="48"/>
        <v xml:space="preserve"> </v>
      </c>
      <c r="Z237" s="71" t="str">
        <f t="shared" si="38"/>
        <v xml:space="preserve"> </v>
      </c>
      <c r="AA237" s="71" t="str">
        <f>IFERROR(IF(U237&gt;=(VLOOKUP(D237&amp;E237, 'Tab 3 Flex,Strng,Endur(unprot)'!W$10:X$37,2,FALSE)),"HFZ", "NI"), " ")</f>
        <v xml:space="preserve"> </v>
      </c>
      <c r="AB237" s="28" t="str">
        <f t="shared" si="39"/>
        <v xml:space="preserve"> </v>
      </c>
      <c r="AC237" s="33"/>
      <c r="AD237" s="28" t="str">
        <f t="shared" si="40"/>
        <v/>
      </c>
      <c r="AE237" s="96" t="e">
        <v>#N/A</v>
      </c>
      <c r="AF237" s="35"/>
      <c r="AG237" s="72" t="str">
        <f>IFERROR(IF(AE237&gt;=(VLOOKUP(D237&amp;E237, 'Tab 3 Flex,Strng,Endur(unprot)'!R$10:$S$37,2,FALSE)),"HFZ", "NI")," ")</f>
        <v xml:space="preserve"> </v>
      </c>
      <c r="AH237" s="55" t="str">
        <f t="shared" si="41"/>
        <v xml:space="preserve"> </v>
      </c>
      <c r="AI237" s="33"/>
      <c r="AJ237" s="55" t="str">
        <f t="shared" si="47"/>
        <v/>
      </c>
      <c r="AK237" s="100" t="e">
        <v>#N/A</v>
      </c>
      <c r="AL237" s="36"/>
      <c r="AM237" s="73" t="str">
        <f>IFERROR(IF(AK237&gt;=(VLOOKUP(D237&amp;E237,'Tab 3 Flex,Strng,Endur(unprot)'!AB$10:$AC$37,2,FALSE)),"HFZ", "NI")," ")</f>
        <v xml:space="preserve"> </v>
      </c>
      <c r="AN237" s="29" t="str">
        <f t="shared" si="42"/>
        <v xml:space="preserve"> </v>
      </c>
      <c r="AO237" s="55"/>
      <c r="AP237" s="29" t="str">
        <f t="shared" si="43"/>
        <v/>
      </c>
    </row>
    <row r="238" spans="1:42" s="57" customFormat="1" ht="16.5" thickTop="1" thickBot="1" x14ac:dyDescent="0.3">
      <c r="A238" s="32"/>
      <c r="B238" s="25"/>
      <c r="C238" s="25"/>
      <c r="D238" s="25"/>
      <c r="E238" s="46"/>
      <c r="F238" s="25">
        <v>10</v>
      </c>
      <c r="G238" s="94" t="e">
        <v>#N/A</v>
      </c>
      <c r="H238" s="94" t="e">
        <v>#N/A</v>
      </c>
      <c r="I238" s="26"/>
      <c r="J238" s="26"/>
      <c r="K238" s="69" t="str">
        <f>IFERROR(IF(G238&gt;=(VLOOKUP(D238&amp;E238,'Tab 2 Aerobic Capacity (unprot)'!L$10:$M$27,2,FALSE)),"HFZ","NI")," ")</f>
        <v xml:space="preserve"> </v>
      </c>
      <c r="L238" s="69" t="str">
        <f>IFERROR(IF(H238&gt;=(VLOOKUP(D238&amp;E238,'Tab 2 Aerobic Capacity (unprot)'!L$34:$M$51,2,FALSE)),"HFZ","NI")," ")</f>
        <v xml:space="preserve"> </v>
      </c>
      <c r="M238" s="54" t="str">
        <f t="shared" si="37"/>
        <v xml:space="preserve"> </v>
      </c>
      <c r="N238" s="33" t="str">
        <f t="shared" si="44"/>
        <v xml:space="preserve"> </v>
      </c>
      <c r="O238" s="33"/>
      <c r="P238" s="54" t="str">
        <f t="shared" si="45"/>
        <v/>
      </c>
      <c r="Q238" s="33"/>
      <c r="R238" s="54" t="str">
        <f t="shared" si="46"/>
        <v/>
      </c>
      <c r="S238" s="95" t="e">
        <v>#N/A</v>
      </c>
      <c r="T238" s="95" t="e">
        <v>#N/A</v>
      </c>
      <c r="U238" s="99" t="e">
        <v>#N/A</v>
      </c>
      <c r="V238" s="34"/>
      <c r="W238" s="70" t="str">
        <f>IFERROR(IF(S238&gt;=(VLOOKUP(D238&amp;E238, 'Tab 3 Flex,Strng,Endur(unprot)'!AG$10:$AH$37,2,FALSE)),"HFZ", "NI")," ")</f>
        <v xml:space="preserve"> </v>
      </c>
      <c r="X238" s="70" t="str">
        <f>IFERROR(IF(T238&gt;=(VLOOKUP(D238&amp;E238, 'Tab 3 Flex,Strng,Endur(unprot)'!AG$10:$AH$37,2,FALSE)),"HFZ", "NI")," ")</f>
        <v xml:space="preserve"> </v>
      </c>
      <c r="Y238" s="71" t="str">
        <f t="shared" si="48"/>
        <v xml:space="preserve"> </v>
      </c>
      <c r="Z238" s="71" t="str">
        <f t="shared" si="38"/>
        <v xml:space="preserve"> </v>
      </c>
      <c r="AA238" s="71" t="str">
        <f>IFERROR(IF(U238&gt;=(VLOOKUP(D238&amp;E238, 'Tab 3 Flex,Strng,Endur(unprot)'!W$10:X$37,2,FALSE)),"HFZ", "NI"), " ")</f>
        <v xml:space="preserve"> </v>
      </c>
      <c r="AB238" s="28" t="str">
        <f t="shared" si="39"/>
        <v xml:space="preserve"> </v>
      </c>
      <c r="AC238" s="33"/>
      <c r="AD238" s="28" t="str">
        <f t="shared" si="40"/>
        <v/>
      </c>
      <c r="AE238" s="96" t="e">
        <v>#N/A</v>
      </c>
      <c r="AF238" s="35"/>
      <c r="AG238" s="72" t="str">
        <f>IFERROR(IF(AE238&gt;=(VLOOKUP(D238&amp;E238, 'Tab 3 Flex,Strng,Endur(unprot)'!R$10:$S$37,2,FALSE)),"HFZ", "NI")," ")</f>
        <v xml:space="preserve"> </v>
      </c>
      <c r="AH238" s="55" t="str">
        <f t="shared" si="41"/>
        <v xml:space="preserve"> </v>
      </c>
      <c r="AI238" s="33"/>
      <c r="AJ238" s="55" t="str">
        <f t="shared" si="47"/>
        <v/>
      </c>
      <c r="AK238" s="100" t="e">
        <v>#N/A</v>
      </c>
      <c r="AL238" s="36"/>
      <c r="AM238" s="73" t="str">
        <f>IFERROR(IF(AK238&gt;=(VLOOKUP(D238&amp;E238,'Tab 3 Flex,Strng,Endur(unprot)'!AB$10:$AC$37,2,FALSE)),"HFZ", "NI")," ")</f>
        <v xml:space="preserve"> </v>
      </c>
      <c r="AN238" s="29" t="str">
        <f t="shared" si="42"/>
        <v xml:space="preserve"> </v>
      </c>
      <c r="AO238" s="55"/>
      <c r="AP238" s="29" t="str">
        <f t="shared" si="43"/>
        <v/>
      </c>
    </row>
    <row r="239" spans="1:42" s="57" customFormat="1" ht="16.5" thickTop="1" thickBot="1" x14ac:dyDescent="0.3">
      <c r="A239" s="32"/>
      <c r="B239" s="25"/>
      <c r="C239" s="25"/>
      <c r="D239" s="25"/>
      <c r="E239" s="46"/>
      <c r="F239" s="25">
        <v>10</v>
      </c>
      <c r="G239" s="94" t="e">
        <v>#N/A</v>
      </c>
      <c r="H239" s="94" t="e">
        <v>#N/A</v>
      </c>
      <c r="I239" s="26"/>
      <c r="J239" s="26"/>
      <c r="K239" s="69" t="str">
        <f>IFERROR(IF(G239&gt;=(VLOOKUP(D239&amp;E239,'Tab 2 Aerobic Capacity (unprot)'!L$10:$M$27,2,FALSE)),"HFZ","NI")," ")</f>
        <v xml:space="preserve"> </v>
      </c>
      <c r="L239" s="69" t="str">
        <f>IFERROR(IF(H239&gt;=(VLOOKUP(D239&amp;E239,'Tab 2 Aerobic Capacity (unprot)'!L$34:$M$51,2,FALSE)),"HFZ","NI")," ")</f>
        <v xml:space="preserve"> </v>
      </c>
      <c r="M239" s="54" t="str">
        <f t="shared" si="37"/>
        <v xml:space="preserve"> </v>
      </c>
      <c r="N239" s="33" t="str">
        <f t="shared" si="44"/>
        <v xml:space="preserve"> </v>
      </c>
      <c r="O239" s="33"/>
      <c r="P239" s="54" t="str">
        <f t="shared" si="45"/>
        <v/>
      </c>
      <c r="Q239" s="33"/>
      <c r="R239" s="54" t="str">
        <f t="shared" si="46"/>
        <v/>
      </c>
      <c r="S239" s="95" t="e">
        <v>#N/A</v>
      </c>
      <c r="T239" s="95" t="e">
        <v>#N/A</v>
      </c>
      <c r="U239" s="99" t="e">
        <v>#N/A</v>
      </c>
      <c r="V239" s="34"/>
      <c r="W239" s="70" t="str">
        <f>IFERROR(IF(S239&gt;=(VLOOKUP(D239&amp;E239, 'Tab 3 Flex,Strng,Endur(unprot)'!AG$10:$AH$37,2,FALSE)),"HFZ", "NI")," ")</f>
        <v xml:space="preserve"> </v>
      </c>
      <c r="X239" s="70" t="str">
        <f>IFERROR(IF(T239&gt;=(VLOOKUP(D239&amp;E239, 'Tab 3 Flex,Strng,Endur(unprot)'!AG$10:$AH$37,2,FALSE)),"HFZ", "NI")," ")</f>
        <v xml:space="preserve"> </v>
      </c>
      <c r="Y239" s="71" t="str">
        <f t="shared" si="48"/>
        <v xml:space="preserve"> </v>
      </c>
      <c r="Z239" s="71" t="str">
        <f t="shared" si="38"/>
        <v xml:space="preserve"> </v>
      </c>
      <c r="AA239" s="71" t="str">
        <f>IFERROR(IF(U239&gt;=(VLOOKUP(D239&amp;E239, 'Tab 3 Flex,Strng,Endur(unprot)'!W$10:X$37,2,FALSE)),"HFZ", "NI"), " ")</f>
        <v xml:space="preserve"> </v>
      </c>
      <c r="AB239" s="28" t="str">
        <f t="shared" si="39"/>
        <v xml:space="preserve"> </v>
      </c>
      <c r="AC239" s="33"/>
      <c r="AD239" s="28" t="str">
        <f t="shared" si="40"/>
        <v/>
      </c>
      <c r="AE239" s="96" t="e">
        <v>#N/A</v>
      </c>
      <c r="AF239" s="35"/>
      <c r="AG239" s="72" t="str">
        <f>IFERROR(IF(AE239&gt;=(VLOOKUP(D239&amp;E239, 'Tab 3 Flex,Strng,Endur(unprot)'!R$10:$S$37,2,FALSE)),"HFZ", "NI")," ")</f>
        <v xml:space="preserve"> </v>
      </c>
      <c r="AH239" s="55" t="str">
        <f t="shared" si="41"/>
        <v xml:space="preserve"> </v>
      </c>
      <c r="AI239" s="33"/>
      <c r="AJ239" s="55" t="str">
        <f t="shared" si="47"/>
        <v/>
      </c>
      <c r="AK239" s="100" t="e">
        <v>#N/A</v>
      </c>
      <c r="AL239" s="36"/>
      <c r="AM239" s="73" t="str">
        <f>IFERROR(IF(AK239&gt;=(VLOOKUP(D239&amp;E239,'Tab 3 Flex,Strng,Endur(unprot)'!AB$10:$AC$37,2,FALSE)),"HFZ", "NI")," ")</f>
        <v xml:space="preserve"> </v>
      </c>
      <c r="AN239" s="29" t="str">
        <f t="shared" si="42"/>
        <v xml:space="preserve"> </v>
      </c>
      <c r="AO239" s="55"/>
      <c r="AP239" s="29" t="str">
        <f t="shared" si="43"/>
        <v/>
      </c>
    </row>
    <row r="240" spans="1:42" s="57" customFormat="1" ht="16.5" thickTop="1" thickBot="1" x14ac:dyDescent="0.3">
      <c r="A240" s="32"/>
      <c r="B240" s="25"/>
      <c r="C240" s="25"/>
      <c r="D240" s="25"/>
      <c r="E240" s="46"/>
      <c r="F240" s="25">
        <v>10</v>
      </c>
      <c r="G240" s="94" t="e">
        <v>#N/A</v>
      </c>
      <c r="H240" s="94" t="e">
        <v>#N/A</v>
      </c>
      <c r="I240" s="26"/>
      <c r="J240" s="26"/>
      <c r="K240" s="69" t="str">
        <f>IFERROR(IF(G240&gt;=(VLOOKUP(D240&amp;E240,'Tab 2 Aerobic Capacity (unprot)'!L$10:$M$27,2,FALSE)),"HFZ","NI")," ")</f>
        <v xml:space="preserve"> </v>
      </c>
      <c r="L240" s="69" t="str">
        <f>IFERROR(IF(H240&gt;=(VLOOKUP(D240&amp;E240,'Tab 2 Aerobic Capacity (unprot)'!L$34:$M$51,2,FALSE)),"HFZ","NI")," ")</f>
        <v xml:space="preserve"> </v>
      </c>
      <c r="M240" s="54" t="str">
        <f t="shared" si="37"/>
        <v xml:space="preserve"> </v>
      </c>
      <c r="N240" s="33" t="str">
        <f t="shared" si="44"/>
        <v xml:space="preserve"> </v>
      </c>
      <c r="O240" s="33"/>
      <c r="P240" s="54" t="str">
        <f t="shared" si="45"/>
        <v/>
      </c>
      <c r="Q240" s="33"/>
      <c r="R240" s="54" t="str">
        <f t="shared" si="46"/>
        <v/>
      </c>
      <c r="S240" s="95" t="e">
        <v>#N/A</v>
      </c>
      <c r="T240" s="95" t="e">
        <v>#N/A</v>
      </c>
      <c r="U240" s="99" t="e">
        <v>#N/A</v>
      </c>
      <c r="V240" s="34"/>
      <c r="W240" s="70" t="str">
        <f>IFERROR(IF(S240&gt;=(VLOOKUP(D240&amp;E240, 'Tab 3 Flex,Strng,Endur(unprot)'!AG$10:$AH$37,2,FALSE)),"HFZ", "NI")," ")</f>
        <v xml:space="preserve"> </v>
      </c>
      <c r="X240" s="70" t="str">
        <f>IFERROR(IF(T240&gt;=(VLOOKUP(D240&amp;E240, 'Tab 3 Flex,Strng,Endur(unprot)'!AG$10:$AH$37,2,FALSE)),"HFZ", "NI")," ")</f>
        <v xml:space="preserve"> </v>
      </c>
      <c r="Y240" s="71" t="str">
        <f t="shared" si="48"/>
        <v xml:space="preserve"> </v>
      </c>
      <c r="Z240" s="71" t="str">
        <f t="shared" si="38"/>
        <v xml:space="preserve"> </v>
      </c>
      <c r="AA240" s="71" t="str">
        <f>IFERROR(IF(U240&gt;=(VLOOKUP(D240&amp;E240, 'Tab 3 Flex,Strng,Endur(unprot)'!W$10:X$37,2,FALSE)),"HFZ", "NI"), " ")</f>
        <v xml:space="preserve"> </v>
      </c>
      <c r="AB240" s="28" t="str">
        <f t="shared" si="39"/>
        <v xml:space="preserve"> </v>
      </c>
      <c r="AC240" s="33"/>
      <c r="AD240" s="28" t="str">
        <f t="shared" si="40"/>
        <v/>
      </c>
      <c r="AE240" s="96" t="e">
        <v>#N/A</v>
      </c>
      <c r="AF240" s="35"/>
      <c r="AG240" s="72" t="str">
        <f>IFERROR(IF(AE240&gt;=(VLOOKUP(D240&amp;E240, 'Tab 3 Flex,Strng,Endur(unprot)'!R$10:$S$37,2,FALSE)),"HFZ", "NI")," ")</f>
        <v xml:space="preserve"> </v>
      </c>
      <c r="AH240" s="55" t="str">
        <f t="shared" si="41"/>
        <v xml:space="preserve"> </v>
      </c>
      <c r="AI240" s="33"/>
      <c r="AJ240" s="55" t="str">
        <f t="shared" si="47"/>
        <v/>
      </c>
      <c r="AK240" s="100" t="e">
        <v>#N/A</v>
      </c>
      <c r="AL240" s="36"/>
      <c r="AM240" s="73" t="str">
        <f>IFERROR(IF(AK240&gt;=(VLOOKUP(D240&amp;E240,'Tab 3 Flex,Strng,Endur(unprot)'!AB$10:$AC$37,2,FALSE)),"HFZ", "NI")," ")</f>
        <v xml:space="preserve"> </v>
      </c>
      <c r="AN240" s="29" t="str">
        <f t="shared" si="42"/>
        <v xml:space="preserve"> </v>
      </c>
      <c r="AO240" s="55"/>
      <c r="AP240" s="29" t="str">
        <f t="shared" si="43"/>
        <v/>
      </c>
    </row>
    <row r="241" spans="1:42" s="57" customFormat="1" ht="16.5" thickTop="1" thickBot="1" x14ac:dyDescent="0.3">
      <c r="A241" s="32"/>
      <c r="B241" s="25"/>
      <c r="C241" s="25"/>
      <c r="D241" s="25"/>
      <c r="E241" s="46"/>
      <c r="F241" s="25">
        <v>10</v>
      </c>
      <c r="G241" s="94" t="e">
        <v>#N/A</v>
      </c>
      <c r="H241" s="94" t="e">
        <v>#N/A</v>
      </c>
      <c r="I241" s="26"/>
      <c r="J241" s="26"/>
      <c r="K241" s="69" t="str">
        <f>IFERROR(IF(G241&gt;=(VLOOKUP(D241&amp;E241,'Tab 2 Aerobic Capacity (unprot)'!L$10:$M$27,2,FALSE)),"HFZ","NI")," ")</f>
        <v xml:space="preserve"> </v>
      </c>
      <c r="L241" s="69" t="str">
        <f>IFERROR(IF(H241&gt;=(VLOOKUP(D241&amp;E241,'Tab 2 Aerobic Capacity (unprot)'!L$34:$M$51,2,FALSE)),"HFZ","NI")," ")</f>
        <v xml:space="preserve"> </v>
      </c>
      <c r="M241" s="54" t="str">
        <f t="shared" si="37"/>
        <v xml:space="preserve"> </v>
      </c>
      <c r="N241" s="33" t="str">
        <f t="shared" si="44"/>
        <v xml:space="preserve"> </v>
      </c>
      <c r="O241" s="33"/>
      <c r="P241" s="54" t="str">
        <f t="shared" si="45"/>
        <v/>
      </c>
      <c r="Q241" s="33"/>
      <c r="R241" s="54" t="str">
        <f t="shared" si="46"/>
        <v/>
      </c>
      <c r="S241" s="95" t="e">
        <v>#N/A</v>
      </c>
      <c r="T241" s="95" t="e">
        <v>#N/A</v>
      </c>
      <c r="U241" s="99" t="e">
        <v>#N/A</v>
      </c>
      <c r="V241" s="34"/>
      <c r="W241" s="70" t="str">
        <f>IFERROR(IF(S241&gt;=(VLOOKUP(D241&amp;E241, 'Tab 3 Flex,Strng,Endur(unprot)'!AG$10:$AH$37,2,FALSE)),"HFZ", "NI")," ")</f>
        <v xml:space="preserve"> </v>
      </c>
      <c r="X241" s="70" t="str">
        <f>IFERROR(IF(T241&gt;=(VLOOKUP(D241&amp;E241, 'Tab 3 Flex,Strng,Endur(unprot)'!AG$10:$AH$37,2,FALSE)),"HFZ", "NI")," ")</f>
        <v xml:space="preserve"> </v>
      </c>
      <c r="Y241" s="71" t="str">
        <f t="shared" si="48"/>
        <v xml:space="preserve"> </v>
      </c>
      <c r="Z241" s="71" t="str">
        <f t="shared" si="38"/>
        <v xml:space="preserve"> </v>
      </c>
      <c r="AA241" s="71" t="str">
        <f>IFERROR(IF(U241&gt;=(VLOOKUP(D241&amp;E241, 'Tab 3 Flex,Strng,Endur(unprot)'!W$10:X$37,2,FALSE)),"HFZ", "NI"), " ")</f>
        <v xml:space="preserve"> </v>
      </c>
      <c r="AB241" s="28" t="str">
        <f t="shared" si="39"/>
        <v xml:space="preserve"> </v>
      </c>
      <c r="AC241" s="33"/>
      <c r="AD241" s="28" t="str">
        <f t="shared" si="40"/>
        <v/>
      </c>
      <c r="AE241" s="96" t="e">
        <v>#N/A</v>
      </c>
      <c r="AF241" s="35"/>
      <c r="AG241" s="72" t="str">
        <f>IFERROR(IF(AE241&gt;=(VLOOKUP(D241&amp;E241, 'Tab 3 Flex,Strng,Endur(unprot)'!R$10:$S$37,2,FALSE)),"HFZ", "NI")," ")</f>
        <v xml:space="preserve"> </v>
      </c>
      <c r="AH241" s="55" t="str">
        <f t="shared" si="41"/>
        <v xml:space="preserve"> </v>
      </c>
      <c r="AI241" s="33"/>
      <c r="AJ241" s="55" t="str">
        <f t="shared" si="47"/>
        <v/>
      </c>
      <c r="AK241" s="100" t="e">
        <v>#N/A</v>
      </c>
      <c r="AL241" s="36"/>
      <c r="AM241" s="73" t="str">
        <f>IFERROR(IF(AK241&gt;=(VLOOKUP(D241&amp;E241,'Tab 3 Flex,Strng,Endur(unprot)'!AB$10:$AC$37,2,FALSE)),"HFZ", "NI")," ")</f>
        <v xml:space="preserve"> </v>
      </c>
      <c r="AN241" s="29" t="str">
        <f t="shared" si="42"/>
        <v xml:space="preserve"> </v>
      </c>
      <c r="AO241" s="55"/>
      <c r="AP241" s="29" t="str">
        <f t="shared" si="43"/>
        <v/>
      </c>
    </row>
    <row r="242" spans="1:42" s="57" customFormat="1" ht="16.5" thickTop="1" thickBot="1" x14ac:dyDescent="0.3">
      <c r="A242" s="32"/>
      <c r="B242" s="25"/>
      <c r="C242" s="25"/>
      <c r="D242" s="25"/>
      <c r="E242" s="46"/>
      <c r="F242" s="25">
        <v>10</v>
      </c>
      <c r="G242" s="94" t="e">
        <v>#N/A</v>
      </c>
      <c r="H242" s="94" t="e">
        <v>#N/A</v>
      </c>
      <c r="I242" s="26"/>
      <c r="J242" s="26"/>
      <c r="K242" s="69" t="str">
        <f>IFERROR(IF(G242&gt;=(VLOOKUP(D242&amp;E242,'Tab 2 Aerobic Capacity (unprot)'!L$10:$M$27,2,FALSE)),"HFZ","NI")," ")</f>
        <v xml:space="preserve"> </v>
      </c>
      <c r="L242" s="69" t="str">
        <f>IFERROR(IF(H242&gt;=(VLOOKUP(D242&amp;E242,'Tab 2 Aerobic Capacity (unprot)'!L$34:$M$51,2,FALSE)),"HFZ","NI")," ")</f>
        <v xml:space="preserve"> </v>
      </c>
      <c r="M242" s="54" t="str">
        <f t="shared" si="37"/>
        <v xml:space="preserve"> </v>
      </c>
      <c r="N242" s="33" t="str">
        <f t="shared" si="44"/>
        <v xml:space="preserve"> </v>
      </c>
      <c r="O242" s="33"/>
      <c r="P242" s="54" t="str">
        <f t="shared" si="45"/>
        <v/>
      </c>
      <c r="Q242" s="33"/>
      <c r="R242" s="54" t="str">
        <f t="shared" si="46"/>
        <v/>
      </c>
      <c r="S242" s="95" t="e">
        <v>#N/A</v>
      </c>
      <c r="T242" s="95" t="e">
        <v>#N/A</v>
      </c>
      <c r="U242" s="99" t="e">
        <v>#N/A</v>
      </c>
      <c r="V242" s="34"/>
      <c r="W242" s="70" t="str">
        <f>IFERROR(IF(S242&gt;=(VLOOKUP(D242&amp;E242, 'Tab 3 Flex,Strng,Endur(unprot)'!AG$10:$AH$37,2,FALSE)),"HFZ", "NI")," ")</f>
        <v xml:space="preserve"> </v>
      </c>
      <c r="X242" s="70" t="str">
        <f>IFERROR(IF(T242&gt;=(VLOOKUP(D242&amp;E242, 'Tab 3 Flex,Strng,Endur(unprot)'!AG$10:$AH$37,2,FALSE)),"HFZ", "NI")," ")</f>
        <v xml:space="preserve"> </v>
      </c>
      <c r="Y242" s="71" t="str">
        <f t="shared" si="48"/>
        <v xml:space="preserve"> </v>
      </c>
      <c r="Z242" s="71" t="str">
        <f t="shared" si="38"/>
        <v xml:space="preserve"> </v>
      </c>
      <c r="AA242" s="71" t="str">
        <f>IFERROR(IF(U242&gt;=(VLOOKUP(D242&amp;E242, 'Tab 3 Flex,Strng,Endur(unprot)'!W$10:X$37,2,FALSE)),"HFZ", "NI"), " ")</f>
        <v xml:space="preserve"> </v>
      </c>
      <c r="AB242" s="28" t="str">
        <f t="shared" si="39"/>
        <v xml:space="preserve"> </v>
      </c>
      <c r="AC242" s="33"/>
      <c r="AD242" s="28" t="str">
        <f t="shared" si="40"/>
        <v/>
      </c>
      <c r="AE242" s="96" t="e">
        <v>#N/A</v>
      </c>
      <c r="AF242" s="35"/>
      <c r="AG242" s="72" t="str">
        <f>IFERROR(IF(AE242&gt;=(VLOOKUP(D242&amp;E242, 'Tab 3 Flex,Strng,Endur(unprot)'!R$10:$S$37,2,FALSE)),"HFZ", "NI")," ")</f>
        <v xml:space="preserve"> </v>
      </c>
      <c r="AH242" s="55" t="str">
        <f t="shared" si="41"/>
        <v xml:space="preserve"> </v>
      </c>
      <c r="AI242" s="33"/>
      <c r="AJ242" s="55" t="str">
        <f t="shared" si="47"/>
        <v/>
      </c>
      <c r="AK242" s="100" t="e">
        <v>#N/A</v>
      </c>
      <c r="AL242" s="36"/>
      <c r="AM242" s="73" t="str">
        <f>IFERROR(IF(AK242&gt;=(VLOOKUP(D242&amp;E242,'Tab 3 Flex,Strng,Endur(unprot)'!AB$10:$AC$37,2,FALSE)),"HFZ", "NI")," ")</f>
        <v xml:space="preserve"> </v>
      </c>
      <c r="AN242" s="29" t="str">
        <f t="shared" si="42"/>
        <v xml:space="preserve"> </v>
      </c>
      <c r="AO242" s="55"/>
      <c r="AP242" s="29" t="str">
        <f t="shared" si="43"/>
        <v/>
      </c>
    </row>
    <row r="243" spans="1:42" s="57" customFormat="1" ht="16.5" thickTop="1" thickBot="1" x14ac:dyDescent="0.3">
      <c r="A243" s="32"/>
      <c r="B243" s="25"/>
      <c r="C243" s="25"/>
      <c r="D243" s="25"/>
      <c r="E243" s="46"/>
      <c r="F243" s="25">
        <v>10</v>
      </c>
      <c r="G243" s="94" t="e">
        <v>#N/A</v>
      </c>
      <c r="H243" s="94" t="e">
        <v>#N/A</v>
      </c>
      <c r="I243" s="26"/>
      <c r="J243" s="26"/>
      <c r="K243" s="69" t="str">
        <f>IFERROR(IF(G243&gt;=(VLOOKUP(D243&amp;E243,'Tab 2 Aerobic Capacity (unprot)'!L$10:$M$27,2,FALSE)),"HFZ","NI")," ")</f>
        <v xml:space="preserve"> </v>
      </c>
      <c r="L243" s="69" t="str">
        <f>IFERROR(IF(H243&gt;=(VLOOKUP(D243&amp;E243,'Tab 2 Aerobic Capacity (unprot)'!L$34:$M$51,2,FALSE)),"HFZ","NI")," ")</f>
        <v xml:space="preserve"> </v>
      </c>
      <c r="M243" s="54" t="str">
        <f t="shared" si="37"/>
        <v xml:space="preserve"> </v>
      </c>
      <c r="N243" s="33" t="str">
        <f t="shared" si="44"/>
        <v xml:space="preserve"> </v>
      </c>
      <c r="O243" s="33"/>
      <c r="P243" s="54" t="str">
        <f t="shared" si="45"/>
        <v/>
      </c>
      <c r="Q243" s="33"/>
      <c r="R243" s="54" t="str">
        <f t="shared" si="46"/>
        <v/>
      </c>
      <c r="S243" s="95" t="e">
        <v>#N/A</v>
      </c>
      <c r="T243" s="95" t="e">
        <v>#N/A</v>
      </c>
      <c r="U243" s="99" t="e">
        <v>#N/A</v>
      </c>
      <c r="V243" s="34"/>
      <c r="W243" s="70" t="str">
        <f>IFERROR(IF(S243&gt;=(VLOOKUP(D243&amp;E243, 'Tab 3 Flex,Strng,Endur(unprot)'!AG$10:$AH$37,2,FALSE)),"HFZ", "NI")," ")</f>
        <v xml:space="preserve"> </v>
      </c>
      <c r="X243" s="70" t="str">
        <f>IFERROR(IF(T243&gt;=(VLOOKUP(D243&amp;E243, 'Tab 3 Flex,Strng,Endur(unprot)'!AG$10:$AH$37,2,FALSE)),"HFZ", "NI")," ")</f>
        <v xml:space="preserve"> </v>
      </c>
      <c r="Y243" s="71" t="str">
        <f t="shared" si="48"/>
        <v xml:space="preserve"> </v>
      </c>
      <c r="Z243" s="71" t="str">
        <f t="shared" si="38"/>
        <v xml:space="preserve"> </v>
      </c>
      <c r="AA243" s="71" t="str">
        <f>IFERROR(IF(U243&gt;=(VLOOKUP(D243&amp;E243, 'Tab 3 Flex,Strng,Endur(unprot)'!W$10:X$37,2,FALSE)),"HFZ", "NI"), " ")</f>
        <v xml:space="preserve"> </v>
      </c>
      <c r="AB243" s="28" t="str">
        <f t="shared" si="39"/>
        <v xml:space="preserve"> </v>
      </c>
      <c r="AC243" s="33"/>
      <c r="AD243" s="28" t="str">
        <f t="shared" si="40"/>
        <v/>
      </c>
      <c r="AE243" s="96" t="e">
        <v>#N/A</v>
      </c>
      <c r="AF243" s="35"/>
      <c r="AG243" s="72" t="str">
        <f>IFERROR(IF(AE243&gt;=(VLOOKUP(D243&amp;E243, 'Tab 3 Flex,Strng,Endur(unprot)'!R$10:$S$37,2,FALSE)),"HFZ", "NI")," ")</f>
        <v xml:space="preserve"> </v>
      </c>
      <c r="AH243" s="55" t="str">
        <f t="shared" si="41"/>
        <v xml:space="preserve"> </v>
      </c>
      <c r="AI243" s="33"/>
      <c r="AJ243" s="55" t="str">
        <f t="shared" si="47"/>
        <v/>
      </c>
      <c r="AK243" s="100" t="e">
        <v>#N/A</v>
      </c>
      <c r="AL243" s="36"/>
      <c r="AM243" s="73" t="str">
        <f>IFERROR(IF(AK243&gt;=(VLOOKUP(D243&amp;E243,'Tab 3 Flex,Strng,Endur(unprot)'!AB$10:$AC$37,2,FALSE)),"HFZ", "NI")," ")</f>
        <v xml:space="preserve"> </v>
      </c>
      <c r="AN243" s="29" t="str">
        <f t="shared" si="42"/>
        <v xml:space="preserve"> </v>
      </c>
      <c r="AO243" s="55"/>
      <c r="AP243" s="29" t="str">
        <f t="shared" si="43"/>
        <v/>
      </c>
    </row>
    <row r="244" spans="1:42" s="57" customFormat="1" ht="16.5" thickTop="1" thickBot="1" x14ac:dyDescent="0.3">
      <c r="A244" s="32"/>
      <c r="B244" s="25"/>
      <c r="C244" s="25"/>
      <c r="D244" s="25"/>
      <c r="E244" s="46"/>
      <c r="F244" s="25">
        <v>10</v>
      </c>
      <c r="G244" s="94" t="e">
        <v>#N/A</v>
      </c>
      <c r="H244" s="94" t="e">
        <v>#N/A</v>
      </c>
      <c r="I244" s="26"/>
      <c r="J244" s="26"/>
      <c r="K244" s="69" t="str">
        <f>IFERROR(IF(G244&gt;=(VLOOKUP(D244&amp;E244,'Tab 2 Aerobic Capacity (unprot)'!L$10:$M$27,2,FALSE)),"HFZ","NI")," ")</f>
        <v xml:space="preserve"> </v>
      </c>
      <c r="L244" s="69" t="str">
        <f>IFERROR(IF(H244&gt;=(VLOOKUP(D244&amp;E244,'Tab 2 Aerobic Capacity (unprot)'!L$34:$M$51,2,FALSE)),"HFZ","NI")," ")</f>
        <v xml:space="preserve"> </v>
      </c>
      <c r="M244" s="54" t="str">
        <f t="shared" si="37"/>
        <v xml:space="preserve"> </v>
      </c>
      <c r="N244" s="33" t="str">
        <f t="shared" si="44"/>
        <v xml:space="preserve"> </v>
      </c>
      <c r="O244" s="33"/>
      <c r="P244" s="54" t="str">
        <f t="shared" si="45"/>
        <v/>
      </c>
      <c r="Q244" s="33"/>
      <c r="R244" s="54" t="str">
        <f t="shared" si="46"/>
        <v/>
      </c>
      <c r="S244" s="95" t="e">
        <v>#N/A</v>
      </c>
      <c r="T244" s="95" t="e">
        <v>#N/A</v>
      </c>
      <c r="U244" s="99" t="e">
        <v>#N/A</v>
      </c>
      <c r="V244" s="34"/>
      <c r="W244" s="70" t="str">
        <f>IFERROR(IF(S244&gt;=(VLOOKUP(D244&amp;E244, 'Tab 3 Flex,Strng,Endur(unprot)'!AG$10:$AH$37,2,FALSE)),"HFZ", "NI")," ")</f>
        <v xml:space="preserve"> </v>
      </c>
      <c r="X244" s="70" t="str">
        <f>IFERROR(IF(T244&gt;=(VLOOKUP(D244&amp;E244, 'Tab 3 Flex,Strng,Endur(unprot)'!AG$10:$AH$37,2,FALSE)),"HFZ", "NI")," ")</f>
        <v xml:space="preserve"> </v>
      </c>
      <c r="Y244" s="71" t="str">
        <f t="shared" si="48"/>
        <v xml:space="preserve"> </v>
      </c>
      <c r="Z244" s="71" t="str">
        <f t="shared" si="38"/>
        <v xml:space="preserve"> </v>
      </c>
      <c r="AA244" s="71" t="str">
        <f>IFERROR(IF(U244&gt;=(VLOOKUP(D244&amp;E244, 'Tab 3 Flex,Strng,Endur(unprot)'!W$10:X$37,2,FALSE)),"HFZ", "NI"), " ")</f>
        <v xml:space="preserve"> </v>
      </c>
      <c r="AB244" s="28" t="str">
        <f t="shared" si="39"/>
        <v xml:space="preserve"> </v>
      </c>
      <c r="AC244" s="33"/>
      <c r="AD244" s="28" t="str">
        <f t="shared" si="40"/>
        <v/>
      </c>
      <c r="AE244" s="96" t="e">
        <v>#N/A</v>
      </c>
      <c r="AF244" s="35"/>
      <c r="AG244" s="72" t="str">
        <f>IFERROR(IF(AE244&gt;=(VLOOKUP(D244&amp;E244, 'Tab 3 Flex,Strng,Endur(unprot)'!R$10:$S$37,2,FALSE)),"HFZ", "NI")," ")</f>
        <v xml:space="preserve"> </v>
      </c>
      <c r="AH244" s="55" t="str">
        <f t="shared" si="41"/>
        <v xml:space="preserve"> </v>
      </c>
      <c r="AI244" s="33"/>
      <c r="AJ244" s="55" t="str">
        <f t="shared" si="47"/>
        <v/>
      </c>
      <c r="AK244" s="100" t="e">
        <v>#N/A</v>
      </c>
      <c r="AL244" s="36"/>
      <c r="AM244" s="73" t="str">
        <f>IFERROR(IF(AK244&gt;=(VLOOKUP(D244&amp;E244,'Tab 3 Flex,Strng,Endur(unprot)'!AB$10:$AC$37,2,FALSE)),"HFZ", "NI")," ")</f>
        <v xml:space="preserve"> </v>
      </c>
      <c r="AN244" s="29" t="str">
        <f t="shared" si="42"/>
        <v xml:space="preserve"> </v>
      </c>
      <c r="AO244" s="55"/>
      <c r="AP244" s="29" t="str">
        <f t="shared" si="43"/>
        <v/>
      </c>
    </row>
    <row r="245" spans="1:42" s="57" customFormat="1" ht="16.5" thickTop="1" thickBot="1" x14ac:dyDescent="0.3">
      <c r="A245" s="32"/>
      <c r="B245" s="25"/>
      <c r="C245" s="25"/>
      <c r="D245" s="25"/>
      <c r="E245" s="46"/>
      <c r="F245" s="25">
        <v>10</v>
      </c>
      <c r="G245" s="94" t="e">
        <v>#N/A</v>
      </c>
      <c r="H245" s="94" t="e">
        <v>#N/A</v>
      </c>
      <c r="I245" s="26"/>
      <c r="J245" s="26"/>
      <c r="K245" s="69" t="str">
        <f>IFERROR(IF(G245&gt;=(VLOOKUP(D245&amp;E245,'Tab 2 Aerobic Capacity (unprot)'!L$10:$M$27,2,FALSE)),"HFZ","NI")," ")</f>
        <v xml:space="preserve"> </v>
      </c>
      <c r="L245" s="69" t="str">
        <f>IFERROR(IF(H245&gt;=(VLOOKUP(D245&amp;E245,'Tab 2 Aerobic Capacity (unprot)'!L$34:$M$51,2,FALSE)),"HFZ","NI")," ")</f>
        <v xml:space="preserve"> </v>
      </c>
      <c r="M245" s="54" t="str">
        <f t="shared" si="37"/>
        <v xml:space="preserve"> </v>
      </c>
      <c r="N245" s="33" t="str">
        <f t="shared" si="44"/>
        <v xml:space="preserve"> </v>
      </c>
      <c r="O245" s="33"/>
      <c r="P245" s="54" t="str">
        <f t="shared" si="45"/>
        <v/>
      </c>
      <c r="Q245" s="33"/>
      <c r="R245" s="54" t="str">
        <f t="shared" si="46"/>
        <v/>
      </c>
      <c r="S245" s="95" t="e">
        <v>#N/A</v>
      </c>
      <c r="T245" s="95" t="e">
        <v>#N/A</v>
      </c>
      <c r="U245" s="99" t="e">
        <v>#N/A</v>
      </c>
      <c r="V245" s="34"/>
      <c r="W245" s="70" t="str">
        <f>IFERROR(IF(S245&gt;=(VLOOKUP(D245&amp;E245, 'Tab 3 Flex,Strng,Endur(unprot)'!AG$10:$AH$37,2,FALSE)),"HFZ", "NI")," ")</f>
        <v xml:space="preserve"> </v>
      </c>
      <c r="X245" s="70" t="str">
        <f>IFERROR(IF(T245&gt;=(VLOOKUP(D245&amp;E245, 'Tab 3 Flex,Strng,Endur(unprot)'!AG$10:$AH$37,2,FALSE)),"HFZ", "NI")," ")</f>
        <v xml:space="preserve"> </v>
      </c>
      <c r="Y245" s="71" t="str">
        <f t="shared" si="48"/>
        <v xml:space="preserve"> </v>
      </c>
      <c r="Z245" s="71" t="str">
        <f t="shared" si="38"/>
        <v xml:space="preserve"> </v>
      </c>
      <c r="AA245" s="71" t="str">
        <f>IFERROR(IF(U245&gt;=(VLOOKUP(D245&amp;E245, 'Tab 3 Flex,Strng,Endur(unprot)'!W$10:X$37,2,FALSE)),"HFZ", "NI"), " ")</f>
        <v xml:space="preserve"> </v>
      </c>
      <c r="AB245" s="28" t="str">
        <f t="shared" si="39"/>
        <v xml:space="preserve"> </v>
      </c>
      <c r="AC245" s="33"/>
      <c r="AD245" s="28" t="str">
        <f t="shared" si="40"/>
        <v/>
      </c>
      <c r="AE245" s="96" t="e">
        <v>#N/A</v>
      </c>
      <c r="AF245" s="35"/>
      <c r="AG245" s="72" t="str">
        <f>IFERROR(IF(AE245&gt;=(VLOOKUP(D245&amp;E245, 'Tab 3 Flex,Strng,Endur(unprot)'!R$10:$S$37,2,FALSE)),"HFZ", "NI")," ")</f>
        <v xml:space="preserve"> </v>
      </c>
      <c r="AH245" s="55" t="str">
        <f t="shared" si="41"/>
        <v xml:space="preserve"> </v>
      </c>
      <c r="AI245" s="33"/>
      <c r="AJ245" s="55" t="str">
        <f t="shared" si="47"/>
        <v/>
      </c>
      <c r="AK245" s="100" t="e">
        <v>#N/A</v>
      </c>
      <c r="AL245" s="36"/>
      <c r="AM245" s="73" t="str">
        <f>IFERROR(IF(AK245&gt;=(VLOOKUP(D245&amp;E245,'Tab 3 Flex,Strng,Endur(unprot)'!AB$10:$AC$37,2,FALSE)),"HFZ", "NI")," ")</f>
        <v xml:space="preserve"> </v>
      </c>
      <c r="AN245" s="29" t="str">
        <f t="shared" si="42"/>
        <v xml:space="preserve"> </v>
      </c>
      <c r="AO245" s="55"/>
      <c r="AP245" s="29" t="str">
        <f t="shared" si="43"/>
        <v/>
      </c>
    </row>
    <row r="246" spans="1:42" s="57" customFormat="1" ht="16.5" thickTop="1" thickBot="1" x14ac:dyDescent="0.3">
      <c r="A246" s="32"/>
      <c r="B246" s="25"/>
      <c r="C246" s="25"/>
      <c r="D246" s="25"/>
      <c r="E246" s="46"/>
      <c r="F246" s="25">
        <v>10</v>
      </c>
      <c r="G246" s="94" t="e">
        <v>#N/A</v>
      </c>
      <c r="H246" s="94" t="e">
        <v>#N/A</v>
      </c>
      <c r="I246" s="26"/>
      <c r="J246" s="26"/>
      <c r="K246" s="69" t="str">
        <f>IFERROR(IF(G246&gt;=(VLOOKUP(D246&amp;E246,'Tab 2 Aerobic Capacity (unprot)'!L$10:$M$27,2,FALSE)),"HFZ","NI")," ")</f>
        <v xml:space="preserve"> </v>
      </c>
      <c r="L246" s="69" t="str">
        <f>IFERROR(IF(H246&gt;=(VLOOKUP(D246&amp;E246,'Tab 2 Aerobic Capacity (unprot)'!L$34:$M$51,2,FALSE)),"HFZ","NI")," ")</f>
        <v xml:space="preserve"> </v>
      </c>
      <c r="M246" s="54" t="str">
        <f t="shared" si="37"/>
        <v xml:space="preserve"> </v>
      </c>
      <c r="N246" s="33" t="str">
        <f t="shared" si="44"/>
        <v xml:space="preserve"> </v>
      </c>
      <c r="O246" s="33"/>
      <c r="P246" s="54" t="str">
        <f t="shared" si="45"/>
        <v/>
      </c>
      <c r="Q246" s="33"/>
      <c r="R246" s="54" t="str">
        <f t="shared" si="46"/>
        <v/>
      </c>
      <c r="S246" s="95" t="e">
        <v>#N/A</v>
      </c>
      <c r="T246" s="95" t="e">
        <v>#N/A</v>
      </c>
      <c r="U246" s="99" t="e">
        <v>#N/A</v>
      </c>
      <c r="V246" s="34"/>
      <c r="W246" s="70" t="str">
        <f>IFERROR(IF(S246&gt;=(VLOOKUP(D246&amp;E246, 'Tab 3 Flex,Strng,Endur(unprot)'!AG$10:$AH$37,2,FALSE)),"HFZ", "NI")," ")</f>
        <v xml:space="preserve"> </v>
      </c>
      <c r="X246" s="70" t="str">
        <f>IFERROR(IF(T246&gt;=(VLOOKUP(D246&amp;E246, 'Tab 3 Flex,Strng,Endur(unprot)'!AG$10:$AH$37,2,FALSE)),"HFZ", "NI")," ")</f>
        <v xml:space="preserve"> </v>
      </c>
      <c r="Y246" s="71" t="str">
        <f t="shared" si="48"/>
        <v xml:space="preserve"> </v>
      </c>
      <c r="Z246" s="71" t="str">
        <f t="shared" si="38"/>
        <v xml:space="preserve"> </v>
      </c>
      <c r="AA246" s="71" t="str">
        <f>IFERROR(IF(U246&gt;=(VLOOKUP(D246&amp;E246, 'Tab 3 Flex,Strng,Endur(unprot)'!W$10:X$37,2,FALSE)),"HFZ", "NI"), " ")</f>
        <v xml:space="preserve"> </v>
      </c>
      <c r="AB246" s="28" t="str">
        <f t="shared" si="39"/>
        <v xml:space="preserve"> </v>
      </c>
      <c r="AC246" s="33"/>
      <c r="AD246" s="28" t="str">
        <f t="shared" si="40"/>
        <v/>
      </c>
      <c r="AE246" s="96" t="e">
        <v>#N/A</v>
      </c>
      <c r="AF246" s="35"/>
      <c r="AG246" s="72" t="str">
        <f>IFERROR(IF(AE246&gt;=(VLOOKUP(D246&amp;E246, 'Tab 3 Flex,Strng,Endur(unprot)'!R$10:$S$37,2,FALSE)),"HFZ", "NI")," ")</f>
        <v xml:space="preserve"> </v>
      </c>
      <c r="AH246" s="55" t="str">
        <f t="shared" si="41"/>
        <v xml:space="preserve"> </v>
      </c>
      <c r="AI246" s="33"/>
      <c r="AJ246" s="55" t="str">
        <f t="shared" si="47"/>
        <v/>
      </c>
      <c r="AK246" s="100" t="e">
        <v>#N/A</v>
      </c>
      <c r="AL246" s="36"/>
      <c r="AM246" s="73" t="str">
        <f>IFERROR(IF(AK246&gt;=(VLOOKUP(D246&amp;E246,'Tab 3 Flex,Strng,Endur(unprot)'!AB$10:$AC$37,2,FALSE)),"HFZ", "NI")," ")</f>
        <v xml:space="preserve"> </v>
      </c>
      <c r="AN246" s="29" t="str">
        <f t="shared" si="42"/>
        <v xml:space="preserve"> </v>
      </c>
      <c r="AO246" s="55"/>
      <c r="AP246" s="29" t="str">
        <f t="shared" si="43"/>
        <v/>
      </c>
    </row>
    <row r="247" spans="1:42" s="57" customFormat="1" ht="16.5" thickTop="1" thickBot="1" x14ac:dyDescent="0.3">
      <c r="A247" s="32"/>
      <c r="B247" s="25"/>
      <c r="C247" s="25"/>
      <c r="D247" s="25"/>
      <c r="E247" s="46"/>
      <c r="F247" s="25">
        <v>10</v>
      </c>
      <c r="G247" s="94" t="e">
        <v>#N/A</v>
      </c>
      <c r="H247" s="94" t="e">
        <v>#N/A</v>
      </c>
      <c r="I247" s="26"/>
      <c r="J247" s="26"/>
      <c r="K247" s="69" t="str">
        <f>IFERROR(IF(G247&gt;=(VLOOKUP(D247&amp;E247,'Tab 2 Aerobic Capacity (unprot)'!L$10:$M$27,2,FALSE)),"HFZ","NI")," ")</f>
        <v xml:space="preserve"> </v>
      </c>
      <c r="L247" s="69" t="str">
        <f>IFERROR(IF(H247&gt;=(VLOOKUP(D247&amp;E247,'Tab 2 Aerobic Capacity (unprot)'!L$34:$M$51,2,FALSE)),"HFZ","NI")," ")</f>
        <v xml:space="preserve"> </v>
      </c>
      <c r="M247" s="54" t="str">
        <f t="shared" si="37"/>
        <v xml:space="preserve"> </v>
      </c>
      <c r="N247" s="33" t="str">
        <f t="shared" si="44"/>
        <v xml:space="preserve"> </v>
      </c>
      <c r="O247" s="33"/>
      <c r="P247" s="54" t="str">
        <f t="shared" si="45"/>
        <v/>
      </c>
      <c r="Q247" s="33"/>
      <c r="R247" s="54" t="str">
        <f t="shared" si="46"/>
        <v/>
      </c>
      <c r="S247" s="95" t="e">
        <v>#N/A</v>
      </c>
      <c r="T247" s="95" t="e">
        <v>#N/A</v>
      </c>
      <c r="U247" s="99" t="e">
        <v>#N/A</v>
      </c>
      <c r="V247" s="34"/>
      <c r="W247" s="70" t="str">
        <f>IFERROR(IF(S247&gt;=(VLOOKUP(D247&amp;E247, 'Tab 3 Flex,Strng,Endur(unprot)'!AG$10:$AH$37,2,FALSE)),"HFZ", "NI")," ")</f>
        <v xml:space="preserve"> </v>
      </c>
      <c r="X247" s="70" t="str">
        <f>IFERROR(IF(T247&gt;=(VLOOKUP(D247&amp;E247, 'Tab 3 Flex,Strng,Endur(unprot)'!AG$10:$AH$37,2,FALSE)),"HFZ", "NI")," ")</f>
        <v xml:space="preserve"> </v>
      </c>
      <c r="Y247" s="71" t="str">
        <f t="shared" si="48"/>
        <v xml:space="preserve"> </v>
      </c>
      <c r="Z247" s="71" t="str">
        <f t="shared" si="38"/>
        <v xml:space="preserve"> </v>
      </c>
      <c r="AA247" s="71" t="str">
        <f>IFERROR(IF(U247&gt;=(VLOOKUP(D247&amp;E247, 'Tab 3 Flex,Strng,Endur(unprot)'!W$10:X$37,2,FALSE)),"HFZ", "NI"), " ")</f>
        <v xml:space="preserve"> </v>
      </c>
      <c r="AB247" s="28" t="str">
        <f t="shared" si="39"/>
        <v xml:space="preserve"> </v>
      </c>
      <c r="AC247" s="33"/>
      <c r="AD247" s="28" t="str">
        <f t="shared" si="40"/>
        <v/>
      </c>
      <c r="AE247" s="96" t="e">
        <v>#N/A</v>
      </c>
      <c r="AF247" s="35"/>
      <c r="AG247" s="72" t="str">
        <f>IFERROR(IF(AE247&gt;=(VLOOKUP(D247&amp;E247, 'Tab 3 Flex,Strng,Endur(unprot)'!R$10:$S$37,2,FALSE)),"HFZ", "NI")," ")</f>
        <v xml:space="preserve"> </v>
      </c>
      <c r="AH247" s="55" t="str">
        <f t="shared" si="41"/>
        <v xml:space="preserve"> </v>
      </c>
      <c r="AI247" s="33"/>
      <c r="AJ247" s="55" t="str">
        <f t="shared" si="47"/>
        <v/>
      </c>
      <c r="AK247" s="100" t="e">
        <v>#N/A</v>
      </c>
      <c r="AL247" s="36"/>
      <c r="AM247" s="73" t="str">
        <f>IFERROR(IF(AK247&gt;=(VLOOKUP(D247&amp;E247,'Tab 3 Flex,Strng,Endur(unprot)'!AB$10:$AC$37,2,FALSE)),"HFZ", "NI")," ")</f>
        <v xml:space="preserve"> </v>
      </c>
      <c r="AN247" s="29" t="str">
        <f t="shared" si="42"/>
        <v xml:space="preserve"> </v>
      </c>
      <c r="AO247" s="55"/>
      <c r="AP247" s="29" t="str">
        <f t="shared" si="43"/>
        <v/>
      </c>
    </row>
    <row r="248" spans="1:42" s="57" customFormat="1" ht="16.5" thickTop="1" thickBot="1" x14ac:dyDescent="0.3">
      <c r="A248" s="32"/>
      <c r="B248" s="25"/>
      <c r="C248" s="25"/>
      <c r="D248" s="25"/>
      <c r="E248" s="46"/>
      <c r="F248" s="25">
        <v>10</v>
      </c>
      <c r="G248" s="94" t="e">
        <v>#N/A</v>
      </c>
      <c r="H248" s="94" t="e">
        <v>#N/A</v>
      </c>
      <c r="I248" s="26"/>
      <c r="J248" s="26"/>
      <c r="K248" s="69" t="str">
        <f>IFERROR(IF(G248&gt;=(VLOOKUP(D248&amp;E248,'Tab 2 Aerobic Capacity (unprot)'!L$10:$M$27,2,FALSE)),"HFZ","NI")," ")</f>
        <v xml:space="preserve"> </v>
      </c>
      <c r="L248" s="69" t="str">
        <f>IFERROR(IF(H248&gt;=(VLOOKUP(D248&amp;E248,'Tab 2 Aerobic Capacity (unprot)'!L$34:$M$51,2,FALSE)),"HFZ","NI")," ")</f>
        <v xml:space="preserve"> </v>
      </c>
      <c r="M248" s="54" t="str">
        <f t="shared" si="37"/>
        <v xml:space="preserve"> </v>
      </c>
      <c r="N248" s="33" t="str">
        <f t="shared" si="44"/>
        <v xml:space="preserve"> </v>
      </c>
      <c r="O248" s="33"/>
      <c r="P248" s="54" t="str">
        <f t="shared" si="45"/>
        <v/>
      </c>
      <c r="Q248" s="33"/>
      <c r="R248" s="54" t="str">
        <f t="shared" si="46"/>
        <v/>
      </c>
      <c r="S248" s="95" t="e">
        <v>#N/A</v>
      </c>
      <c r="T248" s="95" t="e">
        <v>#N/A</v>
      </c>
      <c r="U248" s="99" t="e">
        <v>#N/A</v>
      </c>
      <c r="V248" s="34"/>
      <c r="W248" s="70" t="str">
        <f>IFERROR(IF(S248&gt;=(VLOOKUP(D248&amp;E248, 'Tab 3 Flex,Strng,Endur(unprot)'!AG$10:$AH$37,2,FALSE)),"HFZ", "NI")," ")</f>
        <v xml:space="preserve"> </v>
      </c>
      <c r="X248" s="70" t="str">
        <f>IFERROR(IF(T248&gt;=(VLOOKUP(D248&amp;E248, 'Tab 3 Flex,Strng,Endur(unprot)'!AG$10:$AH$37,2,FALSE)),"HFZ", "NI")," ")</f>
        <v xml:space="preserve"> </v>
      </c>
      <c r="Y248" s="71" t="str">
        <f t="shared" si="48"/>
        <v xml:space="preserve"> </v>
      </c>
      <c r="Z248" s="71" t="str">
        <f t="shared" si="38"/>
        <v xml:space="preserve"> </v>
      </c>
      <c r="AA248" s="71" t="str">
        <f>IFERROR(IF(U248&gt;=(VLOOKUP(D248&amp;E248, 'Tab 3 Flex,Strng,Endur(unprot)'!W$10:X$37,2,FALSE)),"HFZ", "NI"), " ")</f>
        <v xml:space="preserve"> </v>
      </c>
      <c r="AB248" s="28" t="str">
        <f t="shared" si="39"/>
        <v xml:space="preserve"> </v>
      </c>
      <c r="AC248" s="33"/>
      <c r="AD248" s="28" t="str">
        <f t="shared" si="40"/>
        <v/>
      </c>
      <c r="AE248" s="96" t="e">
        <v>#N/A</v>
      </c>
      <c r="AF248" s="35"/>
      <c r="AG248" s="72" t="str">
        <f>IFERROR(IF(AE248&gt;=(VLOOKUP(D248&amp;E248, 'Tab 3 Flex,Strng,Endur(unprot)'!R$10:$S$37,2,FALSE)),"HFZ", "NI")," ")</f>
        <v xml:space="preserve"> </v>
      </c>
      <c r="AH248" s="55" t="str">
        <f t="shared" si="41"/>
        <v xml:space="preserve"> </v>
      </c>
      <c r="AI248" s="33"/>
      <c r="AJ248" s="55" t="str">
        <f t="shared" si="47"/>
        <v/>
      </c>
      <c r="AK248" s="100" t="e">
        <v>#N/A</v>
      </c>
      <c r="AL248" s="36"/>
      <c r="AM248" s="73" t="str">
        <f>IFERROR(IF(AK248&gt;=(VLOOKUP(D248&amp;E248,'Tab 3 Flex,Strng,Endur(unprot)'!AB$10:$AC$37,2,FALSE)),"HFZ", "NI")," ")</f>
        <v xml:space="preserve"> </v>
      </c>
      <c r="AN248" s="29" t="str">
        <f t="shared" si="42"/>
        <v xml:space="preserve"> </v>
      </c>
      <c r="AO248" s="55"/>
      <c r="AP248" s="29" t="str">
        <f t="shared" si="43"/>
        <v/>
      </c>
    </row>
    <row r="249" spans="1:42" s="57" customFormat="1" ht="16.5" thickTop="1" thickBot="1" x14ac:dyDescent="0.3">
      <c r="A249" s="32"/>
      <c r="B249" s="25"/>
      <c r="C249" s="25"/>
      <c r="D249" s="25"/>
      <c r="E249" s="46"/>
      <c r="F249" s="25">
        <v>10</v>
      </c>
      <c r="G249" s="94" t="e">
        <v>#N/A</v>
      </c>
      <c r="H249" s="94" t="e">
        <v>#N/A</v>
      </c>
      <c r="I249" s="26"/>
      <c r="J249" s="26"/>
      <c r="K249" s="69" t="str">
        <f>IFERROR(IF(G249&gt;=(VLOOKUP(D249&amp;E249,'Tab 2 Aerobic Capacity (unprot)'!L$10:$M$27,2,FALSE)),"HFZ","NI")," ")</f>
        <v xml:space="preserve"> </v>
      </c>
      <c r="L249" s="69" t="str">
        <f>IFERROR(IF(H249&gt;=(VLOOKUP(D249&amp;E249,'Tab 2 Aerobic Capacity (unprot)'!L$34:$M$51,2,FALSE)),"HFZ","NI")," ")</f>
        <v xml:space="preserve"> </v>
      </c>
      <c r="M249" s="54" t="str">
        <f t="shared" si="37"/>
        <v xml:space="preserve"> </v>
      </c>
      <c r="N249" s="33" t="str">
        <f t="shared" si="44"/>
        <v xml:space="preserve"> </v>
      </c>
      <c r="O249" s="33"/>
      <c r="P249" s="54" t="str">
        <f t="shared" si="45"/>
        <v/>
      </c>
      <c r="Q249" s="33"/>
      <c r="R249" s="54" t="str">
        <f t="shared" si="46"/>
        <v/>
      </c>
      <c r="S249" s="95" t="e">
        <v>#N/A</v>
      </c>
      <c r="T249" s="95" t="e">
        <v>#N/A</v>
      </c>
      <c r="U249" s="99" t="e">
        <v>#N/A</v>
      </c>
      <c r="V249" s="34"/>
      <c r="W249" s="70" t="str">
        <f>IFERROR(IF(S249&gt;=(VLOOKUP(D249&amp;E249, 'Tab 3 Flex,Strng,Endur(unprot)'!AG$10:$AH$37,2,FALSE)),"HFZ", "NI")," ")</f>
        <v xml:space="preserve"> </v>
      </c>
      <c r="X249" s="70" t="str">
        <f>IFERROR(IF(T249&gt;=(VLOOKUP(D249&amp;E249, 'Tab 3 Flex,Strng,Endur(unprot)'!AG$10:$AH$37,2,FALSE)),"HFZ", "NI")," ")</f>
        <v xml:space="preserve"> </v>
      </c>
      <c r="Y249" s="71" t="str">
        <f t="shared" si="48"/>
        <v xml:space="preserve"> </v>
      </c>
      <c r="Z249" s="71" t="str">
        <f t="shared" si="38"/>
        <v xml:space="preserve"> </v>
      </c>
      <c r="AA249" s="71" t="str">
        <f>IFERROR(IF(U249&gt;=(VLOOKUP(D249&amp;E249, 'Tab 3 Flex,Strng,Endur(unprot)'!W$10:X$37,2,FALSE)),"HFZ", "NI"), " ")</f>
        <v xml:space="preserve"> </v>
      </c>
      <c r="AB249" s="28" t="str">
        <f t="shared" si="39"/>
        <v xml:space="preserve"> </v>
      </c>
      <c r="AC249" s="33"/>
      <c r="AD249" s="28" t="str">
        <f t="shared" si="40"/>
        <v/>
      </c>
      <c r="AE249" s="96" t="e">
        <v>#N/A</v>
      </c>
      <c r="AF249" s="35"/>
      <c r="AG249" s="72" t="str">
        <f>IFERROR(IF(AE249&gt;=(VLOOKUP(D249&amp;E249, 'Tab 3 Flex,Strng,Endur(unprot)'!R$10:$S$37,2,FALSE)),"HFZ", "NI")," ")</f>
        <v xml:space="preserve"> </v>
      </c>
      <c r="AH249" s="55" t="str">
        <f t="shared" si="41"/>
        <v xml:space="preserve"> </v>
      </c>
      <c r="AI249" s="33"/>
      <c r="AJ249" s="55" t="str">
        <f t="shared" si="47"/>
        <v/>
      </c>
      <c r="AK249" s="100" t="e">
        <v>#N/A</v>
      </c>
      <c r="AL249" s="36"/>
      <c r="AM249" s="73" t="str">
        <f>IFERROR(IF(AK249&gt;=(VLOOKUP(D249&amp;E249,'Tab 3 Flex,Strng,Endur(unprot)'!AB$10:$AC$37,2,FALSE)),"HFZ", "NI")," ")</f>
        <v xml:space="preserve"> </v>
      </c>
      <c r="AN249" s="29" t="str">
        <f t="shared" si="42"/>
        <v xml:space="preserve"> </v>
      </c>
      <c r="AO249" s="55"/>
      <c r="AP249" s="29" t="str">
        <f t="shared" si="43"/>
        <v/>
      </c>
    </row>
    <row r="250" spans="1:42" s="57" customFormat="1" ht="16.5" thickTop="1" thickBot="1" x14ac:dyDescent="0.3">
      <c r="A250" s="32"/>
      <c r="B250" s="25"/>
      <c r="C250" s="25"/>
      <c r="D250" s="25"/>
      <c r="E250" s="46"/>
      <c r="F250" s="25">
        <v>10</v>
      </c>
      <c r="G250" s="94" t="e">
        <v>#N/A</v>
      </c>
      <c r="H250" s="94" t="e">
        <v>#N/A</v>
      </c>
      <c r="I250" s="26"/>
      <c r="J250" s="26"/>
      <c r="K250" s="69" t="str">
        <f>IFERROR(IF(G250&gt;=(VLOOKUP(D250&amp;E250,'Tab 2 Aerobic Capacity (unprot)'!L$10:$M$27,2,FALSE)),"HFZ","NI")," ")</f>
        <v xml:space="preserve"> </v>
      </c>
      <c r="L250" s="69" t="str">
        <f>IFERROR(IF(H250&gt;=(VLOOKUP(D250&amp;E250,'Tab 2 Aerobic Capacity (unprot)'!L$34:$M$51,2,FALSE)),"HFZ","NI")," ")</f>
        <v xml:space="preserve"> </v>
      </c>
      <c r="M250" s="54" t="str">
        <f t="shared" si="37"/>
        <v xml:space="preserve"> </v>
      </c>
      <c r="N250" s="33" t="str">
        <f t="shared" si="44"/>
        <v xml:space="preserve"> </v>
      </c>
      <c r="O250" s="33"/>
      <c r="P250" s="54" t="str">
        <f t="shared" si="45"/>
        <v/>
      </c>
      <c r="Q250" s="33"/>
      <c r="R250" s="54" t="str">
        <f t="shared" si="46"/>
        <v/>
      </c>
      <c r="S250" s="95" t="e">
        <v>#N/A</v>
      </c>
      <c r="T250" s="95" t="e">
        <v>#N/A</v>
      </c>
      <c r="U250" s="99" t="e">
        <v>#N/A</v>
      </c>
      <c r="V250" s="34"/>
      <c r="W250" s="70" t="str">
        <f>IFERROR(IF(S250&gt;=(VLOOKUP(D250&amp;E250, 'Tab 3 Flex,Strng,Endur(unprot)'!AG$10:$AH$37,2,FALSE)),"HFZ", "NI")," ")</f>
        <v xml:space="preserve"> </v>
      </c>
      <c r="X250" s="70" t="str">
        <f>IFERROR(IF(T250&gt;=(VLOOKUP(D250&amp;E250, 'Tab 3 Flex,Strng,Endur(unprot)'!AG$10:$AH$37,2,FALSE)),"HFZ", "NI")," ")</f>
        <v xml:space="preserve"> </v>
      </c>
      <c r="Y250" s="71" t="str">
        <f t="shared" si="48"/>
        <v xml:space="preserve"> </v>
      </c>
      <c r="Z250" s="71" t="str">
        <f t="shared" si="38"/>
        <v xml:space="preserve"> </v>
      </c>
      <c r="AA250" s="71" t="str">
        <f>IFERROR(IF(U250&gt;=(VLOOKUP(D250&amp;E250, 'Tab 3 Flex,Strng,Endur(unprot)'!W$10:X$37,2,FALSE)),"HFZ", "NI"), " ")</f>
        <v xml:space="preserve"> </v>
      </c>
      <c r="AB250" s="28" t="str">
        <f t="shared" si="39"/>
        <v xml:space="preserve"> </v>
      </c>
      <c r="AC250" s="33"/>
      <c r="AD250" s="28" t="str">
        <f t="shared" si="40"/>
        <v/>
      </c>
      <c r="AE250" s="96" t="e">
        <v>#N/A</v>
      </c>
      <c r="AF250" s="35"/>
      <c r="AG250" s="72" t="str">
        <f>IFERROR(IF(AE250&gt;=(VLOOKUP(D250&amp;E250, 'Tab 3 Flex,Strng,Endur(unprot)'!R$10:$S$37,2,FALSE)),"HFZ", "NI")," ")</f>
        <v xml:space="preserve"> </v>
      </c>
      <c r="AH250" s="55" t="str">
        <f t="shared" si="41"/>
        <v xml:space="preserve"> </v>
      </c>
      <c r="AI250" s="33"/>
      <c r="AJ250" s="55" t="str">
        <f t="shared" si="47"/>
        <v/>
      </c>
      <c r="AK250" s="100" t="e">
        <v>#N/A</v>
      </c>
      <c r="AL250" s="36"/>
      <c r="AM250" s="73" t="str">
        <f>IFERROR(IF(AK250&gt;=(VLOOKUP(D250&amp;E250,'Tab 3 Flex,Strng,Endur(unprot)'!AB$10:$AC$37,2,FALSE)),"HFZ", "NI")," ")</f>
        <v xml:space="preserve"> </v>
      </c>
      <c r="AN250" s="29" t="str">
        <f t="shared" si="42"/>
        <v xml:space="preserve"> </v>
      </c>
      <c r="AO250" s="55"/>
      <c r="AP250" s="29" t="str">
        <f t="shared" si="43"/>
        <v/>
      </c>
    </row>
    <row r="251" spans="1:42" s="57" customFormat="1" ht="16.5" thickTop="1" thickBot="1" x14ac:dyDescent="0.3">
      <c r="A251" s="32"/>
      <c r="B251" s="25"/>
      <c r="C251" s="25"/>
      <c r="D251" s="25"/>
      <c r="E251" s="46"/>
      <c r="F251" s="25">
        <v>10</v>
      </c>
      <c r="G251" s="94" t="e">
        <v>#N/A</v>
      </c>
      <c r="H251" s="94" t="e">
        <v>#N/A</v>
      </c>
      <c r="I251" s="26"/>
      <c r="J251" s="26"/>
      <c r="K251" s="69" t="str">
        <f>IFERROR(IF(G251&gt;=(VLOOKUP(D251&amp;E251,'Tab 2 Aerobic Capacity (unprot)'!L$10:$M$27,2,FALSE)),"HFZ","NI")," ")</f>
        <v xml:space="preserve"> </v>
      </c>
      <c r="L251" s="69" t="str">
        <f>IFERROR(IF(H251&gt;=(VLOOKUP(D251&amp;E251,'Tab 2 Aerobic Capacity (unprot)'!L$34:$M$51,2,FALSE)),"HFZ","NI")," ")</f>
        <v xml:space="preserve"> </v>
      </c>
      <c r="M251" s="54" t="str">
        <f t="shared" si="37"/>
        <v xml:space="preserve"> </v>
      </c>
      <c r="N251" s="33" t="str">
        <f t="shared" si="44"/>
        <v xml:space="preserve"> </v>
      </c>
      <c r="O251" s="33"/>
      <c r="P251" s="54" t="str">
        <f t="shared" si="45"/>
        <v/>
      </c>
      <c r="Q251" s="33"/>
      <c r="R251" s="54" t="str">
        <f t="shared" si="46"/>
        <v/>
      </c>
      <c r="S251" s="95" t="e">
        <v>#N/A</v>
      </c>
      <c r="T251" s="95" t="e">
        <v>#N/A</v>
      </c>
      <c r="U251" s="99" t="e">
        <v>#N/A</v>
      </c>
      <c r="V251" s="34"/>
      <c r="W251" s="70" t="str">
        <f>IFERROR(IF(S251&gt;=(VLOOKUP(D251&amp;E251, 'Tab 3 Flex,Strng,Endur(unprot)'!AG$10:$AH$37,2,FALSE)),"HFZ", "NI")," ")</f>
        <v xml:space="preserve"> </v>
      </c>
      <c r="X251" s="70" t="str">
        <f>IFERROR(IF(T251&gt;=(VLOOKUP(D251&amp;E251, 'Tab 3 Flex,Strng,Endur(unprot)'!AG$10:$AH$37,2,FALSE)),"HFZ", "NI")," ")</f>
        <v xml:space="preserve"> </v>
      </c>
      <c r="Y251" s="71" t="str">
        <f t="shared" si="48"/>
        <v xml:space="preserve"> </v>
      </c>
      <c r="Z251" s="71" t="str">
        <f t="shared" si="38"/>
        <v xml:space="preserve"> </v>
      </c>
      <c r="AA251" s="71" t="str">
        <f>IFERROR(IF(U251&gt;=(VLOOKUP(D251&amp;E251, 'Tab 3 Flex,Strng,Endur(unprot)'!W$10:X$37,2,FALSE)),"HFZ", "NI"), " ")</f>
        <v xml:space="preserve"> </v>
      </c>
      <c r="AB251" s="28" t="str">
        <f t="shared" si="39"/>
        <v xml:space="preserve"> </v>
      </c>
      <c r="AC251" s="33"/>
      <c r="AD251" s="28" t="str">
        <f t="shared" si="40"/>
        <v/>
      </c>
      <c r="AE251" s="96" t="e">
        <v>#N/A</v>
      </c>
      <c r="AF251" s="35"/>
      <c r="AG251" s="72" t="str">
        <f>IFERROR(IF(AE251&gt;=(VLOOKUP(D251&amp;E251, 'Tab 3 Flex,Strng,Endur(unprot)'!R$10:$S$37,2,FALSE)),"HFZ", "NI")," ")</f>
        <v xml:space="preserve"> </v>
      </c>
      <c r="AH251" s="55" t="str">
        <f t="shared" si="41"/>
        <v xml:space="preserve"> </v>
      </c>
      <c r="AI251" s="33"/>
      <c r="AJ251" s="55" t="str">
        <f t="shared" si="47"/>
        <v/>
      </c>
      <c r="AK251" s="100" t="e">
        <v>#N/A</v>
      </c>
      <c r="AL251" s="36"/>
      <c r="AM251" s="73" t="str">
        <f>IFERROR(IF(AK251&gt;=(VLOOKUP(D251&amp;E251,'Tab 3 Flex,Strng,Endur(unprot)'!AB$10:$AC$37,2,FALSE)),"HFZ", "NI")," ")</f>
        <v xml:space="preserve"> </v>
      </c>
      <c r="AN251" s="29" t="str">
        <f t="shared" si="42"/>
        <v xml:space="preserve"> </v>
      </c>
      <c r="AO251" s="55"/>
      <c r="AP251" s="29" t="str">
        <f t="shared" si="43"/>
        <v/>
      </c>
    </row>
    <row r="252" spans="1:42" s="57" customFormat="1" ht="16.5" thickTop="1" thickBot="1" x14ac:dyDescent="0.3">
      <c r="A252" s="32"/>
      <c r="B252" s="25"/>
      <c r="C252" s="25"/>
      <c r="D252" s="25"/>
      <c r="E252" s="46"/>
      <c r="F252" s="25">
        <v>10</v>
      </c>
      <c r="G252" s="94" t="e">
        <v>#N/A</v>
      </c>
      <c r="H252" s="94" t="e">
        <v>#N/A</v>
      </c>
      <c r="I252" s="26"/>
      <c r="J252" s="26"/>
      <c r="K252" s="69" t="str">
        <f>IFERROR(IF(G252&gt;=(VLOOKUP(D252&amp;E252,'Tab 2 Aerobic Capacity (unprot)'!L$10:$M$27,2,FALSE)),"HFZ","NI")," ")</f>
        <v xml:space="preserve"> </v>
      </c>
      <c r="L252" s="69" t="str">
        <f>IFERROR(IF(H252&gt;=(VLOOKUP(D252&amp;E252,'Tab 2 Aerobic Capacity (unprot)'!L$34:$M$51,2,FALSE)),"HFZ","NI")," ")</f>
        <v xml:space="preserve"> </v>
      </c>
      <c r="M252" s="54" t="str">
        <f t="shared" si="37"/>
        <v xml:space="preserve"> </v>
      </c>
      <c r="N252" s="33" t="str">
        <f t="shared" si="44"/>
        <v xml:space="preserve"> </v>
      </c>
      <c r="O252" s="33"/>
      <c r="P252" s="54" t="str">
        <f t="shared" si="45"/>
        <v/>
      </c>
      <c r="Q252" s="33"/>
      <c r="R252" s="54" t="str">
        <f t="shared" si="46"/>
        <v/>
      </c>
      <c r="S252" s="95" t="e">
        <v>#N/A</v>
      </c>
      <c r="T252" s="95" t="e">
        <v>#N/A</v>
      </c>
      <c r="U252" s="99" t="e">
        <v>#N/A</v>
      </c>
      <c r="V252" s="34"/>
      <c r="W252" s="70" t="str">
        <f>IFERROR(IF(S252&gt;=(VLOOKUP(D252&amp;E252, 'Tab 3 Flex,Strng,Endur(unprot)'!AG$10:$AH$37,2,FALSE)),"HFZ", "NI")," ")</f>
        <v xml:space="preserve"> </v>
      </c>
      <c r="X252" s="70" t="str">
        <f>IFERROR(IF(T252&gt;=(VLOOKUP(D252&amp;E252, 'Tab 3 Flex,Strng,Endur(unprot)'!AG$10:$AH$37,2,FALSE)),"HFZ", "NI")," ")</f>
        <v xml:space="preserve"> </v>
      </c>
      <c r="Y252" s="71" t="str">
        <f t="shared" si="48"/>
        <v xml:space="preserve"> </v>
      </c>
      <c r="Z252" s="71" t="str">
        <f t="shared" si="38"/>
        <v xml:space="preserve"> </v>
      </c>
      <c r="AA252" s="71" t="str">
        <f>IFERROR(IF(U252&gt;=(VLOOKUP(D252&amp;E252, 'Tab 3 Flex,Strng,Endur(unprot)'!W$10:X$37,2,FALSE)),"HFZ", "NI"), " ")</f>
        <v xml:space="preserve"> </v>
      </c>
      <c r="AB252" s="28" t="str">
        <f t="shared" si="39"/>
        <v xml:space="preserve"> </v>
      </c>
      <c r="AC252" s="33"/>
      <c r="AD252" s="28" t="str">
        <f t="shared" si="40"/>
        <v/>
      </c>
      <c r="AE252" s="96" t="e">
        <v>#N/A</v>
      </c>
      <c r="AF252" s="35"/>
      <c r="AG252" s="72" t="str">
        <f>IFERROR(IF(AE252&gt;=(VLOOKUP(D252&amp;E252, 'Tab 3 Flex,Strng,Endur(unprot)'!R$10:$S$37,2,FALSE)),"HFZ", "NI")," ")</f>
        <v xml:space="preserve"> </v>
      </c>
      <c r="AH252" s="55" t="str">
        <f t="shared" si="41"/>
        <v xml:space="preserve"> </v>
      </c>
      <c r="AI252" s="33"/>
      <c r="AJ252" s="55" t="str">
        <f t="shared" si="47"/>
        <v/>
      </c>
      <c r="AK252" s="100" t="e">
        <v>#N/A</v>
      </c>
      <c r="AL252" s="36"/>
      <c r="AM252" s="73" t="str">
        <f>IFERROR(IF(AK252&gt;=(VLOOKUP(D252&amp;E252,'Tab 3 Flex,Strng,Endur(unprot)'!AB$10:$AC$37,2,FALSE)),"HFZ", "NI")," ")</f>
        <v xml:space="preserve"> </v>
      </c>
      <c r="AN252" s="29" t="str">
        <f t="shared" si="42"/>
        <v xml:space="preserve"> </v>
      </c>
      <c r="AO252" s="55"/>
      <c r="AP252" s="29" t="str">
        <f t="shared" si="43"/>
        <v/>
      </c>
    </row>
    <row r="253" spans="1:42" s="57" customFormat="1" ht="16.5" thickTop="1" thickBot="1" x14ac:dyDescent="0.3">
      <c r="A253" s="32"/>
      <c r="B253" s="25"/>
      <c r="C253" s="25"/>
      <c r="D253" s="25"/>
      <c r="E253" s="46"/>
      <c r="F253" s="25">
        <v>10</v>
      </c>
      <c r="G253" s="94" t="e">
        <v>#N/A</v>
      </c>
      <c r="H253" s="94" t="e">
        <v>#N/A</v>
      </c>
      <c r="I253" s="26"/>
      <c r="J253" s="26"/>
      <c r="K253" s="69" t="str">
        <f>IFERROR(IF(G253&gt;=(VLOOKUP(D253&amp;E253,'Tab 2 Aerobic Capacity (unprot)'!L$10:$M$27,2,FALSE)),"HFZ","NI")," ")</f>
        <v xml:space="preserve"> </v>
      </c>
      <c r="L253" s="69" t="str">
        <f>IFERROR(IF(H253&gt;=(VLOOKUP(D253&amp;E253,'Tab 2 Aerobic Capacity (unprot)'!L$34:$M$51,2,FALSE)),"HFZ","NI")," ")</f>
        <v xml:space="preserve"> </v>
      </c>
      <c r="M253" s="54" t="str">
        <f t="shared" si="37"/>
        <v xml:space="preserve"> </v>
      </c>
      <c r="N253" s="33" t="str">
        <f t="shared" si="44"/>
        <v xml:space="preserve"> </v>
      </c>
      <c r="O253" s="33"/>
      <c r="P253" s="54" t="str">
        <f t="shared" si="45"/>
        <v/>
      </c>
      <c r="Q253" s="33"/>
      <c r="R253" s="54" t="str">
        <f t="shared" si="46"/>
        <v/>
      </c>
      <c r="S253" s="95" t="e">
        <v>#N/A</v>
      </c>
      <c r="T253" s="95" t="e">
        <v>#N/A</v>
      </c>
      <c r="U253" s="99" t="e">
        <v>#N/A</v>
      </c>
      <c r="V253" s="34"/>
      <c r="W253" s="70" t="str">
        <f>IFERROR(IF(S253&gt;=(VLOOKUP(D253&amp;E253, 'Tab 3 Flex,Strng,Endur(unprot)'!AG$10:$AH$37,2,FALSE)),"HFZ", "NI")," ")</f>
        <v xml:space="preserve"> </v>
      </c>
      <c r="X253" s="70" t="str">
        <f>IFERROR(IF(T253&gt;=(VLOOKUP(D253&amp;E253, 'Tab 3 Flex,Strng,Endur(unprot)'!AG$10:$AH$37,2,FALSE)),"HFZ", "NI")," ")</f>
        <v xml:space="preserve"> </v>
      </c>
      <c r="Y253" s="71" t="str">
        <f t="shared" si="48"/>
        <v xml:space="preserve"> </v>
      </c>
      <c r="Z253" s="71" t="str">
        <f t="shared" si="38"/>
        <v xml:space="preserve"> </v>
      </c>
      <c r="AA253" s="71" t="str">
        <f>IFERROR(IF(U253&gt;=(VLOOKUP(D253&amp;E253, 'Tab 3 Flex,Strng,Endur(unprot)'!W$10:X$37,2,FALSE)),"HFZ", "NI"), " ")</f>
        <v xml:space="preserve"> </v>
      </c>
      <c r="AB253" s="28" t="str">
        <f t="shared" si="39"/>
        <v xml:space="preserve"> </v>
      </c>
      <c r="AC253" s="33"/>
      <c r="AD253" s="28" t="str">
        <f t="shared" si="40"/>
        <v/>
      </c>
      <c r="AE253" s="96" t="e">
        <v>#N/A</v>
      </c>
      <c r="AF253" s="35"/>
      <c r="AG253" s="72" t="str">
        <f>IFERROR(IF(AE253&gt;=(VLOOKUP(D253&amp;E253, 'Tab 3 Flex,Strng,Endur(unprot)'!R$10:$S$37,2,FALSE)),"HFZ", "NI")," ")</f>
        <v xml:space="preserve"> </v>
      </c>
      <c r="AH253" s="55" t="str">
        <f t="shared" si="41"/>
        <v xml:space="preserve"> </v>
      </c>
      <c r="AI253" s="33"/>
      <c r="AJ253" s="55" t="str">
        <f t="shared" si="47"/>
        <v/>
      </c>
      <c r="AK253" s="100" t="e">
        <v>#N/A</v>
      </c>
      <c r="AL253" s="36"/>
      <c r="AM253" s="73" t="str">
        <f>IFERROR(IF(AK253&gt;=(VLOOKUP(D253&amp;E253,'Tab 3 Flex,Strng,Endur(unprot)'!AB$10:$AC$37,2,FALSE)),"HFZ", "NI")," ")</f>
        <v xml:space="preserve"> </v>
      </c>
      <c r="AN253" s="29" t="str">
        <f t="shared" si="42"/>
        <v xml:space="preserve"> </v>
      </c>
      <c r="AO253" s="55"/>
      <c r="AP253" s="29" t="str">
        <f t="shared" si="43"/>
        <v/>
      </c>
    </row>
    <row r="254" spans="1:42" s="57" customFormat="1" ht="16.5" thickTop="1" thickBot="1" x14ac:dyDescent="0.3">
      <c r="A254" s="32"/>
      <c r="B254" s="25"/>
      <c r="C254" s="25"/>
      <c r="D254" s="25"/>
      <c r="E254" s="46"/>
      <c r="F254" s="25">
        <v>10</v>
      </c>
      <c r="G254" s="94" t="e">
        <v>#N/A</v>
      </c>
      <c r="H254" s="94" t="e">
        <v>#N/A</v>
      </c>
      <c r="I254" s="26"/>
      <c r="J254" s="26"/>
      <c r="K254" s="69" t="str">
        <f>IFERROR(IF(G254&gt;=(VLOOKUP(D254&amp;E254,'Tab 2 Aerobic Capacity (unprot)'!L$10:$M$27,2,FALSE)),"HFZ","NI")," ")</f>
        <v xml:space="preserve"> </v>
      </c>
      <c r="L254" s="69" t="str">
        <f>IFERROR(IF(H254&gt;=(VLOOKUP(D254&amp;E254,'Tab 2 Aerobic Capacity (unprot)'!L$34:$M$51,2,FALSE)),"HFZ","NI")," ")</f>
        <v xml:space="preserve"> </v>
      </c>
      <c r="M254" s="54" t="str">
        <f t="shared" si="37"/>
        <v xml:space="preserve"> </v>
      </c>
      <c r="N254" s="33" t="str">
        <f t="shared" si="44"/>
        <v xml:space="preserve"> </v>
      </c>
      <c r="O254" s="33"/>
      <c r="P254" s="54" t="str">
        <f t="shared" si="45"/>
        <v/>
      </c>
      <c r="Q254" s="33"/>
      <c r="R254" s="54" t="str">
        <f t="shared" si="46"/>
        <v/>
      </c>
      <c r="S254" s="95" t="e">
        <v>#N/A</v>
      </c>
      <c r="T254" s="95" t="e">
        <v>#N/A</v>
      </c>
      <c r="U254" s="99" t="e">
        <v>#N/A</v>
      </c>
      <c r="V254" s="34"/>
      <c r="W254" s="70" t="str">
        <f>IFERROR(IF(S254&gt;=(VLOOKUP(D254&amp;E254, 'Tab 3 Flex,Strng,Endur(unprot)'!AG$10:$AH$37,2,FALSE)),"HFZ", "NI")," ")</f>
        <v xml:space="preserve"> </v>
      </c>
      <c r="X254" s="70" t="str">
        <f>IFERROR(IF(T254&gt;=(VLOOKUP(D254&amp;E254, 'Tab 3 Flex,Strng,Endur(unprot)'!AG$10:$AH$37,2,FALSE)),"HFZ", "NI")," ")</f>
        <v xml:space="preserve"> </v>
      </c>
      <c r="Y254" s="71" t="str">
        <f t="shared" si="48"/>
        <v xml:space="preserve"> </v>
      </c>
      <c r="Z254" s="71" t="str">
        <f t="shared" si="38"/>
        <v xml:space="preserve"> </v>
      </c>
      <c r="AA254" s="71" t="str">
        <f>IFERROR(IF(U254&gt;=(VLOOKUP(D254&amp;E254, 'Tab 3 Flex,Strng,Endur(unprot)'!W$10:X$37,2,FALSE)),"HFZ", "NI"), " ")</f>
        <v xml:space="preserve"> </v>
      </c>
      <c r="AB254" s="28" t="str">
        <f t="shared" si="39"/>
        <v xml:space="preserve"> </v>
      </c>
      <c r="AC254" s="33"/>
      <c r="AD254" s="28" t="str">
        <f t="shared" si="40"/>
        <v/>
      </c>
      <c r="AE254" s="96" t="e">
        <v>#N/A</v>
      </c>
      <c r="AF254" s="35"/>
      <c r="AG254" s="72" t="str">
        <f>IFERROR(IF(AE254&gt;=(VLOOKUP(D254&amp;E254, 'Tab 3 Flex,Strng,Endur(unprot)'!R$10:$S$37,2,FALSE)),"HFZ", "NI")," ")</f>
        <v xml:space="preserve"> </v>
      </c>
      <c r="AH254" s="55" t="str">
        <f t="shared" si="41"/>
        <v xml:space="preserve"> </v>
      </c>
      <c r="AI254" s="33"/>
      <c r="AJ254" s="55" t="str">
        <f t="shared" si="47"/>
        <v/>
      </c>
      <c r="AK254" s="100" t="e">
        <v>#N/A</v>
      </c>
      <c r="AL254" s="36"/>
      <c r="AM254" s="73" t="str">
        <f>IFERROR(IF(AK254&gt;=(VLOOKUP(D254&amp;E254,'Tab 3 Flex,Strng,Endur(unprot)'!AB$10:$AC$37,2,FALSE)),"HFZ", "NI")," ")</f>
        <v xml:space="preserve"> </v>
      </c>
      <c r="AN254" s="29" t="str">
        <f t="shared" si="42"/>
        <v xml:space="preserve"> </v>
      </c>
      <c r="AO254" s="55"/>
      <c r="AP254" s="29" t="str">
        <f t="shared" si="43"/>
        <v/>
      </c>
    </row>
    <row r="255" spans="1:42" s="57" customFormat="1" ht="16.5" thickTop="1" thickBot="1" x14ac:dyDescent="0.3">
      <c r="A255" s="32"/>
      <c r="B255" s="25"/>
      <c r="C255" s="25"/>
      <c r="D255" s="25"/>
      <c r="E255" s="46"/>
      <c r="F255" s="25">
        <v>10</v>
      </c>
      <c r="G255" s="94" t="e">
        <v>#N/A</v>
      </c>
      <c r="H255" s="94" t="e">
        <v>#N/A</v>
      </c>
      <c r="I255" s="26"/>
      <c r="J255" s="26"/>
      <c r="K255" s="69" t="str">
        <f>IFERROR(IF(G255&gt;=(VLOOKUP(D255&amp;E255,'Tab 2 Aerobic Capacity (unprot)'!L$10:$M$27,2,FALSE)),"HFZ","NI")," ")</f>
        <v xml:space="preserve"> </v>
      </c>
      <c r="L255" s="69" t="str">
        <f>IFERROR(IF(H255&gt;=(VLOOKUP(D255&amp;E255,'Tab 2 Aerobic Capacity (unprot)'!L$34:$M$51,2,FALSE)),"HFZ","NI")," ")</f>
        <v xml:space="preserve"> </v>
      </c>
      <c r="M255" s="54" t="str">
        <f t="shared" si="37"/>
        <v xml:space="preserve"> </v>
      </c>
      <c r="N255" s="33" t="str">
        <f t="shared" si="44"/>
        <v xml:space="preserve"> </v>
      </c>
      <c r="O255" s="33"/>
      <c r="P255" s="54" t="str">
        <f t="shared" si="45"/>
        <v/>
      </c>
      <c r="Q255" s="33"/>
      <c r="R255" s="54" t="str">
        <f t="shared" si="46"/>
        <v/>
      </c>
      <c r="S255" s="95" t="e">
        <v>#N/A</v>
      </c>
      <c r="T255" s="95" t="e">
        <v>#N/A</v>
      </c>
      <c r="U255" s="99" t="e">
        <v>#N/A</v>
      </c>
      <c r="V255" s="34"/>
      <c r="W255" s="70" t="str">
        <f>IFERROR(IF(S255&gt;=(VLOOKUP(D255&amp;E255, 'Tab 3 Flex,Strng,Endur(unprot)'!AG$10:$AH$37,2,FALSE)),"HFZ", "NI")," ")</f>
        <v xml:space="preserve"> </v>
      </c>
      <c r="X255" s="70" t="str">
        <f>IFERROR(IF(T255&gt;=(VLOOKUP(D255&amp;E255, 'Tab 3 Flex,Strng,Endur(unprot)'!AG$10:$AH$37,2,FALSE)),"HFZ", "NI")," ")</f>
        <v xml:space="preserve"> </v>
      </c>
      <c r="Y255" s="71" t="str">
        <f t="shared" si="48"/>
        <v xml:space="preserve"> </v>
      </c>
      <c r="Z255" s="71" t="str">
        <f t="shared" si="38"/>
        <v xml:space="preserve"> </v>
      </c>
      <c r="AA255" s="71" t="str">
        <f>IFERROR(IF(U255&gt;=(VLOOKUP(D255&amp;E255, 'Tab 3 Flex,Strng,Endur(unprot)'!W$10:X$37,2,FALSE)),"HFZ", "NI"), " ")</f>
        <v xml:space="preserve"> </v>
      </c>
      <c r="AB255" s="28" t="str">
        <f t="shared" si="39"/>
        <v xml:space="preserve"> </v>
      </c>
      <c r="AC255" s="33"/>
      <c r="AD255" s="28" t="str">
        <f t="shared" si="40"/>
        <v/>
      </c>
      <c r="AE255" s="96" t="e">
        <v>#N/A</v>
      </c>
      <c r="AF255" s="35"/>
      <c r="AG255" s="72" t="str">
        <f>IFERROR(IF(AE255&gt;=(VLOOKUP(D255&amp;E255, 'Tab 3 Flex,Strng,Endur(unprot)'!R$10:$S$37,2,FALSE)),"HFZ", "NI")," ")</f>
        <v xml:space="preserve"> </v>
      </c>
      <c r="AH255" s="55" t="str">
        <f t="shared" si="41"/>
        <v xml:space="preserve"> </v>
      </c>
      <c r="AI255" s="33"/>
      <c r="AJ255" s="55" t="str">
        <f t="shared" si="47"/>
        <v/>
      </c>
      <c r="AK255" s="100" t="e">
        <v>#N/A</v>
      </c>
      <c r="AL255" s="36"/>
      <c r="AM255" s="73" t="str">
        <f>IFERROR(IF(AK255&gt;=(VLOOKUP(D255&amp;E255,'Tab 3 Flex,Strng,Endur(unprot)'!AB$10:$AC$37,2,FALSE)),"HFZ", "NI")," ")</f>
        <v xml:space="preserve"> </v>
      </c>
      <c r="AN255" s="29" t="str">
        <f t="shared" si="42"/>
        <v xml:space="preserve"> </v>
      </c>
      <c r="AO255" s="55"/>
      <c r="AP255" s="29" t="str">
        <f t="shared" si="43"/>
        <v/>
      </c>
    </row>
    <row r="256" spans="1:42" s="57" customFormat="1" ht="16.5" thickTop="1" thickBot="1" x14ac:dyDescent="0.3">
      <c r="A256" s="32"/>
      <c r="B256" s="25"/>
      <c r="C256" s="25"/>
      <c r="D256" s="25"/>
      <c r="E256" s="46"/>
      <c r="F256" s="25">
        <v>10</v>
      </c>
      <c r="G256" s="94" t="e">
        <v>#N/A</v>
      </c>
      <c r="H256" s="94" t="e">
        <v>#N/A</v>
      </c>
      <c r="I256" s="26"/>
      <c r="J256" s="26"/>
      <c r="K256" s="69" t="str">
        <f>IFERROR(IF(G256&gt;=(VLOOKUP(D256&amp;E256,'Tab 2 Aerobic Capacity (unprot)'!L$10:$M$27,2,FALSE)),"HFZ","NI")," ")</f>
        <v xml:space="preserve"> </v>
      </c>
      <c r="L256" s="69" t="str">
        <f>IFERROR(IF(H256&gt;=(VLOOKUP(D256&amp;E256,'Tab 2 Aerobic Capacity (unprot)'!L$34:$M$51,2,FALSE)),"HFZ","NI")," ")</f>
        <v xml:space="preserve"> </v>
      </c>
      <c r="M256" s="54" t="str">
        <f t="shared" si="37"/>
        <v xml:space="preserve"> </v>
      </c>
      <c r="N256" s="33" t="str">
        <f t="shared" si="44"/>
        <v xml:space="preserve"> </v>
      </c>
      <c r="O256" s="33"/>
      <c r="P256" s="54" t="str">
        <f t="shared" si="45"/>
        <v/>
      </c>
      <c r="Q256" s="33"/>
      <c r="R256" s="54" t="str">
        <f t="shared" si="46"/>
        <v/>
      </c>
      <c r="S256" s="95" t="e">
        <v>#N/A</v>
      </c>
      <c r="T256" s="95" t="e">
        <v>#N/A</v>
      </c>
      <c r="U256" s="99" t="e">
        <v>#N/A</v>
      </c>
      <c r="V256" s="34"/>
      <c r="W256" s="70" t="str">
        <f>IFERROR(IF(S256&gt;=(VLOOKUP(D256&amp;E256, 'Tab 3 Flex,Strng,Endur(unprot)'!AG$10:$AH$37,2,FALSE)),"HFZ", "NI")," ")</f>
        <v xml:space="preserve"> </v>
      </c>
      <c r="X256" s="70" t="str">
        <f>IFERROR(IF(T256&gt;=(VLOOKUP(D256&amp;E256, 'Tab 3 Flex,Strng,Endur(unprot)'!AG$10:$AH$37,2,FALSE)),"HFZ", "NI")," ")</f>
        <v xml:space="preserve"> </v>
      </c>
      <c r="Y256" s="71" t="str">
        <f t="shared" si="48"/>
        <v xml:space="preserve"> </v>
      </c>
      <c r="Z256" s="71" t="str">
        <f t="shared" si="38"/>
        <v xml:space="preserve"> </v>
      </c>
      <c r="AA256" s="71" t="str">
        <f>IFERROR(IF(U256&gt;=(VLOOKUP(D256&amp;E256, 'Tab 3 Flex,Strng,Endur(unprot)'!W$10:X$37,2,FALSE)),"HFZ", "NI"), " ")</f>
        <v xml:space="preserve"> </v>
      </c>
      <c r="AB256" s="28" t="str">
        <f t="shared" si="39"/>
        <v xml:space="preserve"> </v>
      </c>
      <c r="AC256" s="33"/>
      <c r="AD256" s="28" t="str">
        <f t="shared" si="40"/>
        <v/>
      </c>
      <c r="AE256" s="96" t="e">
        <v>#N/A</v>
      </c>
      <c r="AF256" s="35"/>
      <c r="AG256" s="72" t="str">
        <f>IFERROR(IF(AE256&gt;=(VLOOKUP(D256&amp;E256, 'Tab 3 Flex,Strng,Endur(unprot)'!R$10:$S$37,2,FALSE)),"HFZ", "NI")," ")</f>
        <v xml:space="preserve"> </v>
      </c>
      <c r="AH256" s="55" t="str">
        <f t="shared" si="41"/>
        <v xml:space="preserve"> </v>
      </c>
      <c r="AI256" s="33"/>
      <c r="AJ256" s="55" t="str">
        <f t="shared" si="47"/>
        <v/>
      </c>
      <c r="AK256" s="100" t="e">
        <v>#N/A</v>
      </c>
      <c r="AL256" s="36"/>
      <c r="AM256" s="73" t="str">
        <f>IFERROR(IF(AK256&gt;=(VLOOKUP(D256&amp;E256,'Tab 3 Flex,Strng,Endur(unprot)'!AB$10:$AC$37,2,FALSE)),"HFZ", "NI")," ")</f>
        <v xml:space="preserve"> </v>
      </c>
      <c r="AN256" s="29" t="str">
        <f t="shared" si="42"/>
        <v xml:space="preserve"> </v>
      </c>
      <c r="AO256" s="55"/>
      <c r="AP256" s="29" t="str">
        <f t="shared" si="43"/>
        <v/>
      </c>
    </row>
    <row r="257" spans="1:42" s="57" customFormat="1" ht="16.5" thickTop="1" thickBot="1" x14ac:dyDescent="0.3">
      <c r="A257" s="32"/>
      <c r="B257" s="25"/>
      <c r="C257" s="25"/>
      <c r="D257" s="25"/>
      <c r="E257" s="46"/>
      <c r="F257" s="25">
        <v>10</v>
      </c>
      <c r="G257" s="94" t="e">
        <v>#N/A</v>
      </c>
      <c r="H257" s="94" t="e">
        <v>#N/A</v>
      </c>
      <c r="I257" s="26"/>
      <c r="J257" s="26"/>
      <c r="K257" s="69" t="str">
        <f>IFERROR(IF(G257&gt;=(VLOOKUP(D257&amp;E257,'Tab 2 Aerobic Capacity (unprot)'!L$10:$M$27,2,FALSE)),"HFZ","NI")," ")</f>
        <v xml:space="preserve"> </v>
      </c>
      <c r="L257" s="69" t="str">
        <f>IFERROR(IF(H257&gt;=(VLOOKUP(D257&amp;E257,'Tab 2 Aerobic Capacity (unprot)'!L$34:$M$51,2,FALSE)),"HFZ","NI")," ")</f>
        <v xml:space="preserve"> </v>
      </c>
      <c r="M257" s="54" t="str">
        <f t="shared" si="37"/>
        <v xml:space="preserve"> </v>
      </c>
      <c r="N257" s="33" t="str">
        <f t="shared" si="44"/>
        <v xml:space="preserve"> </v>
      </c>
      <c r="O257" s="33"/>
      <c r="P257" s="54" t="str">
        <f t="shared" si="45"/>
        <v/>
      </c>
      <c r="Q257" s="33"/>
      <c r="R257" s="54" t="str">
        <f t="shared" si="46"/>
        <v/>
      </c>
      <c r="S257" s="95" t="e">
        <v>#N/A</v>
      </c>
      <c r="T257" s="95" t="e">
        <v>#N/A</v>
      </c>
      <c r="U257" s="99" t="e">
        <v>#N/A</v>
      </c>
      <c r="V257" s="34"/>
      <c r="W257" s="70" t="str">
        <f>IFERROR(IF(S257&gt;=(VLOOKUP(D257&amp;E257, 'Tab 3 Flex,Strng,Endur(unprot)'!AG$10:$AH$37,2,FALSE)),"HFZ", "NI")," ")</f>
        <v xml:space="preserve"> </v>
      </c>
      <c r="X257" s="70" t="str">
        <f>IFERROR(IF(T257&gt;=(VLOOKUP(D257&amp;E257, 'Tab 3 Flex,Strng,Endur(unprot)'!AG$10:$AH$37,2,FALSE)),"HFZ", "NI")," ")</f>
        <v xml:space="preserve"> </v>
      </c>
      <c r="Y257" s="71" t="str">
        <f t="shared" si="48"/>
        <v xml:space="preserve"> </v>
      </c>
      <c r="Z257" s="71" t="str">
        <f t="shared" si="38"/>
        <v xml:space="preserve"> </v>
      </c>
      <c r="AA257" s="71" t="str">
        <f>IFERROR(IF(U257&gt;=(VLOOKUP(D257&amp;E257, 'Tab 3 Flex,Strng,Endur(unprot)'!W$10:X$37,2,FALSE)),"HFZ", "NI"), " ")</f>
        <v xml:space="preserve"> </v>
      </c>
      <c r="AB257" s="28" t="str">
        <f t="shared" si="39"/>
        <v xml:space="preserve"> </v>
      </c>
      <c r="AC257" s="33"/>
      <c r="AD257" s="28" t="str">
        <f t="shared" si="40"/>
        <v/>
      </c>
      <c r="AE257" s="96" t="e">
        <v>#N/A</v>
      </c>
      <c r="AF257" s="35"/>
      <c r="AG257" s="72" t="str">
        <f>IFERROR(IF(AE257&gt;=(VLOOKUP(D257&amp;E257, 'Tab 3 Flex,Strng,Endur(unprot)'!R$10:$S$37,2,FALSE)),"HFZ", "NI")," ")</f>
        <v xml:space="preserve"> </v>
      </c>
      <c r="AH257" s="55" t="str">
        <f t="shared" si="41"/>
        <v xml:space="preserve"> </v>
      </c>
      <c r="AI257" s="33"/>
      <c r="AJ257" s="55" t="str">
        <f t="shared" si="47"/>
        <v/>
      </c>
      <c r="AK257" s="100" t="e">
        <v>#N/A</v>
      </c>
      <c r="AL257" s="36"/>
      <c r="AM257" s="73" t="str">
        <f>IFERROR(IF(AK257&gt;=(VLOOKUP(D257&amp;E257,'Tab 3 Flex,Strng,Endur(unprot)'!AB$10:$AC$37,2,FALSE)),"HFZ", "NI")," ")</f>
        <v xml:space="preserve"> </v>
      </c>
      <c r="AN257" s="29" t="str">
        <f t="shared" si="42"/>
        <v xml:space="preserve"> </v>
      </c>
      <c r="AO257" s="55"/>
      <c r="AP257" s="29" t="str">
        <f t="shared" si="43"/>
        <v/>
      </c>
    </row>
    <row r="258" spans="1:42" s="57" customFormat="1" ht="16.5" thickTop="1" thickBot="1" x14ac:dyDescent="0.3">
      <c r="A258" s="32"/>
      <c r="B258" s="25"/>
      <c r="C258" s="25"/>
      <c r="D258" s="25"/>
      <c r="E258" s="46"/>
      <c r="F258" s="25">
        <v>10</v>
      </c>
      <c r="G258" s="94" t="e">
        <v>#N/A</v>
      </c>
      <c r="H258" s="94" t="e">
        <v>#N/A</v>
      </c>
      <c r="I258" s="26"/>
      <c r="J258" s="26"/>
      <c r="K258" s="69" t="str">
        <f>IFERROR(IF(G258&gt;=(VLOOKUP(D258&amp;E258,'Tab 2 Aerobic Capacity (unprot)'!L$10:$M$27,2,FALSE)),"HFZ","NI")," ")</f>
        <v xml:space="preserve"> </v>
      </c>
      <c r="L258" s="69" t="str">
        <f>IFERROR(IF(H258&gt;=(VLOOKUP(D258&amp;E258,'Tab 2 Aerobic Capacity (unprot)'!L$34:$M$51,2,FALSE)),"HFZ","NI")," ")</f>
        <v xml:space="preserve"> </v>
      </c>
      <c r="M258" s="54" t="str">
        <f t="shared" si="37"/>
        <v xml:space="preserve"> </v>
      </c>
      <c r="N258" s="33" t="str">
        <f t="shared" si="44"/>
        <v xml:space="preserve"> </v>
      </c>
      <c r="O258" s="33"/>
      <c r="P258" s="54" t="str">
        <f t="shared" si="45"/>
        <v/>
      </c>
      <c r="Q258" s="33"/>
      <c r="R258" s="54" t="str">
        <f t="shared" si="46"/>
        <v/>
      </c>
      <c r="S258" s="95" t="e">
        <v>#N/A</v>
      </c>
      <c r="T258" s="95" t="e">
        <v>#N/A</v>
      </c>
      <c r="U258" s="99" t="e">
        <v>#N/A</v>
      </c>
      <c r="V258" s="34"/>
      <c r="W258" s="70" t="str">
        <f>IFERROR(IF(S258&gt;=(VLOOKUP(D258&amp;E258, 'Tab 3 Flex,Strng,Endur(unprot)'!AG$10:$AH$37,2,FALSE)),"HFZ", "NI")," ")</f>
        <v xml:space="preserve"> </v>
      </c>
      <c r="X258" s="70" t="str">
        <f>IFERROR(IF(T258&gt;=(VLOOKUP(D258&amp;E258, 'Tab 3 Flex,Strng,Endur(unprot)'!AG$10:$AH$37,2,FALSE)),"HFZ", "NI")," ")</f>
        <v xml:space="preserve"> </v>
      </c>
      <c r="Y258" s="71" t="str">
        <f t="shared" si="48"/>
        <v xml:space="preserve"> </v>
      </c>
      <c r="Z258" s="71" t="str">
        <f t="shared" si="38"/>
        <v xml:space="preserve"> </v>
      </c>
      <c r="AA258" s="71" t="str">
        <f>IFERROR(IF(U258&gt;=(VLOOKUP(D258&amp;E258, 'Tab 3 Flex,Strng,Endur(unprot)'!W$10:X$37,2,FALSE)),"HFZ", "NI"), " ")</f>
        <v xml:space="preserve"> </v>
      </c>
      <c r="AB258" s="28" t="str">
        <f t="shared" si="39"/>
        <v xml:space="preserve"> </v>
      </c>
      <c r="AC258" s="33"/>
      <c r="AD258" s="28" t="str">
        <f t="shared" si="40"/>
        <v/>
      </c>
      <c r="AE258" s="96" t="e">
        <v>#N/A</v>
      </c>
      <c r="AF258" s="35"/>
      <c r="AG258" s="72" t="str">
        <f>IFERROR(IF(AE258&gt;=(VLOOKUP(D258&amp;E258, 'Tab 3 Flex,Strng,Endur(unprot)'!R$10:$S$37,2,FALSE)),"HFZ", "NI")," ")</f>
        <v xml:space="preserve"> </v>
      </c>
      <c r="AH258" s="55" t="str">
        <f t="shared" si="41"/>
        <v xml:space="preserve"> </v>
      </c>
      <c r="AI258" s="33"/>
      <c r="AJ258" s="55" t="str">
        <f t="shared" si="47"/>
        <v/>
      </c>
      <c r="AK258" s="100" t="e">
        <v>#N/A</v>
      </c>
      <c r="AL258" s="36"/>
      <c r="AM258" s="73" t="str">
        <f>IFERROR(IF(AK258&gt;=(VLOOKUP(D258&amp;E258,'Tab 3 Flex,Strng,Endur(unprot)'!AB$10:$AC$37,2,FALSE)),"HFZ", "NI")," ")</f>
        <v xml:space="preserve"> </v>
      </c>
      <c r="AN258" s="29" t="str">
        <f t="shared" si="42"/>
        <v xml:space="preserve"> </v>
      </c>
      <c r="AO258" s="55"/>
      <c r="AP258" s="29" t="str">
        <f t="shared" si="43"/>
        <v/>
      </c>
    </row>
    <row r="259" spans="1:42" s="57" customFormat="1" ht="16.5" thickTop="1" thickBot="1" x14ac:dyDescent="0.3">
      <c r="A259" s="32"/>
      <c r="B259" s="25"/>
      <c r="C259" s="25"/>
      <c r="D259" s="25"/>
      <c r="E259" s="46"/>
      <c r="F259" s="25">
        <v>10</v>
      </c>
      <c r="G259" s="94" t="e">
        <v>#N/A</v>
      </c>
      <c r="H259" s="94" t="e">
        <v>#N/A</v>
      </c>
      <c r="I259" s="26"/>
      <c r="J259" s="26"/>
      <c r="K259" s="69" t="str">
        <f>IFERROR(IF(G259&gt;=(VLOOKUP(D259&amp;E259,'Tab 2 Aerobic Capacity (unprot)'!L$10:$M$27,2,FALSE)),"HFZ","NI")," ")</f>
        <v xml:space="preserve"> </v>
      </c>
      <c r="L259" s="69" t="str">
        <f>IFERROR(IF(H259&gt;=(VLOOKUP(D259&amp;E259,'Tab 2 Aerobic Capacity (unprot)'!L$34:$M$51,2,FALSE)),"HFZ","NI")," ")</f>
        <v xml:space="preserve"> </v>
      </c>
      <c r="M259" s="54" t="str">
        <f t="shared" si="37"/>
        <v xml:space="preserve"> </v>
      </c>
      <c r="N259" s="33" t="str">
        <f t="shared" si="44"/>
        <v xml:space="preserve"> </v>
      </c>
      <c r="O259" s="33"/>
      <c r="P259" s="54" t="str">
        <f t="shared" si="45"/>
        <v/>
      </c>
      <c r="Q259" s="33"/>
      <c r="R259" s="54" t="str">
        <f t="shared" si="46"/>
        <v/>
      </c>
      <c r="S259" s="95" t="e">
        <v>#N/A</v>
      </c>
      <c r="T259" s="95" t="e">
        <v>#N/A</v>
      </c>
      <c r="U259" s="99" t="e">
        <v>#N/A</v>
      </c>
      <c r="V259" s="34"/>
      <c r="W259" s="70" t="str">
        <f>IFERROR(IF(S259&gt;=(VLOOKUP(D259&amp;E259, 'Tab 3 Flex,Strng,Endur(unprot)'!AG$10:$AH$37,2,FALSE)),"HFZ", "NI")," ")</f>
        <v xml:space="preserve"> </v>
      </c>
      <c r="X259" s="70" t="str">
        <f>IFERROR(IF(T259&gt;=(VLOOKUP(D259&amp;E259, 'Tab 3 Flex,Strng,Endur(unprot)'!AG$10:$AH$37,2,FALSE)),"HFZ", "NI")," ")</f>
        <v xml:space="preserve"> </v>
      </c>
      <c r="Y259" s="71" t="str">
        <f t="shared" si="48"/>
        <v xml:space="preserve"> </v>
      </c>
      <c r="Z259" s="71" t="str">
        <f t="shared" si="38"/>
        <v xml:space="preserve"> </v>
      </c>
      <c r="AA259" s="71" t="str">
        <f>IFERROR(IF(U259&gt;=(VLOOKUP(D259&amp;E259, 'Tab 3 Flex,Strng,Endur(unprot)'!W$10:X$37,2,FALSE)),"HFZ", "NI"), " ")</f>
        <v xml:space="preserve"> </v>
      </c>
      <c r="AB259" s="28" t="str">
        <f t="shared" si="39"/>
        <v xml:space="preserve"> </v>
      </c>
      <c r="AC259" s="33"/>
      <c r="AD259" s="28" t="str">
        <f>D259&amp;AC259</f>
        <v/>
      </c>
      <c r="AE259" s="96" t="e">
        <v>#N/A</v>
      </c>
      <c r="AF259" s="35"/>
      <c r="AG259" s="72" t="str">
        <f>IFERROR(IF(AE259&gt;=(VLOOKUP(D259&amp;E259, 'Tab 3 Flex,Strng,Endur(unprot)'!R$10:$S$37,2,FALSE)),"HFZ", "NI")," ")</f>
        <v xml:space="preserve"> </v>
      </c>
      <c r="AH259" s="55" t="str">
        <f t="shared" si="41"/>
        <v xml:space="preserve"> </v>
      </c>
      <c r="AI259" s="33"/>
      <c r="AJ259" s="55" t="str">
        <f t="shared" si="47"/>
        <v/>
      </c>
      <c r="AK259" s="100" t="e">
        <v>#N/A</v>
      </c>
      <c r="AL259" s="36"/>
      <c r="AM259" s="73" t="str">
        <f>IFERROR(IF(AK259&gt;=(VLOOKUP(D259&amp;E259,'Tab 3 Flex,Strng,Endur(unprot)'!AB$10:$AC$37,2,FALSE)),"HFZ", "NI")," ")</f>
        <v xml:space="preserve"> </v>
      </c>
      <c r="AN259" s="29" t="str">
        <f t="shared" si="42"/>
        <v xml:space="preserve"> </v>
      </c>
      <c r="AO259" s="55"/>
      <c r="AP259" s="29" t="str">
        <f t="shared" si="43"/>
        <v/>
      </c>
    </row>
    <row r="260" spans="1:42" s="57" customFormat="1" ht="16.5" thickTop="1" thickBot="1" x14ac:dyDescent="0.3">
      <c r="A260" s="32"/>
      <c r="B260" s="25"/>
      <c r="C260" s="25"/>
      <c r="D260" s="25"/>
      <c r="E260" s="46"/>
      <c r="F260" s="25">
        <v>10</v>
      </c>
      <c r="G260" s="94" t="e">
        <v>#N/A</v>
      </c>
      <c r="H260" s="94" t="e">
        <v>#N/A</v>
      </c>
      <c r="I260" s="26"/>
      <c r="J260" s="26"/>
      <c r="K260" s="69" t="str">
        <f>IFERROR(IF(G260&gt;=(VLOOKUP(D260&amp;E260,'Tab 2 Aerobic Capacity (unprot)'!L$10:$M$27,2,FALSE)),"HFZ","NI")," ")</f>
        <v xml:space="preserve"> </v>
      </c>
      <c r="L260" s="69" t="str">
        <f>IFERROR(IF(H260&gt;=(VLOOKUP(D260&amp;E260,'Tab 2 Aerobic Capacity (unprot)'!L$34:$M$51,2,FALSE)),"HFZ","NI")," ")</f>
        <v xml:space="preserve"> </v>
      </c>
      <c r="M260" s="54" t="str">
        <f t="shared" si="37"/>
        <v xml:space="preserve"> </v>
      </c>
      <c r="N260" s="33" t="str">
        <f t="shared" si="44"/>
        <v xml:space="preserve"> </v>
      </c>
      <c r="O260" s="33"/>
      <c r="P260" s="54" t="str">
        <f t="shared" si="45"/>
        <v/>
      </c>
      <c r="Q260" s="33"/>
      <c r="R260" s="54" t="str">
        <f t="shared" si="46"/>
        <v/>
      </c>
      <c r="S260" s="95" t="e">
        <v>#N/A</v>
      </c>
      <c r="T260" s="95" t="e">
        <v>#N/A</v>
      </c>
      <c r="U260" s="99" t="e">
        <v>#N/A</v>
      </c>
      <c r="V260" s="34"/>
      <c r="W260" s="70" t="str">
        <f>IFERROR(IF(S260&gt;=(VLOOKUP(D260&amp;E260, 'Tab 3 Flex,Strng,Endur(unprot)'!AG$10:$AH$37,2,FALSE)),"HFZ", "NI")," ")</f>
        <v xml:space="preserve"> </v>
      </c>
      <c r="X260" s="70" t="str">
        <f>IFERROR(IF(T260&gt;=(VLOOKUP(D260&amp;E260, 'Tab 3 Flex,Strng,Endur(unprot)'!AG$10:$AH$37,2,FALSE)),"HFZ", "NI")," ")</f>
        <v xml:space="preserve"> </v>
      </c>
      <c r="Y260" s="71" t="str">
        <f t="shared" si="48"/>
        <v xml:space="preserve"> </v>
      </c>
      <c r="Z260" s="71" t="str">
        <f t="shared" si="38"/>
        <v xml:space="preserve"> </v>
      </c>
      <c r="AA260" s="71" t="str">
        <f>IFERROR(IF(U260&gt;=(VLOOKUP(D260&amp;E260, 'Tab 3 Flex,Strng,Endur(unprot)'!W$10:X$37,2,FALSE)),"HFZ", "NI"), " ")</f>
        <v xml:space="preserve"> </v>
      </c>
      <c r="AB260" s="28" t="str">
        <f t="shared" si="39"/>
        <v xml:space="preserve"> </v>
      </c>
      <c r="AC260" s="33"/>
      <c r="AD260" s="28" t="str">
        <f t="shared" si="40"/>
        <v/>
      </c>
      <c r="AE260" s="96" t="e">
        <v>#N/A</v>
      </c>
      <c r="AF260" s="35"/>
      <c r="AG260" s="72" t="str">
        <f>IFERROR(IF(AE260&gt;=(VLOOKUP(D260&amp;E260, 'Tab 3 Flex,Strng,Endur(unprot)'!R$10:$S$37,2,FALSE)),"HFZ", "NI")," ")</f>
        <v xml:space="preserve"> </v>
      </c>
      <c r="AH260" s="55" t="str">
        <f t="shared" si="41"/>
        <v xml:space="preserve"> </v>
      </c>
      <c r="AI260" s="33"/>
      <c r="AJ260" s="55" t="str">
        <f t="shared" si="47"/>
        <v/>
      </c>
      <c r="AK260" s="100" t="e">
        <v>#N/A</v>
      </c>
      <c r="AL260" s="36"/>
      <c r="AM260" s="73" t="str">
        <f>IFERROR(IF(AK260&gt;=(VLOOKUP(D260&amp;E260,'Tab 3 Flex,Strng,Endur(unprot)'!AB$10:$AC$37,2,FALSE)),"HFZ", "NI")," ")</f>
        <v xml:space="preserve"> </v>
      </c>
      <c r="AN260" s="29" t="str">
        <f t="shared" si="42"/>
        <v xml:space="preserve"> </v>
      </c>
      <c r="AO260" s="55"/>
      <c r="AP260" s="29" t="str">
        <f t="shared" si="43"/>
        <v/>
      </c>
    </row>
    <row r="261" spans="1:42" s="57" customFormat="1" ht="16.5" thickTop="1" thickBot="1" x14ac:dyDescent="0.3">
      <c r="A261" s="32"/>
      <c r="B261" s="25"/>
      <c r="C261" s="25"/>
      <c r="D261" s="25"/>
      <c r="E261" s="46"/>
      <c r="F261" s="25">
        <v>10</v>
      </c>
      <c r="G261" s="94" t="e">
        <v>#N/A</v>
      </c>
      <c r="H261" s="94" t="e">
        <v>#N/A</v>
      </c>
      <c r="I261" s="26"/>
      <c r="J261" s="26"/>
      <c r="K261" s="69" t="str">
        <f>IFERROR(IF(G261&gt;=(VLOOKUP(D261&amp;E261,'Tab 2 Aerobic Capacity (unprot)'!L$10:$M$27,2,FALSE)),"HFZ","NI")," ")</f>
        <v xml:space="preserve"> </v>
      </c>
      <c r="L261" s="69" t="str">
        <f>IFERROR(IF(H261&gt;=(VLOOKUP(D261&amp;E261,'Tab 2 Aerobic Capacity (unprot)'!L$34:$M$51,2,FALSE)),"HFZ","NI")," ")</f>
        <v xml:space="preserve"> </v>
      </c>
      <c r="M261" s="54" t="str">
        <f t="shared" si="37"/>
        <v xml:space="preserve"> </v>
      </c>
      <c r="N261" s="33" t="str">
        <f t="shared" si="44"/>
        <v xml:space="preserve"> </v>
      </c>
      <c r="O261" s="33"/>
      <c r="P261" s="54" t="str">
        <f t="shared" si="45"/>
        <v/>
      </c>
      <c r="Q261" s="33"/>
      <c r="R261" s="54" t="str">
        <f t="shared" si="46"/>
        <v/>
      </c>
      <c r="S261" s="95" t="e">
        <v>#N/A</v>
      </c>
      <c r="T261" s="95" t="e">
        <v>#N/A</v>
      </c>
      <c r="U261" s="99" t="e">
        <v>#N/A</v>
      </c>
      <c r="V261" s="34"/>
      <c r="W261" s="70" t="str">
        <f>IFERROR(IF(S261&gt;=(VLOOKUP(D261&amp;E261, 'Tab 3 Flex,Strng,Endur(unprot)'!AG$10:$AH$37,2,FALSE)),"HFZ", "NI")," ")</f>
        <v xml:space="preserve"> </v>
      </c>
      <c r="X261" s="70" t="str">
        <f>IFERROR(IF(T261&gt;=(VLOOKUP(D261&amp;E261, 'Tab 3 Flex,Strng,Endur(unprot)'!AG$10:$AH$37,2,FALSE)),"HFZ", "NI")," ")</f>
        <v xml:space="preserve"> </v>
      </c>
      <c r="Y261" s="71" t="str">
        <f t="shared" si="48"/>
        <v xml:space="preserve"> </v>
      </c>
      <c r="Z261" s="71" t="str">
        <f t="shared" si="38"/>
        <v xml:space="preserve"> </v>
      </c>
      <c r="AA261" s="71" t="str">
        <f>IFERROR(IF(U261&gt;=(VLOOKUP(D261&amp;E261, 'Tab 3 Flex,Strng,Endur(unprot)'!W$10:X$37,2,FALSE)),"HFZ", "NI"), " ")</f>
        <v xml:space="preserve"> </v>
      </c>
      <c r="AB261" s="28" t="str">
        <f t="shared" si="39"/>
        <v xml:space="preserve"> </v>
      </c>
      <c r="AC261" s="33"/>
      <c r="AD261" s="28" t="str">
        <f t="shared" si="40"/>
        <v/>
      </c>
      <c r="AE261" s="96" t="e">
        <v>#N/A</v>
      </c>
      <c r="AF261" s="35"/>
      <c r="AG261" s="72" t="str">
        <f>IFERROR(IF(AE261&gt;=(VLOOKUP(D261&amp;E261, 'Tab 3 Flex,Strng,Endur(unprot)'!R$10:$S$37,2,FALSE)),"HFZ", "NI")," ")</f>
        <v xml:space="preserve"> </v>
      </c>
      <c r="AH261" s="55" t="str">
        <f t="shared" si="41"/>
        <v xml:space="preserve"> </v>
      </c>
      <c r="AI261" s="33"/>
      <c r="AJ261" s="55" t="str">
        <f t="shared" si="47"/>
        <v/>
      </c>
      <c r="AK261" s="100" t="e">
        <v>#N/A</v>
      </c>
      <c r="AL261" s="36"/>
      <c r="AM261" s="73" t="str">
        <f>IFERROR(IF(AK261&gt;=(VLOOKUP(D261&amp;E261,'Tab 3 Flex,Strng,Endur(unprot)'!AB$10:$AC$37,2,FALSE)),"HFZ", "NI")," ")</f>
        <v xml:space="preserve"> </v>
      </c>
      <c r="AN261" s="29" t="str">
        <f t="shared" si="42"/>
        <v xml:space="preserve"> </v>
      </c>
      <c r="AO261" s="55"/>
      <c r="AP261" s="29" t="str">
        <f t="shared" si="43"/>
        <v/>
      </c>
    </row>
    <row r="262" spans="1:42" s="57" customFormat="1" ht="16.5" thickTop="1" thickBot="1" x14ac:dyDescent="0.3">
      <c r="A262" s="32"/>
      <c r="B262" s="25"/>
      <c r="C262" s="25"/>
      <c r="D262" s="25"/>
      <c r="E262" s="46"/>
      <c r="F262" s="25">
        <v>10</v>
      </c>
      <c r="G262" s="94" t="e">
        <v>#N/A</v>
      </c>
      <c r="H262" s="94" t="e">
        <v>#N/A</v>
      </c>
      <c r="I262" s="26"/>
      <c r="J262" s="26"/>
      <c r="K262" s="69" t="str">
        <f>IFERROR(IF(G262&gt;=(VLOOKUP(D262&amp;E262,'Tab 2 Aerobic Capacity (unprot)'!L$10:$M$27,2,FALSE)),"HFZ","NI")," ")</f>
        <v xml:space="preserve"> </v>
      </c>
      <c r="L262" s="69" t="str">
        <f>IFERROR(IF(H262&gt;=(VLOOKUP(D262&amp;E262,'Tab 2 Aerobic Capacity (unprot)'!L$34:$M$51,2,FALSE)),"HFZ","NI")," ")</f>
        <v xml:space="preserve"> </v>
      </c>
      <c r="M262" s="54" t="str">
        <f t="shared" si="37"/>
        <v xml:space="preserve"> </v>
      </c>
      <c r="N262" s="33" t="str">
        <f t="shared" si="44"/>
        <v xml:space="preserve"> </v>
      </c>
      <c r="O262" s="33"/>
      <c r="P262" s="54" t="str">
        <f t="shared" si="45"/>
        <v/>
      </c>
      <c r="Q262" s="33"/>
      <c r="R262" s="54" t="str">
        <f t="shared" si="46"/>
        <v/>
      </c>
      <c r="S262" s="95" t="e">
        <v>#N/A</v>
      </c>
      <c r="T262" s="95" t="e">
        <v>#N/A</v>
      </c>
      <c r="U262" s="99" t="e">
        <v>#N/A</v>
      </c>
      <c r="V262" s="34"/>
      <c r="W262" s="70" t="str">
        <f>IFERROR(IF(S262&gt;=(VLOOKUP(D262&amp;E262, 'Tab 3 Flex,Strng,Endur(unprot)'!AG$10:$AH$37,2,FALSE)),"HFZ", "NI")," ")</f>
        <v xml:space="preserve"> </v>
      </c>
      <c r="X262" s="70" t="str">
        <f>IFERROR(IF(T262&gt;=(VLOOKUP(D262&amp;E262, 'Tab 3 Flex,Strng,Endur(unprot)'!AG$10:$AH$37,2,FALSE)),"HFZ", "NI")," ")</f>
        <v xml:space="preserve"> </v>
      </c>
      <c r="Y262" s="71" t="str">
        <f t="shared" si="48"/>
        <v xml:space="preserve"> </v>
      </c>
      <c r="Z262" s="71" t="str">
        <f t="shared" si="38"/>
        <v xml:space="preserve"> </v>
      </c>
      <c r="AA262" s="71" t="str">
        <f>IFERROR(IF(U262&gt;=(VLOOKUP(D262&amp;E262, 'Tab 3 Flex,Strng,Endur(unprot)'!W$10:X$37,2,FALSE)),"HFZ", "NI"), " ")</f>
        <v xml:space="preserve"> </v>
      </c>
      <c r="AB262" s="28" t="str">
        <f t="shared" si="39"/>
        <v xml:space="preserve"> </v>
      </c>
      <c r="AC262" s="33"/>
      <c r="AD262" s="28" t="str">
        <f t="shared" si="40"/>
        <v/>
      </c>
      <c r="AE262" s="96" t="e">
        <v>#N/A</v>
      </c>
      <c r="AF262" s="35"/>
      <c r="AG262" s="72" t="str">
        <f>IFERROR(IF(AE262&gt;=(VLOOKUP(D262&amp;E262, 'Tab 3 Flex,Strng,Endur(unprot)'!R$10:$S$37,2,FALSE)),"HFZ", "NI")," ")</f>
        <v xml:space="preserve"> </v>
      </c>
      <c r="AH262" s="55" t="str">
        <f t="shared" si="41"/>
        <v xml:space="preserve"> </v>
      </c>
      <c r="AI262" s="33"/>
      <c r="AJ262" s="55" t="str">
        <f t="shared" si="47"/>
        <v/>
      </c>
      <c r="AK262" s="100" t="e">
        <v>#N/A</v>
      </c>
      <c r="AL262" s="36"/>
      <c r="AM262" s="73" t="str">
        <f>IFERROR(IF(AK262&gt;=(VLOOKUP(D262&amp;E262,'Tab 3 Flex,Strng,Endur(unprot)'!AB$10:$AC$37,2,FALSE)),"HFZ", "NI")," ")</f>
        <v xml:space="preserve"> </v>
      </c>
      <c r="AN262" s="29" t="str">
        <f t="shared" si="42"/>
        <v xml:space="preserve"> </v>
      </c>
      <c r="AO262" s="55"/>
      <c r="AP262" s="29" t="str">
        <f t="shared" si="43"/>
        <v/>
      </c>
    </row>
    <row r="263" spans="1:42" s="57" customFormat="1" ht="16.5" thickTop="1" thickBot="1" x14ac:dyDescent="0.3">
      <c r="A263" s="32"/>
      <c r="B263" s="25"/>
      <c r="C263" s="25"/>
      <c r="D263" s="25"/>
      <c r="E263" s="46"/>
      <c r="F263" s="25">
        <v>10</v>
      </c>
      <c r="G263" s="94" t="e">
        <v>#N/A</v>
      </c>
      <c r="H263" s="94" t="e">
        <v>#N/A</v>
      </c>
      <c r="I263" s="26"/>
      <c r="J263" s="26"/>
      <c r="K263" s="69" t="str">
        <f>IFERROR(IF(G263&gt;=(VLOOKUP(D263&amp;E263,'Tab 2 Aerobic Capacity (unprot)'!L$10:$M$27,2,FALSE)),"HFZ","NI")," ")</f>
        <v xml:space="preserve"> </v>
      </c>
      <c r="L263" s="69" t="str">
        <f>IFERROR(IF(H263&gt;=(VLOOKUP(D263&amp;E263,'Tab 2 Aerobic Capacity (unprot)'!L$34:$M$51,2,FALSE)),"HFZ","NI")," ")</f>
        <v xml:space="preserve"> </v>
      </c>
      <c r="M263" s="54" t="str">
        <f t="shared" si="37"/>
        <v xml:space="preserve"> </v>
      </c>
      <c r="N263" s="33" t="str">
        <f t="shared" si="44"/>
        <v xml:space="preserve"> </v>
      </c>
      <c r="O263" s="33"/>
      <c r="P263" s="54" t="str">
        <f t="shared" si="45"/>
        <v/>
      </c>
      <c r="Q263" s="33"/>
      <c r="R263" s="54" t="str">
        <f t="shared" si="46"/>
        <v/>
      </c>
      <c r="S263" s="95" t="e">
        <v>#N/A</v>
      </c>
      <c r="T263" s="95" t="e">
        <v>#N/A</v>
      </c>
      <c r="U263" s="99" t="e">
        <v>#N/A</v>
      </c>
      <c r="V263" s="34"/>
      <c r="W263" s="70" t="str">
        <f>IFERROR(IF(S263&gt;=(VLOOKUP(D263&amp;E263, 'Tab 3 Flex,Strng,Endur(unprot)'!AG$10:$AH$37,2,FALSE)),"HFZ", "NI")," ")</f>
        <v xml:space="preserve"> </v>
      </c>
      <c r="X263" s="70" t="str">
        <f>IFERROR(IF(T263&gt;=(VLOOKUP(D263&amp;E263, 'Tab 3 Flex,Strng,Endur(unprot)'!AG$10:$AH$37,2,FALSE)),"HFZ", "NI")," ")</f>
        <v xml:space="preserve"> </v>
      </c>
      <c r="Y263" s="71" t="str">
        <f t="shared" si="48"/>
        <v xml:space="preserve"> </v>
      </c>
      <c r="Z263" s="71" t="str">
        <f t="shared" si="38"/>
        <v xml:space="preserve"> </v>
      </c>
      <c r="AA263" s="71" t="str">
        <f>IFERROR(IF(U263&gt;=(VLOOKUP(D263&amp;E263, 'Tab 3 Flex,Strng,Endur(unprot)'!W$10:X$37,2,FALSE)),"HFZ", "NI"), " ")</f>
        <v xml:space="preserve"> </v>
      </c>
      <c r="AB263" s="28" t="str">
        <f t="shared" si="39"/>
        <v xml:space="preserve"> </v>
      </c>
      <c r="AC263" s="33"/>
      <c r="AD263" s="28" t="str">
        <f t="shared" si="40"/>
        <v/>
      </c>
      <c r="AE263" s="96" t="e">
        <v>#N/A</v>
      </c>
      <c r="AF263" s="35"/>
      <c r="AG263" s="72" t="str">
        <f>IFERROR(IF(AE263&gt;=(VLOOKUP(D263&amp;E263, 'Tab 3 Flex,Strng,Endur(unprot)'!R$10:$S$37,2,FALSE)),"HFZ", "NI")," ")</f>
        <v xml:space="preserve"> </v>
      </c>
      <c r="AH263" s="55" t="str">
        <f t="shared" si="41"/>
        <v xml:space="preserve"> </v>
      </c>
      <c r="AI263" s="33"/>
      <c r="AJ263" s="55" t="str">
        <f t="shared" si="47"/>
        <v/>
      </c>
      <c r="AK263" s="100" t="e">
        <v>#N/A</v>
      </c>
      <c r="AL263" s="36"/>
      <c r="AM263" s="73" t="str">
        <f>IFERROR(IF(AK263&gt;=(VLOOKUP(D263&amp;E263,'Tab 3 Flex,Strng,Endur(unprot)'!AB$10:$AC$37,2,FALSE)),"HFZ", "NI")," ")</f>
        <v xml:space="preserve"> </v>
      </c>
      <c r="AN263" s="29" t="str">
        <f t="shared" si="42"/>
        <v xml:space="preserve"> </v>
      </c>
      <c r="AO263" s="55"/>
      <c r="AP263" s="29" t="str">
        <f t="shared" si="43"/>
        <v/>
      </c>
    </row>
    <row r="264" spans="1:42" s="57" customFormat="1" ht="16.5" thickTop="1" thickBot="1" x14ac:dyDescent="0.3">
      <c r="A264" s="32"/>
      <c r="B264" s="25"/>
      <c r="C264" s="25"/>
      <c r="D264" s="25"/>
      <c r="E264" s="46"/>
      <c r="F264" s="25">
        <v>10</v>
      </c>
      <c r="G264" s="94" t="e">
        <v>#N/A</v>
      </c>
      <c r="H264" s="94" t="e">
        <v>#N/A</v>
      </c>
      <c r="I264" s="26"/>
      <c r="J264" s="26"/>
      <c r="K264" s="69" t="str">
        <f>IFERROR(IF(G264&gt;=(VLOOKUP(D264&amp;E264,'Tab 2 Aerobic Capacity (unprot)'!L$10:$M$27,2,FALSE)),"HFZ","NI")," ")</f>
        <v xml:space="preserve"> </v>
      </c>
      <c r="L264" s="69" t="str">
        <f>IFERROR(IF(H264&gt;=(VLOOKUP(D264&amp;E264,'Tab 2 Aerobic Capacity (unprot)'!L$34:$M$51,2,FALSE)),"HFZ","NI")," ")</f>
        <v xml:space="preserve"> </v>
      </c>
      <c r="M264" s="54" t="str">
        <f t="shared" si="37"/>
        <v xml:space="preserve"> </v>
      </c>
      <c r="N264" s="33" t="str">
        <f t="shared" si="44"/>
        <v xml:space="preserve"> </v>
      </c>
      <c r="O264" s="33"/>
      <c r="P264" s="54" t="str">
        <f t="shared" si="45"/>
        <v/>
      </c>
      <c r="Q264" s="33"/>
      <c r="R264" s="54" t="str">
        <f t="shared" si="46"/>
        <v/>
      </c>
      <c r="S264" s="95" t="e">
        <v>#N/A</v>
      </c>
      <c r="T264" s="95" t="e">
        <v>#N/A</v>
      </c>
      <c r="U264" s="99" t="e">
        <v>#N/A</v>
      </c>
      <c r="V264" s="34"/>
      <c r="W264" s="70" t="str">
        <f>IFERROR(IF(S264&gt;=(VLOOKUP(D264&amp;E264, 'Tab 3 Flex,Strng,Endur(unprot)'!AG$10:$AH$37,2,FALSE)),"HFZ", "NI")," ")</f>
        <v xml:space="preserve"> </v>
      </c>
      <c r="X264" s="70" t="str">
        <f>IFERROR(IF(T264&gt;=(VLOOKUP(D264&amp;E264, 'Tab 3 Flex,Strng,Endur(unprot)'!AG$10:$AH$37,2,FALSE)),"HFZ", "NI")," ")</f>
        <v xml:space="preserve"> </v>
      </c>
      <c r="Y264" s="71" t="str">
        <f t="shared" si="48"/>
        <v xml:space="preserve"> </v>
      </c>
      <c r="Z264" s="71" t="str">
        <f t="shared" si="38"/>
        <v xml:space="preserve"> </v>
      </c>
      <c r="AA264" s="71" t="str">
        <f>IFERROR(IF(U264&gt;=(VLOOKUP(D264&amp;E264, 'Tab 3 Flex,Strng,Endur(unprot)'!W$10:X$37,2,FALSE)),"HFZ", "NI"), " ")</f>
        <v xml:space="preserve"> </v>
      </c>
      <c r="AB264" s="28" t="str">
        <f t="shared" si="39"/>
        <v xml:space="preserve"> </v>
      </c>
      <c r="AC264" s="33"/>
      <c r="AD264" s="28" t="str">
        <f t="shared" si="40"/>
        <v/>
      </c>
      <c r="AE264" s="96" t="e">
        <v>#N/A</v>
      </c>
      <c r="AF264" s="35"/>
      <c r="AG264" s="72" t="str">
        <f>IFERROR(IF(AE264&gt;=(VLOOKUP(D264&amp;E264, 'Tab 3 Flex,Strng,Endur(unprot)'!R$10:$S$37,2,FALSE)),"HFZ", "NI")," ")</f>
        <v xml:space="preserve"> </v>
      </c>
      <c r="AH264" s="55" t="str">
        <f t="shared" si="41"/>
        <v xml:space="preserve"> </v>
      </c>
      <c r="AI264" s="33"/>
      <c r="AJ264" s="55" t="str">
        <f t="shared" si="47"/>
        <v/>
      </c>
      <c r="AK264" s="100" t="e">
        <v>#N/A</v>
      </c>
      <c r="AL264" s="36"/>
      <c r="AM264" s="73" t="str">
        <f>IFERROR(IF(AK264&gt;=(VLOOKUP(D264&amp;E264,'Tab 3 Flex,Strng,Endur(unprot)'!AB$10:$AC$37,2,FALSE)),"HFZ", "NI")," ")</f>
        <v xml:space="preserve"> </v>
      </c>
      <c r="AN264" s="29" t="str">
        <f t="shared" si="42"/>
        <v xml:space="preserve"> </v>
      </c>
      <c r="AO264" s="55"/>
      <c r="AP264" s="29" t="str">
        <f t="shared" si="43"/>
        <v/>
      </c>
    </row>
    <row r="265" spans="1:42" s="57" customFormat="1" ht="16.5" thickTop="1" thickBot="1" x14ac:dyDescent="0.3">
      <c r="A265" s="32"/>
      <c r="B265" s="25"/>
      <c r="C265" s="25"/>
      <c r="D265" s="25"/>
      <c r="E265" s="46"/>
      <c r="F265" s="25">
        <v>10</v>
      </c>
      <c r="G265" s="94" t="e">
        <v>#N/A</v>
      </c>
      <c r="H265" s="94" t="e">
        <v>#N/A</v>
      </c>
      <c r="I265" s="26"/>
      <c r="J265" s="26"/>
      <c r="K265" s="69" t="str">
        <f>IFERROR(IF(G265&gt;=(VLOOKUP(D265&amp;E265,'Tab 2 Aerobic Capacity (unprot)'!L$10:$M$27,2,FALSE)),"HFZ","NI")," ")</f>
        <v xml:space="preserve"> </v>
      </c>
      <c r="L265" s="69" t="str">
        <f>IFERROR(IF(H265&gt;=(VLOOKUP(D265&amp;E265,'Tab 2 Aerobic Capacity (unprot)'!L$34:$M$51,2,FALSE)),"HFZ","NI")," ")</f>
        <v xml:space="preserve"> </v>
      </c>
      <c r="M265" s="54" t="str">
        <f t="shared" si="37"/>
        <v xml:space="preserve"> </v>
      </c>
      <c r="N265" s="33" t="str">
        <f t="shared" si="44"/>
        <v xml:space="preserve"> </v>
      </c>
      <c r="O265" s="33"/>
      <c r="P265" s="54" t="str">
        <f t="shared" si="45"/>
        <v/>
      </c>
      <c r="Q265" s="33"/>
      <c r="R265" s="54" t="str">
        <f t="shared" si="46"/>
        <v/>
      </c>
      <c r="S265" s="95" t="e">
        <v>#N/A</v>
      </c>
      <c r="T265" s="95" t="e">
        <v>#N/A</v>
      </c>
      <c r="U265" s="99" t="e">
        <v>#N/A</v>
      </c>
      <c r="V265" s="34"/>
      <c r="W265" s="70" t="str">
        <f>IFERROR(IF(S265&gt;=(VLOOKUP(D265&amp;E265, 'Tab 3 Flex,Strng,Endur(unprot)'!AG$10:$AH$37,2,FALSE)),"HFZ", "NI")," ")</f>
        <v xml:space="preserve"> </v>
      </c>
      <c r="X265" s="70" t="str">
        <f>IFERROR(IF(T265&gt;=(VLOOKUP(D265&amp;E265, 'Tab 3 Flex,Strng,Endur(unprot)'!AG$10:$AH$37,2,FALSE)),"HFZ", "NI")," ")</f>
        <v xml:space="preserve"> </v>
      </c>
      <c r="Y265" s="71" t="str">
        <f t="shared" si="48"/>
        <v xml:space="preserve"> </v>
      </c>
      <c r="Z265" s="71" t="str">
        <f t="shared" si="38"/>
        <v xml:space="preserve"> </v>
      </c>
      <c r="AA265" s="71" t="str">
        <f>IFERROR(IF(U265&gt;=(VLOOKUP(D265&amp;E265, 'Tab 3 Flex,Strng,Endur(unprot)'!W$10:X$37,2,FALSE)),"HFZ", "NI"), " ")</f>
        <v xml:space="preserve"> </v>
      </c>
      <c r="AB265" s="28" t="str">
        <f t="shared" si="39"/>
        <v xml:space="preserve"> </v>
      </c>
      <c r="AC265" s="33"/>
      <c r="AD265" s="28" t="str">
        <f t="shared" si="40"/>
        <v/>
      </c>
      <c r="AE265" s="96" t="e">
        <v>#N/A</v>
      </c>
      <c r="AF265" s="35"/>
      <c r="AG265" s="72" t="str">
        <f>IFERROR(IF(AE265&gt;=(VLOOKUP(D265&amp;E265, 'Tab 3 Flex,Strng,Endur(unprot)'!R$10:$S$37,2,FALSE)),"HFZ", "NI")," ")</f>
        <v xml:space="preserve"> </v>
      </c>
      <c r="AH265" s="55" t="str">
        <f t="shared" si="41"/>
        <v xml:space="preserve"> </v>
      </c>
      <c r="AI265" s="33"/>
      <c r="AJ265" s="55" t="str">
        <f t="shared" si="47"/>
        <v/>
      </c>
      <c r="AK265" s="100" t="e">
        <v>#N/A</v>
      </c>
      <c r="AL265" s="36"/>
      <c r="AM265" s="73" t="str">
        <f>IFERROR(IF(AK265&gt;=(VLOOKUP(D265&amp;E265,'Tab 3 Flex,Strng,Endur(unprot)'!AB$10:$AC$37,2,FALSE)),"HFZ", "NI")," ")</f>
        <v xml:space="preserve"> </v>
      </c>
      <c r="AN265" s="29" t="str">
        <f t="shared" si="42"/>
        <v xml:space="preserve"> </v>
      </c>
      <c r="AO265" s="55"/>
      <c r="AP265" s="29" t="str">
        <f t="shared" si="43"/>
        <v/>
      </c>
    </row>
    <row r="266" spans="1:42" s="57" customFormat="1" ht="16.5" thickTop="1" thickBot="1" x14ac:dyDescent="0.3">
      <c r="A266" s="32"/>
      <c r="B266" s="25"/>
      <c r="C266" s="25"/>
      <c r="D266" s="25"/>
      <c r="E266" s="46"/>
      <c r="F266" s="25">
        <v>10</v>
      </c>
      <c r="G266" s="94" t="e">
        <v>#N/A</v>
      </c>
      <c r="H266" s="94" t="e">
        <v>#N/A</v>
      </c>
      <c r="I266" s="26"/>
      <c r="J266" s="26"/>
      <c r="K266" s="69" t="str">
        <f>IFERROR(IF(G266&gt;=(VLOOKUP(D266&amp;E266,'Tab 2 Aerobic Capacity (unprot)'!L$10:$M$27,2,FALSE)),"HFZ","NI")," ")</f>
        <v xml:space="preserve"> </v>
      </c>
      <c r="L266" s="69" t="str">
        <f>IFERROR(IF(H266&gt;=(VLOOKUP(D266&amp;E266,'Tab 2 Aerobic Capacity (unprot)'!L$34:$M$51,2,FALSE)),"HFZ","NI")," ")</f>
        <v xml:space="preserve"> </v>
      </c>
      <c r="M266" s="54" t="str">
        <f t="shared" ref="M266:M329" si="49">D266&amp;K266</f>
        <v xml:space="preserve"> </v>
      </c>
      <c r="N266" s="33" t="str">
        <f t="shared" si="44"/>
        <v xml:space="preserve"> </v>
      </c>
      <c r="O266" s="33"/>
      <c r="P266" s="54" t="str">
        <f t="shared" si="45"/>
        <v/>
      </c>
      <c r="Q266" s="33"/>
      <c r="R266" s="54" t="str">
        <f t="shared" si="46"/>
        <v/>
      </c>
      <c r="S266" s="95" t="e">
        <v>#N/A</v>
      </c>
      <c r="T266" s="95" t="e">
        <v>#N/A</v>
      </c>
      <c r="U266" s="99" t="e">
        <v>#N/A</v>
      </c>
      <c r="V266" s="34"/>
      <c r="W266" s="70" t="str">
        <f>IFERROR(IF(S266&gt;=(VLOOKUP(D266&amp;E266, 'Tab 3 Flex,Strng,Endur(unprot)'!AG$10:$AH$37,2,FALSE)),"HFZ", "NI")," ")</f>
        <v xml:space="preserve"> </v>
      </c>
      <c r="X266" s="70" t="str">
        <f>IFERROR(IF(T266&gt;=(VLOOKUP(D266&amp;E266, 'Tab 3 Flex,Strng,Endur(unprot)'!AG$10:$AH$37,2,FALSE)),"HFZ", "NI")," ")</f>
        <v xml:space="preserve"> </v>
      </c>
      <c r="Y266" s="71" t="str">
        <f t="shared" si="48"/>
        <v xml:space="preserve"> </v>
      </c>
      <c r="Z266" s="71" t="str">
        <f t="shared" ref="Z266:Z329" si="50">D266&amp;Y266</f>
        <v xml:space="preserve"> </v>
      </c>
      <c r="AA266" s="71" t="str">
        <f>IFERROR(IF(U266&gt;=(VLOOKUP(D266&amp;E266, 'Tab 3 Flex,Strng,Endur(unprot)'!W$10:X$37,2,FALSE)),"HFZ", "NI"), " ")</f>
        <v xml:space="preserve"> </v>
      </c>
      <c r="AB266" s="28" t="str">
        <f t="shared" ref="AB266:AB329" si="51">D266&amp;AA266</f>
        <v xml:space="preserve"> </v>
      </c>
      <c r="AC266" s="33"/>
      <c r="AD266" s="28" t="str">
        <f t="shared" ref="AD266:AD329" si="52">D266&amp;AC266</f>
        <v/>
      </c>
      <c r="AE266" s="96" t="e">
        <v>#N/A</v>
      </c>
      <c r="AF266" s="35"/>
      <c r="AG266" s="72" t="str">
        <f>IFERROR(IF(AE266&gt;=(VLOOKUP(D266&amp;E266, 'Tab 3 Flex,Strng,Endur(unprot)'!R$10:$S$37,2,FALSE)),"HFZ", "NI")," ")</f>
        <v xml:space="preserve"> </v>
      </c>
      <c r="AH266" s="55" t="str">
        <f t="shared" ref="AH266:AH329" si="53">D266&amp;AG266</f>
        <v xml:space="preserve"> </v>
      </c>
      <c r="AI266" s="33"/>
      <c r="AJ266" s="55" t="str">
        <f t="shared" si="47"/>
        <v/>
      </c>
      <c r="AK266" s="100" t="e">
        <v>#N/A</v>
      </c>
      <c r="AL266" s="36"/>
      <c r="AM266" s="73" t="str">
        <f>IFERROR(IF(AK266&gt;=(VLOOKUP(D266&amp;E266,'Tab 3 Flex,Strng,Endur(unprot)'!AB$10:$AC$37,2,FALSE)),"HFZ", "NI")," ")</f>
        <v xml:space="preserve"> </v>
      </c>
      <c r="AN266" s="29" t="str">
        <f t="shared" ref="AN266:AN329" si="54">D266&amp;AM266</f>
        <v xml:space="preserve"> </v>
      </c>
      <c r="AO266" s="55"/>
      <c r="AP266" s="29" t="str">
        <f t="shared" ref="AP266:AP329" si="55">D266&amp;AO266</f>
        <v/>
      </c>
    </row>
    <row r="267" spans="1:42" s="57" customFormat="1" ht="16.5" thickTop="1" thickBot="1" x14ac:dyDescent="0.3">
      <c r="A267" s="32"/>
      <c r="B267" s="25"/>
      <c r="C267" s="25"/>
      <c r="D267" s="25"/>
      <c r="E267" s="46"/>
      <c r="F267" s="25">
        <v>10</v>
      </c>
      <c r="G267" s="94" t="e">
        <v>#N/A</v>
      </c>
      <c r="H267" s="94" t="e">
        <v>#N/A</v>
      </c>
      <c r="I267" s="26"/>
      <c r="J267" s="26"/>
      <c r="K267" s="69" t="str">
        <f>IFERROR(IF(G267&gt;=(VLOOKUP(D267&amp;E267,'Tab 2 Aerobic Capacity (unprot)'!L$10:$M$27,2,FALSE)),"HFZ","NI")," ")</f>
        <v xml:space="preserve"> </v>
      </c>
      <c r="L267" s="69" t="str">
        <f>IFERROR(IF(H267&gt;=(VLOOKUP(D267&amp;E267,'Tab 2 Aerobic Capacity (unprot)'!L$34:$M$51,2,FALSE)),"HFZ","NI")," ")</f>
        <v xml:space="preserve"> </v>
      </c>
      <c r="M267" s="54" t="str">
        <f t="shared" si="49"/>
        <v xml:space="preserve"> </v>
      </c>
      <c r="N267" s="33" t="str">
        <f t="shared" ref="N267:N330" si="56">D267&amp;L267</f>
        <v xml:space="preserve"> </v>
      </c>
      <c r="O267" s="33"/>
      <c r="P267" s="54" t="str">
        <f t="shared" ref="P267:P330" si="57">D267&amp;O267</f>
        <v/>
      </c>
      <c r="Q267" s="33"/>
      <c r="R267" s="54" t="str">
        <f t="shared" ref="R267:R330" si="58">D267&amp;Q267</f>
        <v/>
      </c>
      <c r="S267" s="95" t="e">
        <v>#N/A</v>
      </c>
      <c r="T267" s="95" t="e">
        <v>#N/A</v>
      </c>
      <c r="U267" s="99" t="e">
        <v>#N/A</v>
      </c>
      <c r="V267" s="34"/>
      <c r="W267" s="70" t="str">
        <f>IFERROR(IF(S267&gt;=(VLOOKUP(D267&amp;E267, 'Tab 3 Flex,Strng,Endur(unprot)'!AG$10:$AH$37,2,FALSE)),"HFZ", "NI")," ")</f>
        <v xml:space="preserve"> </v>
      </c>
      <c r="X267" s="70" t="str">
        <f>IFERROR(IF(T267&gt;=(VLOOKUP(D267&amp;E267, 'Tab 3 Flex,Strng,Endur(unprot)'!AG$10:$AH$37,2,FALSE)),"HFZ", "NI")," ")</f>
        <v xml:space="preserve"> </v>
      </c>
      <c r="Y267" s="71" t="str">
        <f t="shared" si="48"/>
        <v xml:space="preserve"> </v>
      </c>
      <c r="Z267" s="71" t="str">
        <f t="shared" si="50"/>
        <v xml:space="preserve"> </v>
      </c>
      <c r="AA267" s="71" t="str">
        <f>IFERROR(IF(U267&gt;=(VLOOKUP(D267&amp;E267, 'Tab 3 Flex,Strng,Endur(unprot)'!W$10:X$37,2,FALSE)),"HFZ", "NI"), " ")</f>
        <v xml:space="preserve"> </v>
      </c>
      <c r="AB267" s="28" t="str">
        <f t="shared" si="51"/>
        <v xml:space="preserve"> </v>
      </c>
      <c r="AC267" s="33"/>
      <c r="AD267" s="28" t="str">
        <f t="shared" si="52"/>
        <v/>
      </c>
      <c r="AE267" s="96" t="e">
        <v>#N/A</v>
      </c>
      <c r="AF267" s="35"/>
      <c r="AG267" s="72" t="str">
        <f>IFERROR(IF(AE267&gt;=(VLOOKUP(D267&amp;E267, 'Tab 3 Flex,Strng,Endur(unprot)'!R$10:$S$37,2,FALSE)),"HFZ", "NI")," ")</f>
        <v xml:space="preserve"> </v>
      </c>
      <c r="AH267" s="55" t="str">
        <f t="shared" si="53"/>
        <v xml:space="preserve"> </v>
      </c>
      <c r="AI267" s="33"/>
      <c r="AJ267" s="55" t="str">
        <f t="shared" ref="AJ267:AJ330" si="59">D267&amp;AI267</f>
        <v/>
      </c>
      <c r="AK267" s="100" t="e">
        <v>#N/A</v>
      </c>
      <c r="AL267" s="36"/>
      <c r="AM267" s="73" t="str">
        <f>IFERROR(IF(AK267&gt;=(VLOOKUP(D267&amp;E267,'Tab 3 Flex,Strng,Endur(unprot)'!AB$10:$AC$37,2,FALSE)),"HFZ", "NI")," ")</f>
        <v xml:space="preserve"> </v>
      </c>
      <c r="AN267" s="29" t="str">
        <f t="shared" si="54"/>
        <v xml:space="preserve"> </v>
      </c>
      <c r="AO267" s="55"/>
      <c r="AP267" s="29" t="str">
        <f t="shared" si="55"/>
        <v/>
      </c>
    </row>
    <row r="268" spans="1:42" s="57" customFormat="1" ht="16.5" thickTop="1" thickBot="1" x14ac:dyDescent="0.3">
      <c r="A268" s="32"/>
      <c r="B268" s="25"/>
      <c r="C268" s="25"/>
      <c r="D268" s="25"/>
      <c r="E268" s="46"/>
      <c r="F268" s="25">
        <v>10</v>
      </c>
      <c r="G268" s="94" t="e">
        <v>#N/A</v>
      </c>
      <c r="H268" s="94" t="e">
        <v>#N/A</v>
      </c>
      <c r="I268" s="26"/>
      <c r="J268" s="26"/>
      <c r="K268" s="69" t="str">
        <f>IFERROR(IF(G268&gt;=(VLOOKUP(D268&amp;E268,'Tab 2 Aerobic Capacity (unprot)'!L$10:$M$27,2,FALSE)),"HFZ","NI")," ")</f>
        <v xml:space="preserve"> </v>
      </c>
      <c r="L268" s="69" t="str">
        <f>IFERROR(IF(H268&gt;=(VLOOKUP(D268&amp;E268,'Tab 2 Aerobic Capacity (unprot)'!L$34:$M$51,2,FALSE)),"HFZ","NI")," ")</f>
        <v xml:space="preserve"> </v>
      </c>
      <c r="M268" s="54" t="str">
        <f t="shared" si="49"/>
        <v xml:space="preserve"> </v>
      </c>
      <c r="N268" s="33" t="str">
        <f t="shared" si="56"/>
        <v xml:space="preserve"> </v>
      </c>
      <c r="O268" s="33"/>
      <c r="P268" s="54" t="str">
        <f t="shared" si="57"/>
        <v/>
      </c>
      <c r="Q268" s="33"/>
      <c r="R268" s="54" t="str">
        <f t="shared" si="58"/>
        <v/>
      </c>
      <c r="S268" s="95" t="e">
        <v>#N/A</v>
      </c>
      <c r="T268" s="95" t="e">
        <v>#N/A</v>
      </c>
      <c r="U268" s="99" t="e">
        <v>#N/A</v>
      </c>
      <c r="V268" s="34"/>
      <c r="W268" s="70" t="str">
        <f>IFERROR(IF(S268&gt;=(VLOOKUP(D268&amp;E268, 'Tab 3 Flex,Strng,Endur(unprot)'!AG$10:$AH$37,2,FALSE)),"HFZ", "NI")," ")</f>
        <v xml:space="preserve"> </v>
      </c>
      <c r="X268" s="70" t="str">
        <f>IFERROR(IF(T268&gt;=(VLOOKUP(D268&amp;E268, 'Tab 3 Flex,Strng,Endur(unprot)'!AG$10:$AH$37,2,FALSE)),"HFZ", "NI")," ")</f>
        <v xml:space="preserve"> </v>
      </c>
      <c r="Y268" s="71" t="str">
        <f t="shared" si="48"/>
        <v xml:space="preserve"> </v>
      </c>
      <c r="Z268" s="71" t="str">
        <f t="shared" si="50"/>
        <v xml:space="preserve"> </v>
      </c>
      <c r="AA268" s="71" t="str">
        <f>IFERROR(IF(U268&gt;=(VLOOKUP(D268&amp;E268, 'Tab 3 Flex,Strng,Endur(unprot)'!W$10:X$37,2,FALSE)),"HFZ", "NI"), " ")</f>
        <v xml:space="preserve"> </v>
      </c>
      <c r="AB268" s="28" t="str">
        <f t="shared" si="51"/>
        <v xml:space="preserve"> </v>
      </c>
      <c r="AC268" s="33"/>
      <c r="AD268" s="28" t="str">
        <f t="shared" si="52"/>
        <v/>
      </c>
      <c r="AE268" s="96" t="e">
        <v>#N/A</v>
      </c>
      <c r="AF268" s="35"/>
      <c r="AG268" s="72" t="str">
        <f>IFERROR(IF(AE268&gt;=(VLOOKUP(D268&amp;E268, 'Tab 3 Flex,Strng,Endur(unprot)'!R$10:$S$37,2,FALSE)),"HFZ", "NI")," ")</f>
        <v xml:space="preserve"> </v>
      </c>
      <c r="AH268" s="55" t="str">
        <f t="shared" si="53"/>
        <v xml:space="preserve"> </v>
      </c>
      <c r="AI268" s="33"/>
      <c r="AJ268" s="55" t="str">
        <f t="shared" si="59"/>
        <v/>
      </c>
      <c r="AK268" s="100" t="e">
        <v>#N/A</v>
      </c>
      <c r="AL268" s="36"/>
      <c r="AM268" s="73" t="str">
        <f>IFERROR(IF(AK268&gt;=(VLOOKUP(D268&amp;E268,'Tab 3 Flex,Strng,Endur(unprot)'!AB$10:$AC$37,2,FALSE)),"HFZ", "NI")," ")</f>
        <v xml:space="preserve"> </v>
      </c>
      <c r="AN268" s="29" t="str">
        <f t="shared" si="54"/>
        <v xml:space="preserve"> </v>
      </c>
      <c r="AO268" s="55"/>
      <c r="AP268" s="29" t="str">
        <f t="shared" si="55"/>
        <v/>
      </c>
    </row>
    <row r="269" spans="1:42" s="57" customFormat="1" ht="16.5" thickTop="1" thickBot="1" x14ac:dyDescent="0.3">
      <c r="A269" s="32"/>
      <c r="B269" s="25"/>
      <c r="C269" s="25"/>
      <c r="D269" s="25"/>
      <c r="E269" s="46"/>
      <c r="F269" s="25">
        <v>10</v>
      </c>
      <c r="G269" s="94" t="e">
        <v>#N/A</v>
      </c>
      <c r="H269" s="94" t="e">
        <v>#N/A</v>
      </c>
      <c r="I269" s="26"/>
      <c r="J269" s="26"/>
      <c r="K269" s="69" t="str">
        <f>IFERROR(IF(G269&gt;=(VLOOKUP(D269&amp;E269,'Tab 2 Aerobic Capacity (unprot)'!L$10:$M$27,2,FALSE)),"HFZ","NI")," ")</f>
        <v xml:space="preserve"> </v>
      </c>
      <c r="L269" s="69" t="str">
        <f>IFERROR(IF(H269&gt;=(VLOOKUP(D269&amp;E269,'Tab 2 Aerobic Capacity (unprot)'!L$34:$M$51,2,FALSE)),"HFZ","NI")," ")</f>
        <v xml:space="preserve"> </v>
      </c>
      <c r="M269" s="54" t="str">
        <f t="shared" si="49"/>
        <v xml:space="preserve"> </v>
      </c>
      <c r="N269" s="33" t="str">
        <f t="shared" si="56"/>
        <v xml:space="preserve"> </v>
      </c>
      <c r="O269" s="33"/>
      <c r="P269" s="54" t="str">
        <f t="shared" si="57"/>
        <v/>
      </c>
      <c r="Q269" s="33"/>
      <c r="R269" s="54" t="str">
        <f t="shared" si="58"/>
        <v/>
      </c>
      <c r="S269" s="95" t="e">
        <v>#N/A</v>
      </c>
      <c r="T269" s="95" t="e">
        <v>#N/A</v>
      </c>
      <c r="U269" s="99" t="e">
        <v>#N/A</v>
      </c>
      <c r="V269" s="34"/>
      <c r="W269" s="70" t="str">
        <f>IFERROR(IF(S269&gt;=(VLOOKUP(D269&amp;E269, 'Tab 3 Flex,Strng,Endur(unprot)'!AG$10:$AH$37,2,FALSE)),"HFZ", "NI")," ")</f>
        <v xml:space="preserve"> </v>
      </c>
      <c r="X269" s="70" t="str">
        <f>IFERROR(IF(T269&gt;=(VLOOKUP(D269&amp;E269, 'Tab 3 Flex,Strng,Endur(unprot)'!AG$10:$AH$37,2,FALSE)),"HFZ", "NI")," ")</f>
        <v xml:space="preserve"> </v>
      </c>
      <c r="Y269" s="71" t="str">
        <f t="shared" si="48"/>
        <v xml:space="preserve"> </v>
      </c>
      <c r="Z269" s="71" t="str">
        <f t="shared" si="50"/>
        <v xml:space="preserve"> </v>
      </c>
      <c r="AA269" s="71" t="str">
        <f>IFERROR(IF(U269&gt;=(VLOOKUP(D269&amp;E269, 'Tab 3 Flex,Strng,Endur(unprot)'!W$10:X$37,2,FALSE)),"HFZ", "NI"), " ")</f>
        <v xml:space="preserve"> </v>
      </c>
      <c r="AB269" s="28" t="str">
        <f t="shared" si="51"/>
        <v xml:space="preserve"> </v>
      </c>
      <c r="AC269" s="33"/>
      <c r="AD269" s="28" t="str">
        <f t="shared" si="52"/>
        <v/>
      </c>
      <c r="AE269" s="96" t="e">
        <v>#N/A</v>
      </c>
      <c r="AF269" s="35"/>
      <c r="AG269" s="72" t="str">
        <f>IFERROR(IF(AE269&gt;=(VLOOKUP(D269&amp;E269, 'Tab 3 Flex,Strng,Endur(unprot)'!R$10:$S$37,2,FALSE)),"HFZ", "NI")," ")</f>
        <v xml:space="preserve"> </v>
      </c>
      <c r="AH269" s="55" t="str">
        <f t="shared" si="53"/>
        <v xml:space="preserve"> </v>
      </c>
      <c r="AI269" s="33"/>
      <c r="AJ269" s="55" t="str">
        <f t="shared" si="59"/>
        <v/>
      </c>
      <c r="AK269" s="100" t="e">
        <v>#N/A</v>
      </c>
      <c r="AL269" s="36"/>
      <c r="AM269" s="73" t="str">
        <f>IFERROR(IF(AK269&gt;=(VLOOKUP(D269&amp;E269,'Tab 3 Flex,Strng,Endur(unprot)'!AB$10:$AC$37,2,FALSE)),"HFZ", "NI")," ")</f>
        <v xml:space="preserve"> </v>
      </c>
      <c r="AN269" s="29" t="str">
        <f t="shared" si="54"/>
        <v xml:space="preserve"> </v>
      </c>
      <c r="AO269" s="55"/>
      <c r="AP269" s="29" t="str">
        <f t="shared" si="55"/>
        <v/>
      </c>
    </row>
    <row r="270" spans="1:42" s="57" customFormat="1" ht="16.5" thickTop="1" thickBot="1" x14ac:dyDescent="0.3">
      <c r="A270" s="32"/>
      <c r="B270" s="25"/>
      <c r="C270" s="25"/>
      <c r="D270" s="25"/>
      <c r="E270" s="46"/>
      <c r="F270" s="25">
        <v>10</v>
      </c>
      <c r="G270" s="94" t="e">
        <v>#N/A</v>
      </c>
      <c r="H270" s="94" t="e">
        <v>#N/A</v>
      </c>
      <c r="I270" s="26"/>
      <c r="J270" s="26"/>
      <c r="K270" s="69" t="str">
        <f>IFERROR(IF(G270&gt;=(VLOOKUP(D270&amp;E270,'Tab 2 Aerobic Capacity (unprot)'!L$10:$M$27,2,FALSE)),"HFZ","NI")," ")</f>
        <v xml:space="preserve"> </v>
      </c>
      <c r="L270" s="69" t="str">
        <f>IFERROR(IF(H270&gt;=(VLOOKUP(D270&amp;E270,'Tab 2 Aerobic Capacity (unprot)'!L$34:$M$51,2,FALSE)),"HFZ","NI")," ")</f>
        <v xml:space="preserve"> </v>
      </c>
      <c r="M270" s="54" t="str">
        <f t="shared" si="49"/>
        <v xml:space="preserve"> </v>
      </c>
      <c r="N270" s="33" t="str">
        <f t="shared" si="56"/>
        <v xml:space="preserve"> </v>
      </c>
      <c r="O270" s="33"/>
      <c r="P270" s="54" t="str">
        <f t="shared" si="57"/>
        <v/>
      </c>
      <c r="Q270" s="33"/>
      <c r="R270" s="54" t="str">
        <f t="shared" si="58"/>
        <v/>
      </c>
      <c r="S270" s="95" t="e">
        <v>#N/A</v>
      </c>
      <c r="T270" s="95" t="e">
        <v>#N/A</v>
      </c>
      <c r="U270" s="99" t="e">
        <v>#N/A</v>
      </c>
      <c r="V270" s="34"/>
      <c r="W270" s="70" t="str">
        <f>IFERROR(IF(S270&gt;=(VLOOKUP(D270&amp;E270, 'Tab 3 Flex,Strng,Endur(unprot)'!AG$10:$AH$37,2,FALSE)),"HFZ", "NI")," ")</f>
        <v xml:space="preserve"> </v>
      </c>
      <c r="X270" s="70" t="str">
        <f>IFERROR(IF(T270&gt;=(VLOOKUP(D270&amp;E270, 'Tab 3 Flex,Strng,Endur(unprot)'!AG$10:$AH$37,2,FALSE)),"HFZ", "NI")," ")</f>
        <v xml:space="preserve"> </v>
      </c>
      <c r="Y270" s="71" t="str">
        <f t="shared" ref="Y270:Y333" si="60">IF(AND(W270="HFZ",X270="HFZ"),"HFZ",IF(AND(W270="HFZ",X270="NI"),"NI",IF(AND(W270="NI",X270="HFZ"),"NI",IF(AND(W270="#N/A",X270="#N/A"),"#N/A",IF(AND(W270="NI",X270="NI"),"NI", IF(AND(W270=" ",X270=" ")," ", ))))))</f>
        <v xml:space="preserve"> </v>
      </c>
      <c r="Z270" s="71" t="str">
        <f t="shared" si="50"/>
        <v xml:space="preserve"> </v>
      </c>
      <c r="AA270" s="71" t="str">
        <f>IFERROR(IF(U270&gt;=(VLOOKUP(D270&amp;E270, 'Tab 3 Flex,Strng,Endur(unprot)'!W$10:X$37,2,FALSE)),"HFZ", "NI"), " ")</f>
        <v xml:space="preserve"> </v>
      </c>
      <c r="AB270" s="28" t="str">
        <f t="shared" si="51"/>
        <v xml:space="preserve"> </v>
      </c>
      <c r="AC270" s="33"/>
      <c r="AD270" s="28" t="str">
        <f t="shared" si="52"/>
        <v/>
      </c>
      <c r="AE270" s="96" t="e">
        <v>#N/A</v>
      </c>
      <c r="AF270" s="35"/>
      <c r="AG270" s="72" t="str">
        <f>IFERROR(IF(AE270&gt;=(VLOOKUP(D270&amp;E270, 'Tab 3 Flex,Strng,Endur(unprot)'!R$10:$S$37,2,FALSE)),"HFZ", "NI")," ")</f>
        <v xml:space="preserve"> </v>
      </c>
      <c r="AH270" s="55" t="str">
        <f t="shared" si="53"/>
        <v xml:space="preserve"> </v>
      </c>
      <c r="AI270" s="33"/>
      <c r="AJ270" s="55" t="str">
        <f t="shared" si="59"/>
        <v/>
      </c>
      <c r="AK270" s="100" t="e">
        <v>#N/A</v>
      </c>
      <c r="AL270" s="36"/>
      <c r="AM270" s="73" t="str">
        <f>IFERROR(IF(AK270&gt;=(VLOOKUP(D270&amp;E270,'Tab 3 Flex,Strng,Endur(unprot)'!AB$10:$AC$37,2,FALSE)),"HFZ", "NI")," ")</f>
        <v xml:space="preserve"> </v>
      </c>
      <c r="AN270" s="29" t="str">
        <f t="shared" si="54"/>
        <v xml:space="preserve"> </v>
      </c>
      <c r="AO270" s="55"/>
      <c r="AP270" s="29" t="str">
        <f t="shared" si="55"/>
        <v/>
      </c>
    </row>
    <row r="271" spans="1:42" s="57" customFormat="1" ht="16.5" thickTop="1" thickBot="1" x14ac:dyDescent="0.3">
      <c r="A271" s="32"/>
      <c r="B271" s="25"/>
      <c r="C271" s="25"/>
      <c r="D271" s="25"/>
      <c r="E271" s="46"/>
      <c r="F271" s="25">
        <v>10</v>
      </c>
      <c r="G271" s="94" t="e">
        <v>#N/A</v>
      </c>
      <c r="H271" s="94" t="e">
        <v>#N/A</v>
      </c>
      <c r="I271" s="26"/>
      <c r="J271" s="26"/>
      <c r="K271" s="69" t="str">
        <f>IFERROR(IF(G271&gt;=(VLOOKUP(D271&amp;E271,'Tab 2 Aerobic Capacity (unprot)'!L$10:$M$27,2,FALSE)),"HFZ","NI")," ")</f>
        <v xml:space="preserve"> </v>
      </c>
      <c r="L271" s="69" t="str">
        <f>IFERROR(IF(H271&gt;=(VLOOKUP(D271&amp;E271,'Tab 2 Aerobic Capacity (unprot)'!L$34:$M$51,2,FALSE)),"HFZ","NI")," ")</f>
        <v xml:space="preserve"> </v>
      </c>
      <c r="M271" s="54" t="str">
        <f t="shared" si="49"/>
        <v xml:space="preserve"> </v>
      </c>
      <c r="N271" s="33" t="str">
        <f t="shared" si="56"/>
        <v xml:space="preserve"> </v>
      </c>
      <c r="O271" s="33"/>
      <c r="P271" s="54" t="str">
        <f t="shared" si="57"/>
        <v/>
      </c>
      <c r="Q271" s="33"/>
      <c r="R271" s="54" t="str">
        <f t="shared" si="58"/>
        <v/>
      </c>
      <c r="S271" s="95" t="e">
        <v>#N/A</v>
      </c>
      <c r="T271" s="95" t="e">
        <v>#N/A</v>
      </c>
      <c r="U271" s="99" t="e">
        <v>#N/A</v>
      </c>
      <c r="V271" s="34"/>
      <c r="W271" s="70" t="str">
        <f>IFERROR(IF(S271&gt;=(VLOOKUP(D271&amp;E271, 'Tab 3 Flex,Strng,Endur(unprot)'!AG$10:$AH$37,2,FALSE)),"HFZ", "NI")," ")</f>
        <v xml:space="preserve"> </v>
      </c>
      <c r="X271" s="70" t="str">
        <f>IFERROR(IF(T271&gt;=(VLOOKUP(D271&amp;E271, 'Tab 3 Flex,Strng,Endur(unprot)'!AG$10:$AH$37,2,FALSE)),"HFZ", "NI")," ")</f>
        <v xml:space="preserve"> </v>
      </c>
      <c r="Y271" s="71" t="str">
        <f t="shared" si="60"/>
        <v xml:space="preserve"> </v>
      </c>
      <c r="Z271" s="71" t="str">
        <f t="shared" si="50"/>
        <v xml:space="preserve"> </v>
      </c>
      <c r="AA271" s="71" t="str">
        <f>IFERROR(IF(U271&gt;=(VLOOKUP(D271&amp;E271, 'Tab 3 Flex,Strng,Endur(unprot)'!W$10:X$37,2,FALSE)),"HFZ", "NI"), " ")</f>
        <v xml:space="preserve"> </v>
      </c>
      <c r="AB271" s="28" t="str">
        <f t="shared" si="51"/>
        <v xml:space="preserve"> </v>
      </c>
      <c r="AC271" s="33"/>
      <c r="AD271" s="28" t="str">
        <f t="shared" si="52"/>
        <v/>
      </c>
      <c r="AE271" s="96" t="e">
        <v>#N/A</v>
      </c>
      <c r="AF271" s="35"/>
      <c r="AG271" s="72" t="str">
        <f>IFERROR(IF(AE271&gt;=(VLOOKUP(D271&amp;E271, 'Tab 3 Flex,Strng,Endur(unprot)'!R$10:$S$37,2,FALSE)),"HFZ", "NI")," ")</f>
        <v xml:space="preserve"> </v>
      </c>
      <c r="AH271" s="55" t="str">
        <f t="shared" si="53"/>
        <v xml:space="preserve"> </v>
      </c>
      <c r="AI271" s="33"/>
      <c r="AJ271" s="55" t="str">
        <f t="shared" si="59"/>
        <v/>
      </c>
      <c r="AK271" s="100" t="e">
        <v>#N/A</v>
      </c>
      <c r="AL271" s="36"/>
      <c r="AM271" s="73" t="str">
        <f>IFERROR(IF(AK271&gt;=(VLOOKUP(D271&amp;E271,'Tab 3 Flex,Strng,Endur(unprot)'!AB$10:$AC$37,2,FALSE)),"HFZ", "NI")," ")</f>
        <v xml:space="preserve"> </v>
      </c>
      <c r="AN271" s="29" t="str">
        <f t="shared" si="54"/>
        <v xml:space="preserve"> </v>
      </c>
      <c r="AO271" s="55"/>
      <c r="AP271" s="29" t="str">
        <f t="shared" si="55"/>
        <v/>
      </c>
    </row>
    <row r="272" spans="1:42" s="57" customFormat="1" ht="16.5" thickTop="1" thickBot="1" x14ac:dyDescent="0.3">
      <c r="A272" s="32"/>
      <c r="B272" s="25"/>
      <c r="C272" s="25"/>
      <c r="D272" s="25"/>
      <c r="E272" s="46"/>
      <c r="F272" s="25">
        <v>10</v>
      </c>
      <c r="G272" s="94" t="e">
        <v>#N/A</v>
      </c>
      <c r="H272" s="94" t="e">
        <v>#N/A</v>
      </c>
      <c r="I272" s="26"/>
      <c r="J272" s="26"/>
      <c r="K272" s="69" t="str">
        <f>IFERROR(IF(G272&gt;=(VLOOKUP(D272&amp;E272,'Tab 2 Aerobic Capacity (unprot)'!L$10:$M$27,2,FALSE)),"HFZ","NI")," ")</f>
        <v xml:space="preserve"> </v>
      </c>
      <c r="L272" s="69" t="str">
        <f>IFERROR(IF(H272&gt;=(VLOOKUP(D272&amp;E272,'Tab 2 Aerobic Capacity (unprot)'!L$34:$M$51,2,FALSE)),"HFZ","NI")," ")</f>
        <v xml:space="preserve"> </v>
      </c>
      <c r="M272" s="54" t="str">
        <f t="shared" si="49"/>
        <v xml:space="preserve"> </v>
      </c>
      <c r="N272" s="33" t="str">
        <f t="shared" si="56"/>
        <v xml:space="preserve"> </v>
      </c>
      <c r="O272" s="33"/>
      <c r="P272" s="54" t="str">
        <f t="shared" si="57"/>
        <v/>
      </c>
      <c r="Q272" s="33"/>
      <c r="R272" s="54" t="str">
        <f t="shared" si="58"/>
        <v/>
      </c>
      <c r="S272" s="95" t="e">
        <v>#N/A</v>
      </c>
      <c r="T272" s="95" t="e">
        <v>#N/A</v>
      </c>
      <c r="U272" s="99" t="e">
        <v>#N/A</v>
      </c>
      <c r="V272" s="34"/>
      <c r="W272" s="70" t="str">
        <f>IFERROR(IF(S272&gt;=(VLOOKUP(D272&amp;E272, 'Tab 3 Flex,Strng,Endur(unprot)'!AG$10:$AH$37,2,FALSE)),"HFZ", "NI")," ")</f>
        <v xml:space="preserve"> </v>
      </c>
      <c r="X272" s="70" t="str">
        <f>IFERROR(IF(T272&gt;=(VLOOKUP(D272&amp;E272, 'Tab 3 Flex,Strng,Endur(unprot)'!AG$10:$AH$37,2,FALSE)),"HFZ", "NI")," ")</f>
        <v xml:space="preserve"> </v>
      </c>
      <c r="Y272" s="71" t="str">
        <f t="shared" si="60"/>
        <v xml:space="preserve"> </v>
      </c>
      <c r="Z272" s="71" t="str">
        <f t="shared" si="50"/>
        <v xml:space="preserve"> </v>
      </c>
      <c r="AA272" s="71" t="str">
        <f>IFERROR(IF(U272&gt;=(VLOOKUP(D272&amp;E272, 'Tab 3 Flex,Strng,Endur(unprot)'!W$10:X$37,2,FALSE)),"HFZ", "NI"), " ")</f>
        <v xml:space="preserve"> </v>
      </c>
      <c r="AB272" s="28" t="str">
        <f t="shared" si="51"/>
        <v xml:space="preserve"> </v>
      </c>
      <c r="AC272" s="33"/>
      <c r="AD272" s="28" t="str">
        <f t="shared" si="52"/>
        <v/>
      </c>
      <c r="AE272" s="96" t="e">
        <v>#N/A</v>
      </c>
      <c r="AF272" s="35"/>
      <c r="AG272" s="72" t="str">
        <f>IFERROR(IF(AE272&gt;=(VLOOKUP(D272&amp;E272, 'Tab 3 Flex,Strng,Endur(unprot)'!R$10:$S$37,2,FALSE)),"HFZ", "NI")," ")</f>
        <v xml:space="preserve"> </v>
      </c>
      <c r="AH272" s="55" t="str">
        <f t="shared" si="53"/>
        <v xml:space="preserve"> </v>
      </c>
      <c r="AI272" s="33"/>
      <c r="AJ272" s="55" t="str">
        <f t="shared" si="59"/>
        <v/>
      </c>
      <c r="AK272" s="100" t="e">
        <v>#N/A</v>
      </c>
      <c r="AL272" s="36"/>
      <c r="AM272" s="73" t="str">
        <f>IFERROR(IF(AK272&gt;=(VLOOKUP(D272&amp;E272,'Tab 3 Flex,Strng,Endur(unprot)'!AB$10:$AC$37,2,FALSE)),"HFZ", "NI")," ")</f>
        <v xml:space="preserve"> </v>
      </c>
      <c r="AN272" s="29" t="str">
        <f t="shared" si="54"/>
        <v xml:space="preserve"> </v>
      </c>
      <c r="AO272" s="55"/>
      <c r="AP272" s="29" t="str">
        <f t="shared" si="55"/>
        <v/>
      </c>
    </row>
    <row r="273" spans="1:42" s="57" customFormat="1" ht="16.5" thickTop="1" thickBot="1" x14ac:dyDescent="0.3">
      <c r="A273" s="32"/>
      <c r="B273" s="25"/>
      <c r="C273" s="25"/>
      <c r="D273" s="25"/>
      <c r="E273" s="46"/>
      <c r="F273" s="25">
        <v>10</v>
      </c>
      <c r="G273" s="94" t="e">
        <v>#N/A</v>
      </c>
      <c r="H273" s="94" t="e">
        <v>#N/A</v>
      </c>
      <c r="I273" s="26"/>
      <c r="J273" s="26"/>
      <c r="K273" s="69" t="str">
        <f>IFERROR(IF(G273&gt;=(VLOOKUP(D273&amp;E273,'Tab 2 Aerobic Capacity (unprot)'!L$10:$M$27,2,FALSE)),"HFZ","NI")," ")</f>
        <v xml:space="preserve"> </v>
      </c>
      <c r="L273" s="69" t="str">
        <f>IFERROR(IF(H273&gt;=(VLOOKUP(D273&amp;E273,'Tab 2 Aerobic Capacity (unprot)'!L$34:$M$51,2,FALSE)),"HFZ","NI")," ")</f>
        <v xml:space="preserve"> </v>
      </c>
      <c r="M273" s="54" t="str">
        <f t="shared" si="49"/>
        <v xml:space="preserve"> </v>
      </c>
      <c r="N273" s="33" t="str">
        <f t="shared" si="56"/>
        <v xml:space="preserve"> </v>
      </c>
      <c r="O273" s="33"/>
      <c r="P273" s="54" t="str">
        <f t="shared" si="57"/>
        <v/>
      </c>
      <c r="Q273" s="33"/>
      <c r="R273" s="54" t="str">
        <f t="shared" si="58"/>
        <v/>
      </c>
      <c r="S273" s="95" t="e">
        <v>#N/A</v>
      </c>
      <c r="T273" s="95" t="e">
        <v>#N/A</v>
      </c>
      <c r="U273" s="99" t="e">
        <v>#N/A</v>
      </c>
      <c r="V273" s="34"/>
      <c r="W273" s="70" t="str">
        <f>IFERROR(IF(S273&gt;=(VLOOKUP(D273&amp;E273, 'Tab 3 Flex,Strng,Endur(unprot)'!AG$10:$AH$37,2,FALSE)),"HFZ", "NI")," ")</f>
        <v xml:space="preserve"> </v>
      </c>
      <c r="X273" s="70" t="str">
        <f>IFERROR(IF(T273&gt;=(VLOOKUP(D273&amp;E273, 'Tab 3 Flex,Strng,Endur(unprot)'!AG$10:$AH$37,2,FALSE)),"HFZ", "NI")," ")</f>
        <v xml:space="preserve"> </v>
      </c>
      <c r="Y273" s="71" t="str">
        <f t="shared" si="60"/>
        <v xml:space="preserve"> </v>
      </c>
      <c r="Z273" s="71" t="str">
        <f t="shared" si="50"/>
        <v xml:space="preserve"> </v>
      </c>
      <c r="AA273" s="71" t="str">
        <f>IFERROR(IF(U273&gt;=(VLOOKUP(D273&amp;E273, 'Tab 3 Flex,Strng,Endur(unprot)'!W$10:X$37,2,FALSE)),"HFZ", "NI"), " ")</f>
        <v xml:space="preserve"> </v>
      </c>
      <c r="AB273" s="28" t="str">
        <f t="shared" si="51"/>
        <v xml:space="preserve"> </v>
      </c>
      <c r="AC273" s="33"/>
      <c r="AD273" s="28" t="str">
        <f t="shared" si="52"/>
        <v/>
      </c>
      <c r="AE273" s="96" t="e">
        <v>#N/A</v>
      </c>
      <c r="AF273" s="35"/>
      <c r="AG273" s="72" t="str">
        <f>IFERROR(IF(AE273&gt;=(VLOOKUP(D273&amp;E273, 'Tab 3 Flex,Strng,Endur(unprot)'!R$10:$S$37,2,FALSE)),"HFZ", "NI")," ")</f>
        <v xml:space="preserve"> </v>
      </c>
      <c r="AH273" s="55" t="str">
        <f t="shared" si="53"/>
        <v xml:space="preserve"> </v>
      </c>
      <c r="AI273" s="33"/>
      <c r="AJ273" s="55" t="str">
        <f t="shared" si="59"/>
        <v/>
      </c>
      <c r="AK273" s="100" t="e">
        <v>#N/A</v>
      </c>
      <c r="AL273" s="36"/>
      <c r="AM273" s="73" t="str">
        <f>IFERROR(IF(AK273&gt;=(VLOOKUP(D273&amp;E273,'Tab 3 Flex,Strng,Endur(unprot)'!AB$10:$AC$37,2,FALSE)),"HFZ", "NI")," ")</f>
        <v xml:space="preserve"> </v>
      </c>
      <c r="AN273" s="29" t="str">
        <f t="shared" si="54"/>
        <v xml:space="preserve"> </v>
      </c>
      <c r="AO273" s="55"/>
      <c r="AP273" s="29" t="str">
        <f t="shared" si="55"/>
        <v/>
      </c>
    </row>
    <row r="274" spans="1:42" s="57" customFormat="1" ht="16.5" thickTop="1" thickBot="1" x14ac:dyDescent="0.3">
      <c r="A274" s="32"/>
      <c r="B274" s="25"/>
      <c r="C274" s="25"/>
      <c r="D274" s="25"/>
      <c r="E274" s="46"/>
      <c r="F274" s="25">
        <v>10</v>
      </c>
      <c r="G274" s="94" t="e">
        <v>#N/A</v>
      </c>
      <c r="H274" s="94" t="e">
        <v>#N/A</v>
      </c>
      <c r="I274" s="26"/>
      <c r="J274" s="26"/>
      <c r="K274" s="69" t="str">
        <f>IFERROR(IF(G274&gt;=(VLOOKUP(D274&amp;E274,'Tab 2 Aerobic Capacity (unprot)'!L$10:$M$27,2,FALSE)),"HFZ","NI")," ")</f>
        <v xml:space="preserve"> </v>
      </c>
      <c r="L274" s="69" t="str">
        <f>IFERROR(IF(H274&gt;=(VLOOKUP(D274&amp;E274,'Tab 2 Aerobic Capacity (unprot)'!L$34:$M$51,2,FALSE)),"HFZ","NI")," ")</f>
        <v xml:space="preserve"> </v>
      </c>
      <c r="M274" s="54" t="str">
        <f t="shared" si="49"/>
        <v xml:space="preserve"> </v>
      </c>
      <c r="N274" s="33" t="str">
        <f t="shared" si="56"/>
        <v xml:space="preserve"> </v>
      </c>
      <c r="O274" s="33"/>
      <c r="P274" s="54" t="str">
        <f t="shared" si="57"/>
        <v/>
      </c>
      <c r="Q274" s="33"/>
      <c r="R274" s="54" t="str">
        <f t="shared" si="58"/>
        <v/>
      </c>
      <c r="S274" s="95" t="e">
        <v>#N/A</v>
      </c>
      <c r="T274" s="95" t="e">
        <v>#N/A</v>
      </c>
      <c r="U274" s="99" t="e">
        <v>#N/A</v>
      </c>
      <c r="V274" s="34"/>
      <c r="W274" s="70" t="str">
        <f>IFERROR(IF(S274&gt;=(VLOOKUP(D274&amp;E274, 'Tab 3 Flex,Strng,Endur(unprot)'!AG$10:$AH$37,2,FALSE)),"HFZ", "NI")," ")</f>
        <v xml:space="preserve"> </v>
      </c>
      <c r="X274" s="70" t="str">
        <f>IFERROR(IF(T274&gt;=(VLOOKUP(D274&amp;E274, 'Tab 3 Flex,Strng,Endur(unprot)'!AG$10:$AH$37,2,FALSE)),"HFZ", "NI")," ")</f>
        <v xml:space="preserve"> </v>
      </c>
      <c r="Y274" s="71" t="str">
        <f t="shared" si="60"/>
        <v xml:space="preserve"> </v>
      </c>
      <c r="Z274" s="71" t="str">
        <f t="shared" si="50"/>
        <v xml:space="preserve"> </v>
      </c>
      <c r="AA274" s="71" t="str">
        <f>IFERROR(IF(U274&gt;=(VLOOKUP(D274&amp;E274, 'Tab 3 Flex,Strng,Endur(unprot)'!W$10:X$37,2,FALSE)),"HFZ", "NI"), " ")</f>
        <v xml:space="preserve"> </v>
      </c>
      <c r="AB274" s="28" t="str">
        <f t="shared" si="51"/>
        <v xml:space="preserve"> </v>
      </c>
      <c r="AC274" s="33"/>
      <c r="AD274" s="28" t="str">
        <f t="shared" si="52"/>
        <v/>
      </c>
      <c r="AE274" s="96" t="e">
        <v>#N/A</v>
      </c>
      <c r="AF274" s="35"/>
      <c r="AG274" s="72" t="str">
        <f>IFERROR(IF(AE274&gt;=(VLOOKUP(D274&amp;E274, 'Tab 3 Flex,Strng,Endur(unprot)'!R$10:$S$37,2,FALSE)),"HFZ", "NI")," ")</f>
        <v xml:space="preserve"> </v>
      </c>
      <c r="AH274" s="55" t="str">
        <f t="shared" si="53"/>
        <v xml:space="preserve"> </v>
      </c>
      <c r="AI274" s="33"/>
      <c r="AJ274" s="55" t="str">
        <f t="shared" si="59"/>
        <v/>
      </c>
      <c r="AK274" s="100" t="e">
        <v>#N/A</v>
      </c>
      <c r="AL274" s="36"/>
      <c r="AM274" s="73" t="str">
        <f>IFERROR(IF(AK274&gt;=(VLOOKUP(D274&amp;E274,'Tab 3 Flex,Strng,Endur(unprot)'!AB$10:$AC$37,2,FALSE)),"HFZ", "NI")," ")</f>
        <v xml:space="preserve"> </v>
      </c>
      <c r="AN274" s="29" t="str">
        <f t="shared" si="54"/>
        <v xml:space="preserve"> </v>
      </c>
      <c r="AO274" s="55"/>
      <c r="AP274" s="29" t="str">
        <f t="shared" si="55"/>
        <v/>
      </c>
    </row>
    <row r="275" spans="1:42" s="57" customFormat="1" ht="16.5" thickTop="1" thickBot="1" x14ac:dyDescent="0.3">
      <c r="A275" s="32"/>
      <c r="B275" s="25"/>
      <c r="C275" s="25"/>
      <c r="D275" s="25"/>
      <c r="E275" s="46"/>
      <c r="F275" s="25">
        <v>10</v>
      </c>
      <c r="G275" s="94" t="e">
        <v>#N/A</v>
      </c>
      <c r="H275" s="94" t="e">
        <v>#N/A</v>
      </c>
      <c r="I275" s="26"/>
      <c r="J275" s="26"/>
      <c r="K275" s="69" t="str">
        <f>IFERROR(IF(G275&gt;=(VLOOKUP(D275&amp;E275,'Tab 2 Aerobic Capacity (unprot)'!L$10:$M$27,2,FALSE)),"HFZ","NI")," ")</f>
        <v xml:space="preserve"> </v>
      </c>
      <c r="L275" s="69" t="str">
        <f>IFERROR(IF(H275&gt;=(VLOOKUP(D275&amp;E275,'Tab 2 Aerobic Capacity (unprot)'!L$34:$M$51,2,FALSE)),"HFZ","NI")," ")</f>
        <v xml:space="preserve"> </v>
      </c>
      <c r="M275" s="54" t="str">
        <f t="shared" si="49"/>
        <v xml:space="preserve"> </v>
      </c>
      <c r="N275" s="33" t="str">
        <f t="shared" si="56"/>
        <v xml:space="preserve"> </v>
      </c>
      <c r="O275" s="33"/>
      <c r="P275" s="54" t="str">
        <f t="shared" si="57"/>
        <v/>
      </c>
      <c r="Q275" s="33"/>
      <c r="R275" s="54" t="str">
        <f t="shared" si="58"/>
        <v/>
      </c>
      <c r="S275" s="95" t="e">
        <v>#N/A</v>
      </c>
      <c r="T275" s="95" t="e">
        <v>#N/A</v>
      </c>
      <c r="U275" s="99" t="e">
        <v>#N/A</v>
      </c>
      <c r="V275" s="34"/>
      <c r="W275" s="70" t="str">
        <f>IFERROR(IF(S275&gt;=(VLOOKUP(D275&amp;E275, 'Tab 3 Flex,Strng,Endur(unprot)'!AG$10:$AH$37,2,FALSE)),"HFZ", "NI")," ")</f>
        <v xml:space="preserve"> </v>
      </c>
      <c r="X275" s="70" t="str">
        <f>IFERROR(IF(T275&gt;=(VLOOKUP(D275&amp;E275, 'Tab 3 Flex,Strng,Endur(unprot)'!AG$10:$AH$37,2,FALSE)),"HFZ", "NI")," ")</f>
        <v xml:space="preserve"> </v>
      </c>
      <c r="Y275" s="71" t="str">
        <f t="shared" si="60"/>
        <v xml:space="preserve"> </v>
      </c>
      <c r="Z275" s="71" t="str">
        <f t="shared" si="50"/>
        <v xml:space="preserve"> </v>
      </c>
      <c r="AA275" s="71" t="str">
        <f>IFERROR(IF(U275&gt;=(VLOOKUP(D275&amp;E275, 'Tab 3 Flex,Strng,Endur(unprot)'!W$10:X$37,2,FALSE)),"HFZ", "NI"), " ")</f>
        <v xml:space="preserve"> </v>
      </c>
      <c r="AB275" s="28" t="str">
        <f t="shared" si="51"/>
        <v xml:space="preserve"> </v>
      </c>
      <c r="AC275" s="33"/>
      <c r="AD275" s="28" t="str">
        <f t="shared" si="52"/>
        <v/>
      </c>
      <c r="AE275" s="96" t="e">
        <v>#N/A</v>
      </c>
      <c r="AF275" s="35"/>
      <c r="AG275" s="72" t="str">
        <f>IFERROR(IF(AE275&gt;=(VLOOKUP(D275&amp;E275, 'Tab 3 Flex,Strng,Endur(unprot)'!R$10:$S$37,2,FALSE)),"HFZ", "NI")," ")</f>
        <v xml:space="preserve"> </v>
      </c>
      <c r="AH275" s="55" t="str">
        <f t="shared" si="53"/>
        <v xml:space="preserve"> </v>
      </c>
      <c r="AI275" s="33"/>
      <c r="AJ275" s="55" t="str">
        <f t="shared" si="59"/>
        <v/>
      </c>
      <c r="AK275" s="100" t="e">
        <v>#N/A</v>
      </c>
      <c r="AL275" s="36"/>
      <c r="AM275" s="73" t="str">
        <f>IFERROR(IF(AK275&gt;=(VLOOKUP(D275&amp;E275,'Tab 3 Flex,Strng,Endur(unprot)'!AB$10:$AC$37,2,FALSE)),"HFZ", "NI")," ")</f>
        <v xml:space="preserve"> </v>
      </c>
      <c r="AN275" s="29" t="str">
        <f t="shared" si="54"/>
        <v xml:space="preserve"> </v>
      </c>
      <c r="AO275" s="55"/>
      <c r="AP275" s="29" t="str">
        <f t="shared" si="55"/>
        <v/>
      </c>
    </row>
    <row r="276" spans="1:42" s="57" customFormat="1" ht="16.5" thickTop="1" thickBot="1" x14ac:dyDescent="0.3">
      <c r="A276" s="32"/>
      <c r="B276" s="25"/>
      <c r="C276" s="25"/>
      <c r="D276" s="25"/>
      <c r="E276" s="46"/>
      <c r="F276" s="25">
        <v>10</v>
      </c>
      <c r="G276" s="94" t="e">
        <v>#N/A</v>
      </c>
      <c r="H276" s="94" t="e">
        <v>#N/A</v>
      </c>
      <c r="I276" s="26"/>
      <c r="J276" s="26"/>
      <c r="K276" s="69" t="str">
        <f>IFERROR(IF(G276&gt;=(VLOOKUP(D276&amp;E276,'Tab 2 Aerobic Capacity (unprot)'!L$10:$M$27,2,FALSE)),"HFZ","NI")," ")</f>
        <v xml:space="preserve"> </v>
      </c>
      <c r="L276" s="69" t="str">
        <f>IFERROR(IF(H276&gt;=(VLOOKUP(D276&amp;E276,'Tab 2 Aerobic Capacity (unprot)'!L$34:$M$51,2,FALSE)),"HFZ","NI")," ")</f>
        <v xml:space="preserve"> </v>
      </c>
      <c r="M276" s="54" t="str">
        <f t="shared" si="49"/>
        <v xml:space="preserve"> </v>
      </c>
      <c r="N276" s="33" t="str">
        <f t="shared" si="56"/>
        <v xml:space="preserve"> </v>
      </c>
      <c r="O276" s="33"/>
      <c r="P276" s="54" t="str">
        <f t="shared" si="57"/>
        <v/>
      </c>
      <c r="Q276" s="33"/>
      <c r="R276" s="54" t="str">
        <f t="shared" si="58"/>
        <v/>
      </c>
      <c r="S276" s="95" t="e">
        <v>#N/A</v>
      </c>
      <c r="T276" s="95" t="e">
        <v>#N/A</v>
      </c>
      <c r="U276" s="99" t="e">
        <v>#N/A</v>
      </c>
      <c r="V276" s="34"/>
      <c r="W276" s="70" t="str">
        <f>IFERROR(IF(S276&gt;=(VLOOKUP(D276&amp;E276, 'Tab 3 Flex,Strng,Endur(unprot)'!AG$10:$AH$37,2,FALSE)),"HFZ", "NI")," ")</f>
        <v xml:space="preserve"> </v>
      </c>
      <c r="X276" s="70" t="str">
        <f>IFERROR(IF(T276&gt;=(VLOOKUP(D276&amp;E276, 'Tab 3 Flex,Strng,Endur(unprot)'!AG$10:$AH$37,2,FALSE)),"HFZ", "NI")," ")</f>
        <v xml:space="preserve"> </v>
      </c>
      <c r="Y276" s="71" t="str">
        <f t="shared" si="60"/>
        <v xml:space="preserve"> </v>
      </c>
      <c r="Z276" s="71" t="str">
        <f t="shared" si="50"/>
        <v xml:space="preserve"> </v>
      </c>
      <c r="AA276" s="71" t="str">
        <f>IFERROR(IF(U276&gt;=(VLOOKUP(D276&amp;E276, 'Tab 3 Flex,Strng,Endur(unprot)'!W$10:X$37,2,FALSE)),"HFZ", "NI"), " ")</f>
        <v xml:space="preserve"> </v>
      </c>
      <c r="AB276" s="28" t="str">
        <f t="shared" si="51"/>
        <v xml:space="preserve"> </v>
      </c>
      <c r="AC276" s="33"/>
      <c r="AD276" s="28" t="str">
        <f t="shared" si="52"/>
        <v/>
      </c>
      <c r="AE276" s="96" t="e">
        <v>#N/A</v>
      </c>
      <c r="AF276" s="35"/>
      <c r="AG276" s="72" t="str">
        <f>IFERROR(IF(AE276&gt;=(VLOOKUP(D276&amp;E276, 'Tab 3 Flex,Strng,Endur(unprot)'!R$10:$S$37,2,FALSE)),"HFZ", "NI")," ")</f>
        <v xml:space="preserve"> </v>
      </c>
      <c r="AH276" s="55" t="str">
        <f t="shared" si="53"/>
        <v xml:space="preserve"> </v>
      </c>
      <c r="AI276" s="33"/>
      <c r="AJ276" s="55" t="str">
        <f t="shared" si="59"/>
        <v/>
      </c>
      <c r="AK276" s="100" t="e">
        <v>#N/A</v>
      </c>
      <c r="AL276" s="36"/>
      <c r="AM276" s="73" t="str">
        <f>IFERROR(IF(AK276&gt;=(VLOOKUP(D276&amp;E276,'Tab 3 Flex,Strng,Endur(unprot)'!AB$10:$AC$37,2,FALSE)),"HFZ", "NI")," ")</f>
        <v xml:space="preserve"> </v>
      </c>
      <c r="AN276" s="29" t="str">
        <f t="shared" si="54"/>
        <v xml:space="preserve"> </v>
      </c>
      <c r="AO276" s="55"/>
      <c r="AP276" s="29" t="str">
        <f t="shared" si="55"/>
        <v/>
      </c>
    </row>
    <row r="277" spans="1:42" s="57" customFormat="1" ht="16.5" thickTop="1" thickBot="1" x14ac:dyDescent="0.3">
      <c r="A277" s="32"/>
      <c r="B277" s="25"/>
      <c r="C277" s="25"/>
      <c r="D277" s="25"/>
      <c r="E277" s="46"/>
      <c r="F277" s="25">
        <v>10</v>
      </c>
      <c r="G277" s="94" t="e">
        <v>#N/A</v>
      </c>
      <c r="H277" s="94" t="e">
        <v>#N/A</v>
      </c>
      <c r="I277" s="26"/>
      <c r="J277" s="26"/>
      <c r="K277" s="69" t="str">
        <f>IFERROR(IF(G277&gt;=(VLOOKUP(D277&amp;E277,'Tab 2 Aerobic Capacity (unprot)'!L$10:$M$27,2,FALSE)),"HFZ","NI")," ")</f>
        <v xml:space="preserve"> </v>
      </c>
      <c r="L277" s="69" t="str">
        <f>IFERROR(IF(H277&gt;=(VLOOKUP(D277&amp;E277,'Tab 2 Aerobic Capacity (unprot)'!L$34:$M$51,2,FALSE)),"HFZ","NI")," ")</f>
        <v xml:space="preserve"> </v>
      </c>
      <c r="M277" s="54" t="str">
        <f t="shared" si="49"/>
        <v xml:space="preserve"> </v>
      </c>
      <c r="N277" s="33" t="str">
        <f t="shared" si="56"/>
        <v xml:space="preserve"> </v>
      </c>
      <c r="O277" s="33"/>
      <c r="P277" s="54" t="str">
        <f t="shared" si="57"/>
        <v/>
      </c>
      <c r="Q277" s="33"/>
      <c r="R277" s="54" t="str">
        <f t="shared" si="58"/>
        <v/>
      </c>
      <c r="S277" s="95" t="e">
        <v>#N/A</v>
      </c>
      <c r="T277" s="95" t="e">
        <v>#N/A</v>
      </c>
      <c r="U277" s="99" t="e">
        <v>#N/A</v>
      </c>
      <c r="V277" s="34"/>
      <c r="W277" s="70" t="str">
        <f>IFERROR(IF(S277&gt;=(VLOOKUP(D277&amp;E277, 'Tab 3 Flex,Strng,Endur(unprot)'!AG$10:$AH$37,2,FALSE)),"HFZ", "NI")," ")</f>
        <v xml:space="preserve"> </v>
      </c>
      <c r="X277" s="70" t="str">
        <f>IFERROR(IF(T277&gt;=(VLOOKUP(D277&amp;E277, 'Tab 3 Flex,Strng,Endur(unprot)'!AG$10:$AH$37,2,FALSE)),"HFZ", "NI")," ")</f>
        <v xml:space="preserve"> </v>
      </c>
      <c r="Y277" s="71" t="str">
        <f t="shared" si="60"/>
        <v xml:space="preserve"> </v>
      </c>
      <c r="Z277" s="71" t="str">
        <f t="shared" si="50"/>
        <v xml:space="preserve"> </v>
      </c>
      <c r="AA277" s="71" t="str">
        <f>IFERROR(IF(U277&gt;=(VLOOKUP(D277&amp;E277, 'Tab 3 Flex,Strng,Endur(unprot)'!W$10:X$37,2,FALSE)),"HFZ", "NI"), " ")</f>
        <v xml:space="preserve"> </v>
      </c>
      <c r="AB277" s="28" t="str">
        <f t="shared" si="51"/>
        <v xml:space="preserve"> </v>
      </c>
      <c r="AC277" s="33"/>
      <c r="AD277" s="28" t="str">
        <f t="shared" si="52"/>
        <v/>
      </c>
      <c r="AE277" s="96" t="e">
        <v>#N/A</v>
      </c>
      <c r="AF277" s="35"/>
      <c r="AG277" s="72" t="str">
        <f>IFERROR(IF(AE277&gt;=(VLOOKUP(D277&amp;E277, 'Tab 3 Flex,Strng,Endur(unprot)'!R$10:$S$37,2,FALSE)),"HFZ", "NI")," ")</f>
        <v xml:space="preserve"> </v>
      </c>
      <c r="AH277" s="55" t="str">
        <f t="shared" si="53"/>
        <v xml:space="preserve"> </v>
      </c>
      <c r="AI277" s="33"/>
      <c r="AJ277" s="55" t="str">
        <f t="shared" si="59"/>
        <v/>
      </c>
      <c r="AK277" s="100" t="e">
        <v>#N/A</v>
      </c>
      <c r="AL277" s="36"/>
      <c r="AM277" s="73" t="str">
        <f>IFERROR(IF(AK277&gt;=(VLOOKUP(D277&amp;E277,'Tab 3 Flex,Strng,Endur(unprot)'!AB$10:$AC$37,2,FALSE)),"HFZ", "NI")," ")</f>
        <v xml:space="preserve"> </v>
      </c>
      <c r="AN277" s="29" t="str">
        <f t="shared" si="54"/>
        <v xml:space="preserve"> </v>
      </c>
      <c r="AO277" s="55"/>
      <c r="AP277" s="29" t="str">
        <f t="shared" si="55"/>
        <v/>
      </c>
    </row>
    <row r="278" spans="1:42" s="57" customFormat="1" ht="16.5" thickTop="1" thickBot="1" x14ac:dyDescent="0.3">
      <c r="A278" s="32"/>
      <c r="B278" s="25"/>
      <c r="C278" s="25"/>
      <c r="D278" s="25"/>
      <c r="E278" s="46"/>
      <c r="F278" s="25">
        <v>10</v>
      </c>
      <c r="G278" s="94" t="e">
        <v>#N/A</v>
      </c>
      <c r="H278" s="94" t="e">
        <v>#N/A</v>
      </c>
      <c r="I278" s="26"/>
      <c r="J278" s="26"/>
      <c r="K278" s="69" t="str">
        <f>IFERROR(IF(G278&gt;=(VLOOKUP(D278&amp;E278,'Tab 2 Aerobic Capacity (unprot)'!L$10:$M$27,2,FALSE)),"HFZ","NI")," ")</f>
        <v xml:space="preserve"> </v>
      </c>
      <c r="L278" s="69" t="str">
        <f>IFERROR(IF(H278&gt;=(VLOOKUP(D278&amp;E278,'Tab 2 Aerobic Capacity (unprot)'!L$34:$M$51,2,FALSE)),"HFZ","NI")," ")</f>
        <v xml:space="preserve"> </v>
      </c>
      <c r="M278" s="54" t="str">
        <f t="shared" si="49"/>
        <v xml:space="preserve"> </v>
      </c>
      <c r="N278" s="33" t="str">
        <f t="shared" si="56"/>
        <v xml:space="preserve"> </v>
      </c>
      <c r="O278" s="33"/>
      <c r="P278" s="54" t="str">
        <f t="shared" si="57"/>
        <v/>
      </c>
      <c r="Q278" s="33"/>
      <c r="R278" s="54" t="str">
        <f t="shared" si="58"/>
        <v/>
      </c>
      <c r="S278" s="95" t="e">
        <v>#N/A</v>
      </c>
      <c r="T278" s="95" t="e">
        <v>#N/A</v>
      </c>
      <c r="U278" s="99" t="e">
        <v>#N/A</v>
      </c>
      <c r="V278" s="34"/>
      <c r="W278" s="70" t="str">
        <f>IFERROR(IF(S278&gt;=(VLOOKUP(D278&amp;E278, 'Tab 3 Flex,Strng,Endur(unprot)'!AG$10:$AH$37,2,FALSE)),"HFZ", "NI")," ")</f>
        <v xml:space="preserve"> </v>
      </c>
      <c r="X278" s="70" t="str">
        <f>IFERROR(IF(T278&gt;=(VLOOKUP(D278&amp;E278, 'Tab 3 Flex,Strng,Endur(unprot)'!AG$10:$AH$37,2,FALSE)),"HFZ", "NI")," ")</f>
        <v xml:space="preserve"> </v>
      </c>
      <c r="Y278" s="71" t="str">
        <f t="shared" si="60"/>
        <v xml:space="preserve"> </v>
      </c>
      <c r="Z278" s="71" t="str">
        <f t="shared" si="50"/>
        <v xml:space="preserve"> </v>
      </c>
      <c r="AA278" s="71" t="str">
        <f>IFERROR(IF(U278&gt;=(VLOOKUP(D278&amp;E278, 'Tab 3 Flex,Strng,Endur(unprot)'!W$10:X$37,2,FALSE)),"HFZ", "NI"), " ")</f>
        <v xml:space="preserve"> </v>
      </c>
      <c r="AB278" s="28" t="str">
        <f t="shared" si="51"/>
        <v xml:space="preserve"> </v>
      </c>
      <c r="AC278" s="33"/>
      <c r="AD278" s="28" t="str">
        <f t="shared" si="52"/>
        <v/>
      </c>
      <c r="AE278" s="96" t="e">
        <v>#N/A</v>
      </c>
      <c r="AF278" s="35"/>
      <c r="AG278" s="72" t="str">
        <f>IFERROR(IF(AE278&gt;=(VLOOKUP(D278&amp;E278, 'Tab 3 Flex,Strng,Endur(unprot)'!R$10:$S$37,2,FALSE)),"HFZ", "NI")," ")</f>
        <v xml:space="preserve"> </v>
      </c>
      <c r="AH278" s="55" t="str">
        <f t="shared" si="53"/>
        <v xml:space="preserve"> </v>
      </c>
      <c r="AI278" s="33"/>
      <c r="AJ278" s="55" t="str">
        <f t="shared" si="59"/>
        <v/>
      </c>
      <c r="AK278" s="100" t="e">
        <v>#N/A</v>
      </c>
      <c r="AL278" s="36"/>
      <c r="AM278" s="73" t="str">
        <f>IFERROR(IF(AK278&gt;=(VLOOKUP(D278&amp;E278,'Tab 3 Flex,Strng,Endur(unprot)'!AB$10:$AC$37,2,FALSE)),"HFZ", "NI")," ")</f>
        <v xml:space="preserve"> </v>
      </c>
      <c r="AN278" s="29" t="str">
        <f t="shared" si="54"/>
        <v xml:space="preserve"> </v>
      </c>
      <c r="AO278" s="55"/>
      <c r="AP278" s="29" t="str">
        <f t="shared" si="55"/>
        <v/>
      </c>
    </row>
    <row r="279" spans="1:42" s="57" customFormat="1" ht="16.5" thickTop="1" thickBot="1" x14ac:dyDescent="0.3">
      <c r="A279" s="32"/>
      <c r="B279" s="25"/>
      <c r="C279" s="25"/>
      <c r="D279" s="25"/>
      <c r="E279" s="46"/>
      <c r="F279" s="25">
        <v>10</v>
      </c>
      <c r="G279" s="94" t="e">
        <v>#N/A</v>
      </c>
      <c r="H279" s="94" t="e">
        <v>#N/A</v>
      </c>
      <c r="I279" s="26"/>
      <c r="J279" s="26"/>
      <c r="K279" s="69" t="str">
        <f>IFERROR(IF(G279&gt;=(VLOOKUP(D279&amp;E279,'Tab 2 Aerobic Capacity (unprot)'!L$10:$M$27,2,FALSE)),"HFZ","NI")," ")</f>
        <v xml:space="preserve"> </v>
      </c>
      <c r="L279" s="69" t="str">
        <f>IFERROR(IF(H279&gt;=(VLOOKUP(D279&amp;E279,'Tab 2 Aerobic Capacity (unprot)'!L$34:$M$51,2,FALSE)),"HFZ","NI")," ")</f>
        <v xml:space="preserve"> </v>
      </c>
      <c r="M279" s="54" t="str">
        <f t="shared" si="49"/>
        <v xml:space="preserve"> </v>
      </c>
      <c r="N279" s="33" t="str">
        <f t="shared" si="56"/>
        <v xml:space="preserve"> </v>
      </c>
      <c r="O279" s="33"/>
      <c r="P279" s="54" t="str">
        <f t="shared" si="57"/>
        <v/>
      </c>
      <c r="Q279" s="33"/>
      <c r="R279" s="54" t="str">
        <f t="shared" si="58"/>
        <v/>
      </c>
      <c r="S279" s="95" t="e">
        <v>#N/A</v>
      </c>
      <c r="T279" s="95" t="e">
        <v>#N/A</v>
      </c>
      <c r="U279" s="99" t="e">
        <v>#N/A</v>
      </c>
      <c r="V279" s="34"/>
      <c r="W279" s="70" t="str">
        <f>IFERROR(IF(S279&gt;=(VLOOKUP(D279&amp;E279, 'Tab 3 Flex,Strng,Endur(unprot)'!AG$10:$AH$37,2,FALSE)),"HFZ", "NI")," ")</f>
        <v xml:space="preserve"> </v>
      </c>
      <c r="X279" s="70" t="str">
        <f>IFERROR(IF(T279&gt;=(VLOOKUP(D279&amp;E279, 'Tab 3 Flex,Strng,Endur(unprot)'!AG$10:$AH$37,2,FALSE)),"HFZ", "NI")," ")</f>
        <v xml:space="preserve"> </v>
      </c>
      <c r="Y279" s="71" t="str">
        <f t="shared" si="60"/>
        <v xml:space="preserve"> </v>
      </c>
      <c r="Z279" s="71" t="str">
        <f t="shared" si="50"/>
        <v xml:space="preserve"> </v>
      </c>
      <c r="AA279" s="71" t="str">
        <f>IFERROR(IF(U279&gt;=(VLOOKUP(D279&amp;E279, 'Tab 3 Flex,Strng,Endur(unprot)'!W$10:X$37,2,FALSE)),"HFZ", "NI"), " ")</f>
        <v xml:space="preserve"> </v>
      </c>
      <c r="AB279" s="28" t="str">
        <f t="shared" si="51"/>
        <v xml:space="preserve"> </v>
      </c>
      <c r="AC279" s="33"/>
      <c r="AD279" s="28" t="str">
        <f t="shared" si="52"/>
        <v/>
      </c>
      <c r="AE279" s="96" t="e">
        <v>#N/A</v>
      </c>
      <c r="AF279" s="35"/>
      <c r="AG279" s="72" t="str">
        <f>IFERROR(IF(AE279&gt;=(VLOOKUP(D279&amp;E279, 'Tab 3 Flex,Strng,Endur(unprot)'!R$10:$S$37,2,FALSE)),"HFZ", "NI")," ")</f>
        <v xml:space="preserve"> </v>
      </c>
      <c r="AH279" s="55" t="str">
        <f t="shared" si="53"/>
        <v xml:space="preserve"> </v>
      </c>
      <c r="AI279" s="33"/>
      <c r="AJ279" s="55" t="str">
        <f t="shared" si="59"/>
        <v/>
      </c>
      <c r="AK279" s="100" t="e">
        <v>#N/A</v>
      </c>
      <c r="AL279" s="36"/>
      <c r="AM279" s="73" t="str">
        <f>IFERROR(IF(AK279&gt;=(VLOOKUP(D279&amp;E279,'Tab 3 Flex,Strng,Endur(unprot)'!AB$10:$AC$37,2,FALSE)),"HFZ", "NI")," ")</f>
        <v xml:space="preserve"> </v>
      </c>
      <c r="AN279" s="29" t="str">
        <f t="shared" si="54"/>
        <v xml:space="preserve"> </v>
      </c>
      <c r="AO279" s="55"/>
      <c r="AP279" s="29" t="str">
        <f t="shared" si="55"/>
        <v/>
      </c>
    </row>
    <row r="280" spans="1:42" s="57" customFormat="1" ht="16.5" thickTop="1" thickBot="1" x14ac:dyDescent="0.3">
      <c r="A280" s="32"/>
      <c r="B280" s="25"/>
      <c r="C280" s="25"/>
      <c r="D280" s="25"/>
      <c r="E280" s="46"/>
      <c r="F280" s="25">
        <v>10</v>
      </c>
      <c r="G280" s="94" t="e">
        <v>#N/A</v>
      </c>
      <c r="H280" s="94" t="e">
        <v>#N/A</v>
      </c>
      <c r="I280" s="26"/>
      <c r="J280" s="26"/>
      <c r="K280" s="69" t="str">
        <f>IFERROR(IF(G280&gt;=(VLOOKUP(D280&amp;E280,'Tab 2 Aerobic Capacity (unprot)'!L$10:$M$27,2,FALSE)),"HFZ","NI")," ")</f>
        <v xml:space="preserve"> </v>
      </c>
      <c r="L280" s="69" t="str">
        <f>IFERROR(IF(H280&gt;=(VLOOKUP(D280&amp;E280,'Tab 2 Aerobic Capacity (unprot)'!L$34:$M$51,2,FALSE)),"HFZ","NI")," ")</f>
        <v xml:space="preserve"> </v>
      </c>
      <c r="M280" s="54" t="str">
        <f t="shared" si="49"/>
        <v xml:space="preserve"> </v>
      </c>
      <c r="N280" s="33" t="str">
        <f t="shared" si="56"/>
        <v xml:space="preserve"> </v>
      </c>
      <c r="O280" s="33"/>
      <c r="P280" s="54" t="str">
        <f t="shared" si="57"/>
        <v/>
      </c>
      <c r="Q280" s="33"/>
      <c r="R280" s="54" t="str">
        <f t="shared" si="58"/>
        <v/>
      </c>
      <c r="S280" s="95" t="e">
        <v>#N/A</v>
      </c>
      <c r="T280" s="95" t="e">
        <v>#N/A</v>
      </c>
      <c r="U280" s="99" t="e">
        <v>#N/A</v>
      </c>
      <c r="V280" s="34"/>
      <c r="W280" s="70" t="str">
        <f>IFERROR(IF(S280&gt;=(VLOOKUP(D280&amp;E280, 'Tab 3 Flex,Strng,Endur(unprot)'!AG$10:$AH$37,2,FALSE)),"HFZ", "NI")," ")</f>
        <v xml:space="preserve"> </v>
      </c>
      <c r="X280" s="70" t="str">
        <f>IFERROR(IF(T280&gt;=(VLOOKUP(D280&amp;E280, 'Tab 3 Flex,Strng,Endur(unprot)'!AG$10:$AH$37,2,FALSE)),"HFZ", "NI")," ")</f>
        <v xml:space="preserve"> </v>
      </c>
      <c r="Y280" s="71" t="str">
        <f t="shared" si="60"/>
        <v xml:space="preserve"> </v>
      </c>
      <c r="Z280" s="71" t="str">
        <f t="shared" si="50"/>
        <v xml:space="preserve"> </v>
      </c>
      <c r="AA280" s="71" t="str">
        <f>IFERROR(IF(U280&gt;=(VLOOKUP(D280&amp;E280, 'Tab 3 Flex,Strng,Endur(unprot)'!W$10:X$37,2,FALSE)),"HFZ", "NI"), " ")</f>
        <v xml:space="preserve"> </v>
      </c>
      <c r="AB280" s="28" t="str">
        <f t="shared" si="51"/>
        <v xml:space="preserve"> </v>
      </c>
      <c r="AC280" s="33"/>
      <c r="AD280" s="28" t="str">
        <f t="shared" si="52"/>
        <v/>
      </c>
      <c r="AE280" s="96" t="e">
        <v>#N/A</v>
      </c>
      <c r="AF280" s="35"/>
      <c r="AG280" s="72" t="str">
        <f>IFERROR(IF(AE280&gt;=(VLOOKUP(D280&amp;E280, 'Tab 3 Flex,Strng,Endur(unprot)'!R$10:$S$37,2,FALSE)),"HFZ", "NI")," ")</f>
        <v xml:space="preserve"> </v>
      </c>
      <c r="AH280" s="55" t="str">
        <f t="shared" si="53"/>
        <v xml:space="preserve"> </v>
      </c>
      <c r="AI280" s="33"/>
      <c r="AJ280" s="55" t="str">
        <f t="shared" si="59"/>
        <v/>
      </c>
      <c r="AK280" s="100" t="e">
        <v>#N/A</v>
      </c>
      <c r="AL280" s="36"/>
      <c r="AM280" s="73" t="str">
        <f>IFERROR(IF(AK280&gt;=(VLOOKUP(D280&amp;E280,'Tab 3 Flex,Strng,Endur(unprot)'!AB$10:$AC$37,2,FALSE)),"HFZ", "NI")," ")</f>
        <v xml:space="preserve"> </v>
      </c>
      <c r="AN280" s="29" t="str">
        <f t="shared" si="54"/>
        <v xml:space="preserve"> </v>
      </c>
      <c r="AO280" s="55"/>
      <c r="AP280" s="29" t="str">
        <f t="shared" si="55"/>
        <v/>
      </c>
    </row>
    <row r="281" spans="1:42" s="57" customFormat="1" ht="16.5" thickTop="1" thickBot="1" x14ac:dyDescent="0.3">
      <c r="A281" s="32"/>
      <c r="B281" s="25"/>
      <c r="C281" s="25"/>
      <c r="D281" s="25"/>
      <c r="E281" s="46"/>
      <c r="F281" s="25">
        <v>10</v>
      </c>
      <c r="G281" s="94" t="e">
        <v>#N/A</v>
      </c>
      <c r="H281" s="94" t="e">
        <v>#N/A</v>
      </c>
      <c r="I281" s="26"/>
      <c r="J281" s="26"/>
      <c r="K281" s="69" t="str">
        <f>IFERROR(IF(G281&gt;=(VLOOKUP(D281&amp;E281,'Tab 2 Aerobic Capacity (unprot)'!L$10:$M$27,2,FALSE)),"HFZ","NI")," ")</f>
        <v xml:space="preserve"> </v>
      </c>
      <c r="L281" s="69" t="str">
        <f>IFERROR(IF(H281&gt;=(VLOOKUP(D281&amp;E281,'Tab 2 Aerobic Capacity (unprot)'!L$34:$M$51,2,FALSE)),"HFZ","NI")," ")</f>
        <v xml:space="preserve"> </v>
      </c>
      <c r="M281" s="54" t="str">
        <f t="shared" si="49"/>
        <v xml:space="preserve"> </v>
      </c>
      <c r="N281" s="33" t="str">
        <f t="shared" si="56"/>
        <v xml:space="preserve"> </v>
      </c>
      <c r="O281" s="33"/>
      <c r="P281" s="54" t="str">
        <f t="shared" si="57"/>
        <v/>
      </c>
      <c r="Q281" s="33"/>
      <c r="R281" s="54" t="str">
        <f t="shared" si="58"/>
        <v/>
      </c>
      <c r="S281" s="95" t="e">
        <v>#N/A</v>
      </c>
      <c r="T281" s="95" t="e">
        <v>#N/A</v>
      </c>
      <c r="U281" s="99" t="e">
        <v>#N/A</v>
      </c>
      <c r="V281" s="34"/>
      <c r="W281" s="70" t="str">
        <f>IFERROR(IF(S281&gt;=(VLOOKUP(D281&amp;E281, 'Tab 3 Flex,Strng,Endur(unprot)'!AG$10:$AH$37,2,FALSE)),"HFZ", "NI")," ")</f>
        <v xml:space="preserve"> </v>
      </c>
      <c r="X281" s="70" t="str">
        <f>IFERROR(IF(T281&gt;=(VLOOKUP(D281&amp;E281, 'Tab 3 Flex,Strng,Endur(unprot)'!AG$10:$AH$37,2,FALSE)),"HFZ", "NI")," ")</f>
        <v xml:space="preserve"> </v>
      </c>
      <c r="Y281" s="71" t="str">
        <f t="shared" si="60"/>
        <v xml:space="preserve"> </v>
      </c>
      <c r="Z281" s="71" t="str">
        <f t="shared" si="50"/>
        <v xml:space="preserve"> </v>
      </c>
      <c r="AA281" s="71" t="str">
        <f>IFERROR(IF(U281&gt;=(VLOOKUP(D281&amp;E281, 'Tab 3 Flex,Strng,Endur(unprot)'!W$10:X$37,2,FALSE)),"HFZ", "NI"), " ")</f>
        <v xml:space="preserve"> </v>
      </c>
      <c r="AB281" s="28" t="str">
        <f t="shared" si="51"/>
        <v xml:space="preserve"> </v>
      </c>
      <c r="AC281" s="33"/>
      <c r="AD281" s="28" t="str">
        <f t="shared" si="52"/>
        <v/>
      </c>
      <c r="AE281" s="96" t="e">
        <v>#N/A</v>
      </c>
      <c r="AF281" s="35"/>
      <c r="AG281" s="72" t="str">
        <f>IFERROR(IF(AE281&gt;=(VLOOKUP(D281&amp;E281, 'Tab 3 Flex,Strng,Endur(unprot)'!R$10:$S$37,2,FALSE)),"HFZ", "NI")," ")</f>
        <v xml:space="preserve"> </v>
      </c>
      <c r="AH281" s="55" t="str">
        <f t="shared" si="53"/>
        <v xml:space="preserve"> </v>
      </c>
      <c r="AI281" s="33"/>
      <c r="AJ281" s="55" t="str">
        <f t="shared" si="59"/>
        <v/>
      </c>
      <c r="AK281" s="100" t="e">
        <v>#N/A</v>
      </c>
      <c r="AL281" s="36"/>
      <c r="AM281" s="73" t="str">
        <f>IFERROR(IF(AK281&gt;=(VLOOKUP(D281&amp;E281,'Tab 3 Flex,Strng,Endur(unprot)'!AB$10:$AC$37,2,FALSE)),"HFZ", "NI")," ")</f>
        <v xml:space="preserve"> </v>
      </c>
      <c r="AN281" s="29" t="str">
        <f t="shared" si="54"/>
        <v xml:space="preserve"> </v>
      </c>
      <c r="AO281" s="55"/>
      <c r="AP281" s="29" t="str">
        <f t="shared" si="55"/>
        <v/>
      </c>
    </row>
    <row r="282" spans="1:42" s="57" customFormat="1" ht="16.5" thickTop="1" thickBot="1" x14ac:dyDescent="0.3">
      <c r="A282" s="32"/>
      <c r="B282" s="25"/>
      <c r="C282" s="25"/>
      <c r="D282" s="25"/>
      <c r="E282" s="46"/>
      <c r="F282" s="25">
        <v>10</v>
      </c>
      <c r="G282" s="94" t="e">
        <v>#N/A</v>
      </c>
      <c r="H282" s="94" t="e">
        <v>#N/A</v>
      </c>
      <c r="I282" s="26"/>
      <c r="J282" s="26"/>
      <c r="K282" s="69" t="str">
        <f>IFERROR(IF(G282&gt;=(VLOOKUP(D282&amp;E282,'Tab 2 Aerobic Capacity (unprot)'!L$10:$M$27,2,FALSE)),"HFZ","NI")," ")</f>
        <v xml:space="preserve"> </v>
      </c>
      <c r="L282" s="69" t="str">
        <f>IFERROR(IF(H282&gt;=(VLOOKUP(D282&amp;E282,'Tab 2 Aerobic Capacity (unprot)'!L$34:$M$51,2,FALSE)),"HFZ","NI")," ")</f>
        <v xml:space="preserve"> </v>
      </c>
      <c r="M282" s="54" t="str">
        <f t="shared" si="49"/>
        <v xml:space="preserve"> </v>
      </c>
      <c r="N282" s="33" t="str">
        <f t="shared" si="56"/>
        <v xml:space="preserve"> </v>
      </c>
      <c r="O282" s="33"/>
      <c r="P282" s="54" t="str">
        <f t="shared" si="57"/>
        <v/>
      </c>
      <c r="Q282" s="33"/>
      <c r="R282" s="54" t="str">
        <f t="shared" si="58"/>
        <v/>
      </c>
      <c r="S282" s="95" t="e">
        <v>#N/A</v>
      </c>
      <c r="T282" s="95" t="e">
        <v>#N/A</v>
      </c>
      <c r="U282" s="99" t="e">
        <v>#N/A</v>
      </c>
      <c r="V282" s="34"/>
      <c r="W282" s="70" t="str">
        <f>IFERROR(IF(S282&gt;=(VLOOKUP(D282&amp;E282, 'Tab 3 Flex,Strng,Endur(unprot)'!AG$10:$AH$37,2,FALSE)),"HFZ", "NI")," ")</f>
        <v xml:space="preserve"> </v>
      </c>
      <c r="X282" s="70" t="str">
        <f>IFERROR(IF(T282&gt;=(VLOOKUP(D282&amp;E282, 'Tab 3 Flex,Strng,Endur(unprot)'!AG$10:$AH$37,2,FALSE)),"HFZ", "NI")," ")</f>
        <v xml:space="preserve"> </v>
      </c>
      <c r="Y282" s="71" t="str">
        <f t="shared" si="60"/>
        <v xml:space="preserve"> </v>
      </c>
      <c r="Z282" s="71" t="str">
        <f t="shared" si="50"/>
        <v xml:space="preserve"> </v>
      </c>
      <c r="AA282" s="71" t="str">
        <f>IFERROR(IF(U282&gt;=(VLOOKUP(D282&amp;E282, 'Tab 3 Flex,Strng,Endur(unprot)'!W$10:X$37,2,FALSE)),"HFZ", "NI"), " ")</f>
        <v xml:space="preserve"> </v>
      </c>
      <c r="AB282" s="28" t="str">
        <f t="shared" si="51"/>
        <v xml:space="preserve"> </v>
      </c>
      <c r="AC282" s="33"/>
      <c r="AD282" s="28" t="str">
        <f t="shared" si="52"/>
        <v/>
      </c>
      <c r="AE282" s="96" t="e">
        <v>#N/A</v>
      </c>
      <c r="AF282" s="35"/>
      <c r="AG282" s="72" t="str">
        <f>IFERROR(IF(AE282&gt;=(VLOOKUP(D282&amp;E282, 'Tab 3 Flex,Strng,Endur(unprot)'!R$10:$S$37,2,FALSE)),"HFZ", "NI")," ")</f>
        <v xml:space="preserve"> </v>
      </c>
      <c r="AH282" s="55" t="str">
        <f t="shared" si="53"/>
        <v xml:space="preserve"> </v>
      </c>
      <c r="AI282" s="33"/>
      <c r="AJ282" s="55" t="str">
        <f t="shared" si="59"/>
        <v/>
      </c>
      <c r="AK282" s="100" t="e">
        <v>#N/A</v>
      </c>
      <c r="AL282" s="36"/>
      <c r="AM282" s="73" t="str">
        <f>IFERROR(IF(AK282&gt;=(VLOOKUP(D282&amp;E282,'Tab 3 Flex,Strng,Endur(unprot)'!AB$10:$AC$37,2,FALSE)),"HFZ", "NI")," ")</f>
        <v xml:space="preserve"> </v>
      </c>
      <c r="AN282" s="29" t="str">
        <f t="shared" si="54"/>
        <v xml:space="preserve"> </v>
      </c>
      <c r="AO282" s="55"/>
      <c r="AP282" s="29" t="str">
        <f t="shared" si="55"/>
        <v/>
      </c>
    </row>
    <row r="283" spans="1:42" s="57" customFormat="1" ht="16.5" thickTop="1" thickBot="1" x14ac:dyDescent="0.3">
      <c r="A283" s="32"/>
      <c r="B283" s="25"/>
      <c r="C283" s="25"/>
      <c r="D283" s="25"/>
      <c r="E283" s="46"/>
      <c r="F283" s="25">
        <v>10</v>
      </c>
      <c r="G283" s="94" t="e">
        <v>#N/A</v>
      </c>
      <c r="H283" s="94" t="e">
        <v>#N/A</v>
      </c>
      <c r="I283" s="26"/>
      <c r="J283" s="26"/>
      <c r="K283" s="69" t="str">
        <f>IFERROR(IF(G283&gt;=(VLOOKUP(D283&amp;E283,'Tab 2 Aerobic Capacity (unprot)'!L$10:$M$27,2,FALSE)),"HFZ","NI")," ")</f>
        <v xml:space="preserve"> </v>
      </c>
      <c r="L283" s="69" t="str">
        <f>IFERROR(IF(H283&gt;=(VLOOKUP(D283&amp;E283,'Tab 2 Aerobic Capacity (unprot)'!L$34:$M$51,2,FALSE)),"HFZ","NI")," ")</f>
        <v xml:space="preserve"> </v>
      </c>
      <c r="M283" s="54" t="str">
        <f t="shared" si="49"/>
        <v xml:space="preserve"> </v>
      </c>
      <c r="N283" s="33" t="str">
        <f t="shared" si="56"/>
        <v xml:space="preserve"> </v>
      </c>
      <c r="O283" s="33"/>
      <c r="P283" s="54" t="str">
        <f t="shared" si="57"/>
        <v/>
      </c>
      <c r="Q283" s="33"/>
      <c r="R283" s="54" t="str">
        <f t="shared" si="58"/>
        <v/>
      </c>
      <c r="S283" s="95" t="e">
        <v>#N/A</v>
      </c>
      <c r="T283" s="95" t="e">
        <v>#N/A</v>
      </c>
      <c r="U283" s="99" t="e">
        <v>#N/A</v>
      </c>
      <c r="V283" s="34"/>
      <c r="W283" s="70" t="str">
        <f>IFERROR(IF(S283&gt;=(VLOOKUP(D283&amp;E283, 'Tab 3 Flex,Strng,Endur(unprot)'!AG$10:$AH$37,2,FALSE)),"HFZ", "NI")," ")</f>
        <v xml:space="preserve"> </v>
      </c>
      <c r="X283" s="70" t="str">
        <f>IFERROR(IF(T283&gt;=(VLOOKUP(D283&amp;E283, 'Tab 3 Flex,Strng,Endur(unprot)'!AG$10:$AH$37,2,FALSE)),"HFZ", "NI")," ")</f>
        <v xml:space="preserve"> </v>
      </c>
      <c r="Y283" s="71" t="str">
        <f t="shared" si="60"/>
        <v xml:space="preserve"> </v>
      </c>
      <c r="Z283" s="71" t="str">
        <f t="shared" si="50"/>
        <v xml:space="preserve"> </v>
      </c>
      <c r="AA283" s="71" t="str">
        <f>IFERROR(IF(U283&gt;=(VLOOKUP(D283&amp;E283, 'Tab 3 Flex,Strng,Endur(unprot)'!W$10:X$37,2,FALSE)),"HFZ", "NI"), " ")</f>
        <v xml:space="preserve"> </v>
      </c>
      <c r="AB283" s="28" t="str">
        <f t="shared" si="51"/>
        <v xml:space="preserve"> </v>
      </c>
      <c r="AC283" s="33"/>
      <c r="AD283" s="28" t="str">
        <f t="shared" si="52"/>
        <v/>
      </c>
      <c r="AE283" s="96" t="e">
        <v>#N/A</v>
      </c>
      <c r="AF283" s="35"/>
      <c r="AG283" s="72" t="str">
        <f>IFERROR(IF(AE283&gt;=(VLOOKUP(D283&amp;E283, 'Tab 3 Flex,Strng,Endur(unprot)'!R$10:$S$37,2,FALSE)),"HFZ", "NI")," ")</f>
        <v xml:space="preserve"> </v>
      </c>
      <c r="AH283" s="55" t="str">
        <f t="shared" si="53"/>
        <v xml:space="preserve"> </v>
      </c>
      <c r="AI283" s="33"/>
      <c r="AJ283" s="55" t="str">
        <f t="shared" si="59"/>
        <v/>
      </c>
      <c r="AK283" s="100" t="e">
        <v>#N/A</v>
      </c>
      <c r="AL283" s="36"/>
      <c r="AM283" s="73" t="str">
        <f>IFERROR(IF(AK283&gt;=(VLOOKUP(D283&amp;E283,'Tab 3 Flex,Strng,Endur(unprot)'!AB$10:$AC$37,2,FALSE)),"HFZ", "NI")," ")</f>
        <v xml:space="preserve"> </v>
      </c>
      <c r="AN283" s="29" t="str">
        <f t="shared" si="54"/>
        <v xml:space="preserve"> </v>
      </c>
      <c r="AO283" s="55"/>
      <c r="AP283" s="29" t="str">
        <f t="shared" si="55"/>
        <v/>
      </c>
    </row>
    <row r="284" spans="1:42" s="57" customFormat="1" ht="16.5" thickTop="1" thickBot="1" x14ac:dyDescent="0.3">
      <c r="A284" s="32"/>
      <c r="B284" s="25"/>
      <c r="C284" s="25"/>
      <c r="D284" s="25"/>
      <c r="E284" s="46"/>
      <c r="F284" s="25">
        <v>10</v>
      </c>
      <c r="G284" s="94" t="e">
        <v>#N/A</v>
      </c>
      <c r="H284" s="94" t="e">
        <v>#N/A</v>
      </c>
      <c r="I284" s="26"/>
      <c r="J284" s="26"/>
      <c r="K284" s="69" t="str">
        <f>IFERROR(IF(G284&gt;=(VLOOKUP(D284&amp;E284,'Tab 2 Aerobic Capacity (unprot)'!L$10:$M$27,2,FALSE)),"HFZ","NI")," ")</f>
        <v xml:space="preserve"> </v>
      </c>
      <c r="L284" s="69" t="str">
        <f>IFERROR(IF(H284&gt;=(VLOOKUP(D284&amp;E284,'Tab 2 Aerobic Capacity (unprot)'!L$34:$M$51,2,FALSE)),"HFZ","NI")," ")</f>
        <v xml:space="preserve"> </v>
      </c>
      <c r="M284" s="54" t="str">
        <f t="shared" si="49"/>
        <v xml:space="preserve"> </v>
      </c>
      <c r="N284" s="33" t="str">
        <f t="shared" si="56"/>
        <v xml:space="preserve"> </v>
      </c>
      <c r="O284" s="33"/>
      <c r="P284" s="54" t="str">
        <f t="shared" si="57"/>
        <v/>
      </c>
      <c r="Q284" s="33"/>
      <c r="R284" s="54" t="str">
        <f t="shared" si="58"/>
        <v/>
      </c>
      <c r="S284" s="95" t="e">
        <v>#N/A</v>
      </c>
      <c r="T284" s="95" t="e">
        <v>#N/A</v>
      </c>
      <c r="U284" s="99" t="e">
        <v>#N/A</v>
      </c>
      <c r="V284" s="34"/>
      <c r="W284" s="70" t="str">
        <f>IFERROR(IF(S284&gt;=(VLOOKUP(D284&amp;E284, 'Tab 3 Flex,Strng,Endur(unprot)'!AG$10:$AH$37,2,FALSE)),"HFZ", "NI")," ")</f>
        <v xml:space="preserve"> </v>
      </c>
      <c r="X284" s="70" t="str">
        <f>IFERROR(IF(T284&gt;=(VLOOKUP(D284&amp;E284, 'Tab 3 Flex,Strng,Endur(unprot)'!AG$10:$AH$37,2,FALSE)),"HFZ", "NI")," ")</f>
        <v xml:space="preserve"> </v>
      </c>
      <c r="Y284" s="71" t="str">
        <f t="shared" si="60"/>
        <v xml:space="preserve"> </v>
      </c>
      <c r="Z284" s="71" t="str">
        <f t="shared" si="50"/>
        <v xml:space="preserve"> </v>
      </c>
      <c r="AA284" s="71" t="str">
        <f>IFERROR(IF(U284&gt;=(VLOOKUP(D284&amp;E284, 'Tab 3 Flex,Strng,Endur(unprot)'!W$10:X$37,2,FALSE)),"HFZ", "NI"), " ")</f>
        <v xml:space="preserve"> </v>
      </c>
      <c r="AB284" s="28" t="str">
        <f t="shared" si="51"/>
        <v xml:space="preserve"> </v>
      </c>
      <c r="AC284" s="33"/>
      <c r="AD284" s="28" t="str">
        <f t="shared" si="52"/>
        <v/>
      </c>
      <c r="AE284" s="96" t="e">
        <v>#N/A</v>
      </c>
      <c r="AF284" s="35"/>
      <c r="AG284" s="72" t="str">
        <f>IFERROR(IF(AE284&gt;=(VLOOKUP(D284&amp;E284, 'Tab 3 Flex,Strng,Endur(unprot)'!R$10:$S$37,2,FALSE)),"HFZ", "NI")," ")</f>
        <v xml:space="preserve"> </v>
      </c>
      <c r="AH284" s="55" t="str">
        <f t="shared" si="53"/>
        <v xml:space="preserve"> </v>
      </c>
      <c r="AI284" s="33"/>
      <c r="AJ284" s="55" t="str">
        <f t="shared" si="59"/>
        <v/>
      </c>
      <c r="AK284" s="100" t="e">
        <v>#N/A</v>
      </c>
      <c r="AL284" s="36"/>
      <c r="AM284" s="73" t="str">
        <f>IFERROR(IF(AK284&gt;=(VLOOKUP(D284&amp;E284,'Tab 3 Flex,Strng,Endur(unprot)'!AB$10:$AC$37,2,FALSE)),"HFZ", "NI")," ")</f>
        <v xml:space="preserve"> </v>
      </c>
      <c r="AN284" s="29" t="str">
        <f t="shared" si="54"/>
        <v xml:space="preserve"> </v>
      </c>
      <c r="AO284" s="55"/>
      <c r="AP284" s="29" t="str">
        <f t="shared" si="55"/>
        <v/>
      </c>
    </row>
    <row r="285" spans="1:42" s="57" customFormat="1" ht="16.5" thickTop="1" thickBot="1" x14ac:dyDescent="0.3">
      <c r="A285" s="32"/>
      <c r="B285" s="25"/>
      <c r="C285" s="25"/>
      <c r="D285" s="25"/>
      <c r="E285" s="46"/>
      <c r="F285" s="25">
        <v>10</v>
      </c>
      <c r="G285" s="94" t="e">
        <v>#N/A</v>
      </c>
      <c r="H285" s="94" t="e">
        <v>#N/A</v>
      </c>
      <c r="I285" s="26"/>
      <c r="J285" s="26"/>
      <c r="K285" s="69" t="str">
        <f>IFERROR(IF(G285&gt;=(VLOOKUP(D285&amp;E285,'Tab 2 Aerobic Capacity (unprot)'!L$10:$M$27,2,FALSE)),"HFZ","NI")," ")</f>
        <v xml:space="preserve"> </v>
      </c>
      <c r="L285" s="69" t="str">
        <f>IFERROR(IF(H285&gt;=(VLOOKUP(D285&amp;E285,'Tab 2 Aerobic Capacity (unprot)'!L$34:$M$51,2,FALSE)),"HFZ","NI")," ")</f>
        <v xml:space="preserve"> </v>
      </c>
      <c r="M285" s="54" t="str">
        <f t="shared" si="49"/>
        <v xml:space="preserve"> </v>
      </c>
      <c r="N285" s="33" t="str">
        <f t="shared" si="56"/>
        <v xml:space="preserve"> </v>
      </c>
      <c r="O285" s="33"/>
      <c r="P285" s="54" t="str">
        <f t="shared" si="57"/>
        <v/>
      </c>
      <c r="Q285" s="33"/>
      <c r="R285" s="54" t="str">
        <f t="shared" si="58"/>
        <v/>
      </c>
      <c r="S285" s="95" t="e">
        <v>#N/A</v>
      </c>
      <c r="T285" s="95" t="e">
        <v>#N/A</v>
      </c>
      <c r="U285" s="99" t="e">
        <v>#N/A</v>
      </c>
      <c r="V285" s="34"/>
      <c r="W285" s="70" t="str">
        <f>IFERROR(IF(S285&gt;=(VLOOKUP(D285&amp;E285, 'Tab 3 Flex,Strng,Endur(unprot)'!AG$10:$AH$37,2,FALSE)),"HFZ", "NI")," ")</f>
        <v xml:space="preserve"> </v>
      </c>
      <c r="X285" s="70" t="str">
        <f>IFERROR(IF(T285&gt;=(VLOOKUP(D285&amp;E285, 'Tab 3 Flex,Strng,Endur(unprot)'!AG$10:$AH$37,2,FALSE)),"HFZ", "NI")," ")</f>
        <v xml:space="preserve"> </v>
      </c>
      <c r="Y285" s="71" t="str">
        <f t="shared" si="60"/>
        <v xml:space="preserve"> </v>
      </c>
      <c r="Z285" s="71" t="str">
        <f t="shared" si="50"/>
        <v xml:space="preserve"> </v>
      </c>
      <c r="AA285" s="71" t="str">
        <f>IFERROR(IF(U285&gt;=(VLOOKUP(D285&amp;E285, 'Tab 3 Flex,Strng,Endur(unprot)'!W$10:X$37,2,FALSE)),"HFZ", "NI"), " ")</f>
        <v xml:space="preserve"> </v>
      </c>
      <c r="AB285" s="28" t="str">
        <f t="shared" si="51"/>
        <v xml:space="preserve"> </v>
      </c>
      <c r="AC285" s="33"/>
      <c r="AD285" s="28" t="str">
        <f t="shared" si="52"/>
        <v/>
      </c>
      <c r="AE285" s="96" t="e">
        <v>#N/A</v>
      </c>
      <c r="AF285" s="35"/>
      <c r="AG285" s="72" t="str">
        <f>IFERROR(IF(AE285&gt;=(VLOOKUP(D285&amp;E285, 'Tab 3 Flex,Strng,Endur(unprot)'!R$10:$S$37,2,FALSE)),"HFZ", "NI")," ")</f>
        <v xml:space="preserve"> </v>
      </c>
      <c r="AH285" s="55" t="str">
        <f t="shared" si="53"/>
        <v xml:space="preserve"> </v>
      </c>
      <c r="AI285" s="33"/>
      <c r="AJ285" s="55" t="str">
        <f t="shared" si="59"/>
        <v/>
      </c>
      <c r="AK285" s="100" t="e">
        <v>#N/A</v>
      </c>
      <c r="AL285" s="36"/>
      <c r="AM285" s="73" t="str">
        <f>IFERROR(IF(AK285&gt;=(VLOOKUP(D285&amp;E285,'Tab 3 Flex,Strng,Endur(unprot)'!AB$10:$AC$37,2,FALSE)),"HFZ", "NI")," ")</f>
        <v xml:space="preserve"> </v>
      </c>
      <c r="AN285" s="29" t="str">
        <f t="shared" si="54"/>
        <v xml:space="preserve"> </v>
      </c>
      <c r="AO285" s="55"/>
      <c r="AP285" s="29" t="str">
        <f t="shared" si="55"/>
        <v/>
      </c>
    </row>
    <row r="286" spans="1:42" s="57" customFormat="1" ht="16.5" thickTop="1" thickBot="1" x14ac:dyDescent="0.3">
      <c r="A286" s="32"/>
      <c r="B286" s="25"/>
      <c r="C286" s="25"/>
      <c r="D286" s="25"/>
      <c r="E286" s="46"/>
      <c r="F286" s="25">
        <v>10</v>
      </c>
      <c r="G286" s="94" t="e">
        <v>#N/A</v>
      </c>
      <c r="H286" s="94" t="e">
        <v>#N/A</v>
      </c>
      <c r="I286" s="26"/>
      <c r="J286" s="26"/>
      <c r="K286" s="69" t="str">
        <f>IFERROR(IF(G286&gt;=(VLOOKUP(D286&amp;E286,'Tab 2 Aerobic Capacity (unprot)'!L$10:$M$27,2,FALSE)),"HFZ","NI")," ")</f>
        <v xml:space="preserve"> </v>
      </c>
      <c r="L286" s="69" t="str">
        <f>IFERROR(IF(H286&gt;=(VLOOKUP(D286&amp;E286,'Tab 2 Aerobic Capacity (unprot)'!L$34:$M$51,2,FALSE)),"HFZ","NI")," ")</f>
        <v xml:space="preserve"> </v>
      </c>
      <c r="M286" s="54" t="str">
        <f t="shared" si="49"/>
        <v xml:space="preserve"> </v>
      </c>
      <c r="N286" s="33" t="str">
        <f t="shared" si="56"/>
        <v xml:space="preserve"> </v>
      </c>
      <c r="O286" s="33"/>
      <c r="P286" s="54" t="str">
        <f t="shared" si="57"/>
        <v/>
      </c>
      <c r="Q286" s="33"/>
      <c r="R286" s="54" t="str">
        <f t="shared" si="58"/>
        <v/>
      </c>
      <c r="S286" s="95" t="e">
        <v>#N/A</v>
      </c>
      <c r="T286" s="95" t="e">
        <v>#N/A</v>
      </c>
      <c r="U286" s="99" t="e">
        <v>#N/A</v>
      </c>
      <c r="V286" s="34"/>
      <c r="W286" s="70" t="str">
        <f>IFERROR(IF(S286&gt;=(VLOOKUP(D286&amp;E286, 'Tab 3 Flex,Strng,Endur(unprot)'!AG$10:$AH$37,2,FALSE)),"HFZ", "NI")," ")</f>
        <v xml:space="preserve"> </v>
      </c>
      <c r="X286" s="70" t="str">
        <f>IFERROR(IF(T286&gt;=(VLOOKUP(D286&amp;E286, 'Tab 3 Flex,Strng,Endur(unprot)'!AG$10:$AH$37,2,FALSE)),"HFZ", "NI")," ")</f>
        <v xml:space="preserve"> </v>
      </c>
      <c r="Y286" s="71" t="str">
        <f t="shared" si="60"/>
        <v xml:space="preserve"> </v>
      </c>
      <c r="Z286" s="71" t="str">
        <f t="shared" si="50"/>
        <v xml:space="preserve"> </v>
      </c>
      <c r="AA286" s="71" t="str">
        <f>IFERROR(IF(U286&gt;=(VLOOKUP(D286&amp;E286, 'Tab 3 Flex,Strng,Endur(unprot)'!W$10:X$37,2,FALSE)),"HFZ", "NI"), " ")</f>
        <v xml:space="preserve"> </v>
      </c>
      <c r="AB286" s="28" t="str">
        <f t="shared" si="51"/>
        <v xml:space="preserve"> </v>
      </c>
      <c r="AC286" s="33"/>
      <c r="AD286" s="28" t="str">
        <f t="shared" si="52"/>
        <v/>
      </c>
      <c r="AE286" s="96" t="e">
        <v>#N/A</v>
      </c>
      <c r="AF286" s="35"/>
      <c r="AG286" s="72" t="str">
        <f>IFERROR(IF(AE286&gt;=(VLOOKUP(D286&amp;E286, 'Tab 3 Flex,Strng,Endur(unprot)'!R$10:$S$37,2,FALSE)),"HFZ", "NI")," ")</f>
        <v xml:space="preserve"> </v>
      </c>
      <c r="AH286" s="55" t="str">
        <f t="shared" si="53"/>
        <v xml:space="preserve"> </v>
      </c>
      <c r="AI286" s="33"/>
      <c r="AJ286" s="55" t="str">
        <f t="shared" si="59"/>
        <v/>
      </c>
      <c r="AK286" s="100" t="e">
        <v>#N/A</v>
      </c>
      <c r="AL286" s="36"/>
      <c r="AM286" s="73" t="str">
        <f>IFERROR(IF(AK286&gt;=(VLOOKUP(D286&amp;E286,'Tab 3 Flex,Strng,Endur(unprot)'!AB$10:$AC$37,2,FALSE)),"HFZ", "NI")," ")</f>
        <v xml:space="preserve"> </v>
      </c>
      <c r="AN286" s="29" t="str">
        <f t="shared" si="54"/>
        <v xml:space="preserve"> </v>
      </c>
      <c r="AO286" s="55"/>
      <c r="AP286" s="29" t="str">
        <f t="shared" si="55"/>
        <v/>
      </c>
    </row>
    <row r="287" spans="1:42" s="57" customFormat="1" ht="16.5" thickTop="1" thickBot="1" x14ac:dyDescent="0.3">
      <c r="A287" s="32"/>
      <c r="B287" s="25"/>
      <c r="C287" s="25"/>
      <c r="D287" s="25"/>
      <c r="E287" s="46"/>
      <c r="F287" s="25">
        <v>10</v>
      </c>
      <c r="G287" s="94" t="e">
        <v>#N/A</v>
      </c>
      <c r="H287" s="94" t="e">
        <v>#N/A</v>
      </c>
      <c r="I287" s="26"/>
      <c r="J287" s="26"/>
      <c r="K287" s="69" t="str">
        <f>IFERROR(IF(G287&gt;=(VLOOKUP(D287&amp;E287,'Tab 2 Aerobic Capacity (unprot)'!L$10:$M$27,2,FALSE)),"HFZ","NI")," ")</f>
        <v xml:space="preserve"> </v>
      </c>
      <c r="L287" s="69" t="str">
        <f>IFERROR(IF(H287&gt;=(VLOOKUP(D287&amp;E287,'Tab 2 Aerobic Capacity (unprot)'!L$34:$M$51,2,FALSE)),"HFZ","NI")," ")</f>
        <v xml:space="preserve"> </v>
      </c>
      <c r="M287" s="54" t="str">
        <f t="shared" si="49"/>
        <v xml:space="preserve"> </v>
      </c>
      <c r="N287" s="33" t="str">
        <f t="shared" si="56"/>
        <v xml:space="preserve"> </v>
      </c>
      <c r="O287" s="33"/>
      <c r="P287" s="54" t="str">
        <f t="shared" si="57"/>
        <v/>
      </c>
      <c r="Q287" s="33"/>
      <c r="R287" s="54" t="str">
        <f t="shared" si="58"/>
        <v/>
      </c>
      <c r="S287" s="95" t="e">
        <v>#N/A</v>
      </c>
      <c r="T287" s="95" t="e">
        <v>#N/A</v>
      </c>
      <c r="U287" s="99" t="e">
        <v>#N/A</v>
      </c>
      <c r="V287" s="34"/>
      <c r="W287" s="70" t="str">
        <f>IFERROR(IF(S287&gt;=(VLOOKUP(D287&amp;E287, 'Tab 3 Flex,Strng,Endur(unprot)'!AG$10:$AH$37,2,FALSE)),"HFZ", "NI")," ")</f>
        <v xml:space="preserve"> </v>
      </c>
      <c r="X287" s="70" t="str">
        <f>IFERROR(IF(T287&gt;=(VLOOKUP(D287&amp;E287, 'Tab 3 Flex,Strng,Endur(unprot)'!AG$10:$AH$37,2,FALSE)),"HFZ", "NI")," ")</f>
        <v xml:space="preserve"> </v>
      </c>
      <c r="Y287" s="71" t="str">
        <f t="shared" si="60"/>
        <v xml:space="preserve"> </v>
      </c>
      <c r="Z287" s="71" t="str">
        <f t="shared" si="50"/>
        <v xml:space="preserve"> </v>
      </c>
      <c r="AA287" s="71" t="str">
        <f>IFERROR(IF(U287&gt;=(VLOOKUP(D287&amp;E287, 'Tab 3 Flex,Strng,Endur(unprot)'!W$10:X$37,2,FALSE)),"HFZ", "NI"), " ")</f>
        <v xml:space="preserve"> </v>
      </c>
      <c r="AB287" s="28" t="str">
        <f t="shared" si="51"/>
        <v xml:space="preserve"> </v>
      </c>
      <c r="AC287" s="33"/>
      <c r="AD287" s="28" t="str">
        <f t="shared" si="52"/>
        <v/>
      </c>
      <c r="AE287" s="96" t="e">
        <v>#N/A</v>
      </c>
      <c r="AF287" s="35"/>
      <c r="AG287" s="72" t="str">
        <f>IFERROR(IF(AE287&gt;=(VLOOKUP(D287&amp;E287, 'Tab 3 Flex,Strng,Endur(unprot)'!R$10:$S$37,2,FALSE)),"HFZ", "NI")," ")</f>
        <v xml:space="preserve"> </v>
      </c>
      <c r="AH287" s="55" t="str">
        <f t="shared" si="53"/>
        <v xml:space="preserve"> </v>
      </c>
      <c r="AI287" s="33"/>
      <c r="AJ287" s="55" t="str">
        <f t="shared" si="59"/>
        <v/>
      </c>
      <c r="AK287" s="100" t="e">
        <v>#N/A</v>
      </c>
      <c r="AL287" s="36"/>
      <c r="AM287" s="73" t="str">
        <f>IFERROR(IF(AK287&gt;=(VLOOKUP(D287&amp;E287,'Tab 3 Flex,Strng,Endur(unprot)'!AB$10:$AC$37,2,FALSE)),"HFZ", "NI")," ")</f>
        <v xml:space="preserve"> </v>
      </c>
      <c r="AN287" s="29" t="str">
        <f t="shared" si="54"/>
        <v xml:space="preserve"> </v>
      </c>
      <c r="AO287" s="55"/>
      <c r="AP287" s="29" t="str">
        <f t="shared" si="55"/>
        <v/>
      </c>
    </row>
    <row r="288" spans="1:42" s="57" customFormat="1" ht="16.5" thickTop="1" thickBot="1" x14ac:dyDescent="0.3">
      <c r="A288" s="32"/>
      <c r="B288" s="25"/>
      <c r="C288" s="25"/>
      <c r="D288" s="25"/>
      <c r="E288" s="46"/>
      <c r="F288" s="25">
        <v>10</v>
      </c>
      <c r="G288" s="94" t="e">
        <v>#N/A</v>
      </c>
      <c r="H288" s="94" t="e">
        <v>#N/A</v>
      </c>
      <c r="I288" s="26"/>
      <c r="J288" s="26"/>
      <c r="K288" s="69" t="str">
        <f>IFERROR(IF(G288&gt;=(VLOOKUP(D288&amp;E288,'Tab 2 Aerobic Capacity (unprot)'!L$10:$M$27,2,FALSE)),"HFZ","NI")," ")</f>
        <v xml:space="preserve"> </v>
      </c>
      <c r="L288" s="69" t="str">
        <f>IFERROR(IF(H288&gt;=(VLOOKUP(D288&amp;E288,'Tab 2 Aerobic Capacity (unprot)'!L$34:$M$51,2,FALSE)),"HFZ","NI")," ")</f>
        <v xml:space="preserve"> </v>
      </c>
      <c r="M288" s="54" t="str">
        <f t="shared" si="49"/>
        <v xml:space="preserve"> </v>
      </c>
      <c r="N288" s="33" t="str">
        <f t="shared" si="56"/>
        <v xml:space="preserve"> </v>
      </c>
      <c r="O288" s="33"/>
      <c r="P288" s="54" t="str">
        <f t="shared" si="57"/>
        <v/>
      </c>
      <c r="Q288" s="33"/>
      <c r="R288" s="54" t="str">
        <f t="shared" si="58"/>
        <v/>
      </c>
      <c r="S288" s="95" t="e">
        <v>#N/A</v>
      </c>
      <c r="T288" s="95" t="e">
        <v>#N/A</v>
      </c>
      <c r="U288" s="99" t="e">
        <v>#N/A</v>
      </c>
      <c r="V288" s="34"/>
      <c r="W288" s="70" t="str">
        <f>IFERROR(IF(S288&gt;=(VLOOKUP(D288&amp;E288, 'Tab 3 Flex,Strng,Endur(unprot)'!AG$10:$AH$37,2,FALSE)),"HFZ", "NI")," ")</f>
        <v xml:space="preserve"> </v>
      </c>
      <c r="X288" s="70" t="str">
        <f>IFERROR(IF(T288&gt;=(VLOOKUP(D288&amp;E288, 'Tab 3 Flex,Strng,Endur(unprot)'!AG$10:$AH$37,2,FALSE)),"HFZ", "NI")," ")</f>
        <v xml:space="preserve"> </v>
      </c>
      <c r="Y288" s="71" t="str">
        <f t="shared" si="60"/>
        <v xml:space="preserve"> </v>
      </c>
      <c r="Z288" s="71" t="str">
        <f t="shared" si="50"/>
        <v xml:space="preserve"> </v>
      </c>
      <c r="AA288" s="71" t="str">
        <f>IFERROR(IF(U288&gt;=(VLOOKUP(D288&amp;E288, 'Tab 3 Flex,Strng,Endur(unprot)'!W$10:X$37,2,FALSE)),"HFZ", "NI"), " ")</f>
        <v xml:space="preserve"> </v>
      </c>
      <c r="AB288" s="28" t="str">
        <f t="shared" si="51"/>
        <v xml:space="preserve"> </v>
      </c>
      <c r="AC288" s="33"/>
      <c r="AD288" s="28" t="str">
        <f t="shared" si="52"/>
        <v/>
      </c>
      <c r="AE288" s="96" t="e">
        <v>#N/A</v>
      </c>
      <c r="AF288" s="35"/>
      <c r="AG288" s="72" t="str">
        <f>IFERROR(IF(AE288&gt;=(VLOOKUP(D288&amp;E288, 'Tab 3 Flex,Strng,Endur(unprot)'!R$10:$S$37,2,FALSE)),"HFZ", "NI")," ")</f>
        <v xml:space="preserve"> </v>
      </c>
      <c r="AH288" s="55" t="str">
        <f t="shared" si="53"/>
        <v xml:space="preserve"> </v>
      </c>
      <c r="AI288" s="33"/>
      <c r="AJ288" s="55" t="str">
        <f t="shared" si="59"/>
        <v/>
      </c>
      <c r="AK288" s="100" t="e">
        <v>#N/A</v>
      </c>
      <c r="AL288" s="36"/>
      <c r="AM288" s="73" t="str">
        <f>IFERROR(IF(AK288&gt;=(VLOOKUP(D288&amp;E288,'Tab 3 Flex,Strng,Endur(unprot)'!AB$10:$AC$37,2,FALSE)),"HFZ", "NI")," ")</f>
        <v xml:space="preserve"> </v>
      </c>
      <c r="AN288" s="29" t="str">
        <f t="shared" si="54"/>
        <v xml:space="preserve"> </v>
      </c>
      <c r="AO288" s="55"/>
      <c r="AP288" s="29" t="str">
        <f t="shared" si="55"/>
        <v/>
      </c>
    </row>
    <row r="289" spans="1:42" s="57" customFormat="1" ht="16.5" thickTop="1" thickBot="1" x14ac:dyDescent="0.3">
      <c r="A289" s="32"/>
      <c r="B289" s="25"/>
      <c r="C289" s="25"/>
      <c r="D289" s="25"/>
      <c r="E289" s="46"/>
      <c r="F289" s="25">
        <v>10</v>
      </c>
      <c r="G289" s="94" t="e">
        <v>#N/A</v>
      </c>
      <c r="H289" s="94" t="e">
        <v>#N/A</v>
      </c>
      <c r="I289" s="26"/>
      <c r="J289" s="26"/>
      <c r="K289" s="69" t="str">
        <f>IFERROR(IF(G289&gt;=(VLOOKUP(D289&amp;E289,'Tab 2 Aerobic Capacity (unprot)'!L$10:$M$27,2,FALSE)),"HFZ","NI")," ")</f>
        <v xml:space="preserve"> </v>
      </c>
      <c r="L289" s="69" t="str">
        <f>IFERROR(IF(H289&gt;=(VLOOKUP(D289&amp;E289,'Tab 2 Aerobic Capacity (unprot)'!L$34:$M$51,2,FALSE)),"HFZ","NI")," ")</f>
        <v xml:space="preserve"> </v>
      </c>
      <c r="M289" s="54" t="str">
        <f t="shared" si="49"/>
        <v xml:space="preserve"> </v>
      </c>
      <c r="N289" s="33" t="str">
        <f t="shared" si="56"/>
        <v xml:space="preserve"> </v>
      </c>
      <c r="O289" s="33"/>
      <c r="P289" s="54" t="str">
        <f t="shared" si="57"/>
        <v/>
      </c>
      <c r="Q289" s="33"/>
      <c r="R289" s="54" t="str">
        <f t="shared" si="58"/>
        <v/>
      </c>
      <c r="S289" s="95" t="e">
        <v>#N/A</v>
      </c>
      <c r="T289" s="95" t="e">
        <v>#N/A</v>
      </c>
      <c r="U289" s="99" t="e">
        <v>#N/A</v>
      </c>
      <c r="V289" s="34"/>
      <c r="W289" s="70" t="str">
        <f>IFERROR(IF(S289&gt;=(VLOOKUP(D289&amp;E289, 'Tab 3 Flex,Strng,Endur(unprot)'!AG$10:$AH$37,2,FALSE)),"HFZ", "NI")," ")</f>
        <v xml:space="preserve"> </v>
      </c>
      <c r="X289" s="70" t="str">
        <f>IFERROR(IF(T289&gt;=(VLOOKUP(D289&amp;E289, 'Tab 3 Flex,Strng,Endur(unprot)'!AG$10:$AH$37,2,FALSE)),"HFZ", "NI")," ")</f>
        <v xml:space="preserve"> </v>
      </c>
      <c r="Y289" s="71" t="str">
        <f t="shared" si="60"/>
        <v xml:space="preserve"> </v>
      </c>
      <c r="Z289" s="71" t="str">
        <f t="shared" si="50"/>
        <v xml:space="preserve"> </v>
      </c>
      <c r="AA289" s="71" t="str">
        <f>IFERROR(IF(U289&gt;=(VLOOKUP(D289&amp;E289, 'Tab 3 Flex,Strng,Endur(unprot)'!W$10:X$37,2,FALSE)),"HFZ", "NI"), " ")</f>
        <v xml:space="preserve"> </v>
      </c>
      <c r="AB289" s="28" t="str">
        <f t="shared" si="51"/>
        <v xml:space="preserve"> </v>
      </c>
      <c r="AC289" s="33"/>
      <c r="AD289" s="28" t="str">
        <f t="shared" si="52"/>
        <v/>
      </c>
      <c r="AE289" s="96" t="e">
        <v>#N/A</v>
      </c>
      <c r="AF289" s="35"/>
      <c r="AG289" s="72" t="str">
        <f>IFERROR(IF(AE289&gt;=(VLOOKUP(D289&amp;E289, 'Tab 3 Flex,Strng,Endur(unprot)'!R$10:$S$37,2,FALSE)),"HFZ", "NI")," ")</f>
        <v xml:space="preserve"> </v>
      </c>
      <c r="AH289" s="55" t="str">
        <f t="shared" si="53"/>
        <v xml:space="preserve"> </v>
      </c>
      <c r="AI289" s="33"/>
      <c r="AJ289" s="55" t="str">
        <f t="shared" si="59"/>
        <v/>
      </c>
      <c r="AK289" s="100" t="e">
        <v>#N/A</v>
      </c>
      <c r="AL289" s="36"/>
      <c r="AM289" s="73" t="str">
        <f>IFERROR(IF(AK289&gt;=(VLOOKUP(D289&amp;E289,'Tab 3 Flex,Strng,Endur(unprot)'!AB$10:$AC$37,2,FALSE)),"HFZ", "NI")," ")</f>
        <v xml:space="preserve"> </v>
      </c>
      <c r="AN289" s="29" t="str">
        <f t="shared" si="54"/>
        <v xml:space="preserve"> </v>
      </c>
      <c r="AO289" s="55"/>
      <c r="AP289" s="29" t="str">
        <f t="shared" si="55"/>
        <v/>
      </c>
    </row>
    <row r="290" spans="1:42" s="57" customFormat="1" ht="16.5" thickTop="1" thickBot="1" x14ac:dyDescent="0.3">
      <c r="A290" s="32"/>
      <c r="B290" s="25"/>
      <c r="C290" s="25"/>
      <c r="D290" s="25"/>
      <c r="E290" s="46"/>
      <c r="F290" s="25">
        <v>10</v>
      </c>
      <c r="G290" s="94" t="e">
        <v>#N/A</v>
      </c>
      <c r="H290" s="94" t="e">
        <v>#N/A</v>
      </c>
      <c r="I290" s="26"/>
      <c r="J290" s="26"/>
      <c r="K290" s="69" t="str">
        <f>IFERROR(IF(G290&gt;=(VLOOKUP(D290&amp;E290,'Tab 2 Aerobic Capacity (unprot)'!L$10:$M$27,2,FALSE)),"HFZ","NI")," ")</f>
        <v xml:space="preserve"> </v>
      </c>
      <c r="L290" s="69" t="str">
        <f>IFERROR(IF(H290&gt;=(VLOOKUP(D290&amp;E290,'Tab 2 Aerobic Capacity (unprot)'!L$34:$M$51,2,FALSE)),"HFZ","NI")," ")</f>
        <v xml:space="preserve"> </v>
      </c>
      <c r="M290" s="54" t="str">
        <f t="shared" si="49"/>
        <v xml:space="preserve"> </v>
      </c>
      <c r="N290" s="33" t="str">
        <f t="shared" si="56"/>
        <v xml:space="preserve"> </v>
      </c>
      <c r="O290" s="33"/>
      <c r="P290" s="54" t="str">
        <f t="shared" si="57"/>
        <v/>
      </c>
      <c r="Q290" s="33"/>
      <c r="R290" s="54" t="str">
        <f t="shared" si="58"/>
        <v/>
      </c>
      <c r="S290" s="95" t="e">
        <v>#N/A</v>
      </c>
      <c r="T290" s="95" t="e">
        <v>#N/A</v>
      </c>
      <c r="U290" s="99" t="e">
        <v>#N/A</v>
      </c>
      <c r="V290" s="34"/>
      <c r="W290" s="70" t="str">
        <f>IFERROR(IF(S290&gt;=(VLOOKUP(D290&amp;E290, 'Tab 3 Flex,Strng,Endur(unprot)'!AG$10:$AH$37,2,FALSE)),"HFZ", "NI")," ")</f>
        <v xml:space="preserve"> </v>
      </c>
      <c r="X290" s="70" t="str">
        <f>IFERROR(IF(T290&gt;=(VLOOKUP(D290&amp;E290, 'Tab 3 Flex,Strng,Endur(unprot)'!AG$10:$AH$37,2,FALSE)),"HFZ", "NI")," ")</f>
        <v xml:space="preserve"> </v>
      </c>
      <c r="Y290" s="71" t="str">
        <f t="shared" si="60"/>
        <v xml:space="preserve"> </v>
      </c>
      <c r="Z290" s="71" t="str">
        <f t="shared" si="50"/>
        <v xml:space="preserve"> </v>
      </c>
      <c r="AA290" s="71" t="str">
        <f>IFERROR(IF(U290&gt;=(VLOOKUP(D290&amp;E290, 'Tab 3 Flex,Strng,Endur(unprot)'!W$10:X$37,2,FALSE)),"HFZ", "NI"), " ")</f>
        <v xml:space="preserve"> </v>
      </c>
      <c r="AB290" s="28" t="str">
        <f t="shared" si="51"/>
        <v xml:space="preserve"> </v>
      </c>
      <c r="AC290" s="33"/>
      <c r="AD290" s="28" t="str">
        <f t="shared" si="52"/>
        <v/>
      </c>
      <c r="AE290" s="96" t="e">
        <v>#N/A</v>
      </c>
      <c r="AF290" s="35"/>
      <c r="AG290" s="72" t="str">
        <f>IFERROR(IF(AE290&gt;=(VLOOKUP(D290&amp;E290, 'Tab 3 Flex,Strng,Endur(unprot)'!R$10:$S$37,2,FALSE)),"HFZ", "NI")," ")</f>
        <v xml:space="preserve"> </v>
      </c>
      <c r="AH290" s="55" t="str">
        <f t="shared" si="53"/>
        <v xml:space="preserve"> </v>
      </c>
      <c r="AI290" s="33"/>
      <c r="AJ290" s="55" t="str">
        <f t="shared" si="59"/>
        <v/>
      </c>
      <c r="AK290" s="100" t="e">
        <v>#N/A</v>
      </c>
      <c r="AL290" s="36"/>
      <c r="AM290" s="73" t="str">
        <f>IFERROR(IF(AK290&gt;=(VLOOKUP(D290&amp;E290,'Tab 3 Flex,Strng,Endur(unprot)'!AB$10:$AC$37,2,FALSE)),"HFZ", "NI")," ")</f>
        <v xml:space="preserve"> </v>
      </c>
      <c r="AN290" s="29" t="str">
        <f t="shared" si="54"/>
        <v xml:space="preserve"> </v>
      </c>
      <c r="AO290" s="55"/>
      <c r="AP290" s="29" t="str">
        <f t="shared" si="55"/>
        <v/>
      </c>
    </row>
    <row r="291" spans="1:42" s="57" customFormat="1" ht="16.5" thickTop="1" thickBot="1" x14ac:dyDescent="0.3">
      <c r="A291" s="32"/>
      <c r="B291" s="25"/>
      <c r="C291" s="25"/>
      <c r="D291" s="25"/>
      <c r="E291" s="46"/>
      <c r="F291" s="25">
        <v>10</v>
      </c>
      <c r="G291" s="94" t="e">
        <v>#N/A</v>
      </c>
      <c r="H291" s="94" t="e">
        <v>#N/A</v>
      </c>
      <c r="I291" s="26"/>
      <c r="J291" s="26"/>
      <c r="K291" s="69" t="str">
        <f>IFERROR(IF(G291&gt;=(VLOOKUP(D291&amp;E291,'Tab 2 Aerobic Capacity (unprot)'!L$10:$M$27,2,FALSE)),"HFZ","NI")," ")</f>
        <v xml:space="preserve"> </v>
      </c>
      <c r="L291" s="69" t="str">
        <f>IFERROR(IF(H291&gt;=(VLOOKUP(D291&amp;E291,'Tab 2 Aerobic Capacity (unprot)'!L$34:$M$51,2,FALSE)),"HFZ","NI")," ")</f>
        <v xml:space="preserve"> </v>
      </c>
      <c r="M291" s="54" t="str">
        <f t="shared" si="49"/>
        <v xml:space="preserve"> </v>
      </c>
      <c r="N291" s="33" t="str">
        <f t="shared" si="56"/>
        <v xml:space="preserve"> </v>
      </c>
      <c r="O291" s="33"/>
      <c r="P291" s="54" t="str">
        <f t="shared" si="57"/>
        <v/>
      </c>
      <c r="Q291" s="33"/>
      <c r="R291" s="54" t="str">
        <f t="shared" si="58"/>
        <v/>
      </c>
      <c r="S291" s="95" t="e">
        <v>#N/A</v>
      </c>
      <c r="T291" s="95" t="e">
        <v>#N/A</v>
      </c>
      <c r="U291" s="99" t="e">
        <v>#N/A</v>
      </c>
      <c r="V291" s="34"/>
      <c r="W291" s="70" t="str">
        <f>IFERROR(IF(S291&gt;=(VLOOKUP(D291&amp;E291, 'Tab 3 Flex,Strng,Endur(unprot)'!AG$10:$AH$37,2,FALSE)),"HFZ", "NI")," ")</f>
        <v xml:space="preserve"> </v>
      </c>
      <c r="X291" s="70" t="str">
        <f>IFERROR(IF(T291&gt;=(VLOOKUP(D291&amp;E291, 'Tab 3 Flex,Strng,Endur(unprot)'!AG$10:$AH$37,2,FALSE)),"HFZ", "NI")," ")</f>
        <v xml:space="preserve"> </v>
      </c>
      <c r="Y291" s="71" t="str">
        <f t="shared" si="60"/>
        <v xml:space="preserve"> </v>
      </c>
      <c r="Z291" s="71" t="str">
        <f t="shared" si="50"/>
        <v xml:space="preserve"> </v>
      </c>
      <c r="AA291" s="71" t="str">
        <f>IFERROR(IF(U291&gt;=(VLOOKUP(D291&amp;E291, 'Tab 3 Flex,Strng,Endur(unprot)'!W$10:X$37,2,FALSE)),"HFZ", "NI"), " ")</f>
        <v xml:space="preserve"> </v>
      </c>
      <c r="AB291" s="28" t="str">
        <f t="shared" si="51"/>
        <v xml:space="preserve"> </v>
      </c>
      <c r="AC291" s="33"/>
      <c r="AD291" s="28" t="str">
        <f t="shared" si="52"/>
        <v/>
      </c>
      <c r="AE291" s="96" t="e">
        <v>#N/A</v>
      </c>
      <c r="AF291" s="35"/>
      <c r="AG291" s="72" t="str">
        <f>IFERROR(IF(AE291&gt;=(VLOOKUP(D291&amp;E291, 'Tab 3 Flex,Strng,Endur(unprot)'!R$10:$S$37,2,FALSE)),"HFZ", "NI")," ")</f>
        <v xml:space="preserve"> </v>
      </c>
      <c r="AH291" s="55" t="str">
        <f t="shared" si="53"/>
        <v xml:space="preserve"> </v>
      </c>
      <c r="AI291" s="33"/>
      <c r="AJ291" s="55" t="str">
        <f t="shared" si="59"/>
        <v/>
      </c>
      <c r="AK291" s="100" t="e">
        <v>#N/A</v>
      </c>
      <c r="AL291" s="36"/>
      <c r="AM291" s="73" t="str">
        <f>IFERROR(IF(AK291&gt;=(VLOOKUP(D291&amp;E291,'Tab 3 Flex,Strng,Endur(unprot)'!AB$10:$AC$37,2,FALSE)),"HFZ", "NI")," ")</f>
        <v xml:space="preserve"> </v>
      </c>
      <c r="AN291" s="29" t="str">
        <f t="shared" si="54"/>
        <v xml:space="preserve"> </v>
      </c>
      <c r="AO291" s="55"/>
      <c r="AP291" s="29" t="str">
        <f t="shared" si="55"/>
        <v/>
      </c>
    </row>
    <row r="292" spans="1:42" s="57" customFormat="1" ht="16.5" thickTop="1" thickBot="1" x14ac:dyDescent="0.3">
      <c r="A292" s="32"/>
      <c r="B292" s="25"/>
      <c r="C292" s="25"/>
      <c r="D292" s="25"/>
      <c r="E292" s="46"/>
      <c r="F292" s="25">
        <v>10</v>
      </c>
      <c r="G292" s="94" t="e">
        <v>#N/A</v>
      </c>
      <c r="H292" s="94" t="e">
        <v>#N/A</v>
      </c>
      <c r="I292" s="26"/>
      <c r="J292" s="26"/>
      <c r="K292" s="69" t="str">
        <f>IFERROR(IF(G292&gt;=(VLOOKUP(D292&amp;E292,'Tab 2 Aerobic Capacity (unprot)'!L$10:$M$27,2,FALSE)),"HFZ","NI")," ")</f>
        <v xml:space="preserve"> </v>
      </c>
      <c r="L292" s="69" t="str">
        <f>IFERROR(IF(H292&gt;=(VLOOKUP(D292&amp;E292,'Tab 2 Aerobic Capacity (unprot)'!L$34:$M$51,2,FALSE)),"HFZ","NI")," ")</f>
        <v xml:space="preserve"> </v>
      </c>
      <c r="M292" s="54" t="str">
        <f t="shared" si="49"/>
        <v xml:space="preserve"> </v>
      </c>
      <c r="N292" s="33" t="str">
        <f t="shared" si="56"/>
        <v xml:space="preserve"> </v>
      </c>
      <c r="O292" s="33"/>
      <c r="P292" s="54" t="str">
        <f t="shared" si="57"/>
        <v/>
      </c>
      <c r="Q292" s="33"/>
      <c r="R292" s="54" t="str">
        <f t="shared" si="58"/>
        <v/>
      </c>
      <c r="S292" s="95" t="e">
        <v>#N/A</v>
      </c>
      <c r="T292" s="95" t="e">
        <v>#N/A</v>
      </c>
      <c r="U292" s="99" t="e">
        <v>#N/A</v>
      </c>
      <c r="V292" s="34"/>
      <c r="W292" s="70" t="str">
        <f>IFERROR(IF(S292&gt;=(VLOOKUP(D292&amp;E292, 'Tab 3 Flex,Strng,Endur(unprot)'!AG$10:$AH$37,2,FALSE)),"HFZ", "NI")," ")</f>
        <v xml:space="preserve"> </v>
      </c>
      <c r="X292" s="70" t="str">
        <f>IFERROR(IF(T292&gt;=(VLOOKUP(D292&amp;E292, 'Tab 3 Flex,Strng,Endur(unprot)'!AG$10:$AH$37,2,FALSE)),"HFZ", "NI")," ")</f>
        <v xml:space="preserve"> </v>
      </c>
      <c r="Y292" s="71" t="str">
        <f t="shared" si="60"/>
        <v xml:space="preserve"> </v>
      </c>
      <c r="Z292" s="71" t="str">
        <f t="shared" si="50"/>
        <v xml:space="preserve"> </v>
      </c>
      <c r="AA292" s="71" t="str">
        <f>IFERROR(IF(U292&gt;=(VLOOKUP(D292&amp;E292, 'Tab 3 Flex,Strng,Endur(unprot)'!W$10:X$37,2,FALSE)),"HFZ", "NI"), " ")</f>
        <v xml:space="preserve"> </v>
      </c>
      <c r="AB292" s="28" t="str">
        <f t="shared" si="51"/>
        <v xml:space="preserve"> </v>
      </c>
      <c r="AC292" s="33"/>
      <c r="AD292" s="28" t="str">
        <f t="shared" si="52"/>
        <v/>
      </c>
      <c r="AE292" s="96" t="e">
        <v>#N/A</v>
      </c>
      <c r="AF292" s="35"/>
      <c r="AG292" s="72" t="str">
        <f>IFERROR(IF(AE292&gt;=(VLOOKUP(D292&amp;E292, 'Tab 3 Flex,Strng,Endur(unprot)'!R$10:$S$37,2,FALSE)),"HFZ", "NI")," ")</f>
        <v xml:space="preserve"> </v>
      </c>
      <c r="AH292" s="55" t="str">
        <f t="shared" si="53"/>
        <v xml:space="preserve"> </v>
      </c>
      <c r="AI292" s="33"/>
      <c r="AJ292" s="55" t="str">
        <f t="shared" si="59"/>
        <v/>
      </c>
      <c r="AK292" s="100" t="e">
        <v>#N/A</v>
      </c>
      <c r="AL292" s="36"/>
      <c r="AM292" s="73" t="str">
        <f>IFERROR(IF(AK292&gt;=(VLOOKUP(D292&amp;E292,'Tab 3 Flex,Strng,Endur(unprot)'!AB$10:$AC$37,2,FALSE)),"HFZ", "NI")," ")</f>
        <v xml:space="preserve"> </v>
      </c>
      <c r="AN292" s="29" t="str">
        <f t="shared" si="54"/>
        <v xml:space="preserve"> </v>
      </c>
      <c r="AO292" s="55"/>
      <c r="AP292" s="29" t="str">
        <f t="shared" si="55"/>
        <v/>
      </c>
    </row>
    <row r="293" spans="1:42" s="57" customFormat="1" ht="16.5" thickTop="1" thickBot="1" x14ac:dyDescent="0.3">
      <c r="A293" s="32"/>
      <c r="B293" s="25"/>
      <c r="C293" s="25"/>
      <c r="D293" s="25"/>
      <c r="E293" s="46"/>
      <c r="F293" s="25">
        <v>10</v>
      </c>
      <c r="G293" s="94" t="e">
        <v>#N/A</v>
      </c>
      <c r="H293" s="94" t="e">
        <v>#N/A</v>
      </c>
      <c r="I293" s="26"/>
      <c r="J293" s="26"/>
      <c r="K293" s="69" t="str">
        <f>IFERROR(IF(G293&gt;=(VLOOKUP(D293&amp;E293,'Tab 2 Aerobic Capacity (unprot)'!L$10:$M$27,2,FALSE)),"HFZ","NI")," ")</f>
        <v xml:space="preserve"> </v>
      </c>
      <c r="L293" s="69" t="str">
        <f>IFERROR(IF(H293&gt;=(VLOOKUP(D293&amp;E293,'Tab 2 Aerobic Capacity (unprot)'!L$34:$M$51,2,FALSE)),"HFZ","NI")," ")</f>
        <v xml:space="preserve"> </v>
      </c>
      <c r="M293" s="54" t="str">
        <f t="shared" si="49"/>
        <v xml:space="preserve"> </v>
      </c>
      <c r="N293" s="33" t="str">
        <f t="shared" si="56"/>
        <v xml:space="preserve"> </v>
      </c>
      <c r="O293" s="33"/>
      <c r="P293" s="54" t="str">
        <f t="shared" si="57"/>
        <v/>
      </c>
      <c r="Q293" s="33"/>
      <c r="R293" s="54" t="str">
        <f t="shared" si="58"/>
        <v/>
      </c>
      <c r="S293" s="95" t="e">
        <v>#N/A</v>
      </c>
      <c r="T293" s="95" t="e">
        <v>#N/A</v>
      </c>
      <c r="U293" s="99" t="e">
        <v>#N/A</v>
      </c>
      <c r="V293" s="34"/>
      <c r="W293" s="70" t="str">
        <f>IFERROR(IF(S293&gt;=(VLOOKUP(D293&amp;E293, 'Tab 3 Flex,Strng,Endur(unprot)'!AG$10:$AH$37,2,FALSE)),"HFZ", "NI")," ")</f>
        <v xml:space="preserve"> </v>
      </c>
      <c r="X293" s="70" t="str">
        <f>IFERROR(IF(T293&gt;=(VLOOKUP(D293&amp;E293, 'Tab 3 Flex,Strng,Endur(unprot)'!AG$10:$AH$37,2,FALSE)),"HFZ", "NI")," ")</f>
        <v xml:space="preserve"> </v>
      </c>
      <c r="Y293" s="71" t="str">
        <f t="shared" si="60"/>
        <v xml:space="preserve"> </v>
      </c>
      <c r="Z293" s="71" t="str">
        <f t="shared" si="50"/>
        <v xml:space="preserve"> </v>
      </c>
      <c r="AA293" s="71" t="str">
        <f>IFERROR(IF(U293&gt;=(VLOOKUP(D293&amp;E293, 'Tab 3 Flex,Strng,Endur(unprot)'!W$10:X$37,2,FALSE)),"HFZ", "NI"), " ")</f>
        <v xml:space="preserve"> </v>
      </c>
      <c r="AB293" s="28" t="str">
        <f t="shared" si="51"/>
        <v xml:space="preserve"> </v>
      </c>
      <c r="AC293" s="33"/>
      <c r="AD293" s="28" t="str">
        <f t="shared" si="52"/>
        <v/>
      </c>
      <c r="AE293" s="96" t="e">
        <v>#N/A</v>
      </c>
      <c r="AF293" s="35"/>
      <c r="AG293" s="72" t="str">
        <f>IFERROR(IF(AE293&gt;=(VLOOKUP(D293&amp;E293, 'Tab 3 Flex,Strng,Endur(unprot)'!R$10:$S$37,2,FALSE)),"HFZ", "NI")," ")</f>
        <v xml:space="preserve"> </v>
      </c>
      <c r="AH293" s="55" t="str">
        <f t="shared" si="53"/>
        <v xml:space="preserve"> </v>
      </c>
      <c r="AI293" s="33"/>
      <c r="AJ293" s="55" t="str">
        <f t="shared" si="59"/>
        <v/>
      </c>
      <c r="AK293" s="100" t="e">
        <v>#N/A</v>
      </c>
      <c r="AL293" s="36"/>
      <c r="AM293" s="73" t="str">
        <f>IFERROR(IF(AK293&gt;=(VLOOKUP(D293&amp;E293,'Tab 3 Flex,Strng,Endur(unprot)'!AB$10:$AC$37,2,FALSE)),"HFZ", "NI")," ")</f>
        <v xml:space="preserve"> </v>
      </c>
      <c r="AN293" s="29" t="str">
        <f t="shared" si="54"/>
        <v xml:space="preserve"> </v>
      </c>
      <c r="AO293" s="55"/>
      <c r="AP293" s="29" t="str">
        <f t="shared" si="55"/>
        <v/>
      </c>
    </row>
    <row r="294" spans="1:42" s="57" customFormat="1" ht="16.5" thickTop="1" thickBot="1" x14ac:dyDescent="0.3">
      <c r="A294" s="32"/>
      <c r="B294" s="25"/>
      <c r="C294" s="25"/>
      <c r="D294" s="25"/>
      <c r="E294" s="46"/>
      <c r="F294" s="25">
        <v>10</v>
      </c>
      <c r="G294" s="94" t="e">
        <v>#N/A</v>
      </c>
      <c r="H294" s="94" t="e">
        <v>#N/A</v>
      </c>
      <c r="I294" s="26"/>
      <c r="J294" s="26"/>
      <c r="K294" s="69" t="str">
        <f>IFERROR(IF(G294&gt;=(VLOOKUP(D294&amp;E294,'Tab 2 Aerobic Capacity (unprot)'!L$10:$M$27,2,FALSE)),"HFZ","NI")," ")</f>
        <v xml:space="preserve"> </v>
      </c>
      <c r="L294" s="69" t="str">
        <f>IFERROR(IF(H294&gt;=(VLOOKUP(D294&amp;E294,'Tab 2 Aerobic Capacity (unprot)'!L$34:$M$51,2,FALSE)),"HFZ","NI")," ")</f>
        <v xml:space="preserve"> </v>
      </c>
      <c r="M294" s="54" t="str">
        <f t="shared" si="49"/>
        <v xml:space="preserve"> </v>
      </c>
      <c r="N294" s="33" t="str">
        <f t="shared" si="56"/>
        <v xml:space="preserve"> </v>
      </c>
      <c r="O294" s="33"/>
      <c r="P294" s="54" t="str">
        <f t="shared" si="57"/>
        <v/>
      </c>
      <c r="Q294" s="33"/>
      <c r="R294" s="54" t="str">
        <f t="shared" si="58"/>
        <v/>
      </c>
      <c r="S294" s="95" t="e">
        <v>#N/A</v>
      </c>
      <c r="T294" s="95" t="e">
        <v>#N/A</v>
      </c>
      <c r="U294" s="99" t="e">
        <v>#N/A</v>
      </c>
      <c r="V294" s="34"/>
      <c r="W294" s="70" t="str">
        <f>IFERROR(IF(S294&gt;=(VLOOKUP(D294&amp;E294, 'Tab 3 Flex,Strng,Endur(unprot)'!AG$10:$AH$37,2,FALSE)),"HFZ", "NI")," ")</f>
        <v xml:space="preserve"> </v>
      </c>
      <c r="X294" s="70" t="str">
        <f>IFERROR(IF(T294&gt;=(VLOOKUP(D294&amp;E294, 'Tab 3 Flex,Strng,Endur(unprot)'!AG$10:$AH$37,2,FALSE)),"HFZ", "NI")," ")</f>
        <v xml:space="preserve"> </v>
      </c>
      <c r="Y294" s="71" t="str">
        <f t="shared" si="60"/>
        <v xml:space="preserve"> </v>
      </c>
      <c r="Z294" s="71" t="str">
        <f t="shared" si="50"/>
        <v xml:space="preserve"> </v>
      </c>
      <c r="AA294" s="71" t="str">
        <f>IFERROR(IF(U294&gt;=(VLOOKUP(D294&amp;E294, 'Tab 3 Flex,Strng,Endur(unprot)'!W$10:X$37,2,FALSE)),"HFZ", "NI"), " ")</f>
        <v xml:space="preserve"> </v>
      </c>
      <c r="AB294" s="28" t="str">
        <f t="shared" si="51"/>
        <v xml:space="preserve"> </v>
      </c>
      <c r="AC294" s="33"/>
      <c r="AD294" s="28" t="str">
        <f t="shared" si="52"/>
        <v/>
      </c>
      <c r="AE294" s="96" t="e">
        <v>#N/A</v>
      </c>
      <c r="AF294" s="35"/>
      <c r="AG294" s="72" t="str">
        <f>IFERROR(IF(AE294&gt;=(VLOOKUP(D294&amp;E294, 'Tab 3 Flex,Strng,Endur(unprot)'!R$10:$S$37,2,FALSE)),"HFZ", "NI")," ")</f>
        <v xml:space="preserve"> </v>
      </c>
      <c r="AH294" s="55" t="str">
        <f t="shared" si="53"/>
        <v xml:space="preserve"> </v>
      </c>
      <c r="AI294" s="33"/>
      <c r="AJ294" s="55" t="str">
        <f t="shared" si="59"/>
        <v/>
      </c>
      <c r="AK294" s="100" t="e">
        <v>#N/A</v>
      </c>
      <c r="AL294" s="36"/>
      <c r="AM294" s="73" t="str">
        <f>IFERROR(IF(AK294&gt;=(VLOOKUP(D294&amp;E294,'Tab 3 Flex,Strng,Endur(unprot)'!AB$10:$AC$37,2,FALSE)),"HFZ", "NI")," ")</f>
        <v xml:space="preserve"> </v>
      </c>
      <c r="AN294" s="29" t="str">
        <f t="shared" si="54"/>
        <v xml:space="preserve"> </v>
      </c>
      <c r="AO294" s="55"/>
      <c r="AP294" s="29" t="str">
        <f t="shared" si="55"/>
        <v/>
      </c>
    </row>
    <row r="295" spans="1:42" s="57" customFormat="1" ht="16.5" thickTop="1" thickBot="1" x14ac:dyDescent="0.3">
      <c r="A295" s="32"/>
      <c r="B295" s="25"/>
      <c r="C295" s="25"/>
      <c r="D295" s="25"/>
      <c r="E295" s="46"/>
      <c r="F295" s="25">
        <v>10</v>
      </c>
      <c r="G295" s="94" t="e">
        <v>#N/A</v>
      </c>
      <c r="H295" s="94" t="e">
        <v>#N/A</v>
      </c>
      <c r="I295" s="26"/>
      <c r="J295" s="26"/>
      <c r="K295" s="69" t="str">
        <f>IFERROR(IF(G295&gt;=(VLOOKUP(D295&amp;E295,'Tab 2 Aerobic Capacity (unprot)'!L$10:$M$27,2,FALSE)),"HFZ","NI")," ")</f>
        <v xml:space="preserve"> </v>
      </c>
      <c r="L295" s="69" t="str">
        <f>IFERROR(IF(H295&gt;=(VLOOKUP(D295&amp;E295,'Tab 2 Aerobic Capacity (unprot)'!L$34:$M$51,2,FALSE)),"HFZ","NI")," ")</f>
        <v xml:space="preserve"> </v>
      </c>
      <c r="M295" s="54" t="str">
        <f t="shared" si="49"/>
        <v xml:space="preserve"> </v>
      </c>
      <c r="N295" s="33" t="str">
        <f t="shared" si="56"/>
        <v xml:space="preserve"> </v>
      </c>
      <c r="O295" s="33"/>
      <c r="P295" s="54" t="str">
        <f t="shared" si="57"/>
        <v/>
      </c>
      <c r="Q295" s="33"/>
      <c r="R295" s="54" t="str">
        <f t="shared" si="58"/>
        <v/>
      </c>
      <c r="S295" s="95" t="e">
        <v>#N/A</v>
      </c>
      <c r="T295" s="95" t="e">
        <v>#N/A</v>
      </c>
      <c r="U295" s="99" t="e">
        <v>#N/A</v>
      </c>
      <c r="V295" s="34"/>
      <c r="W295" s="70" t="str">
        <f>IFERROR(IF(S295&gt;=(VLOOKUP(D295&amp;E295, 'Tab 3 Flex,Strng,Endur(unprot)'!AG$10:$AH$37,2,FALSE)),"HFZ", "NI")," ")</f>
        <v xml:space="preserve"> </v>
      </c>
      <c r="X295" s="70" t="str">
        <f>IFERROR(IF(T295&gt;=(VLOOKUP(D295&amp;E295, 'Tab 3 Flex,Strng,Endur(unprot)'!AG$10:$AH$37,2,FALSE)),"HFZ", "NI")," ")</f>
        <v xml:space="preserve"> </v>
      </c>
      <c r="Y295" s="71" t="str">
        <f t="shared" si="60"/>
        <v xml:space="preserve"> </v>
      </c>
      <c r="Z295" s="71" t="str">
        <f t="shared" si="50"/>
        <v xml:space="preserve"> </v>
      </c>
      <c r="AA295" s="71" t="str">
        <f>IFERROR(IF(U295&gt;=(VLOOKUP(D295&amp;E295, 'Tab 3 Flex,Strng,Endur(unprot)'!W$10:X$37,2,FALSE)),"HFZ", "NI"), " ")</f>
        <v xml:space="preserve"> </v>
      </c>
      <c r="AB295" s="28" t="str">
        <f t="shared" si="51"/>
        <v xml:space="preserve"> </v>
      </c>
      <c r="AC295" s="33"/>
      <c r="AD295" s="28" t="str">
        <f t="shared" si="52"/>
        <v/>
      </c>
      <c r="AE295" s="96" t="e">
        <v>#N/A</v>
      </c>
      <c r="AF295" s="35"/>
      <c r="AG295" s="72" t="str">
        <f>IFERROR(IF(AE295&gt;=(VLOOKUP(D295&amp;E295, 'Tab 3 Flex,Strng,Endur(unprot)'!R$10:$S$37,2,FALSE)),"HFZ", "NI")," ")</f>
        <v xml:space="preserve"> </v>
      </c>
      <c r="AH295" s="55" t="str">
        <f t="shared" si="53"/>
        <v xml:space="preserve"> </v>
      </c>
      <c r="AI295" s="33"/>
      <c r="AJ295" s="55" t="str">
        <f t="shared" si="59"/>
        <v/>
      </c>
      <c r="AK295" s="100" t="e">
        <v>#N/A</v>
      </c>
      <c r="AL295" s="36"/>
      <c r="AM295" s="73" t="str">
        <f>IFERROR(IF(AK295&gt;=(VLOOKUP(D295&amp;E295,'Tab 3 Flex,Strng,Endur(unprot)'!AB$10:$AC$37,2,FALSE)),"HFZ", "NI")," ")</f>
        <v xml:space="preserve"> </v>
      </c>
      <c r="AN295" s="29" t="str">
        <f t="shared" si="54"/>
        <v xml:space="preserve"> </v>
      </c>
      <c r="AO295" s="55"/>
      <c r="AP295" s="29" t="str">
        <f t="shared" si="55"/>
        <v/>
      </c>
    </row>
    <row r="296" spans="1:42" s="57" customFormat="1" ht="16.5" thickTop="1" thickBot="1" x14ac:dyDescent="0.3">
      <c r="A296" s="32"/>
      <c r="B296" s="25"/>
      <c r="C296" s="25"/>
      <c r="D296" s="25"/>
      <c r="E296" s="46"/>
      <c r="F296" s="25">
        <v>10</v>
      </c>
      <c r="G296" s="94" t="e">
        <v>#N/A</v>
      </c>
      <c r="H296" s="94" t="e">
        <v>#N/A</v>
      </c>
      <c r="I296" s="26"/>
      <c r="J296" s="26"/>
      <c r="K296" s="69" t="str">
        <f>IFERROR(IF(G296&gt;=(VLOOKUP(D296&amp;E296,'Tab 2 Aerobic Capacity (unprot)'!L$10:$M$27,2,FALSE)),"HFZ","NI")," ")</f>
        <v xml:space="preserve"> </v>
      </c>
      <c r="L296" s="69" t="str">
        <f>IFERROR(IF(H296&gt;=(VLOOKUP(D296&amp;E296,'Tab 2 Aerobic Capacity (unprot)'!L$34:$M$51,2,FALSE)),"HFZ","NI")," ")</f>
        <v xml:space="preserve"> </v>
      </c>
      <c r="M296" s="54" t="str">
        <f t="shared" si="49"/>
        <v xml:space="preserve"> </v>
      </c>
      <c r="N296" s="33" t="str">
        <f t="shared" si="56"/>
        <v xml:space="preserve"> </v>
      </c>
      <c r="O296" s="33"/>
      <c r="P296" s="54" t="str">
        <f t="shared" si="57"/>
        <v/>
      </c>
      <c r="Q296" s="33"/>
      <c r="R296" s="54" t="str">
        <f t="shared" si="58"/>
        <v/>
      </c>
      <c r="S296" s="95" t="e">
        <v>#N/A</v>
      </c>
      <c r="T296" s="95" t="e">
        <v>#N/A</v>
      </c>
      <c r="U296" s="99" t="e">
        <v>#N/A</v>
      </c>
      <c r="V296" s="34"/>
      <c r="W296" s="70" t="str">
        <f>IFERROR(IF(S296&gt;=(VLOOKUP(D296&amp;E296, 'Tab 3 Flex,Strng,Endur(unprot)'!AG$10:$AH$37,2,FALSE)),"HFZ", "NI")," ")</f>
        <v xml:space="preserve"> </v>
      </c>
      <c r="X296" s="70" t="str">
        <f>IFERROR(IF(T296&gt;=(VLOOKUP(D296&amp;E296, 'Tab 3 Flex,Strng,Endur(unprot)'!AG$10:$AH$37,2,FALSE)),"HFZ", "NI")," ")</f>
        <v xml:space="preserve"> </v>
      </c>
      <c r="Y296" s="71" t="str">
        <f t="shared" si="60"/>
        <v xml:space="preserve"> </v>
      </c>
      <c r="Z296" s="71" t="str">
        <f t="shared" si="50"/>
        <v xml:space="preserve"> </v>
      </c>
      <c r="AA296" s="71" t="str">
        <f>IFERROR(IF(U296&gt;=(VLOOKUP(D296&amp;E296, 'Tab 3 Flex,Strng,Endur(unprot)'!W$10:X$37,2,FALSE)),"HFZ", "NI"), " ")</f>
        <v xml:space="preserve"> </v>
      </c>
      <c r="AB296" s="28" t="str">
        <f t="shared" si="51"/>
        <v xml:space="preserve"> </v>
      </c>
      <c r="AC296" s="33"/>
      <c r="AD296" s="28" t="str">
        <f t="shared" si="52"/>
        <v/>
      </c>
      <c r="AE296" s="96" t="e">
        <v>#N/A</v>
      </c>
      <c r="AF296" s="35"/>
      <c r="AG296" s="72" t="str">
        <f>IFERROR(IF(AE296&gt;=(VLOOKUP(D296&amp;E296, 'Tab 3 Flex,Strng,Endur(unprot)'!R$10:$S$37,2,FALSE)),"HFZ", "NI")," ")</f>
        <v xml:space="preserve"> </v>
      </c>
      <c r="AH296" s="55" t="str">
        <f t="shared" si="53"/>
        <v xml:space="preserve"> </v>
      </c>
      <c r="AI296" s="33"/>
      <c r="AJ296" s="55" t="str">
        <f t="shared" si="59"/>
        <v/>
      </c>
      <c r="AK296" s="100" t="e">
        <v>#N/A</v>
      </c>
      <c r="AL296" s="36"/>
      <c r="AM296" s="73" t="str">
        <f>IFERROR(IF(AK296&gt;=(VLOOKUP(D296&amp;E296,'Tab 3 Flex,Strng,Endur(unprot)'!AB$10:$AC$37,2,FALSE)),"HFZ", "NI")," ")</f>
        <v xml:space="preserve"> </v>
      </c>
      <c r="AN296" s="29" t="str">
        <f t="shared" si="54"/>
        <v xml:space="preserve"> </v>
      </c>
      <c r="AO296" s="55"/>
      <c r="AP296" s="29" t="str">
        <f t="shared" si="55"/>
        <v/>
      </c>
    </row>
    <row r="297" spans="1:42" s="57" customFormat="1" ht="16.5" thickTop="1" thickBot="1" x14ac:dyDescent="0.3">
      <c r="A297" s="32"/>
      <c r="B297" s="25"/>
      <c r="C297" s="25"/>
      <c r="D297" s="25"/>
      <c r="E297" s="46"/>
      <c r="F297" s="25">
        <v>10</v>
      </c>
      <c r="G297" s="94" t="e">
        <v>#N/A</v>
      </c>
      <c r="H297" s="94" t="e">
        <v>#N/A</v>
      </c>
      <c r="I297" s="26"/>
      <c r="J297" s="26"/>
      <c r="K297" s="69" t="str">
        <f>IFERROR(IF(G297&gt;=(VLOOKUP(D297&amp;E297,'Tab 2 Aerobic Capacity (unprot)'!L$10:$M$27,2,FALSE)),"HFZ","NI")," ")</f>
        <v xml:space="preserve"> </v>
      </c>
      <c r="L297" s="69" t="str">
        <f>IFERROR(IF(H297&gt;=(VLOOKUP(D297&amp;E297,'Tab 2 Aerobic Capacity (unprot)'!L$34:$M$51,2,FALSE)),"HFZ","NI")," ")</f>
        <v xml:space="preserve"> </v>
      </c>
      <c r="M297" s="54" t="str">
        <f t="shared" si="49"/>
        <v xml:space="preserve"> </v>
      </c>
      <c r="N297" s="33" t="str">
        <f t="shared" si="56"/>
        <v xml:space="preserve"> </v>
      </c>
      <c r="O297" s="33"/>
      <c r="P297" s="54" t="str">
        <f t="shared" si="57"/>
        <v/>
      </c>
      <c r="Q297" s="33"/>
      <c r="R297" s="54" t="str">
        <f t="shared" si="58"/>
        <v/>
      </c>
      <c r="S297" s="95" t="e">
        <v>#N/A</v>
      </c>
      <c r="T297" s="95" t="e">
        <v>#N/A</v>
      </c>
      <c r="U297" s="99" t="e">
        <v>#N/A</v>
      </c>
      <c r="V297" s="34"/>
      <c r="W297" s="70" t="str">
        <f>IFERROR(IF(S297&gt;=(VLOOKUP(D297&amp;E297, 'Tab 3 Flex,Strng,Endur(unprot)'!AG$10:$AH$37,2,FALSE)),"HFZ", "NI")," ")</f>
        <v xml:space="preserve"> </v>
      </c>
      <c r="X297" s="70" t="str">
        <f>IFERROR(IF(T297&gt;=(VLOOKUP(D297&amp;E297, 'Tab 3 Flex,Strng,Endur(unprot)'!AG$10:$AH$37,2,FALSE)),"HFZ", "NI")," ")</f>
        <v xml:space="preserve"> </v>
      </c>
      <c r="Y297" s="71" t="str">
        <f t="shared" si="60"/>
        <v xml:space="preserve"> </v>
      </c>
      <c r="Z297" s="71" t="str">
        <f t="shared" si="50"/>
        <v xml:space="preserve"> </v>
      </c>
      <c r="AA297" s="71" t="str">
        <f>IFERROR(IF(U297&gt;=(VLOOKUP(D297&amp;E297, 'Tab 3 Flex,Strng,Endur(unprot)'!W$10:X$37,2,FALSE)),"HFZ", "NI"), " ")</f>
        <v xml:space="preserve"> </v>
      </c>
      <c r="AB297" s="28" t="str">
        <f t="shared" si="51"/>
        <v xml:space="preserve"> </v>
      </c>
      <c r="AC297" s="33"/>
      <c r="AD297" s="28" t="str">
        <f t="shared" si="52"/>
        <v/>
      </c>
      <c r="AE297" s="96" t="e">
        <v>#N/A</v>
      </c>
      <c r="AF297" s="35"/>
      <c r="AG297" s="72" t="str">
        <f>IFERROR(IF(AE297&gt;=(VLOOKUP(D297&amp;E297, 'Tab 3 Flex,Strng,Endur(unprot)'!R$10:$S$37,2,FALSE)),"HFZ", "NI")," ")</f>
        <v xml:space="preserve"> </v>
      </c>
      <c r="AH297" s="55" t="str">
        <f t="shared" si="53"/>
        <v xml:space="preserve"> </v>
      </c>
      <c r="AI297" s="33"/>
      <c r="AJ297" s="55" t="str">
        <f t="shared" si="59"/>
        <v/>
      </c>
      <c r="AK297" s="100" t="e">
        <v>#N/A</v>
      </c>
      <c r="AL297" s="36"/>
      <c r="AM297" s="73" t="str">
        <f>IFERROR(IF(AK297&gt;=(VLOOKUP(D297&amp;E297,'Tab 3 Flex,Strng,Endur(unprot)'!AB$10:$AC$37,2,FALSE)),"HFZ", "NI")," ")</f>
        <v xml:space="preserve"> </v>
      </c>
      <c r="AN297" s="29" t="str">
        <f t="shared" si="54"/>
        <v xml:space="preserve"> </v>
      </c>
      <c r="AO297" s="55"/>
      <c r="AP297" s="29" t="str">
        <f t="shared" si="55"/>
        <v/>
      </c>
    </row>
    <row r="298" spans="1:42" s="57" customFormat="1" ht="16.5" thickTop="1" thickBot="1" x14ac:dyDescent="0.3">
      <c r="A298" s="32"/>
      <c r="B298" s="25"/>
      <c r="C298" s="25"/>
      <c r="D298" s="25"/>
      <c r="E298" s="46"/>
      <c r="F298" s="25">
        <v>10</v>
      </c>
      <c r="G298" s="94" t="e">
        <v>#N/A</v>
      </c>
      <c r="H298" s="94" t="e">
        <v>#N/A</v>
      </c>
      <c r="I298" s="26"/>
      <c r="J298" s="26"/>
      <c r="K298" s="69" t="str">
        <f>IFERROR(IF(G298&gt;=(VLOOKUP(D298&amp;E298,'Tab 2 Aerobic Capacity (unprot)'!L$10:$M$27,2,FALSE)),"HFZ","NI")," ")</f>
        <v xml:space="preserve"> </v>
      </c>
      <c r="L298" s="69" t="str">
        <f>IFERROR(IF(H298&gt;=(VLOOKUP(D298&amp;E298,'Tab 2 Aerobic Capacity (unprot)'!L$34:$M$51,2,FALSE)),"HFZ","NI")," ")</f>
        <v xml:space="preserve"> </v>
      </c>
      <c r="M298" s="54" t="str">
        <f t="shared" si="49"/>
        <v xml:space="preserve"> </v>
      </c>
      <c r="N298" s="33" t="str">
        <f t="shared" si="56"/>
        <v xml:space="preserve"> </v>
      </c>
      <c r="O298" s="33"/>
      <c r="P298" s="54" t="str">
        <f t="shared" si="57"/>
        <v/>
      </c>
      <c r="Q298" s="33"/>
      <c r="R298" s="54" t="str">
        <f t="shared" si="58"/>
        <v/>
      </c>
      <c r="S298" s="95" t="e">
        <v>#N/A</v>
      </c>
      <c r="T298" s="95" t="e">
        <v>#N/A</v>
      </c>
      <c r="U298" s="99" t="e">
        <v>#N/A</v>
      </c>
      <c r="V298" s="34"/>
      <c r="W298" s="70" t="str">
        <f>IFERROR(IF(S298&gt;=(VLOOKUP(D298&amp;E298, 'Tab 3 Flex,Strng,Endur(unprot)'!AG$10:$AH$37,2,FALSE)),"HFZ", "NI")," ")</f>
        <v xml:space="preserve"> </v>
      </c>
      <c r="X298" s="70" t="str">
        <f>IFERROR(IF(T298&gt;=(VLOOKUP(D298&amp;E298, 'Tab 3 Flex,Strng,Endur(unprot)'!AG$10:$AH$37,2,FALSE)),"HFZ", "NI")," ")</f>
        <v xml:space="preserve"> </v>
      </c>
      <c r="Y298" s="71" t="str">
        <f t="shared" si="60"/>
        <v xml:space="preserve"> </v>
      </c>
      <c r="Z298" s="71" t="str">
        <f t="shared" si="50"/>
        <v xml:space="preserve"> </v>
      </c>
      <c r="AA298" s="71" t="str">
        <f>IFERROR(IF(U298&gt;=(VLOOKUP(D298&amp;E298, 'Tab 3 Flex,Strng,Endur(unprot)'!W$10:X$37,2,FALSE)),"HFZ", "NI"), " ")</f>
        <v xml:space="preserve"> </v>
      </c>
      <c r="AB298" s="28" t="str">
        <f t="shared" si="51"/>
        <v xml:space="preserve"> </v>
      </c>
      <c r="AC298" s="33"/>
      <c r="AD298" s="28" t="str">
        <f t="shared" si="52"/>
        <v/>
      </c>
      <c r="AE298" s="96" t="e">
        <v>#N/A</v>
      </c>
      <c r="AF298" s="35"/>
      <c r="AG298" s="72" t="str">
        <f>IFERROR(IF(AE298&gt;=(VLOOKUP(D298&amp;E298, 'Tab 3 Flex,Strng,Endur(unprot)'!R$10:$S$37,2,FALSE)),"HFZ", "NI")," ")</f>
        <v xml:space="preserve"> </v>
      </c>
      <c r="AH298" s="55" t="str">
        <f t="shared" si="53"/>
        <v xml:space="preserve"> </v>
      </c>
      <c r="AI298" s="33"/>
      <c r="AJ298" s="55" t="str">
        <f t="shared" si="59"/>
        <v/>
      </c>
      <c r="AK298" s="100" t="e">
        <v>#N/A</v>
      </c>
      <c r="AL298" s="36"/>
      <c r="AM298" s="73" t="str">
        <f>IFERROR(IF(AK298&gt;=(VLOOKUP(D298&amp;E298,'Tab 3 Flex,Strng,Endur(unprot)'!AB$10:$AC$37,2,FALSE)),"HFZ", "NI")," ")</f>
        <v xml:space="preserve"> </v>
      </c>
      <c r="AN298" s="29" t="str">
        <f t="shared" si="54"/>
        <v xml:space="preserve"> </v>
      </c>
      <c r="AO298" s="55"/>
      <c r="AP298" s="29" t="str">
        <f t="shared" si="55"/>
        <v/>
      </c>
    </row>
    <row r="299" spans="1:42" s="57" customFormat="1" ht="16.5" thickTop="1" thickBot="1" x14ac:dyDescent="0.3">
      <c r="A299" s="32"/>
      <c r="B299" s="25"/>
      <c r="C299" s="25"/>
      <c r="D299" s="25"/>
      <c r="E299" s="46"/>
      <c r="F299" s="25">
        <v>10</v>
      </c>
      <c r="G299" s="94" t="e">
        <v>#N/A</v>
      </c>
      <c r="H299" s="94" t="e">
        <v>#N/A</v>
      </c>
      <c r="I299" s="26"/>
      <c r="J299" s="26"/>
      <c r="K299" s="69" t="str">
        <f>IFERROR(IF(G299&gt;=(VLOOKUP(D299&amp;E299,'Tab 2 Aerobic Capacity (unprot)'!L$10:$M$27,2,FALSE)),"HFZ","NI")," ")</f>
        <v xml:space="preserve"> </v>
      </c>
      <c r="L299" s="69" t="str">
        <f>IFERROR(IF(H299&gt;=(VLOOKUP(D299&amp;E299,'Tab 2 Aerobic Capacity (unprot)'!L$34:$M$51,2,FALSE)),"HFZ","NI")," ")</f>
        <v xml:space="preserve"> </v>
      </c>
      <c r="M299" s="54" t="str">
        <f t="shared" si="49"/>
        <v xml:space="preserve"> </v>
      </c>
      <c r="N299" s="33" t="str">
        <f t="shared" si="56"/>
        <v xml:space="preserve"> </v>
      </c>
      <c r="O299" s="33"/>
      <c r="P299" s="54" t="str">
        <f t="shared" si="57"/>
        <v/>
      </c>
      <c r="Q299" s="33"/>
      <c r="R299" s="54" t="str">
        <f t="shared" si="58"/>
        <v/>
      </c>
      <c r="S299" s="95" t="e">
        <v>#N/A</v>
      </c>
      <c r="T299" s="95" t="e">
        <v>#N/A</v>
      </c>
      <c r="U299" s="99" t="e">
        <v>#N/A</v>
      </c>
      <c r="V299" s="34"/>
      <c r="W299" s="70" t="str">
        <f>IFERROR(IF(S299&gt;=(VLOOKUP(D299&amp;E299, 'Tab 3 Flex,Strng,Endur(unprot)'!AG$10:$AH$37,2,FALSE)),"HFZ", "NI")," ")</f>
        <v xml:space="preserve"> </v>
      </c>
      <c r="X299" s="70" t="str">
        <f>IFERROR(IF(T299&gt;=(VLOOKUP(D299&amp;E299, 'Tab 3 Flex,Strng,Endur(unprot)'!AG$10:$AH$37,2,FALSE)),"HFZ", "NI")," ")</f>
        <v xml:space="preserve"> </v>
      </c>
      <c r="Y299" s="71" t="str">
        <f t="shared" si="60"/>
        <v xml:space="preserve"> </v>
      </c>
      <c r="Z299" s="71" t="str">
        <f t="shared" si="50"/>
        <v xml:space="preserve"> </v>
      </c>
      <c r="AA299" s="71" t="str">
        <f>IFERROR(IF(U299&gt;=(VLOOKUP(D299&amp;E299, 'Tab 3 Flex,Strng,Endur(unprot)'!W$10:X$37,2,FALSE)),"HFZ", "NI"), " ")</f>
        <v xml:space="preserve"> </v>
      </c>
      <c r="AB299" s="28" t="str">
        <f t="shared" si="51"/>
        <v xml:space="preserve"> </v>
      </c>
      <c r="AC299" s="33"/>
      <c r="AD299" s="28" t="str">
        <f t="shared" si="52"/>
        <v/>
      </c>
      <c r="AE299" s="96" t="e">
        <v>#N/A</v>
      </c>
      <c r="AF299" s="35"/>
      <c r="AG299" s="72" t="str">
        <f>IFERROR(IF(AE299&gt;=(VLOOKUP(D299&amp;E299, 'Tab 3 Flex,Strng,Endur(unprot)'!R$10:$S$37,2,FALSE)),"HFZ", "NI")," ")</f>
        <v xml:space="preserve"> </v>
      </c>
      <c r="AH299" s="55" t="str">
        <f t="shared" si="53"/>
        <v xml:space="preserve"> </v>
      </c>
      <c r="AI299" s="33"/>
      <c r="AJ299" s="55" t="str">
        <f t="shared" si="59"/>
        <v/>
      </c>
      <c r="AK299" s="100" t="e">
        <v>#N/A</v>
      </c>
      <c r="AL299" s="36"/>
      <c r="AM299" s="73" t="str">
        <f>IFERROR(IF(AK299&gt;=(VLOOKUP(D299&amp;E299,'Tab 3 Flex,Strng,Endur(unprot)'!AB$10:$AC$37,2,FALSE)),"HFZ", "NI")," ")</f>
        <v xml:space="preserve"> </v>
      </c>
      <c r="AN299" s="29" t="str">
        <f t="shared" si="54"/>
        <v xml:space="preserve"> </v>
      </c>
      <c r="AO299" s="55"/>
      <c r="AP299" s="29" t="str">
        <f t="shared" si="55"/>
        <v/>
      </c>
    </row>
    <row r="300" spans="1:42" s="57" customFormat="1" ht="16.5" thickTop="1" thickBot="1" x14ac:dyDescent="0.3">
      <c r="A300" s="32"/>
      <c r="B300" s="25"/>
      <c r="C300" s="25"/>
      <c r="D300" s="25"/>
      <c r="E300" s="46"/>
      <c r="F300" s="25">
        <v>10</v>
      </c>
      <c r="G300" s="94" t="e">
        <v>#N/A</v>
      </c>
      <c r="H300" s="94" t="e">
        <v>#N/A</v>
      </c>
      <c r="I300" s="26"/>
      <c r="J300" s="26"/>
      <c r="K300" s="69" t="str">
        <f>IFERROR(IF(G300&gt;=(VLOOKUP(D300&amp;E300,'Tab 2 Aerobic Capacity (unprot)'!L$10:$M$27,2,FALSE)),"HFZ","NI")," ")</f>
        <v xml:space="preserve"> </v>
      </c>
      <c r="L300" s="69" t="str">
        <f>IFERROR(IF(H300&gt;=(VLOOKUP(D300&amp;E300,'Tab 2 Aerobic Capacity (unprot)'!L$34:$M$51,2,FALSE)),"HFZ","NI")," ")</f>
        <v xml:space="preserve"> </v>
      </c>
      <c r="M300" s="54" t="str">
        <f t="shared" si="49"/>
        <v xml:space="preserve"> </v>
      </c>
      <c r="N300" s="33" t="str">
        <f t="shared" si="56"/>
        <v xml:space="preserve"> </v>
      </c>
      <c r="O300" s="33"/>
      <c r="P300" s="54" t="str">
        <f t="shared" si="57"/>
        <v/>
      </c>
      <c r="Q300" s="33"/>
      <c r="R300" s="54" t="str">
        <f t="shared" si="58"/>
        <v/>
      </c>
      <c r="S300" s="95" t="e">
        <v>#N/A</v>
      </c>
      <c r="T300" s="95" t="e">
        <v>#N/A</v>
      </c>
      <c r="U300" s="99" t="e">
        <v>#N/A</v>
      </c>
      <c r="V300" s="34"/>
      <c r="W300" s="70" t="str">
        <f>IFERROR(IF(S300&gt;=(VLOOKUP(D300&amp;E300, 'Tab 3 Flex,Strng,Endur(unprot)'!AG$10:$AH$37,2,FALSE)),"HFZ", "NI")," ")</f>
        <v xml:space="preserve"> </v>
      </c>
      <c r="X300" s="70" t="str">
        <f>IFERROR(IF(T300&gt;=(VLOOKUP(D300&amp;E300, 'Tab 3 Flex,Strng,Endur(unprot)'!AG$10:$AH$37,2,FALSE)),"HFZ", "NI")," ")</f>
        <v xml:space="preserve"> </v>
      </c>
      <c r="Y300" s="71" t="str">
        <f t="shared" si="60"/>
        <v xml:space="preserve"> </v>
      </c>
      <c r="Z300" s="71" t="str">
        <f t="shared" si="50"/>
        <v xml:space="preserve"> </v>
      </c>
      <c r="AA300" s="71" t="str">
        <f>IFERROR(IF(U300&gt;=(VLOOKUP(D300&amp;E300, 'Tab 3 Flex,Strng,Endur(unprot)'!W$10:X$37,2,FALSE)),"HFZ", "NI"), " ")</f>
        <v xml:space="preserve"> </v>
      </c>
      <c r="AB300" s="28" t="str">
        <f t="shared" si="51"/>
        <v xml:space="preserve"> </v>
      </c>
      <c r="AC300" s="33"/>
      <c r="AD300" s="28" t="str">
        <f t="shared" si="52"/>
        <v/>
      </c>
      <c r="AE300" s="96" t="e">
        <v>#N/A</v>
      </c>
      <c r="AF300" s="35"/>
      <c r="AG300" s="72" t="str">
        <f>IFERROR(IF(AE300&gt;=(VLOOKUP(D300&amp;E300, 'Tab 3 Flex,Strng,Endur(unprot)'!R$10:$S$37,2,FALSE)),"HFZ", "NI")," ")</f>
        <v xml:space="preserve"> </v>
      </c>
      <c r="AH300" s="55" t="str">
        <f t="shared" si="53"/>
        <v xml:space="preserve"> </v>
      </c>
      <c r="AI300" s="33"/>
      <c r="AJ300" s="55" t="str">
        <f t="shared" si="59"/>
        <v/>
      </c>
      <c r="AK300" s="100" t="e">
        <v>#N/A</v>
      </c>
      <c r="AL300" s="36"/>
      <c r="AM300" s="73" t="str">
        <f>IFERROR(IF(AK300&gt;=(VLOOKUP(D300&amp;E300,'Tab 3 Flex,Strng,Endur(unprot)'!AB$10:$AC$37,2,FALSE)),"HFZ", "NI")," ")</f>
        <v xml:space="preserve"> </v>
      </c>
      <c r="AN300" s="29" t="str">
        <f t="shared" si="54"/>
        <v xml:space="preserve"> </v>
      </c>
      <c r="AO300" s="55"/>
      <c r="AP300" s="29" t="str">
        <f t="shared" si="55"/>
        <v/>
      </c>
    </row>
    <row r="301" spans="1:42" s="57" customFormat="1" ht="16.5" thickTop="1" thickBot="1" x14ac:dyDescent="0.3">
      <c r="A301" s="32"/>
      <c r="B301" s="25"/>
      <c r="C301" s="25"/>
      <c r="D301" s="25"/>
      <c r="E301" s="46"/>
      <c r="F301" s="25">
        <v>10</v>
      </c>
      <c r="G301" s="94" t="e">
        <v>#N/A</v>
      </c>
      <c r="H301" s="94" t="e">
        <v>#N/A</v>
      </c>
      <c r="I301" s="26"/>
      <c r="J301" s="26"/>
      <c r="K301" s="69" t="str">
        <f>IFERROR(IF(G301&gt;=(VLOOKUP(D301&amp;E301,'Tab 2 Aerobic Capacity (unprot)'!L$10:$M$27,2,FALSE)),"HFZ","NI")," ")</f>
        <v xml:space="preserve"> </v>
      </c>
      <c r="L301" s="69" t="str">
        <f>IFERROR(IF(H301&gt;=(VLOOKUP(D301&amp;E301,'Tab 2 Aerobic Capacity (unprot)'!L$34:$M$51,2,FALSE)),"HFZ","NI")," ")</f>
        <v xml:space="preserve"> </v>
      </c>
      <c r="M301" s="54" t="str">
        <f t="shared" si="49"/>
        <v xml:space="preserve"> </v>
      </c>
      <c r="N301" s="33" t="str">
        <f t="shared" si="56"/>
        <v xml:space="preserve"> </v>
      </c>
      <c r="O301" s="33"/>
      <c r="P301" s="54" t="str">
        <f t="shared" si="57"/>
        <v/>
      </c>
      <c r="Q301" s="33"/>
      <c r="R301" s="54" t="str">
        <f t="shared" si="58"/>
        <v/>
      </c>
      <c r="S301" s="95" t="e">
        <v>#N/A</v>
      </c>
      <c r="T301" s="95" t="e">
        <v>#N/A</v>
      </c>
      <c r="U301" s="99" t="e">
        <v>#N/A</v>
      </c>
      <c r="V301" s="34"/>
      <c r="W301" s="70" t="str">
        <f>IFERROR(IF(S301&gt;=(VLOOKUP(D301&amp;E301, 'Tab 3 Flex,Strng,Endur(unprot)'!AG$10:$AH$37,2,FALSE)),"HFZ", "NI")," ")</f>
        <v xml:space="preserve"> </v>
      </c>
      <c r="X301" s="70" t="str">
        <f>IFERROR(IF(T301&gt;=(VLOOKUP(D301&amp;E301, 'Tab 3 Flex,Strng,Endur(unprot)'!AG$10:$AH$37,2,FALSE)),"HFZ", "NI")," ")</f>
        <v xml:space="preserve"> </v>
      </c>
      <c r="Y301" s="71" t="str">
        <f t="shared" si="60"/>
        <v xml:space="preserve"> </v>
      </c>
      <c r="Z301" s="71" t="str">
        <f t="shared" si="50"/>
        <v xml:space="preserve"> </v>
      </c>
      <c r="AA301" s="71" t="str">
        <f>IFERROR(IF(U301&gt;=(VLOOKUP(D301&amp;E301, 'Tab 3 Flex,Strng,Endur(unprot)'!W$10:X$37,2,FALSE)),"HFZ", "NI"), " ")</f>
        <v xml:space="preserve"> </v>
      </c>
      <c r="AB301" s="28" t="str">
        <f t="shared" si="51"/>
        <v xml:space="preserve"> </v>
      </c>
      <c r="AC301" s="33"/>
      <c r="AD301" s="28" t="str">
        <f t="shared" si="52"/>
        <v/>
      </c>
      <c r="AE301" s="96" t="e">
        <v>#N/A</v>
      </c>
      <c r="AF301" s="35"/>
      <c r="AG301" s="72" t="str">
        <f>IFERROR(IF(AE301&gt;=(VLOOKUP(D301&amp;E301, 'Tab 3 Flex,Strng,Endur(unprot)'!R$10:$S$37,2,FALSE)),"HFZ", "NI")," ")</f>
        <v xml:space="preserve"> </v>
      </c>
      <c r="AH301" s="55" t="str">
        <f t="shared" si="53"/>
        <v xml:space="preserve"> </v>
      </c>
      <c r="AI301" s="33"/>
      <c r="AJ301" s="55" t="str">
        <f t="shared" si="59"/>
        <v/>
      </c>
      <c r="AK301" s="100" t="e">
        <v>#N/A</v>
      </c>
      <c r="AL301" s="36"/>
      <c r="AM301" s="73" t="str">
        <f>IFERROR(IF(AK301&gt;=(VLOOKUP(D301&amp;E301,'Tab 3 Flex,Strng,Endur(unprot)'!AB$10:$AC$37,2,FALSE)),"HFZ", "NI")," ")</f>
        <v xml:space="preserve"> </v>
      </c>
      <c r="AN301" s="29" t="str">
        <f t="shared" si="54"/>
        <v xml:space="preserve"> </v>
      </c>
      <c r="AO301" s="55"/>
      <c r="AP301" s="29" t="str">
        <f t="shared" si="55"/>
        <v/>
      </c>
    </row>
    <row r="302" spans="1:42" s="57" customFormat="1" ht="16.5" thickTop="1" thickBot="1" x14ac:dyDescent="0.3">
      <c r="A302" s="32"/>
      <c r="B302" s="25"/>
      <c r="C302" s="25"/>
      <c r="D302" s="25"/>
      <c r="E302" s="46"/>
      <c r="F302" s="25">
        <v>10</v>
      </c>
      <c r="G302" s="94" t="e">
        <v>#N/A</v>
      </c>
      <c r="H302" s="94" t="e">
        <v>#N/A</v>
      </c>
      <c r="I302" s="26"/>
      <c r="J302" s="26"/>
      <c r="K302" s="69" t="str">
        <f>IFERROR(IF(G302&gt;=(VLOOKUP(D302&amp;E302,'Tab 2 Aerobic Capacity (unprot)'!L$10:$M$27,2,FALSE)),"HFZ","NI")," ")</f>
        <v xml:space="preserve"> </v>
      </c>
      <c r="L302" s="69" t="str">
        <f>IFERROR(IF(H302&gt;=(VLOOKUP(D302&amp;E302,'Tab 2 Aerobic Capacity (unprot)'!L$34:$M$51,2,FALSE)),"HFZ","NI")," ")</f>
        <v xml:space="preserve"> </v>
      </c>
      <c r="M302" s="54" t="str">
        <f t="shared" si="49"/>
        <v xml:space="preserve"> </v>
      </c>
      <c r="N302" s="33" t="str">
        <f t="shared" si="56"/>
        <v xml:space="preserve"> </v>
      </c>
      <c r="O302" s="33"/>
      <c r="P302" s="54" t="str">
        <f t="shared" si="57"/>
        <v/>
      </c>
      <c r="Q302" s="33"/>
      <c r="R302" s="54" t="str">
        <f t="shared" si="58"/>
        <v/>
      </c>
      <c r="S302" s="95" t="e">
        <v>#N/A</v>
      </c>
      <c r="T302" s="95" t="e">
        <v>#N/A</v>
      </c>
      <c r="U302" s="99" t="e">
        <v>#N/A</v>
      </c>
      <c r="V302" s="34"/>
      <c r="W302" s="70" t="str">
        <f>IFERROR(IF(S302&gt;=(VLOOKUP(D302&amp;E302, 'Tab 3 Flex,Strng,Endur(unprot)'!AG$10:$AH$37,2,FALSE)),"HFZ", "NI")," ")</f>
        <v xml:space="preserve"> </v>
      </c>
      <c r="X302" s="70" t="str">
        <f>IFERROR(IF(T302&gt;=(VLOOKUP(D302&amp;E302, 'Tab 3 Flex,Strng,Endur(unprot)'!AG$10:$AH$37,2,FALSE)),"HFZ", "NI")," ")</f>
        <v xml:space="preserve"> </v>
      </c>
      <c r="Y302" s="71" t="str">
        <f t="shared" si="60"/>
        <v xml:space="preserve"> </v>
      </c>
      <c r="Z302" s="71" t="str">
        <f t="shared" si="50"/>
        <v xml:space="preserve"> </v>
      </c>
      <c r="AA302" s="71" t="str">
        <f>IFERROR(IF(U302&gt;=(VLOOKUP(D302&amp;E302, 'Tab 3 Flex,Strng,Endur(unprot)'!W$10:X$37,2,FALSE)),"HFZ", "NI"), " ")</f>
        <v xml:space="preserve"> </v>
      </c>
      <c r="AB302" s="28" t="str">
        <f t="shared" si="51"/>
        <v xml:space="preserve"> </v>
      </c>
      <c r="AC302" s="33"/>
      <c r="AD302" s="28" t="str">
        <f t="shared" si="52"/>
        <v/>
      </c>
      <c r="AE302" s="96" t="e">
        <v>#N/A</v>
      </c>
      <c r="AF302" s="35"/>
      <c r="AG302" s="72" t="str">
        <f>IFERROR(IF(AE302&gt;=(VLOOKUP(D302&amp;E302, 'Tab 3 Flex,Strng,Endur(unprot)'!R$10:$S$37,2,FALSE)),"HFZ", "NI")," ")</f>
        <v xml:space="preserve"> </v>
      </c>
      <c r="AH302" s="55" t="str">
        <f t="shared" si="53"/>
        <v xml:space="preserve"> </v>
      </c>
      <c r="AI302" s="33"/>
      <c r="AJ302" s="55" t="str">
        <f t="shared" si="59"/>
        <v/>
      </c>
      <c r="AK302" s="100" t="e">
        <v>#N/A</v>
      </c>
      <c r="AL302" s="36"/>
      <c r="AM302" s="73" t="str">
        <f>IFERROR(IF(AK302&gt;=(VLOOKUP(D302&amp;E302,'Tab 3 Flex,Strng,Endur(unprot)'!AB$10:$AC$37,2,FALSE)),"HFZ", "NI")," ")</f>
        <v xml:space="preserve"> </v>
      </c>
      <c r="AN302" s="29" t="str">
        <f t="shared" si="54"/>
        <v xml:space="preserve"> </v>
      </c>
      <c r="AO302" s="55"/>
      <c r="AP302" s="29" t="str">
        <f t="shared" si="55"/>
        <v/>
      </c>
    </row>
    <row r="303" spans="1:42" s="57" customFormat="1" ht="16.5" thickTop="1" thickBot="1" x14ac:dyDescent="0.3">
      <c r="A303" s="32"/>
      <c r="B303" s="25"/>
      <c r="C303" s="25"/>
      <c r="D303" s="25"/>
      <c r="E303" s="46"/>
      <c r="F303" s="25">
        <v>10</v>
      </c>
      <c r="G303" s="94" t="e">
        <v>#N/A</v>
      </c>
      <c r="H303" s="94" t="e">
        <v>#N/A</v>
      </c>
      <c r="I303" s="26"/>
      <c r="J303" s="26"/>
      <c r="K303" s="69" t="str">
        <f>IFERROR(IF(G303&gt;=(VLOOKUP(D303&amp;E303,'Tab 2 Aerobic Capacity (unprot)'!L$10:$M$27,2,FALSE)),"HFZ","NI")," ")</f>
        <v xml:space="preserve"> </v>
      </c>
      <c r="L303" s="69" t="str">
        <f>IFERROR(IF(H303&gt;=(VLOOKUP(D303&amp;E303,'Tab 2 Aerobic Capacity (unprot)'!L$34:$M$51,2,FALSE)),"HFZ","NI")," ")</f>
        <v xml:space="preserve"> </v>
      </c>
      <c r="M303" s="54" t="str">
        <f t="shared" si="49"/>
        <v xml:space="preserve"> </v>
      </c>
      <c r="N303" s="33" t="str">
        <f t="shared" si="56"/>
        <v xml:space="preserve"> </v>
      </c>
      <c r="O303" s="33"/>
      <c r="P303" s="54" t="str">
        <f t="shared" si="57"/>
        <v/>
      </c>
      <c r="Q303" s="33"/>
      <c r="R303" s="54" t="str">
        <f t="shared" si="58"/>
        <v/>
      </c>
      <c r="S303" s="95" t="e">
        <v>#N/A</v>
      </c>
      <c r="T303" s="95" t="e">
        <v>#N/A</v>
      </c>
      <c r="U303" s="99" t="e">
        <v>#N/A</v>
      </c>
      <c r="V303" s="34"/>
      <c r="W303" s="70" t="str">
        <f>IFERROR(IF(S303&gt;=(VLOOKUP(D303&amp;E303, 'Tab 3 Flex,Strng,Endur(unprot)'!AG$10:$AH$37,2,FALSE)),"HFZ", "NI")," ")</f>
        <v xml:space="preserve"> </v>
      </c>
      <c r="X303" s="70" t="str">
        <f>IFERROR(IF(T303&gt;=(VLOOKUP(D303&amp;E303, 'Tab 3 Flex,Strng,Endur(unprot)'!AG$10:$AH$37,2,FALSE)),"HFZ", "NI")," ")</f>
        <v xml:space="preserve"> </v>
      </c>
      <c r="Y303" s="71" t="str">
        <f t="shared" si="60"/>
        <v xml:space="preserve"> </v>
      </c>
      <c r="Z303" s="71" t="str">
        <f t="shared" si="50"/>
        <v xml:space="preserve"> </v>
      </c>
      <c r="AA303" s="71" t="str">
        <f>IFERROR(IF(U303&gt;=(VLOOKUP(D303&amp;E303, 'Tab 3 Flex,Strng,Endur(unprot)'!W$10:X$37,2,FALSE)),"HFZ", "NI"), " ")</f>
        <v xml:space="preserve"> </v>
      </c>
      <c r="AB303" s="28" t="str">
        <f t="shared" si="51"/>
        <v xml:space="preserve"> </v>
      </c>
      <c r="AC303" s="33"/>
      <c r="AD303" s="28" t="str">
        <f t="shared" si="52"/>
        <v/>
      </c>
      <c r="AE303" s="96" t="e">
        <v>#N/A</v>
      </c>
      <c r="AF303" s="35"/>
      <c r="AG303" s="72" t="str">
        <f>IFERROR(IF(AE303&gt;=(VLOOKUP(D303&amp;E303, 'Tab 3 Flex,Strng,Endur(unprot)'!R$10:$S$37,2,FALSE)),"HFZ", "NI")," ")</f>
        <v xml:space="preserve"> </v>
      </c>
      <c r="AH303" s="55" t="str">
        <f t="shared" si="53"/>
        <v xml:space="preserve"> </v>
      </c>
      <c r="AI303" s="33"/>
      <c r="AJ303" s="55" t="str">
        <f t="shared" si="59"/>
        <v/>
      </c>
      <c r="AK303" s="100" t="e">
        <v>#N/A</v>
      </c>
      <c r="AL303" s="36"/>
      <c r="AM303" s="73" t="str">
        <f>IFERROR(IF(AK303&gt;=(VLOOKUP(D303&amp;E303,'Tab 3 Flex,Strng,Endur(unprot)'!AB$10:$AC$37,2,FALSE)),"HFZ", "NI")," ")</f>
        <v xml:space="preserve"> </v>
      </c>
      <c r="AN303" s="29" t="str">
        <f t="shared" si="54"/>
        <v xml:space="preserve"> </v>
      </c>
      <c r="AO303" s="55"/>
      <c r="AP303" s="29" t="str">
        <f t="shared" si="55"/>
        <v/>
      </c>
    </row>
    <row r="304" spans="1:42" s="57" customFormat="1" ht="16.5" thickTop="1" thickBot="1" x14ac:dyDescent="0.3">
      <c r="A304" s="32"/>
      <c r="B304" s="25"/>
      <c r="C304" s="25"/>
      <c r="D304" s="25"/>
      <c r="E304" s="46"/>
      <c r="F304" s="25">
        <v>10</v>
      </c>
      <c r="G304" s="94" t="e">
        <v>#N/A</v>
      </c>
      <c r="H304" s="94" t="e">
        <v>#N/A</v>
      </c>
      <c r="I304" s="26"/>
      <c r="J304" s="26"/>
      <c r="K304" s="69" t="str">
        <f>IFERROR(IF(G304&gt;=(VLOOKUP(D304&amp;E304,'Tab 2 Aerobic Capacity (unprot)'!L$10:$M$27,2,FALSE)),"HFZ","NI")," ")</f>
        <v xml:space="preserve"> </v>
      </c>
      <c r="L304" s="69" t="str">
        <f>IFERROR(IF(H304&gt;=(VLOOKUP(D304&amp;E304,'Tab 2 Aerobic Capacity (unprot)'!L$34:$M$51,2,FALSE)),"HFZ","NI")," ")</f>
        <v xml:space="preserve"> </v>
      </c>
      <c r="M304" s="54" t="str">
        <f t="shared" si="49"/>
        <v xml:space="preserve"> </v>
      </c>
      <c r="N304" s="33" t="str">
        <f t="shared" si="56"/>
        <v xml:space="preserve"> </v>
      </c>
      <c r="O304" s="33"/>
      <c r="P304" s="54" t="str">
        <f t="shared" si="57"/>
        <v/>
      </c>
      <c r="Q304" s="33"/>
      <c r="R304" s="54" t="str">
        <f t="shared" si="58"/>
        <v/>
      </c>
      <c r="S304" s="95" t="e">
        <v>#N/A</v>
      </c>
      <c r="T304" s="95" t="e">
        <v>#N/A</v>
      </c>
      <c r="U304" s="99" t="e">
        <v>#N/A</v>
      </c>
      <c r="V304" s="34"/>
      <c r="W304" s="70" t="str">
        <f>IFERROR(IF(S304&gt;=(VLOOKUP(D304&amp;E304, 'Tab 3 Flex,Strng,Endur(unprot)'!AG$10:$AH$37,2,FALSE)),"HFZ", "NI")," ")</f>
        <v xml:space="preserve"> </v>
      </c>
      <c r="X304" s="70" t="str">
        <f>IFERROR(IF(T304&gt;=(VLOOKUP(D304&amp;E304, 'Tab 3 Flex,Strng,Endur(unprot)'!AG$10:$AH$37,2,FALSE)),"HFZ", "NI")," ")</f>
        <v xml:space="preserve"> </v>
      </c>
      <c r="Y304" s="71" t="str">
        <f t="shared" si="60"/>
        <v xml:space="preserve"> </v>
      </c>
      <c r="Z304" s="71" t="str">
        <f t="shared" si="50"/>
        <v xml:space="preserve"> </v>
      </c>
      <c r="AA304" s="71" t="str">
        <f>IFERROR(IF(U304&gt;=(VLOOKUP(D304&amp;E304, 'Tab 3 Flex,Strng,Endur(unprot)'!W$10:X$37,2,FALSE)),"HFZ", "NI"), " ")</f>
        <v xml:space="preserve"> </v>
      </c>
      <c r="AB304" s="28" t="str">
        <f t="shared" si="51"/>
        <v xml:space="preserve"> </v>
      </c>
      <c r="AC304" s="33"/>
      <c r="AD304" s="28" t="str">
        <f t="shared" si="52"/>
        <v/>
      </c>
      <c r="AE304" s="96" t="e">
        <v>#N/A</v>
      </c>
      <c r="AF304" s="35"/>
      <c r="AG304" s="72" t="str">
        <f>IFERROR(IF(AE304&gt;=(VLOOKUP(D304&amp;E304, 'Tab 3 Flex,Strng,Endur(unprot)'!R$10:$S$37,2,FALSE)),"HFZ", "NI")," ")</f>
        <v xml:space="preserve"> </v>
      </c>
      <c r="AH304" s="55" t="str">
        <f t="shared" si="53"/>
        <v xml:space="preserve"> </v>
      </c>
      <c r="AI304" s="33"/>
      <c r="AJ304" s="55" t="str">
        <f t="shared" si="59"/>
        <v/>
      </c>
      <c r="AK304" s="100" t="e">
        <v>#N/A</v>
      </c>
      <c r="AL304" s="36"/>
      <c r="AM304" s="73" t="str">
        <f>IFERROR(IF(AK304&gt;=(VLOOKUP(D304&amp;E304,'Tab 3 Flex,Strng,Endur(unprot)'!AB$10:$AC$37,2,FALSE)),"HFZ", "NI")," ")</f>
        <v xml:space="preserve"> </v>
      </c>
      <c r="AN304" s="29" t="str">
        <f t="shared" si="54"/>
        <v xml:space="preserve"> </v>
      </c>
      <c r="AO304" s="55"/>
      <c r="AP304" s="29" t="str">
        <f t="shared" si="55"/>
        <v/>
      </c>
    </row>
    <row r="305" spans="1:42" s="57" customFormat="1" ht="16.5" thickTop="1" thickBot="1" x14ac:dyDescent="0.3">
      <c r="A305" s="32"/>
      <c r="B305" s="25"/>
      <c r="C305" s="25"/>
      <c r="D305" s="25"/>
      <c r="E305" s="46"/>
      <c r="F305" s="25">
        <v>10</v>
      </c>
      <c r="G305" s="94" t="e">
        <v>#N/A</v>
      </c>
      <c r="H305" s="94" t="e">
        <v>#N/A</v>
      </c>
      <c r="I305" s="26"/>
      <c r="J305" s="26"/>
      <c r="K305" s="69" t="str">
        <f>IFERROR(IF(G305&gt;=(VLOOKUP(D305&amp;E305,'Tab 2 Aerobic Capacity (unprot)'!L$10:$M$27,2,FALSE)),"HFZ","NI")," ")</f>
        <v xml:space="preserve"> </v>
      </c>
      <c r="L305" s="69" t="str">
        <f>IFERROR(IF(H305&gt;=(VLOOKUP(D305&amp;E305,'Tab 2 Aerobic Capacity (unprot)'!L$34:$M$51,2,FALSE)),"HFZ","NI")," ")</f>
        <v xml:space="preserve"> </v>
      </c>
      <c r="M305" s="54" t="str">
        <f t="shared" si="49"/>
        <v xml:space="preserve"> </v>
      </c>
      <c r="N305" s="33" t="str">
        <f t="shared" si="56"/>
        <v xml:space="preserve"> </v>
      </c>
      <c r="O305" s="33"/>
      <c r="P305" s="54" t="str">
        <f t="shared" si="57"/>
        <v/>
      </c>
      <c r="Q305" s="33"/>
      <c r="R305" s="54" t="str">
        <f t="shared" si="58"/>
        <v/>
      </c>
      <c r="S305" s="95" t="e">
        <v>#N/A</v>
      </c>
      <c r="T305" s="95" t="e">
        <v>#N/A</v>
      </c>
      <c r="U305" s="99" t="e">
        <v>#N/A</v>
      </c>
      <c r="V305" s="34"/>
      <c r="W305" s="70" t="str">
        <f>IFERROR(IF(S305&gt;=(VLOOKUP(D305&amp;E305, 'Tab 3 Flex,Strng,Endur(unprot)'!AG$10:$AH$37,2,FALSE)),"HFZ", "NI")," ")</f>
        <v xml:space="preserve"> </v>
      </c>
      <c r="X305" s="70" t="str">
        <f>IFERROR(IF(T305&gt;=(VLOOKUP(D305&amp;E305, 'Tab 3 Flex,Strng,Endur(unprot)'!AG$10:$AH$37,2,FALSE)),"HFZ", "NI")," ")</f>
        <v xml:space="preserve"> </v>
      </c>
      <c r="Y305" s="71" t="str">
        <f t="shared" si="60"/>
        <v xml:space="preserve"> </v>
      </c>
      <c r="Z305" s="71" t="str">
        <f t="shared" si="50"/>
        <v xml:space="preserve"> </v>
      </c>
      <c r="AA305" s="71" t="str">
        <f>IFERROR(IF(U305&gt;=(VLOOKUP(D305&amp;E305, 'Tab 3 Flex,Strng,Endur(unprot)'!W$10:X$37,2,FALSE)),"HFZ", "NI"), " ")</f>
        <v xml:space="preserve"> </v>
      </c>
      <c r="AB305" s="28" t="str">
        <f t="shared" si="51"/>
        <v xml:space="preserve"> </v>
      </c>
      <c r="AC305" s="33"/>
      <c r="AD305" s="28" t="str">
        <f t="shared" si="52"/>
        <v/>
      </c>
      <c r="AE305" s="96" t="e">
        <v>#N/A</v>
      </c>
      <c r="AF305" s="35"/>
      <c r="AG305" s="72" t="str">
        <f>IFERROR(IF(AE305&gt;=(VLOOKUP(D305&amp;E305, 'Tab 3 Flex,Strng,Endur(unprot)'!R$10:$S$37,2,FALSE)),"HFZ", "NI")," ")</f>
        <v xml:space="preserve"> </v>
      </c>
      <c r="AH305" s="55" t="str">
        <f t="shared" si="53"/>
        <v xml:space="preserve"> </v>
      </c>
      <c r="AI305" s="33"/>
      <c r="AJ305" s="55" t="str">
        <f t="shared" si="59"/>
        <v/>
      </c>
      <c r="AK305" s="100" t="e">
        <v>#N/A</v>
      </c>
      <c r="AL305" s="36"/>
      <c r="AM305" s="73" t="str">
        <f>IFERROR(IF(AK305&gt;=(VLOOKUP(D305&amp;E305,'Tab 3 Flex,Strng,Endur(unprot)'!AB$10:$AC$37,2,FALSE)),"HFZ", "NI")," ")</f>
        <v xml:space="preserve"> </v>
      </c>
      <c r="AN305" s="29" t="str">
        <f t="shared" si="54"/>
        <v xml:space="preserve"> </v>
      </c>
      <c r="AO305" s="55"/>
      <c r="AP305" s="29" t="str">
        <f t="shared" si="55"/>
        <v/>
      </c>
    </row>
    <row r="306" spans="1:42" s="57" customFormat="1" ht="16.5" thickTop="1" thickBot="1" x14ac:dyDescent="0.3">
      <c r="A306" s="32"/>
      <c r="B306" s="25"/>
      <c r="C306" s="25"/>
      <c r="D306" s="25"/>
      <c r="E306" s="46"/>
      <c r="F306" s="25">
        <v>10</v>
      </c>
      <c r="G306" s="94" t="e">
        <v>#N/A</v>
      </c>
      <c r="H306" s="94" t="e">
        <v>#N/A</v>
      </c>
      <c r="I306" s="26"/>
      <c r="J306" s="26"/>
      <c r="K306" s="69" t="str">
        <f>IFERROR(IF(G306&gt;=(VLOOKUP(D306&amp;E306,'Tab 2 Aerobic Capacity (unprot)'!L$10:$M$27,2,FALSE)),"HFZ","NI")," ")</f>
        <v xml:space="preserve"> </v>
      </c>
      <c r="L306" s="69" t="str">
        <f>IFERROR(IF(H306&gt;=(VLOOKUP(D306&amp;E306,'Tab 2 Aerobic Capacity (unprot)'!L$34:$M$51,2,FALSE)),"HFZ","NI")," ")</f>
        <v xml:space="preserve"> </v>
      </c>
      <c r="M306" s="54" t="str">
        <f t="shared" si="49"/>
        <v xml:space="preserve"> </v>
      </c>
      <c r="N306" s="33" t="str">
        <f t="shared" si="56"/>
        <v xml:space="preserve"> </v>
      </c>
      <c r="O306" s="33"/>
      <c r="P306" s="54" t="str">
        <f t="shared" si="57"/>
        <v/>
      </c>
      <c r="Q306" s="33"/>
      <c r="R306" s="54" t="str">
        <f t="shared" si="58"/>
        <v/>
      </c>
      <c r="S306" s="95" t="e">
        <v>#N/A</v>
      </c>
      <c r="T306" s="95" t="e">
        <v>#N/A</v>
      </c>
      <c r="U306" s="99" t="e">
        <v>#N/A</v>
      </c>
      <c r="V306" s="34"/>
      <c r="W306" s="70" t="str">
        <f>IFERROR(IF(S306&gt;=(VLOOKUP(D306&amp;E306, 'Tab 3 Flex,Strng,Endur(unprot)'!AG$10:$AH$37,2,FALSE)),"HFZ", "NI")," ")</f>
        <v xml:space="preserve"> </v>
      </c>
      <c r="X306" s="70" t="str">
        <f>IFERROR(IF(T306&gt;=(VLOOKUP(D306&amp;E306, 'Tab 3 Flex,Strng,Endur(unprot)'!AG$10:$AH$37,2,FALSE)),"HFZ", "NI")," ")</f>
        <v xml:space="preserve"> </v>
      </c>
      <c r="Y306" s="71" t="str">
        <f t="shared" si="60"/>
        <v xml:space="preserve"> </v>
      </c>
      <c r="Z306" s="71" t="str">
        <f t="shared" si="50"/>
        <v xml:space="preserve"> </v>
      </c>
      <c r="AA306" s="71" t="str">
        <f>IFERROR(IF(U306&gt;=(VLOOKUP(D306&amp;E306, 'Tab 3 Flex,Strng,Endur(unprot)'!W$10:X$37,2,FALSE)),"HFZ", "NI"), " ")</f>
        <v xml:space="preserve"> </v>
      </c>
      <c r="AB306" s="28" t="str">
        <f t="shared" si="51"/>
        <v xml:space="preserve"> </v>
      </c>
      <c r="AC306" s="33"/>
      <c r="AD306" s="28" t="str">
        <f t="shared" si="52"/>
        <v/>
      </c>
      <c r="AE306" s="96" t="e">
        <v>#N/A</v>
      </c>
      <c r="AF306" s="35"/>
      <c r="AG306" s="72" t="str">
        <f>IFERROR(IF(AE306&gt;=(VLOOKUP(D306&amp;E306, 'Tab 3 Flex,Strng,Endur(unprot)'!R$10:$S$37,2,FALSE)),"HFZ", "NI")," ")</f>
        <v xml:space="preserve"> </v>
      </c>
      <c r="AH306" s="55" t="str">
        <f t="shared" si="53"/>
        <v xml:space="preserve"> </v>
      </c>
      <c r="AI306" s="33"/>
      <c r="AJ306" s="55" t="str">
        <f t="shared" si="59"/>
        <v/>
      </c>
      <c r="AK306" s="100" t="e">
        <v>#N/A</v>
      </c>
      <c r="AL306" s="36"/>
      <c r="AM306" s="73" t="str">
        <f>IFERROR(IF(AK306&gt;=(VLOOKUP(D306&amp;E306,'Tab 3 Flex,Strng,Endur(unprot)'!AB$10:$AC$37,2,FALSE)),"HFZ", "NI")," ")</f>
        <v xml:space="preserve"> </v>
      </c>
      <c r="AN306" s="29" t="str">
        <f t="shared" si="54"/>
        <v xml:space="preserve"> </v>
      </c>
      <c r="AO306" s="55"/>
      <c r="AP306" s="29" t="str">
        <f t="shared" si="55"/>
        <v/>
      </c>
    </row>
    <row r="307" spans="1:42" s="57" customFormat="1" ht="16.5" thickTop="1" thickBot="1" x14ac:dyDescent="0.3">
      <c r="A307" s="32"/>
      <c r="B307" s="25"/>
      <c r="C307" s="25"/>
      <c r="D307" s="25"/>
      <c r="E307" s="46"/>
      <c r="F307" s="25">
        <v>10</v>
      </c>
      <c r="G307" s="94" t="e">
        <v>#N/A</v>
      </c>
      <c r="H307" s="94" t="e">
        <v>#N/A</v>
      </c>
      <c r="I307" s="26"/>
      <c r="J307" s="26"/>
      <c r="K307" s="69" t="str">
        <f>IFERROR(IF(G307&gt;=(VLOOKUP(D307&amp;E307,'Tab 2 Aerobic Capacity (unprot)'!L$10:$M$27,2,FALSE)),"HFZ","NI")," ")</f>
        <v xml:space="preserve"> </v>
      </c>
      <c r="L307" s="69" t="str">
        <f>IFERROR(IF(H307&gt;=(VLOOKUP(D307&amp;E307,'Tab 2 Aerobic Capacity (unprot)'!L$34:$M$51,2,FALSE)),"HFZ","NI")," ")</f>
        <v xml:space="preserve"> </v>
      </c>
      <c r="M307" s="54" t="str">
        <f t="shared" si="49"/>
        <v xml:space="preserve"> </v>
      </c>
      <c r="N307" s="33" t="str">
        <f t="shared" si="56"/>
        <v xml:space="preserve"> </v>
      </c>
      <c r="O307" s="33"/>
      <c r="P307" s="54" t="str">
        <f t="shared" si="57"/>
        <v/>
      </c>
      <c r="Q307" s="33"/>
      <c r="R307" s="54" t="str">
        <f t="shared" si="58"/>
        <v/>
      </c>
      <c r="S307" s="95" t="e">
        <v>#N/A</v>
      </c>
      <c r="T307" s="95" t="e">
        <v>#N/A</v>
      </c>
      <c r="U307" s="99" t="e">
        <v>#N/A</v>
      </c>
      <c r="V307" s="34"/>
      <c r="W307" s="70" t="str">
        <f>IFERROR(IF(S307&gt;=(VLOOKUP(D307&amp;E307, 'Tab 3 Flex,Strng,Endur(unprot)'!AG$10:$AH$37,2,FALSE)),"HFZ", "NI")," ")</f>
        <v xml:space="preserve"> </v>
      </c>
      <c r="X307" s="70" t="str">
        <f>IFERROR(IF(T307&gt;=(VLOOKUP(D307&amp;E307, 'Tab 3 Flex,Strng,Endur(unprot)'!AG$10:$AH$37,2,FALSE)),"HFZ", "NI")," ")</f>
        <v xml:space="preserve"> </v>
      </c>
      <c r="Y307" s="71" t="str">
        <f t="shared" si="60"/>
        <v xml:space="preserve"> </v>
      </c>
      <c r="Z307" s="71" t="str">
        <f t="shared" si="50"/>
        <v xml:space="preserve"> </v>
      </c>
      <c r="AA307" s="71" t="str">
        <f>IFERROR(IF(U307&gt;=(VLOOKUP(D307&amp;E307, 'Tab 3 Flex,Strng,Endur(unprot)'!W$10:X$37,2,FALSE)),"HFZ", "NI"), " ")</f>
        <v xml:space="preserve"> </v>
      </c>
      <c r="AB307" s="28" t="str">
        <f t="shared" si="51"/>
        <v xml:space="preserve"> </v>
      </c>
      <c r="AC307" s="33"/>
      <c r="AD307" s="28" t="str">
        <f t="shared" si="52"/>
        <v/>
      </c>
      <c r="AE307" s="96" t="e">
        <v>#N/A</v>
      </c>
      <c r="AF307" s="35"/>
      <c r="AG307" s="72" t="str">
        <f>IFERROR(IF(AE307&gt;=(VLOOKUP(D307&amp;E307, 'Tab 3 Flex,Strng,Endur(unprot)'!R$10:$S$37,2,FALSE)),"HFZ", "NI")," ")</f>
        <v xml:space="preserve"> </v>
      </c>
      <c r="AH307" s="55" t="str">
        <f t="shared" si="53"/>
        <v xml:space="preserve"> </v>
      </c>
      <c r="AI307" s="33"/>
      <c r="AJ307" s="55" t="str">
        <f t="shared" si="59"/>
        <v/>
      </c>
      <c r="AK307" s="100" t="e">
        <v>#N/A</v>
      </c>
      <c r="AL307" s="36"/>
      <c r="AM307" s="73" t="str">
        <f>IFERROR(IF(AK307&gt;=(VLOOKUP(D307&amp;E307,'Tab 3 Flex,Strng,Endur(unprot)'!AB$10:$AC$37,2,FALSE)),"HFZ", "NI")," ")</f>
        <v xml:space="preserve"> </v>
      </c>
      <c r="AN307" s="29" t="str">
        <f t="shared" si="54"/>
        <v xml:space="preserve"> </v>
      </c>
      <c r="AO307" s="55"/>
      <c r="AP307" s="29" t="str">
        <f t="shared" si="55"/>
        <v/>
      </c>
    </row>
    <row r="308" spans="1:42" s="57" customFormat="1" ht="16.5" thickTop="1" thickBot="1" x14ac:dyDescent="0.3">
      <c r="A308" s="32"/>
      <c r="B308" s="25"/>
      <c r="C308" s="25"/>
      <c r="D308" s="25"/>
      <c r="E308" s="46"/>
      <c r="F308" s="25">
        <v>10</v>
      </c>
      <c r="G308" s="94" t="e">
        <v>#N/A</v>
      </c>
      <c r="H308" s="94" t="e">
        <v>#N/A</v>
      </c>
      <c r="I308" s="26"/>
      <c r="J308" s="26"/>
      <c r="K308" s="69" t="str">
        <f>IFERROR(IF(G308&gt;=(VLOOKUP(D308&amp;E308,'Tab 2 Aerobic Capacity (unprot)'!L$10:$M$27,2,FALSE)),"HFZ","NI")," ")</f>
        <v xml:space="preserve"> </v>
      </c>
      <c r="L308" s="69" t="str">
        <f>IFERROR(IF(H308&gt;=(VLOOKUP(D308&amp;E308,'Tab 2 Aerobic Capacity (unprot)'!L$34:$M$51,2,FALSE)),"HFZ","NI")," ")</f>
        <v xml:space="preserve"> </v>
      </c>
      <c r="M308" s="54" t="str">
        <f t="shared" si="49"/>
        <v xml:space="preserve"> </v>
      </c>
      <c r="N308" s="33" t="str">
        <f t="shared" si="56"/>
        <v xml:space="preserve"> </v>
      </c>
      <c r="O308" s="33"/>
      <c r="P308" s="54" t="str">
        <f t="shared" si="57"/>
        <v/>
      </c>
      <c r="Q308" s="33"/>
      <c r="R308" s="54" t="str">
        <f t="shared" si="58"/>
        <v/>
      </c>
      <c r="S308" s="95" t="e">
        <v>#N/A</v>
      </c>
      <c r="T308" s="95" t="e">
        <v>#N/A</v>
      </c>
      <c r="U308" s="99" t="e">
        <v>#N/A</v>
      </c>
      <c r="V308" s="34"/>
      <c r="W308" s="70" t="str">
        <f>IFERROR(IF(S308&gt;=(VLOOKUP(D308&amp;E308, 'Tab 3 Flex,Strng,Endur(unprot)'!AG$10:$AH$37,2,FALSE)),"HFZ", "NI")," ")</f>
        <v xml:space="preserve"> </v>
      </c>
      <c r="X308" s="70" t="str">
        <f>IFERROR(IF(T308&gt;=(VLOOKUP(D308&amp;E308, 'Tab 3 Flex,Strng,Endur(unprot)'!AG$10:$AH$37,2,FALSE)),"HFZ", "NI")," ")</f>
        <v xml:space="preserve"> </v>
      </c>
      <c r="Y308" s="71" t="str">
        <f t="shared" si="60"/>
        <v xml:space="preserve"> </v>
      </c>
      <c r="Z308" s="71" t="str">
        <f t="shared" si="50"/>
        <v xml:space="preserve"> </v>
      </c>
      <c r="AA308" s="71" t="str">
        <f>IFERROR(IF(U308&gt;=(VLOOKUP(D308&amp;E308, 'Tab 3 Flex,Strng,Endur(unprot)'!W$10:X$37,2,FALSE)),"HFZ", "NI"), " ")</f>
        <v xml:space="preserve"> </v>
      </c>
      <c r="AB308" s="28" t="str">
        <f t="shared" si="51"/>
        <v xml:space="preserve"> </v>
      </c>
      <c r="AC308" s="33"/>
      <c r="AD308" s="28" t="str">
        <f t="shared" si="52"/>
        <v/>
      </c>
      <c r="AE308" s="96" t="e">
        <v>#N/A</v>
      </c>
      <c r="AF308" s="35"/>
      <c r="AG308" s="72" t="str">
        <f>IFERROR(IF(AE308&gt;=(VLOOKUP(D308&amp;E308, 'Tab 3 Flex,Strng,Endur(unprot)'!R$10:$S$37,2,FALSE)),"HFZ", "NI")," ")</f>
        <v xml:space="preserve"> </v>
      </c>
      <c r="AH308" s="55" t="str">
        <f t="shared" si="53"/>
        <v xml:space="preserve"> </v>
      </c>
      <c r="AI308" s="33"/>
      <c r="AJ308" s="55" t="str">
        <f t="shared" si="59"/>
        <v/>
      </c>
      <c r="AK308" s="100" t="e">
        <v>#N/A</v>
      </c>
      <c r="AL308" s="36"/>
      <c r="AM308" s="73" t="str">
        <f>IFERROR(IF(AK308&gt;=(VLOOKUP(D308&amp;E308,'Tab 3 Flex,Strng,Endur(unprot)'!AB$10:$AC$37,2,FALSE)),"HFZ", "NI")," ")</f>
        <v xml:space="preserve"> </v>
      </c>
      <c r="AN308" s="29" t="str">
        <f t="shared" si="54"/>
        <v xml:space="preserve"> </v>
      </c>
      <c r="AO308" s="55"/>
      <c r="AP308" s="29" t="str">
        <f t="shared" si="55"/>
        <v/>
      </c>
    </row>
    <row r="309" spans="1:42" s="57" customFormat="1" ht="16.5" thickTop="1" thickBot="1" x14ac:dyDescent="0.3">
      <c r="A309" s="32"/>
      <c r="B309" s="25"/>
      <c r="C309" s="25"/>
      <c r="D309" s="25"/>
      <c r="E309" s="46"/>
      <c r="F309" s="25">
        <v>10</v>
      </c>
      <c r="G309" s="94" t="e">
        <v>#N/A</v>
      </c>
      <c r="H309" s="94" t="e">
        <v>#N/A</v>
      </c>
      <c r="I309" s="26"/>
      <c r="J309" s="26"/>
      <c r="K309" s="69" t="str">
        <f>IFERROR(IF(G309&gt;=(VLOOKUP(D309&amp;E309,'Tab 2 Aerobic Capacity (unprot)'!L$10:$M$27,2,FALSE)),"HFZ","NI")," ")</f>
        <v xml:space="preserve"> </v>
      </c>
      <c r="L309" s="69" t="str">
        <f>IFERROR(IF(H309&gt;=(VLOOKUP(D309&amp;E309,'Tab 2 Aerobic Capacity (unprot)'!L$34:$M$51,2,FALSE)),"HFZ","NI")," ")</f>
        <v xml:space="preserve"> </v>
      </c>
      <c r="M309" s="54" t="str">
        <f t="shared" si="49"/>
        <v xml:space="preserve"> </v>
      </c>
      <c r="N309" s="33" t="str">
        <f t="shared" si="56"/>
        <v xml:space="preserve"> </v>
      </c>
      <c r="O309" s="33"/>
      <c r="P309" s="54" t="str">
        <f t="shared" si="57"/>
        <v/>
      </c>
      <c r="Q309" s="33"/>
      <c r="R309" s="54" t="str">
        <f t="shared" si="58"/>
        <v/>
      </c>
      <c r="S309" s="95" t="e">
        <v>#N/A</v>
      </c>
      <c r="T309" s="95" t="e">
        <v>#N/A</v>
      </c>
      <c r="U309" s="99" t="e">
        <v>#N/A</v>
      </c>
      <c r="V309" s="34"/>
      <c r="W309" s="70" t="str">
        <f>IFERROR(IF(S309&gt;=(VLOOKUP(D309&amp;E309, 'Tab 3 Flex,Strng,Endur(unprot)'!AG$10:$AH$37,2,FALSE)),"HFZ", "NI")," ")</f>
        <v xml:space="preserve"> </v>
      </c>
      <c r="X309" s="70" t="str">
        <f>IFERROR(IF(T309&gt;=(VLOOKUP(D309&amp;E309, 'Tab 3 Flex,Strng,Endur(unprot)'!AG$10:$AH$37,2,FALSE)),"HFZ", "NI")," ")</f>
        <v xml:space="preserve"> </v>
      </c>
      <c r="Y309" s="71" t="str">
        <f t="shared" si="60"/>
        <v xml:space="preserve"> </v>
      </c>
      <c r="Z309" s="71" t="str">
        <f t="shared" si="50"/>
        <v xml:space="preserve"> </v>
      </c>
      <c r="AA309" s="71" t="str">
        <f>IFERROR(IF(U309&gt;=(VLOOKUP(D309&amp;E309, 'Tab 3 Flex,Strng,Endur(unprot)'!W$10:X$37,2,FALSE)),"HFZ", "NI"), " ")</f>
        <v xml:space="preserve"> </v>
      </c>
      <c r="AB309" s="28" t="str">
        <f t="shared" si="51"/>
        <v xml:space="preserve"> </v>
      </c>
      <c r="AC309" s="33"/>
      <c r="AD309" s="28" t="str">
        <f t="shared" si="52"/>
        <v/>
      </c>
      <c r="AE309" s="96" t="e">
        <v>#N/A</v>
      </c>
      <c r="AF309" s="35"/>
      <c r="AG309" s="72" t="str">
        <f>IFERROR(IF(AE309&gt;=(VLOOKUP(D309&amp;E309, 'Tab 3 Flex,Strng,Endur(unprot)'!R$10:$S$37,2,FALSE)),"HFZ", "NI")," ")</f>
        <v xml:space="preserve"> </v>
      </c>
      <c r="AH309" s="55" t="str">
        <f t="shared" si="53"/>
        <v xml:space="preserve"> </v>
      </c>
      <c r="AI309" s="33"/>
      <c r="AJ309" s="55" t="str">
        <f t="shared" si="59"/>
        <v/>
      </c>
      <c r="AK309" s="100" t="e">
        <v>#N/A</v>
      </c>
      <c r="AL309" s="36"/>
      <c r="AM309" s="73" t="str">
        <f>IFERROR(IF(AK309&gt;=(VLOOKUP(D309&amp;E309,'Tab 3 Flex,Strng,Endur(unprot)'!AB$10:$AC$37,2,FALSE)),"HFZ", "NI")," ")</f>
        <v xml:space="preserve"> </v>
      </c>
      <c r="AN309" s="29" t="str">
        <f t="shared" si="54"/>
        <v xml:space="preserve"> </v>
      </c>
      <c r="AO309" s="55"/>
      <c r="AP309" s="29" t="str">
        <f t="shared" si="55"/>
        <v/>
      </c>
    </row>
    <row r="310" spans="1:42" s="57" customFormat="1" ht="16.5" thickTop="1" thickBot="1" x14ac:dyDescent="0.3">
      <c r="A310" s="32"/>
      <c r="B310" s="25"/>
      <c r="C310" s="25"/>
      <c r="D310" s="25"/>
      <c r="E310" s="46"/>
      <c r="F310" s="25">
        <v>10</v>
      </c>
      <c r="G310" s="94" t="e">
        <v>#N/A</v>
      </c>
      <c r="H310" s="94" t="e">
        <v>#N/A</v>
      </c>
      <c r="I310" s="26"/>
      <c r="J310" s="26"/>
      <c r="K310" s="69" t="str">
        <f>IFERROR(IF(G310&gt;=(VLOOKUP(D310&amp;E310,'Tab 2 Aerobic Capacity (unprot)'!L$10:$M$27,2,FALSE)),"HFZ","NI")," ")</f>
        <v xml:space="preserve"> </v>
      </c>
      <c r="L310" s="69" t="str">
        <f>IFERROR(IF(H310&gt;=(VLOOKUP(D310&amp;E310,'Tab 2 Aerobic Capacity (unprot)'!L$34:$M$51,2,FALSE)),"HFZ","NI")," ")</f>
        <v xml:space="preserve"> </v>
      </c>
      <c r="M310" s="54" t="str">
        <f t="shared" si="49"/>
        <v xml:space="preserve"> </v>
      </c>
      <c r="N310" s="33" t="str">
        <f t="shared" si="56"/>
        <v xml:space="preserve"> </v>
      </c>
      <c r="O310" s="33"/>
      <c r="P310" s="54" t="str">
        <f t="shared" si="57"/>
        <v/>
      </c>
      <c r="Q310" s="33"/>
      <c r="R310" s="54" t="str">
        <f t="shared" si="58"/>
        <v/>
      </c>
      <c r="S310" s="95" t="e">
        <v>#N/A</v>
      </c>
      <c r="T310" s="95" t="e">
        <v>#N/A</v>
      </c>
      <c r="U310" s="99" t="e">
        <v>#N/A</v>
      </c>
      <c r="V310" s="34"/>
      <c r="W310" s="70" t="str">
        <f>IFERROR(IF(S310&gt;=(VLOOKUP(D310&amp;E310, 'Tab 3 Flex,Strng,Endur(unprot)'!AG$10:$AH$37,2,FALSE)),"HFZ", "NI")," ")</f>
        <v xml:space="preserve"> </v>
      </c>
      <c r="X310" s="70" t="str">
        <f>IFERROR(IF(T310&gt;=(VLOOKUP(D310&amp;E310, 'Tab 3 Flex,Strng,Endur(unprot)'!AG$10:$AH$37,2,FALSE)),"HFZ", "NI")," ")</f>
        <v xml:space="preserve"> </v>
      </c>
      <c r="Y310" s="71" t="str">
        <f t="shared" si="60"/>
        <v xml:space="preserve"> </v>
      </c>
      <c r="Z310" s="71" t="str">
        <f t="shared" si="50"/>
        <v xml:space="preserve"> </v>
      </c>
      <c r="AA310" s="71" t="str">
        <f>IFERROR(IF(U310&gt;=(VLOOKUP(D310&amp;E310, 'Tab 3 Flex,Strng,Endur(unprot)'!W$10:X$37,2,FALSE)),"HFZ", "NI"), " ")</f>
        <v xml:space="preserve"> </v>
      </c>
      <c r="AB310" s="28" t="str">
        <f t="shared" si="51"/>
        <v xml:space="preserve"> </v>
      </c>
      <c r="AC310" s="33"/>
      <c r="AD310" s="28" t="str">
        <f t="shared" si="52"/>
        <v/>
      </c>
      <c r="AE310" s="96" t="e">
        <v>#N/A</v>
      </c>
      <c r="AF310" s="35"/>
      <c r="AG310" s="72" t="str">
        <f>IFERROR(IF(AE310&gt;=(VLOOKUP(D310&amp;E310, 'Tab 3 Flex,Strng,Endur(unprot)'!R$10:$S$37,2,FALSE)),"HFZ", "NI")," ")</f>
        <v xml:space="preserve"> </v>
      </c>
      <c r="AH310" s="55" t="str">
        <f t="shared" si="53"/>
        <v xml:space="preserve"> </v>
      </c>
      <c r="AI310" s="33"/>
      <c r="AJ310" s="55" t="str">
        <f t="shared" si="59"/>
        <v/>
      </c>
      <c r="AK310" s="100" t="e">
        <v>#N/A</v>
      </c>
      <c r="AL310" s="36"/>
      <c r="AM310" s="73" t="str">
        <f>IFERROR(IF(AK310&gt;=(VLOOKUP(D310&amp;E310,'Tab 3 Flex,Strng,Endur(unprot)'!AB$10:$AC$37,2,FALSE)),"HFZ", "NI")," ")</f>
        <v xml:space="preserve"> </v>
      </c>
      <c r="AN310" s="29" t="str">
        <f t="shared" si="54"/>
        <v xml:space="preserve"> </v>
      </c>
      <c r="AO310" s="55"/>
      <c r="AP310" s="29" t="str">
        <f t="shared" si="55"/>
        <v/>
      </c>
    </row>
    <row r="311" spans="1:42" s="57" customFormat="1" ht="16.5" thickTop="1" thickBot="1" x14ac:dyDescent="0.3">
      <c r="A311" s="32"/>
      <c r="B311" s="25"/>
      <c r="C311" s="25"/>
      <c r="D311" s="25"/>
      <c r="E311" s="46"/>
      <c r="F311" s="25">
        <v>10</v>
      </c>
      <c r="G311" s="94" t="e">
        <v>#N/A</v>
      </c>
      <c r="H311" s="94" t="e">
        <v>#N/A</v>
      </c>
      <c r="I311" s="26"/>
      <c r="J311" s="26"/>
      <c r="K311" s="69" t="str">
        <f>IFERROR(IF(G311&gt;=(VLOOKUP(D311&amp;E311,'Tab 2 Aerobic Capacity (unprot)'!L$10:$M$27,2,FALSE)),"HFZ","NI")," ")</f>
        <v xml:space="preserve"> </v>
      </c>
      <c r="L311" s="69" t="str">
        <f>IFERROR(IF(H311&gt;=(VLOOKUP(D311&amp;E311,'Tab 2 Aerobic Capacity (unprot)'!L$34:$M$51,2,FALSE)),"HFZ","NI")," ")</f>
        <v xml:space="preserve"> </v>
      </c>
      <c r="M311" s="54" t="str">
        <f t="shared" si="49"/>
        <v xml:space="preserve"> </v>
      </c>
      <c r="N311" s="33" t="str">
        <f t="shared" si="56"/>
        <v xml:space="preserve"> </v>
      </c>
      <c r="O311" s="33"/>
      <c r="P311" s="54" t="str">
        <f t="shared" si="57"/>
        <v/>
      </c>
      <c r="Q311" s="33"/>
      <c r="R311" s="54" t="str">
        <f t="shared" si="58"/>
        <v/>
      </c>
      <c r="S311" s="95" t="e">
        <v>#N/A</v>
      </c>
      <c r="T311" s="95" t="e">
        <v>#N/A</v>
      </c>
      <c r="U311" s="99" t="e">
        <v>#N/A</v>
      </c>
      <c r="V311" s="34"/>
      <c r="W311" s="70" t="str">
        <f>IFERROR(IF(S311&gt;=(VLOOKUP(D311&amp;E311, 'Tab 3 Flex,Strng,Endur(unprot)'!AG$10:$AH$37,2,FALSE)),"HFZ", "NI")," ")</f>
        <v xml:space="preserve"> </v>
      </c>
      <c r="X311" s="70" t="str">
        <f>IFERROR(IF(T311&gt;=(VLOOKUP(D311&amp;E311, 'Tab 3 Flex,Strng,Endur(unprot)'!AG$10:$AH$37,2,FALSE)),"HFZ", "NI")," ")</f>
        <v xml:space="preserve"> </v>
      </c>
      <c r="Y311" s="71" t="str">
        <f t="shared" si="60"/>
        <v xml:space="preserve"> </v>
      </c>
      <c r="Z311" s="71" t="str">
        <f t="shared" si="50"/>
        <v xml:space="preserve"> </v>
      </c>
      <c r="AA311" s="71" t="str">
        <f>IFERROR(IF(U311&gt;=(VLOOKUP(D311&amp;E311, 'Tab 3 Flex,Strng,Endur(unprot)'!W$10:X$37,2,FALSE)),"HFZ", "NI"), " ")</f>
        <v xml:space="preserve"> </v>
      </c>
      <c r="AB311" s="28" t="str">
        <f t="shared" si="51"/>
        <v xml:space="preserve"> </v>
      </c>
      <c r="AC311" s="33"/>
      <c r="AD311" s="28" t="str">
        <f t="shared" si="52"/>
        <v/>
      </c>
      <c r="AE311" s="96" t="e">
        <v>#N/A</v>
      </c>
      <c r="AF311" s="35"/>
      <c r="AG311" s="72" t="str">
        <f>IFERROR(IF(AE311&gt;=(VLOOKUP(D311&amp;E311, 'Tab 3 Flex,Strng,Endur(unprot)'!R$10:$S$37,2,FALSE)),"HFZ", "NI")," ")</f>
        <v xml:space="preserve"> </v>
      </c>
      <c r="AH311" s="55" t="str">
        <f t="shared" si="53"/>
        <v xml:space="preserve"> </v>
      </c>
      <c r="AI311" s="33"/>
      <c r="AJ311" s="55" t="str">
        <f t="shared" si="59"/>
        <v/>
      </c>
      <c r="AK311" s="100" t="e">
        <v>#N/A</v>
      </c>
      <c r="AL311" s="36"/>
      <c r="AM311" s="73" t="str">
        <f>IFERROR(IF(AK311&gt;=(VLOOKUP(D311&amp;E311,'Tab 3 Flex,Strng,Endur(unprot)'!AB$10:$AC$37,2,FALSE)),"HFZ", "NI")," ")</f>
        <v xml:space="preserve"> </v>
      </c>
      <c r="AN311" s="29" t="str">
        <f t="shared" si="54"/>
        <v xml:space="preserve"> </v>
      </c>
      <c r="AO311" s="55"/>
      <c r="AP311" s="29" t="str">
        <f t="shared" si="55"/>
        <v/>
      </c>
    </row>
    <row r="312" spans="1:42" s="57" customFormat="1" ht="15.75" customHeight="1" thickTop="1" thickBot="1" x14ac:dyDescent="0.3">
      <c r="A312" s="32"/>
      <c r="B312" s="25"/>
      <c r="C312" s="25"/>
      <c r="D312" s="25"/>
      <c r="E312" s="46"/>
      <c r="F312" s="25">
        <v>10</v>
      </c>
      <c r="G312" s="94" t="e">
        <v>#N/A</v>
      </c>
      <c r="H312" s="94" t="e">
        <v>#N/A</v>
      </c>
      <c r="I312" s="26"/>
      <c r="J312" s="26"/>
      <c r="K312" s="69" t="str">
        <f>IFERROR(IF(G312&gt;=(VLOOKUP(D312&amp;E312,'Tab 2 Aerobic Capacity (unprot)'!L$10:$M$27,2,FALSE)),"HFZ","NI")," ")</f>
        <v xml:space="preserve"> </v>
      </c>
      <c r="L312" s="69" t="str">
        <f>IFERROR(IF(H312&gt;=(VLOOKUP(D312&amp;E312,'Tab 2 Aerobic Capacity (unprot)'!L$34:$M$51,2,FALSE)),"HFZ","NI")," ")</f>
        <v xml:space="preserve"> </v>
      </c>
      <c r="M312" s="54" t="str">
        <f t="shared" si="49"/>
        <v xml:space="preserve"> </v>
      </c>
      <c r="N312" s="33" t="str">
        <f t="shared" si="56"/>
        <v xml:space="preserve"> </v>
      </c>
      <c r="O312" s="33"/>
      <c r="P312" s="54" t="str">
        <f t="shared" si="57"/>
        <v/>
      </c>
      <c r="Q312" s="33"/>
      <c r="R312" s="54" t="str">
        <f t="shared" si="58"/>
        <v/>
      </c>
      <c r="S312" s="95" t="e">
        <v>#N/A</v>
      </c>
      <c r="T312" s="95" t="e">
        <v>#N/A</v>
      </c>
      <c r="U312" s="99" t="e">
        <v>#N/A</v>
      </c>
      <c r="V312" s="34"/>
      <c r="W312" s="70" t="str">
        <f>IFERROR(IF(S312&gt;=(VLOOKUP(D312&amp;E312, 'Tab 3 Flex,Strng,Endur(unprot)'!AG$10:$AH$37,2,FALSE)),"HFZ", "NI")," ")</f>
        <v xml:space="preserve"> </v>
      </c>
      <c r="X312" s="70" t="str">
        <f>IFERROR(IF(T312&gt;=(VLOOKUP(D312&amp;E312, 'Tab 3 Flex,Strng,Endur(unprot)'!AG$10:$AH$37,2,FALSE)),"HFZ", "NI")," ")</f>
        <v xml:space="preserve"> </v>
      </c>
      <c r="Y312" s="71" t="str">
        <f t="shared" si="60"/>
        <v xml:space="preserve"> </v>
      </c>
      <c r="Z312" s="71" t="str">
        <f t="shared" si="50"/>
        <v xml:space="preserve"> </v>
      </c>
      <c r="AA312" s="71" t="str">
        <f>IFERROR(IF(U312&gt;=(VLOOKUP(D312&amp;E312, 'Tab 3 Flex,Strng,Endur(unprot)'!W$10:X$37,2,FALSE)),"HFZ", "NI"), " ")</f>
        <v xml:space="preserve"> </v>
      </c>
      <c r="AB312" s="28" t="str">
        <f t="shared" si="51"/>
        <v xml:space="preserve"> </v>
      </c>
      <c r="AC312" s="33"/>
      <c r="AD312" s="28" t="str">
        <f t="shared" si="52"/>
        <v/>
      </c>
      <c r="AE312" s="96" t="e">
        <v>#N/A</v>
      </c>
      <c r="AF312" s="35"/>
      <c r="AG312" s="72" t="str">
        <f>IFERROR(IF(AE312&gt;=(VLOOKUP(D312&amp;E312, 'Tab 3 Flex,Strng,Endur(unprot)'!R$10:$S$37,2,FALSE)),"HFZ", "NI")," ")</f>
        <v xml:space="preserve"> </v>
      </c>
      <c r="AH312" s="55" t="str">
        <f t="shared" si="53"/>
        <v xml:space="preserve"> </v>
      </c>
      <c r="AI312" s="33"/>
      <c r="AJ312" s="55" t="str">
        <f t="shared" si="59"/>
        <v/>
      </c>
      <c r="AK312" s="100" t="e">
        <v>#N/A</v>
      </c>
      <c r="AL312" s="36"/>
      <c r="AM312" s="73" t="str">
        <f>IFERROR(IF(AK312&gt;=(VLOOKUP(D312&amp;E312,'Tab 3 Flex,Strng,Endur(unprot)'!AB$10:$AC$37,2,FALSE)),"HFZ", "NI")," ")</f>
        <v xml:space="preserve"> </v>
      </c>
      <c r="AN312" s="29" t="str">
        <f t="shared" si="54"/>
        <v xml:space="preserve"> </v>
      </c>
      <c r="AO312" s="55"/>
      <c r="AP312" s="29" t="str">
        <f t="shared" si="55"/>
        <v/>
      </c>
    </row>
    <row r="313" spans="1:42" s="57" customFormat="1" ht="16.5" thickTop="1" thickBot="1" x14ac:dyDescent="0.3">
      <c r="A313" s="32"/>
      <c r="B313" s="25"/>
      <c r="C313" s="25"/>
      <c r="D313" s="25"/>
      <c r="E313" s="46"/>
      <c r="F313" s="25">
        <v>10</v>
      </c>
      <c r="G313" s="94" t="e">
        <v>#N/A</v>
      </c>
      <c r="H313" s="94" t="e">
        <v>#N/A</v>
      </c>
      <c r="I313" s="26"/>
      <c r="J313" s="26"/>
      <c r="K313" s="69" t="str">
        <f>IFERROR(IF(G313&gt;=(VLOOKUP(D313&amp;E313,'Tab 2 Aerobic Capacity (unprot)'!L$10:$M$27,2,FALSE)),"HFZ","NI")," ")</f>
        <v xml:space="preserve"> </v>
      </c>
      <c r="L313" s="69" t="str">
        <f>IFERROR(IF(H313&gt;=(VLOOKUP(D313&amp;E313,'Tab 2 Aerobic Capacity (unprot)'!L$34:$M$51,2,FALSE)),"HFZ","NI")," ")</f>
        <v xml:space="preserve"> </v>
      </c>
      <c r="M313" s="54" t="str">
        <f t="shared" si="49"/>
        <v xml:space="preserve"> </v>
      </c>
      <c r="N313" s="33" t="str">
        <f t="shared" si="56"/>
        <v xml:space="preserve"> </v>
      </c>
      <c r="O313" s="33"/>
      <c r="P313" s="54" t="str">
        <f t="shared" si="57"/>
        <v/>
      </c>
      <c r="Q313" s="33"/>
      <c r="R313" s="54" t="str">
        <f t="shared" si="58"/>
        <v/>
      </c>
      <c r="S313" s="95" t="e">
        <v>#N/A</v>
      </c>
      <c r="T313" s="95" t="e">
        <v>#N/A</v>
      </c>
      <c r="U313" s="99" t="e">
        <v>#N/A</v>
      </c>
      <c r="V313" s="34"/>
      <c r="W313" s="70" t="str">
        <f>IFERROR(IF(S313&gt;=(VLOOKUP(D313&amp;E313, 'Tab 3 Flex,Strng,Endur(unprot)'!AG$10:$AH$37,2,FALSE)),"HFZ", "NI")," ")</f>
        <v xml:space="preserve"> </v>
      </c>
      <c r="X313" s="70" t="str">
        <f>IFERROR(IF(T313&gt;=(VLOOKUP(D313&amp;E313, 'Tab 3 Flex,Strng,Endur(unprot)'!AG$10:$AH$37,2,FALSE)),"HFZ", "NI")," ")</f>
        <v xml:space="preserve"> </v>
      </c>
      <c r="Y313" s="71" t="str">
        <f t="shared" si="60"/>
        <v xml:space="preserve"> </v>
      </c>
      <c r="Z313" s="71" t="str">
        <f t="shared" si="50"/>
        <v xml:space="preserve"> </v>
      </c>
      <c r="AA313" s="71" t="str">
        <f>IFERROR(IF(U313&gt;=(VLOOKUP(D313&amp;E313, 'Tab 3 Flex,Strng,Endur(unprot)'!W$10:X$37,2,FALSE)),"HFZ", "NI"), " ")</f>
        <v xml:space="preserve"> </v>
      </c>
      <c r="AB313" s="28" t="str">
        <f t="shared" si="51"/>
        <v xml:space="preserve"> </v>
      </c>
      <c r="AC313" s="33"/>
      <c r="AD313" s="28" t="str">
        <f t="shared" si="52"/>
        <v/>
      </c>
      <c r="AE313" s="96" t="e">
        <v>#N/A</v>
      </c>
      <c r="AF313" s="35"/>
      <c r="AG313" s="72" t="str">
        <f>IFERROR(IF(AE313&gt;=(VLOOKUP(D313&amp;E313, 'Tab 3 Flex,Strng,Endur(unprot)'!R$10:$S$37,2,FALSE)),"HFZ", "NI")," ")</f>
        <v xml:space="preserve"> </v>
      </c>
      <c r="AH313" s="55" t="str">
        <f t="shared" si="53"/>
        <v xml:space="preserve"> </v>
      </c>
      <c r="AI313" s="33"/>
      <c r="AJ313" s="55" t="str">
        <f t="shared" si="59"/>
        <v/>
      </c>
      <c r="AK313" s="100" t="e">
        <v>#N/A</v>
      </c>
      <c r="AL313" s="36"/>
      <c r="AM313" s="73" t="str">
        <f>IFERROR(IF(AK313&gt;=(VLOOKUP(D313&amp;E313,'Tab 3 Flex,Strng,Endur(unprot)'!AB$10:$AC$37,2,FALSE)),"HFZ", "NI")," ")</f>
        <v xml:space="preserve"> </v>
      </c>
      <c r="AN313" s="29" t="str">
        <f t="shared" si="54"/>
        <v xml:space="preserve"> </v>
      </c>
      <c r="AO313" s="55"/>
      <c r="AP313" s="29" t="str">
        <f t="shared" si="55"/>
        <v/>
      </c>
    </row>
    <row r="314" spans="1:42" s="57" customFormat="1" ht="15.75" customHeight="1" thickTop="1" thickBot="1" x14ac:dyDescent="0.3">
      <c r="A314" s="32"/>
      <c r="B314" s="25"/>
      <c r="C314" s="25"/>
      <c r="D314" s="25"/>
      <c r="E314" s="46"/>
      <c r="F314" s="25">
        <v>10</v>
      </c>
      <c r="G314" s="94" t="e">
        <v>#N/A</v>
      </c>
      <c r="H314" s="94" t="e">
        <v>#N/A</v>
      </c>
      <c r="I314" s="26"/>
      <c r="J314" s="26"/>
      <c r="K314" s="69" t="str">
        <f>IFERROR(IF(G314&gt;=(VLOOKUP(D314&amp;E314,'Tab 2 Aerobic Capacity (unprot)'!L$10:$M$27,2,FALSE)),"HFZ","NI")," ")</f>
        <v xml:space="preserve"> </v>
      </c>
      <c r="L314" s="69" t="str">
        <f>IFERROR(IF(H314&gt;=(VLOOKUP(D314&amp;E314,'Tab 2 Aerobic Capacity (unprot)'!L$34:$M$51,2,FALSE)),"HFZ","NI")," ")</f>
        <v xml:space="preserve"> </v>
      </c>
      <c r="M314" s="54" t="str">
        <f t="shared" si="49"/>
        <v xml:space="preserve"> </v>
      </c>
      <c r="N314" s="33" t="str">
        <f t="shared" si="56"/>
        <v xml:space="preserve"> </v>
      </c>
      <c r="O314" s="33"/>
      <c r="P314" s="54" t="str">
        <f t="shared" si="57"/>
        <v/>
      </c>
      <c r="Q314" s="33"/>
      <c r="R314" s="54" t="str">
        <f t="shared" si="58"/>
        <v/>
      </c>
      <c r="S314" s="95" t="e">
        <v>#N/A</v>
      </c>
      <c r="T314" s="95" t="e">
        <v>#N/A</v>
      </c>
      <c r="U314" s="99" t="e">
        <v>#N/A</v>
      </c>
      <c r="V314" s="34"/>
      <c r="W314" s="70" t="str">
        <f>IFERROR(IF(S314&gt;=(VLOOKUP(D314&amp;E314, 'Tab 3 Flex,Strng,Endur(unprot)'!AG$10:$AH$37,2,FALSE)),"HFZ", "NI")," ")</f>
        <v xml:space="preserve"> </v>
      </c>
      <c r="X314" s="70" t="str">
        <f>IFERROR(IF(T314&gt;=(VLOOKUP(D314&amp;E314, 'Tab 3 Flex,Strng,Endur(unprot)'!AG$10:$AH$37,2,FALSE)),"HFZ", "NI")," ")</f>
        <v xml:space="preserve"> </v>
      </c>
      <c r="Y314" s="71" t="str">
        <f t="shared" si="60"/>
        <v xml:space="preserve"> </v>
      </c>
      <c r="Z314" s="71" t="str">
        <f t="shared" si="50"/>
        <v xml:space="preserve"> </v>
      </c>
      <c r="AA314" s="71" t="str">
        <f>IFERROR(IF(U314&gt;=(VLOOKUP(D314&amp;E314, 'Tab 3 Flex,Strng,Endur(unprot)'!W$10:X$37,2,FALSE)),"HFZ", "NI"), " ")</f>
        <v xml:space="preserve"> </v>
      </c>
      <c r="AB314" s="28" t="str">
        <f t="shared" si="51"/>
        <v xml:space="preserve"> </v>
      </c>
      <c r="AC314" s="33"/>
      <c r="AD314" s="28" t="str">
        <f t="shared" si="52"/>
        <v/>
      </c>
      <c r="AE314" s="96" t="e">
        <v>#N/A</v>
      </c>
      <c r="AF314" s="35"/>
      <c r="AG314" s="72" t="str">
        <f>IFERROR(IF(AE314&gt;=(VLOOKUP(D314&amp;E314, 'Tab 3 Flex,Strng,Endur(unprot)'!R$10:$S$37,2,FALSE)),"HFZ", "NI")," ")</f>
        <v xml:space="preserve"> </v>
      </c>
      <c r="AH314" s="55" t="str">
        <f t="shared" si="53"/>
        <v xml:space="preserve"> </v>
      </c>
      <c r="AI314" s="33"/>
      <c r="AJ314" s="55" t="str">
        <f t="shared" si="59"/>
        <v/>
      </c>
      <c r="AK314" s="100" t="e">
        <v>#N/A</v>
      </c>
      <c r="AL314" s="36"/>
      <c r="AM314" s="73" t="str">
        <f>IFERROR(IF(AK314&gt;=(VLOOKUP(D314&amp;E314,'Tab 3 Flex,Strng,Endur(unprot)'!AB$10:$AC$37,2,FALSE)),"HFZ", "NI")," ")</f>
        <v xml:space="preserve"> </v>
      </c>
      <c r="AN314" s="29" t="str">
        <f t="shared" si="54"/>
        <v xml:space="preserve"> </v>
      </c>
      <c r="AO314" s="55"/>
      <c r="AP314" s="29" t="str">
        <f t="shared" si="55"/>
        <v/>
      </c>
    </row>
    <row r="315" spans="1:42" s="57" customFormat="1" ht="16.5" thickTop="1" thickBot="1" x14ac:dyDescent="0.3">
      <c r="A315" s="32"/>
      <c r="B315" s="25"/>
      <c r="C315" s="25"/>
      <c r="D315" s="25"/>
      <c r="E315" s="46"/>
      <c r="F315" s="25">
        <v>10</v>
      </c>
      <c r="G315" s="94" t="e">
        <v>#N/A</v>
      </c>
      <c r="H315" s="94" t="e">
        <v>#N/A</v>
      </c>
      <c r="I315" s="26"/>
      <c r="J315" s="26"/>
      <c r="K315" s="69" t="str">
        <f>IFERROR(IF(G315&gt;=(VLOOKUP(D315&amp;E315,'Tab 2 Aerobic Capacity (unprot)'!L$10:$M$27,2,FALSE)),"HFZ","NI")," ")</f>
        <v xml:space="preserve"> </v>
      </c>
      <c r="L315" s="69" t="str">
        <f>IFERROR(IF(H315&gt;=(VLOOKUP(D315&amp;E315,'Tab 2 Aerobic Capacity (unprot)'!L$34:$M$51,2,FALSE)),"HFZ","NI")," ")</f>
        <v xml:space="preserve"> </v>
      </c>
      <c r="M315" s="54" t="str">
        <f t="shared" si="49"/>
        <v xml:space="preserve"> </v>
      </c>
      <c r="N315" s="33" t="str">
        <f t="shared" si="56"/>
        <v xml:space="preserve"> </v>
      </c>
      <c r="O315" s="33"/>
      <c r="P315" s="54" t="str">
        <f t="shared" si="57"/>
        <v/>
      </c>
      <c r="Q315" s="33"/>
      <c r="R315" s="54" t="str">
        <f t="shared" si="58"/>
        <v/>
      </c>
      <c r="S315" s="95" t="e">
        <v>#N/A</v>
      </c>
      <c r="T315" s="95" t="e">
        <v>#N/A</v>
      </c>
      <c r="U315" s="99" t="e">
        <v>#N/A</v>
      </c>
      <c r="V315" s="34"/>
      <c r="W315" s="70" t="str">
        <f>IFERROR(IF(S315&gt;=(VLOOKUP(D315&amp;E315, 'Tab 3 Flex,Strng,Endur(unprot)'!AG$10:$AH$37,2,FALSE)),"HFZ", "NI")," ")</f>
        <v xml:space="preserve"> </v>
      </c>
      <c r="X315" s="70" t="str">
        <f>IFERROR(IF(T315&gt;=(VLOOKUP(D315&amp;E315, 'Tab 3 Flex,Strng,Endur(unprot)'!AG$10:$AH$37,2,FALSE)),"HFZ", "NI")," ")</f>
        <v xml:space="preserve"> </v>
      </c>
      <c r="Y315" s="71" t="str">
        <f t="shared" si="60"/>
        <v xml:space="preserve"> </v>
      </c>
      <c r="Z315" s="71" t="str">
        <f t="shared" si="50"/>
        <v xml:space="preserve"> </v>
      </c>
      <c r="AA315" s="71" t="str">
        <f>IFERROR(IF(U315&gt;=(VLOOKUP(D315&amp;E315, 'Tab 3 Flex,Strng,Endur(unprot)'!W$10:X$37,2,FALSE)),"HFZ", "NI"), " ")</f>
        <v xml:space="preserve"> </v>
      </c>
      <c r="AB315" s="28" t="str">
        <f t="shared" si="51"/>
        <v xml:space="preserve"> </v>
      </c>
      <c r="AC315" s="33"/>
      <c r="AD315" s="28" t="str">
        <f t="shared" si="52"/>
        <v/>
      </c>
      <c r="AE315" s="96" t="e">
        <v>#N/A</v>
      </c>
      <c r="AF315" s="35"/>
      <c r="AG315" s="72" t="str">
        <f>IFERROR(IF(AE315&gt;=(VLOOKUP(D315&amp;E315, 'Tab 3 Flex,Strng,Endur(unprot)'!R$10:$S$37,2,FALSE)),"HFZ", "NI")," ")</f>
        <v xml:space="preserve"> </v>
      </c>
      <c r="AH315" s="55" t="str">
        <f t="shared" si="53"/>
        <v xml:space="preserve"> </v>
      </c>
      <c r="AI315" s="33"/>
      <c r="AJ315" s="55" t="str">
        <f t="shared" si="59"/>
        <v/>
      </c>
      <c r="AK315" s="100" t="e">
        <v>#N/A</v>
      </c>
      <c r="AL315" s="36"/>
      <c r="AM315" s="73" t="str">
        <f>IFERROR(IF(AK315&gt;=(VLOOKUP(D315&amp;E315,'Tab 3 Flex,Strng,Endur(unprot)'!AB$10:$AC$37,2,FALSE)),"HFZ", "NI")," ")</f>
        <v xml:space="preserve"> </v>
      </c>
      <c r="AN315" s="29" t="str">
        <f t="shared" si="54"/>
        <v xml:space="preserve"> </v>
      </c>
      <c r="AO315" s="55"/>
      <c r="AP315" s="29" t="str">
        <f t="shared" si="55"/>
        <v/>
      </c>
    </row>
    <row r="316" spans="1:42" s="57" customFormat="1" ht="15.75" customHeight="1" thickTop="1" thickBot="1" x14ac:dyDescent="0.3">
      <c r="A316" s="32"/>
      <c r="B316" s="25"/>
      <c r="C316" s="25"/>
      <c r="D316" s="25"/>
      <c r="E316" s="46"/>
      <c r="F316" s="25">
        <v>10</v>
      </c>
      <c r="G316" s="94" t="e">
        <v>#N/A</v>
      </c>
      <c r="H316" s="94" t="e">
        <v>#N/A</v>
      </c>
      <c r="I316" s="26"/>
      <c r="J316" s="26"/>
      <c r="K316" s="69" t="str">
        <f>IFERROR(IF(G316&gt;=(VLOOKUP(D316&amp;E316,'Tab 2 Aerobic Capacity (unprot)'!L$10:$M$27,2,FALSE)),"HFZ","NI")," ")</f>
        <v xml:space="preserve"> </v>
      </c>
      <c r="L316" s="69" t="str">
        <f>IFERROR(IF(H316&gt;=(VLOOKUP(D316&amp;E316,'Tab 2 Aerobic Capacity (unprot)'!L$34:$M$51,2,FALSE)),"HFZ","NI")," ")</f>
        <v xml:space="preserve"> </v>
      </c>
      <c r="M316" s="54" t="str">
        <f t="shared" si="49"/>
        <v xml:space="preserve"> </v>
      </c>
      <c r="N316" s="33" t="str">
        <f t="shared" si="56"/>
        <v xml:space="preserve"> </v>
      </c>
      <c r="O316" s="33"/>
      <c r="P316" s="54" t="str">
        <f t="shared" si="57"/>
        <v/>
      </c>
      <c r="Q316" s="33"/>
      <c r="R316" s="54" t="str">
        <f t="shared" si="58"/>
        <v/>
      </c>
      <c r="S316" s="95" t="e">
        <v>#N/A</v>
      </c>
      <c r="T316" s="95" t="e">
        <v>#N/A</v>
      </c>
      <c r="U316" s="99" t="e">
        <v>#N/A</v>
      </c>
      <c r="V316" s="34"/>
      <c r="W316" s="70" t="str">
        <f>IFERROR(IF(S316&gt;=(VLOOKUP(D316&amp;E316, 'Tab 3 Flex,Strng,Endur(unprot)'!AG$10:$AH$37,2,FALSE)),"HFZ", "NI")," ")</f>
        <v xml:space="preserve"> </v>
      </c>
      <c r="X316" s="70" t="str">
        <f>IFERROR(IF(T316&gt;=(VLOOKUP(D316&amp;E316, 'Tab 3 Flex,Strng,Endur(unprot)'!AG$10:$AH$37,2,FALSE)),"HFZ", "NI")," ")</f>
        <v xml:space="preserve"> </v>
      </c>
      <c r="Y316" s="71" t="str">
        <f t="shared" si="60"/>
        <v xml:space="preserve"> </v>
      </c>
      <c r="Z316" s="71" t="str">
        <f t="shared" si="50"/>
        <v xml:space="preserve"> </v>
      </c>
      <c r="AA316" s="71" t="str">
        <f>IFERROR(IF(U316&gt;=(VLOOKUP(D316&amp;E316, 'Tab 3 Flex,Strng,Endur(unprot)'!W$10:X$37,2,FALSE)),"HFZ", "NI"), " ")</f>
        <v xml:space="preserve"> </v>
      </c>
      <c r="AB316" s="28" t="str">
        <f t="shared" si="51"/>
        <v xml:space="preserve"> </v>
      </c>
      <c r="AC316" s="33"/>
      <c r="AD316" s="28" t="str">
        <f t="shared" si="52"/>
        <v/>
      </c>
      <c r="AE316" s="96" t="e">
        <v>#N/A</v>
      </c>
      <c r="AF316" s="35"/>
      <c r="AG316" s="72" t="str">
        <f>IFERROR(IF(AE316&gt;=(VLOOKUP(D316&amp;E316, 'Tab 3 Flex,Strng,Endur(unprot)'!R$10:$S$37,2,FALSE)),"HFZ", "NI")," ")</f>
        <v xml:space="preserve"> </v>
      </c>
      <c r="AH316" s="55" t="str">
        <f t="shared" si="53"/>
        <v xml:space="preserve"> </v>
      </c>
      <c r="AI316" s="33"/>
      <c r="AJ316" s="55" t="str">
        <f t="shared" si="59"/>
        <v/>
      </c>
      <c r="AK316" s="100" t="e">
        <v>#N/A</v>
      </c>
      <c r="AL316" s="36"/>
      <c r="AM316" s="73" t="str">
        <f>IFERROR(IF(AK316&gt;=(VLOOKUP(D316&amp;E316,'Tab 3 Flex,Strng,Endur(unprot)'!AB$10:$AC$37,2,FALSE)),"HFZ", "NI")," ")</f>
        <v xml:space="preserve"> </v>
      </c>
      <c r="AN316" s="29" t="str">
        <f t="shared" si="54"/>
        <v xml:space="preserve"> </v>
      </c>
      <c r="AO316" s="55"/>
      <c r="AP316" s="29" t="str">
        <f t="shared" si="55"/>
        <v/>
      </c>
    </row>
    <row r="317" spans="1:42" s="57" customFormat="1" ht="16.5" thickTop="1" thickBot="1" x14ac:dyDescent="0.3">
      <c r="A317" s="32"/>
      <c r="B317" s="25"/>
      <c r="C317" s="25"/>
      <c r="D317" s="25"/>
      <c r="E317" s="46"/>
      <c r="F317" s="25">
        <v>10</v>
      </c>
      <c r="G317" s="94" t="e">
        <v>#N/A</v>
      </c>
      <c r="H317" s="94" t="e">
        <v>#N/A</v>
      </c>
      <c r="I317" s="26"/>
      <c r="J317" s="26"/>
      <c r="K317" s="69" t="str">
        <f>IFERROR(IF(G317&gt;=(VLOOKUP(D317&amp;E317,'Tab 2 Aerobic Capacity (unprot)'!L$10:$M$27,2,FALSE)),"HFZ","NI")," ")</f>
        <v xml:space="preserve"> </v>
      </c>
      <c r="L317" s="69" t="str">
        <f>IFERROR(IF(H317&gt;=(VLOOKUP(D317&amp;E317,'Tab 2 Aerobic Capacity (unprot)'!L$34:$M$51,2,FALSE)),"HFZ","NI")," ")</f>
        <v xml:space="preserve"> </v>
      </c>
      <c r="M317" s="54" t="str">
        <f t="shared" si="49"/>
        <v xml:space="preserve"> </v>
      </c>
      <c r="N317" s="33" t="str">
        <f t="shared" si="56"/>
        <v xml:space="preserve"> </v>
      </c>
      <c r="O317" s="33"/>
      <c r="P317" s="54" t="str">
        <f t="shared" si="57"/>
        <v/>
      </c>
      <c r="Q317" s="33"/>
      <c r="R317" s="54" t="str">
        <f t="shared" si="58"/>
        <v/>
      </c>
      <c r="S317" s="95" t="e">
        <v>#N/A</v>
      </c>
      <c r="T317" s="95" t="e">
        <v>#N/A</v>
      </c>
      <c r="U317" s="99" t="e">
        <v>#N/A</v>
      </c>
      <c r="V317" s="34"/>
      <c r="W317" s="70" t="str">
        <f>IFERROR(IF(S317&gt;=(VLOOKUP(D317&amp;E317, 'Tab 3 Flex,Strng,Endur(unprot)'!AG$10:$AH$37,2,FALSE)),"HFZ", "NI")," ")</f>
        <v xml:space="preserve"> </v>
      </c>
      <c r="X317" s="70" t="str">
        <f>IFERROR(IF(T317&gt;=(VLOOKUP(D317&amp;E317, 'Tab 3 Flex,Strng,Endur(unprot)'!AG$10:$AH$37,2,FALSE)),"HFZ", "NI")," ")</f>
        <v xml:space="preserve"> </v>
      </c>
      <c r="Y317" s="71" t="str">
        <f t="shared" si="60"/>
        <v xml:space="preserve"> </v>
      </c>
      <c r="Z317" s="71" t="str">
        <f t="shared" si="50"/>
        <v xml:space="preserve"> </v>
      </c>
      <c r="AA317" s="71" t="str">
        <f>IFERROR(IF(U317&gt;=(VLOOKUP(D317&amp;E317, 'Tab 3 Flex,Strng,Endur(unprot)'!W$10:X$37,2,FALSE)),"HFZ", "NI"), " ")</f>
        <v xml:space="preserve"> </v>
      </c>
      <c r="AB317" s="28" t="str">
        <f t="shared" si="51"/>
        <v xml:space="preserve"> </v>
      </c>
      <c r="AC317" s="33"/>
      <c r="AD317" s="28" t="str">
        <f t="shared" si="52"/>
        <v/>
      </c>
      <c r="AE317" s="96" t="e">
        <v>#N/A</v>
      </c>
      <c r="AF317" s="35"/>
      <c r="AG317" s="72" t="str">
        <f>IFERROR(IF(AE317&gt;=(VLOOKUP(D317&amp;E317, 'Tab 3 Flex,Strng,Endur(unprot)'!R$10:$S$37,2,FALSE)),"HFZ", "NI")," ")</f>
        <v xml:space="preserve"> </v>
      </c>
      <c r="AH317" s="55" t="str">
        <f t="shared" si="53"/>
        <v xml:space="preserve"> </v>
      </c>
      <c r="AI317" s="33"/>
      <c r="AJ317" s="55" t="str">
        <f t="shared" si="59"/>
        <v/>
      </c>
      <c r="AK317" s="100" t="e">
        <v>#N/A</v>
      </c>
      <c r="AL317" s="36"/>
      <c r="AM317" s="73" t="str">
        <f>IFERROR(IF(AK317&gt;=(VLOOKUP(D317&amp;E317,'Tab 3 Flex,Strng,Endur(unprot)'!AB$10:$AC$37,2,FALSE)),"HFZ", "NI")," ")</f>
        <v xml:space="preserve"> </v>
      </c>
      <c r="AN317" s="29" t="str">
        <f t="shared" si="54"/>
        <v xml:space="preserve"> </v>
      </c>
      <c r="AO317" s="55"/>
      <c r="AP317" s="29" t="str">
        <f t="shared" si="55"/>
        <v/>
      </c>
    </row>
    <row r="318" spans="1:42" s="57" customFormat="1" ht="15.75" customHeight="1" thickTop="1" thickBot="1" x14ac:dyDescent="0.3">
      <c r="A318" s="32"/>
      <c r="B318" s="25"/>
      <c r="C318" s="25"/>
      <c r="D318" s="25"/>
      <c r="E318" s="46"/>
      <c r="F318" s="25">
        <v>10</v>
      </c>
      <c r="G318" s="94" t="e">
        <v>#N/A</v>
      </c>
      <c r="H318" s="94" t="e">
        <v>#N/A</v>
      </c>
      <c r="I318" s="26"/>
      <c r="J318" s="26"/>
      <c r="K318" s="69" t="str">
        <f>IFERROR(IF(G318&gt;=(VLOOKUP(D318&amp;E318,'Tab 2 Aerobic Capacity (unprot)'!L$10:$M$27,2,FALSE)),"HFZ","NI")," ")</f>
        <v xml:space="preserve"> </v>
      </c>
      <c r="L318" s="69" t="str">
        <f>IFERROR(IF(H318&gt;=(VLOOKUP(D318&amp;E318,'Tab 2 Aerobic Capacity (unprot)'!L$34:$M$51,2,FALSE)),"HFZ","NI")," ")</f>
        <v xml:space="preserve"> </v>
      </c>
      <c r="M318" s="54" t="str">
        <f t="shared" si="49"/>
        <v xml:space="preserve"> </v>
      </c>
      <c r="N318" s="33" t="str">
        <f t="shared" si="56"/>
        <v xml:space="preserve"> </v>
      </c>
      <c r="O318" s="33"/>
      <c r="P318" s="54" t="str">
        <f t="shared" si="57"/>
        <v/>
      </c>
      <c r="Q318" s="33"/>
      <c r="R318" s="54" t="str">
        <f t="shared" si="58"/>
        <v/>
      </c>
      <c r="S318" s="95" t="e">
        <v>#N/A</v>
      </c>
      <c r="T318" s="95" t="e">
        <v>#N/A</v>
      </c>
      <c r="U318" s="99" t="e">
        <v>#N/A</v>
      </c>
      <c r="V318" s="34"/>
      <c r="W318" s="70" t="str">
        <f>IFERROR(IF(S318&gt;=(VLOOKUP(D318&amp;E318, 'Tab 3 Flex,Strng,Endur(unprot)'!AG$10:$AH$37,2,FALSE)),"HFZ", "NI")," ")</f>
        <v xml:space="preserve"> </v>
      </c>
      <c r="X318" s="70" t="str">
        <f>IFERROR(IF(T318&gt;=(VLOOKUP(D318&amp;E318, 'Tab 3 Flex,Strng,Endur(unprot)'!AG$10:$AH$37,2,FALSE)),"HFZ", "NI")," ")</f>
        <v xml:space="preserve"> </v>
      </c>
      <c r="Y318" s="71" t="str">
        <f t="shared" si="60"/>
        <v xml:space="preserve"> </v>
      </c>
      <c r="Z318" s="71" t="str">
        <f t="shared" si="50"/>
        <v xml:space="preserve"> </v>
      </c>
      <c r="AA318" s="71" t="str">
        <f>IFERROR(IF(U318&gt;=(VLOOKUP(D318&amp;E318, 'Tab 3 Flex,Strng,Endur(unprot)'!W$10:X$37,2,FALSE)),"HFZ", "NI"), " ")</f>
        <v xml:space="preserve"> </v>
      </c>
      <c r="AB318" s="28" t="str">
        <f t="shared" si="51"/>
        <v xml:space="preserve"> </v>
      </c>
      <c r="AC318" s="33"/>
      <c r="AD318" s="28" t="str">
        <f t="shared" si="52"/>
        <v/>
      </c>
      <c r="AE318" s="96" t="e">
        <v>#N/A</v>
      </c>
      <c r="AF318" s="35"/>
      <c r="AG318" s="72" t="str">
        <f>IFERROR(IF(AE318&gt;=(VLOOKUP(D318&amp;E318, 'Tab 3 Flex,Strng,Endur(unprot)'!R$10:$S$37,2,FALSE)),"HFZ", "NI")," ")</f>
        <v xml:space="preserve"> </v>
      </c>
      <c r="AH318" s="55" t="str">
        <f t="shared" si="53"/>
        <v xml:space="preserve"> </v>
      </c>
      <c r="AI318" s="33"/>
      <c r="AJ318" s="55" t="str">
        <f t="shared" si="59"/>
        <v/>
      </c>
      <c r="AK318" s="100" t="e">
        <v>#N/A</v>
      </c>
      <c r="AL318" s="36"/>
      <c r="AM318" s="73" t="str">
        <f>IFERROR(IF(AK318&gt;=(VLOOKUP(D318&amp;E318,'Tab 3 Flex,Strng,Endur(unprot)'!AB$10:$AC$37,2,FALSE)),"HFZ", "NI")," ")</f>
        <v xml:space="preserve"> </v>
      </c>
      <c r="AN318" s="29" t="str">
        <f t="shared" si="54"/>
        <v xml:space="preserve"> </v>
      </c>
      <c r="AO318" s="55"/>
      <c r="AP318" s="29" t="str">
        <f t="shared" si="55"/>
        <v/>
      </c>
    </row>
    <row r="319" spans="1:42" s="57" customFormat="1" ht="16.5" thickTop="1" thickBot="1" x14ac:dyDescent="0.3">
      <c r="A319" s="32"/>
      <c r="B319" s="25"/>
      <c r="C319" s="25"/>
      <c r="D319" s="25"/>
      <c r="E319" s="46"/>
      <c r="F319" s="25">
        <v>10</v>
      </c>
      <c r="G319" s="94" t="e">
        <v>#N/A</v>
      </c>
      <c r="H319" s="94" t="e">
        <v>#N/A</v>
      </c>
      <c r="I319" s="26"/>
      <c r="J319" s="26"/>
      <c r="K319" s="69" t="str">
        <f>IFERROR(IF(G319&gt;=(VLOOKUP(D319&amp;E319,'Tab 2 Aerobic Capacity (unprot)'!L$10:$M$27,2,FALSE)),"HFZ","NI")," ")</f>
        <v xml:space="preserve"> </v>
      </c>
      <c r="L319" s="69" t="str">
        <f>IFERROR(IF(H319&gt;=(VLOOKUP(D319&amp;E319,'Tab 2 Aerobic Capacity (unprot)'!L$34:$M$51,2,FALSE)),"HFZ","NI")," ")</f>
        <v xml:space="preserve"> </v>
      </c>
      <c r="M319" s="54" t="str">
        <f t="shared" si="49"/>
        <v xml:space="preserve"> </v>
      </c>
      <c r="N319" s="33" t="str">
        <f t="shared" si="56"/>
        <v xml:space="preserve"> </v>
      </c>
      <c r="O319" s="33"/>
      <c r="P319" s="54" t="str">
        <f t="shared" si="57"/>
        <v/>
      </c>
      <c r="Q319" s="33"/>
      <c r="R319" s="54" t="str">
        <f t="shared" si="58"/>
        <v/>
      </c>
      <c r="S319" s="95" t="e">
        <v>#N/A</v>
      </c>
      <c r="T319" s="95" t="e">
        <v>#N/A</v>
      </c>
      <c r="U319" s="99" t="e">
        <v>#N/A</v>
      </c>
      <c r="V319" s="34"/>
      <c r="W319" s="70" t="str">
        <f>IFERROR(IF(S319&gt;=(VLOOKUP(D319&amp;E319, 'Tab 3 Flex,Strng,Endur(unprot)'!AG$10:$AH$37,2,FALSE)),"HFZ", "NI")," ")</f>
        <v xml:space="preserve"> </v>
      </c>
      <c r="X319" s="70" t="str">
        <f>IFERROR(IF(T319&gt;=(VLOOKUP(D319&amp;E319, 'Tab 3 Flex,Strng,Endur(unprot)'!AG$10:$AH$37,2,FALSE)),"HFZ", "NI")," ")</f>
        <v xml:space="preserve"> </v>
      </c>
      <c r="Y319" s="71" t="str">
        <f t="shared" si="60"/>
        <v xml:space="preserve"> </v>
      </c>
      <c r="Z319" s="71" t="str">
        <f t="shared" si="50"/>
        <v xml:space="preserve"> </v>
      </c>
      <c r="AA319" s="71" t="str">
        <f>IFERROR(IF(U319&gt;=(VLOOKUP(D319&amp;E319, 'Tab 3 Flex,Strng,Endur(unprot)'!W$10:X$37,2,FALSE)),"HFZ", "NI"), " ")</f>
        <v xml:space="preserve"> </v>
      </c>
      <c r="AB319" s="28" t="str">
        <f t="shared" si="51"/>
        <v xml:space="preserve"> </v>
      </c>
      <c r="AC319" s="33"/>
      <c r="AD319" s="28" t="str">
        <f t="shared" si="52"/>
        <v/>
      </c>
      <c r="AE319" s="96" t="e">
        <v>#N/A</v>
      </c>
      <c r="AF319" s="35"/>
      <c r="AG319" s="72" t="str">
        <f>IFERROR(IF(AE319&gt;=(VLOOKUP(D319&amp;E319, 'Tab 3 Flex,Strng,Endur(unprot)'!R$10:$S$37,2,FALSE)),"HFZ", "NI")," ")</f>
        <v xml:space="preserve"> </v>
      </c>
      <c r="AH319" s="55" t="str">
        <f t="shared" si="53"/>
        <v xml:space="preserve"> </v>
      </c>
      <c r="AI319" s="33"/>
      <c r="AJ319" s="55" t="str">
        <f t="shared" si="59"/>
        <v/>
      </c>
      <c r="AK319" s="100" t="e">
        <v>#N/A</v>
      </c>
      <c r="AL319" s="36"/>
      <c r="AM319" s="73" t="str">
        <f>IFERROR(IF(AK319&gt;=(VLOOKUP(D319&amp;E319,'Tab 3 Flex,Strng,Endur(unprot)'!AB$10:$AC$37,2,FALSE)),"HFZ", "NI")," ")</f>
        <v xml:space="preserve"> </v>
      </c>
      <c r="AN319" s="29" t="str">
        <f t="shared" si="54"/>
        <v xml:space="preserve"> </v>
      </c>
      <c r="AO319" s="55"/>
      <c r="AP319" s="29" t="str">
        <f t="shared" si="55"/>
        <v/>
      </c>
    </row>
    <row r="320" spans="1:42" s="57" customFormat="1" ht="15.75" customHeight="1" thickTop="1" thickBot="1" x14ac:dyDescent="0.3">
      <c r="A320" s="32"/>
      <c r="B320" s="25"/>
      <c r="C320" s="25"/>
      <c r="D320" s="25"/>
      <c r="E320" s="46"/>
      <c r="F320" s="25">
        <v>10</v>
      </c>
      <c r="G320" s="94" t="e">
        <v>#N/A</v>
      </c>
      <c r="H320" s="94" t="e">
        <v>#N/A</v>
      </c>
      <c r="I320" s="26"/>
      <c r="J320" s="26"/>
      <c r="K320" s="69" t="str">
        <f>IFERROR(IF(G320&gt;=(VLOOKUP(D320&amp;E320,'Tab 2 Aerobic Capacity (unprot)'!L$10:$M$27,2,FALSE)),"HFZ","NI")," ")</f>
        <v xml:space="preserve"> </v>
      </c>
      <c r="L320" s="69" t="str">
        <f>IFERROR(IF(H320&gt;=(VLOOKUP(D320&amp;E320,'Tab 2 Aerobic Capacity (unprot)'!L$34:$M$51,2,FALSE)),"HFZ","NI")," ")</f>
        <v xml:space="preserve"> </v>
      </c>
      <c r="M320" s="54" t="str">
        <f t="shared" si="49"/>
        <v xml:space="preserve"> </v>
      </c>
      <c r="N320" s="33" t="str">
        <f t="shared" si="56"/>
        <v xml:space="preserve"> </v>
      </c>
      <c r="O320" s="33"/>
      <c r="P320" s="54" t="str">
        <f t="shared" si="57"/>
        <v/>
      </c>
      <c r="Q320" s="33"/>
      <c r="R320" s="54" t="str">
        <f t="shared" si="58"/>
        <v/>
      </c>
      <c r="S320" s="95" t="e">
        <v>#N/A</v>
      </c>
      <c r="T320" s="95" t="e">
        <v>#N/A</v>
      </c>
      <c r="U320" s="99" t="e">
        <v>#N/A</v>
      </c>
      <c r="V320" s="34"/>
      <c r="W320" s="70" t="str">
        <f>IFERROR(IF(S320&gt;=(VLOOKUP(D320&amp;E320, 'Tab 3 Flex,Strng,Endur(unprot)'!AG$10:$AH$37,2,FALSE)),"HFZ", "NI")," ")</f>
        <v xml:space="preserve"> </v>
      </c>
      <c r="X320" s="70" t="str">
        <f>IFERROR(IF(T320&gt;=(VLOOKUP(D320&amp;E320, 'Tab 3 Flex,Strng,Endur(unprot)'!AG$10:$AH$37,2,FALSE)),"HFZ", "NI")," ")</f>
        <v xml:space="preserve"> </v>
      </c>
      <c r="Y320" s="71" t="str">
        <f t="shared" si="60"/>
        <v xml:space="preserve"> </v>
      </c>
      <c r="Z320" s="71" t="str">
        <f t="shared" si="50"/>
        <v xml:space="preserve"> </v>
      </c>
      <c r="AA320" s="71" t="str">
        <f>IFERROR(IF(U320&gt;=(VLOOKUP(D320&amp;E320, 'Tab 3 Flex,Strng,Endur(unprot)'!W$10:X$37,2,FALSE)),"HFZ", "NI"), " ")</f>
        <v xml:space="preserve"> </v>
      </c>
      <c r="AB320" s="28" t="str">
        <f t="shared" si="51"/>
        <v xml:space="preserve"> </v>
      </c>
      <c r="AC320" s="33"/>
      <c r="AD320" s="28" t="str">
        <f t="shared" si="52"/>
        <v/>
      </c>
      <c r="AE320" s="96" t="e">
        <v>#N/A</v>
      </c>
      <c r="AF320" s="35"/>
      <c r="AG320" s="72" t="str">
        <f>IFERROR(IF(AE320&gt;=(VLOOKUP(D320&amp;E320, 'Tab 3 Flex,Strng,Endur(unprot)'!R$10:$S$37,2,FALSE)),"HFZ", "NI")," ")</f>
        <v xml:space="preserve"> </v>
      </c>
      <c r="AH320" s="55" t="str">
        <f t="shared" si="53"/>
        <v xml:space="preserve"> </v>
      </c>
      <c r="AI320" s="33"/>
      <c r="AJ320" s="55" t="str">
        <f t="shared" si="59"/>
        <v/>
      </c>
      <c r="AK320" s="100" t="e">
        <v>#N/A</v>
      </c>
      <c r="AL320" s="36"/>
      <c r="AM320" s="73" t="str">
        <f>IFERROR(IF(AK320&gt;=(VLOOKUP(D320&amp;E320,'Tab 3 Flex,Strng,Endur(unprot)'!AB$10:$AC$37,2,FALSE)),"HFZ", "NI")," ")</f>
        <v xml:space="preserve"> </v>
      </c>
      <c r="AN320" s="29" t="str">
        <f t="shared" si="54"/>
        <v xml:space="preserve"> </v>
      </c>
      <c r="AO320" s="55"/>
      <c r="AP320" s="29" t="str">
        <f t="shared" si="55"/>
        <v/>
      </c>
    </row>
    <row r="321" spans="1:42" s="57" customFormat="1" ht="16.5" thickTop="1" thickBot="1" x14ac:dyDescent="0.3">
      <c r="A321" s="32"/>
      <c r="B321" s="25"/>
      <c r="C321" s="25"/>
      <c r="D321" s="25"/>
      <c r="E321" s="46"/>
      <c r="F321" s="25">
        <v>10</v>
      </c>
      <c r="G321" s="94" t="e">
        <v>#N/A</v>
      </c>
      <c r="H321" s="94" t="e">
        <v>#N/A</v>
      </c>
      <c r="I321" s="26"/>
      <c r="J321" s="26"/>
      <c r="K321" s="69" t="str">
        <f>IFERROR(IF(G321&gt;=(VLOOKUP(D321&amp;E321,'Tab 2 Aerobic Capacity (unprot)'!L$10:$M$27,2,FALSE)),"HFZ","NI")," ")</f>
        <v xml:space="preserve"> </v>
      </c>
      <c r="L321" s="69" t="str">
        <f>IFERROR(IF(H321&gt;=(VLOOKUP(D321&amp;E321,'Tab 2 Aerobic Capacity (unprot)'!L$34:$M$51,2,FALSE)),"HFZ","NI")," ")</f>
        <v xml:space="preserve"> </v>
      </c>
      <c r="M321" s="54" t="str">
        <f t="shared" si="49"/>
        <v xml:space="preserve"> </v>
      </c>
      <c r="N321" s="33" t="str">
        <f t="shared" si="56"/>
        <v xml:space="preserve"> </v>
      </c>
      <c r="O321" s="33"/>
      <c r="P321" s="54" t="str">
        <f t="shared" si="57"/>
        <v/>
      </c>
      <c r="Q321" s="33"/>
      <c r="R321" s="54" t="str">
        <f t="shared" si="58"/>
        <v/>
      </c>
      <c r="S321" s="95" t="e">
        <v>#N/A</v>
      </c>
      <c r="T321" s="95" t="e">
        <v>#N/A</v>
      </c>
      <c r="U321" s="99" t="e">
        <v>#N/A</v>
      </c>
      <c r="V321" s="34"/>
      <c r="W321" s="70" t="str">
        <f>IFERROR(IF(S321&gt;=(VLOOKUP(D321&amp;E321, 'Tab 3 Flex,Strng,Endur(unprot)'!AG$10:$AH$37,2,FALSE)),"HFZ", "NI")," ")</f>
        <v xml:space="preserve"> </v>
      </c>
      <c r="X321" s="70" t="str">
        <f>IFERROR(IF(T321&gt;=(VLOOKUP(D321&amp;E321, 'Tab 3 Flex,Strng,Endur(unprot)'!AG$10:$AH$37,2,FALSE)),"HFZ", "NI")," ")</f>
        <v xml:space="preserve"> </v>
      </c>
      <c r="Y321" s="71" t="str">
        <f t="shared" si="60"/>
        <v xml:space="preserve"> </v>
      </c>
      <c r="Z321" s="71" t="str">
        <f t="shared" si="50"/>
        <v xml:space="preserve"> </v>
      </c>
      <c r="AA321" s="71" t="str">
        <f>IFERROR(IF(U321&gt;=(VLOOKUP(D321&amp;E321, 'Tab 3 Flex,Strng,Endur(unprot)'!W$10:X$37,2,FALSE)),"HFZ", "NI"), " ")</f>
        <v xml:space="preserve"> </v>
      </c>
      <c r="AB321" s="28" t="str">
        <f t="shared" si="51"/>
        <v xml:space="preserve"> </v>
      </c>
      <c r="AC321" s="33"/>
      <c r="AD321" s="28" t="str">
        <f t="shared" si="52"/>
        <v/>
      </c>
      <c r="AE321" s="96" t="e">
        <v>#N/A</v>
      </c>
      <c r="AF321" s="35"/>
      <c r="AG321" s="72" t="str">
        <f>IFERROR(IF(AE321&gt;=(VLOOKUP(D321&amp;E321, 'Tab 3 Flex,Strng,Endur(unprot)'!R$10:$S$37,2,FALSE)),"HFZ", "NI")," ")</f>
        <v xml:space="preserve"> </v>
      </c>
      <c r="AH321" s="55" t="str">
        <f t="shared" si="53"/>
        <v xml:space="preserve"> </v>
      </c>
      <c r="AI321" s="33"/>
      <c r="AJ321" s="55" t="str">
        <f t="shared" si="59"/>
        <v/>
      </c>
      <c r="AK321" s="100" t="e">
        <v>#N/A</v>
      </c>
      <c r="AL321" s="36"/>
      <c r="AM321" s="73" t="str">
        <f>IFERROR(IF(AK321&gt;=(VLOOKUP(D321&amp;E321,'Tab 3 Flex,Strng,Endur(unprot)'!AB$10:$AC$37,2,FALSE)),"HFZ", "NI")," ")</f>
        <v xml:space="preserve"> </v>
      </c>
      <c r="AN321" s="29" t="str">
        <f t="shared" si="54"/>
        <v xml:space="preserve"> </v>
      </c>
      <c r="AO321" s="55"/>
      <c r="AP321" s="29" t="str">
        <f t="shared" si="55"/>
        <v/>
      </c>
    </row>
    <row r="322" spans="1:42" s="57" customFormat="1" ht="15.75" customHeight="1" thickTop="1" thickBot="1" x14ac:dyDescent="0.3">
      <c r="A322" s="32"/>
      <c r="B322" s="25"/>
      <c r="C322" s="25"/>
      <c r="D322" s="25"/>
      <c r="E322" s="46"/>
      <c r="F322" s="25">
        <v>10</v>
      </c>
      <c r="G322" s="94" t="e">
        <v>#N/A</v>
      </c>
      <c r="H322" s="94" t="e">
        <v>#N/A</v>
      </c>
      <c r="I322" s="26"/>
      <c r="J322" s="26"/>
      <c r="K322" s="69" t="str">
        <f>IFERROR(IF(G322&gt;=(VLOOKUP(D322&amp;E322,'Tab 2 Aerobic Capacity (unprot)'!L$10:$M$27,2,FALSE)),"HFZ","NI")," ")</f>
        <v xml:space="preserve"> </v>
      </c>
      <c r="L322" s="69" t="str">
        <f>IFERROR(IF(H322&gt;=(VLOOKUP(D322&amp;E322,'Tab 2 Aerobic Capacity (unprot)'!L$34:$M$51,2,FALSE)),"HFZ","NI")," ")</f>
        <v xml:space="preserve"> </v>
      </c>
      <c r="M322" s="54" t="str">
        <f t="shared" si="49"/>
        <v xml:space="preserve"> </v>
      </c>
      <c r="N322" s="33" t="str">
        <f t="shared" si="56"/>
        <v xml:space="preserve"> </v>
      </c>
      <c r="O322" s="33"/>
      <c r="P322" s="54" t="str">
        <f t="shared" si="57"/>
        <v/>
      </c>
      <c r="Q322" s="33"/>
      <c r="R322" s="54" t="str">
        <f t="shared" si="58"/>
        <v/>
      </c>
      <c r="S322" s="95" t="e">
        <v>#N/A</v>
      </c>
      <c r="T322" s="95" t="e">
        <v>#N/A</v>
      </c>
      <c r="U322" s="99" t="e">
        <v>#N/A</v>
      </c>
      <c r="V322" s="34"/>
      <c r="W322" s="70" t="str">
        <f>IFERROR(IF(S322&gt;=(VLOOKUP(D322&amp;E322, 'Tab 3 Flex,Strng,Endur(unprot)'!AG$10:$AH$37,2,FALSE)),"HFZ", "NI")," ")</f>
        <v xml:space="preserve"> </v>
      </c>
      <c r="X322" s="70" t="str">
        <f>IFERROR(IF(T322&gt;=(VLOOKUP(D322&amp;E322, 'Tab 3 Flex,Strng,Endur(unprot)'!AG$10:$AH$37,2,FALSE)),"HFZ", "NI")," ")</f>
        <v xml:space="preserve"> </v>
      </c>
      <c r="Y322" s="71" t="str">
        <f t="shared" si="60"/>
        <v xml:space="preserve"> </v>
      </c>
      <c r="Z322" s="71" t="str">
        <f t="shared" si="50"/>
        <v xml:space="preserve"> </v>
      </c>
      <c r="AA322" s="71" t="str">
        <f>IFERROR(IF(U322&gt;=(VLOOKUP(D322&amp;E322, 'Tab 3 Flex,Strng,Endur(unprot)'!W$10:X$37,2,FALSE)),"HFZ", "NI"), " ")</f>
        <v xml:space="preserve"> </v>
      </c>
      <c r="AB322" s="28" t="str">
        <f t="shared" si="51"/>
        <v xml:space="preserve"> </v>
      </c>
      <c r="AC322" s="33"/>
      <c r="AD322" s="28" t="str">
        <f t="shared" si="52"/>
        <v/>
      </c>
      <c r="AE322" s="96" t="e">
        <v>#N/A</v>
      </c>
      <c r="AF322" s="35"/>
      <c r="AG322" s="72" t="str">
        <f>IFERROR(IF(AE322&gt;=(VLOOKUP(D322&amp;E322, 'Tab 3 Flex,Strng,Endur(unprot)'!R$10:$S$37,2,FALSE)),"HFZ", "NI")," ")</f>
        <v xml:space="preserve"> </v>
      </c>
      <c r="AH322" s="55" t="str">
        <f t="shared" si="53"/>
        <v xml:space="preserve"> </v>
      </c>
      <c r="AI322" s="33"/>
      <c r="AJ322" s="55" t="str">
        <f t="shared" si="59"/>
        <v/>
      </c>
      <c r="AK322" s="100" t="e">
        <v>#N/A</v>
      </c>
      <c r="AL322" s="36"/>
      <c r="AM322" s="73" t="str">
        <f>IFERROR(IF(AK322&gt;=(VLOOKUP(D322&amp;E322,'Tab 3 Flex,Strng,Endur(unprot)'!AB$10:$AC$37,2,FALSE)),"HFZ", "NI")," ")</f>
        <v xml:space="preserve"> </v>
      </c>
      <c r="AN322" s="29" t="str">
        <f t="shared" si="54"/>
        <v xml:space="preserve"> </v>
      </c>
      <c r="AO322" s="55"/>
      <c r="AP322" s="29" t="str">
        <f t="shared" si="55"/>
        <v/>
      </c>
    </row>
    <row r="323" spans="1:42" s="57" customFormat="1" ht="16.5" thickTop="1" thickBot="1" x14ac:dyDescent="0.3">
      <c r="A323" s="32"/>
      <c r="B323" s="25"/>
      <c r="C323" s="25"/>
      <c r="D323" s="25"/>
      <c r="E323" s="46"/>
      <c r="F323" s="25">
        <v>10</v>
      </c>
      <c r="G323" s="94" t="e">
        <v>#N/A</v>
      </c>
      <c r="H323" s="94" t="e">
        <v>#N/A</v>
      </c>
      <c r="I323" s="26"/>
      <c r="J323" s="26"/>
      <c r="K323" s="69" t="str">
        <f>IFERROR(IF(G323&gt;=(VLOOKUP(D323&amp;E323,'Tab 2 Aerobic Capacity (unprot)'!L$10:$M$27,2,FALSE)),"HFZ","NI")," ")</f>
        <v xml:space="preserve"> </v>
      </c>
      <c r="L323" s="69" t="str">
        <f>IFERROR(IF(H323&gt;=(VLOOKUP(D323&amp;E323,'Tab 2 Aerobic Capacity (unprot)'!L$34:$M$51,2,FALSE)),"HFZ","NI")," ")</f>
        <v xml:space="preserve"> </v>
      </c>
      <c r="M323" s="54" t="str">
        <f t="shared" si="49"/>
        <v xml:space="preserve"> </v>
      </c>
      <c r="N323" s="33" t="str">
        <f t="shared" si="56"/>
        <v xml:space="preserve"> </v>
      </c>
      <c r="O323" s="33"/>
      <c r="P323" s="54" t="str">
        <f t="shared" si="57"/>
        <v/>
      </c>
      <c r="Q323" s="33"/>
      <c r="R323" s="54" t="str">
        <f t="shared" si="58"/>
        <v/>
      </c>
      <c r="S323" s="95" t="e">
        <v>#N/A</v>
      </c>
      <c r="T323" s="95" t="e">
        <v>#N/A</v>
      </c>
      <c r="U323" s="99" t="e">
        <v>#N/A</v>
      </c>
      <c r="V323" s="34"/>
      <c r="W323" s="70" t="str">
        <f>IFERROR(IF(S323&gt;=(VLOOKUP(D323&amp;E323, 'Tab 3 Flex,Strng,Endur(unprot)'!AG$10:$AH$37,2,FALSE)),"HFZ", "NI")," ")</f>
        <v xml:space="preserve"> </v>
      </c>
      <c r="X323" s="70" t="str">
        <f>IFERROR(IF(T323&gt;=(VLOOKUP(D323&amp;E323, 'Tab 3 Flex,Strng,Endur(unprot)'!AG$10:$AH$37,2,FALSE)),"HFZ", "NI")," ")</f>
        <v xml:space="preserve"> </v>
      </c>
      <c r="Y323" s="71" t="str">
        <f t="shared" si="60"/>
        <v xml:space="preserve"> </v>
      </c>
      <c r="Z323" s="71" t="str">
        <f t="shared" si="50"/>
        <v xml:space="preserve"> </v>
      </c>
      <c r="AA323" s="71" t="str">
        <f>IFERROR(IF(U323&gt;=(VLOOKUP(D323&amp;E323, 'Tab 3 Flex,Strng,Endur(unprot)'!W$10:X$37,2,FALSE)),"HFZ", "NI"), " ")</f>
        <v xml:space="preserve"> </v>
      </c>
      <c r="AB323" s="28" t="str">
        <f t="shared" si="51"/>
        <v xml:space="preserve"> </v>
      </c>
      <c r="AC323" s="33"/>
      <c r="AD323" s="28" t="str">
        <f t="shared" si="52"/>
        <v/>
      </c>
      <c r="AE323" s="96" t="e">
        <v>#N/A</v>
      </c>
      <c r="AF323" s="35"/>
      <c r="AG323" s="72" t="str">
        <f>IFERROR(IF(AE323&gt;=(VLOOKUP(D323&amp;E323, 'Tab 3 Flex,Strng,Endur(unprot)'!R$10:$S$37,2,FALSE)),"HFZ", "NI")," ")</f>
        <v xml:space="preserve"> </v>
      </c>
      <c r="AH323" s="55" t="str">
        <f t="shared" si="53"/>
        <v xml:space="preserve"> </v>
      </c>
      <c r="AI323" s="33"/>
      <c r="AJ323" s="55" t="str">
        <f t="shared" si="59"/>
        <v/>
      </c>
      <c r="AK323" s="100" t="e">
        <v>#N/A</v>
      </c>
      <c r="AL323" s="36"/>
      <c r="AM323" s="73" t="str">
        <f>IFERROR(IF(AK323&gt;=(VLOOKUP(D323&amp;E323,'Tab 3 Flex,Strng,Endur(unprot)'!AB$10:$AC$37,2,FALSE)),"HFZ", "NI")," ")</f>
        <v xml:space="preserve"> </v>
      </c>
      <c r="AN323" s="29" t="str">
        <f t="shared" si="54"/>
        <v xml:space="preserve"> </v>
      </c>
      <c r="AO323" s="55"/>
      <c r="AP323" s="29" t="str">
        <f t="shared" si="55"/>
        <v/>
      </c>
    </row>
    <row r="324" spans="1:42" s="57" customFormat="1" ht="15.75" customHeight="1" thickTop="1" thickBot="1" x14ac:dyDescent="0.3">
      <c r="A324" s="32"/>
      <c r="B324" s="25"/>
      <c r="C324" s="25"/>
      <c r="D324" s="25"/>
      <c r="E324" s="46"/>
      <c r="F324" s="25">
        <v>10</v>
      </c>
      <c r="G324" s="94" t="e">
        <v>#N/A</v>
      </c>
      <c r="H324" s="94" t="e">
        <v>#N/A</v>
      </c>
      <c r="I324" s="26"/>
      <c r="J324" s="26"/>
      <c r="K324" s="69" t="str">
        <f>IFERROR(IF(G324&gt;=(VLOOKUP(D324&amp;E324,'Tab 2 Aerobic Capacity (unprot)'!L$10:$M$27,2,FALSE)),"HFZ","NI")," ")</f>
        <v xml:space="preserve"> </v>
      </c>
      <c r="L324" s="69" t="str">
        <f>IFERROR(IF(H324&gt;=(VLOOKUP(D324&amp;E324,'Tab 2 Aerobic Capacity (unprot)'!L$34:$M$51,2,FALSE)),"HFZ","NI")," ")</f>
        <v xml:space="preserve"> </v>
      </c>
      <c r="M324" s="54" t="str">
        <f t="shared" si="49"/>
        <v xml:space="preserve"> </v>
      </c>
      <c r="N324" s="33" t="str">
        <f t="shared" si="56"/>
        <v xml:space="preserve"> </v>
      </c>
      <c r="O324" s="33"/>
      <c r="P324" s="54" t="str">
        <f t="shared" si="57"/>
        <v/>
      </c>
      <c r="Q324" s="33"/>
      <c r="R324" s="54" t="str">
        <f t="shared" si="58"/>
        <v/>
      </c>
      <c r="S324" s="95" t="e">
        <v>#N/A</v>
      </c>
      <c r="T324" s="95" t="e">
        <v>#N/A</v>
      </c>
      <c r="U324" s="99" t="e">
        <v>#N/A</v>
      </c>
      <c r="V324" s="34"/>
      <c r="W324" s="70" t="str">
        <f>IFERROR(IF(S324&gt;=(VLOOKUP(D324&amp;E324, 'Tab 3 Flex,Strng,Endur(unprot)'!AG$10:$AH$37,2,FALSE)),"HFZ", "NI")," ")</f>
        <v xml:space="preserve"> </v>
      </c>
      <c r="X324" s="70" t="str">
        <f>IFERROR(IF(T324&gt;=(VLOOKUP(D324&amp;E324, 'Tab 3 Flex,Strng,Endur(unprot)'!AG$10:$AH$37,2,FALSE)),"HFZ", "NI")," ")</f>
        <v xml:space="preserve"> </v>
      </c>
      <c r="Y324" s="71" t="str">
        <f t="shared" si="60"/>
        <v xml:space="preserve"> </v>
      </c>
      <c r="Z324" s="71" t="str">
        <f t="shared" si="50"/>
        <v xml:space="preserve"> </v>
      </c>
      <c r="AA324" s="71" t="str">
        <f>IFERROR(IF(U324&gt;=(VLOOKUP(D324&amp;E324, 'Tab 3 Flex,Strng,Endur(unprot)'!W$10:X$37,2,FALSE)),"HFZ", "NI"), " ")</f>
        <v xml:space="preserve"> </v>
      </c>
      <c r="AB324" s="28" t="str">
        <f t="shared" si="51"/>
        <v xml:space="preserve"> </v>
      </c>
      <c r="AC324" s="33"/>
      <c r="AD324" s="28" t="str">
        <f t="shared" si="52"/>
        <v/>
      </c>
      <c r="AE324" s="96" t="e">
        <v>#N/A</v>
      </c>
      <c r="AF324" s="35"/>
      <c r="AG324" s="72" t="str">
        <f>IFERROR(IF(AE324&gt;=(VLOOKUP(D324&amp;E324, 'Tab 3 Flex,Strng,Endur(unprot)'!R$10:$S$37,2,FALSE)),"HFZ", "NI")," ")</f>
        <v xml:space="preserve"> </v>
      </c>
      <c r="AH324" s="55" t="str">
        <f t="shared" si="53"/>
        <v xml:space="preserve"> </v>
      </c>
      <c r="AI324" s="33"/>
      <c r="AJ324" s="55" t="str">
        <f t="shared" si="59"/>
        <v/>
      </c>
      <c r="AK324" s="100" t="e">
        <v>#N/A</v>
      </c>
      <c r="AL324" s="36"/>
      <c r="AM324" s="73" t="str">
        <f>IFERROR(IF(AK324&gt;=(VLOOKUP(D324&amp;E324,'Tab 3 Flex,Strng,Endur(unprot)'!AB$10:$AC$37,2,FALSE)),"HFZ", "NI")," ")</f>
        <v xml:space="preserve"> </v>
      </c>
      <c r="AN324" s="29" t="str">
        <f t="shared" si="54"/>
        <v xml:space="preserve"> </v>
      </c>
      <c r="AO324" s="55"/>
      <c r="AP324" s="29" t="str">
        <f t="shared" si="55"/>
        <v/>
      </c>
    </row>
    <row r="325" spans="1:42" s="57" customFormat="1" ht="16.5" thickTop="1" thickBot="1" x14ac:dyDescent="0.3">
      <c r="A325" s="32"/>
      <c r="B325" s="25"/>
      <c r="C325" s="25"/>
      <c r="D325" s="25"/>
      <c r="E325" s="46"/>
      <c r="F325" s="25">
        <v>10</v>
      </c>
      <c r="G325" s="94" t="e">
        <v>#N/A</v>
      </c>
      <c r="H325" s="94" t="e">
        <v>#N/A</v>
      </c>
      <c r="I325" s="26"/>
      <c r="J325" s="26"/>
      <c r="K325" s="69" t="str">
        <f>IFERROR(IF(G325&gt;=(VLOOKUP(D325&amp;E325,'Tab 2 Aerobic Capacity (unprot)'!L$10:$M$27,2,FALSE)),"HFZ","NI")," ")</f>
        <v xml:space="preserve"> </v>
      </c>
      <c r="L325" s="69" t="str">
        <f>IFERROR(IF(H325&gt;=(VLOOKUP(D325&amp;E325,'Tab 2 Aerobic Capacity (unprot)'!L$34:$M$51,2,FALSE)),"HFZ","NI")," ")</f>
        <v xml:space="preserve"> </v>
      </c>
      <c r="M325" s="54" t="str">
        <f t="shared" si="49"/>
        <v xml:space="preserve"> </v>
      </c>
      <c r="N325" s="33" t="str">
        <f t="shared" si="56"/>
        <v xml:space="preserve"> </v>
      </c>
      <c r="O325" s="33"/>
      <c r="P325" s="54" t="str">
        <f t="shared" si="57"/>
        <v/>
      </c>
      <c r="Q325" s="33"/>
      <c r="R325" s="54" t="str">
        <f t="shared" si="58"/>
        <v/>
      </c>
      <c r="S325" s="95" t="e">
        <v>#N/A</v>
      </c>
      <c r="T325" s="95" t="e">
        <v>#N/A</v>
      </c>
      <c r="U325" s="99" t="e">
        <v>#N/A</v>
      </c>
      <c r="V325" s="34"/>
      <c r="W325" s="70" t="str">
        <f>IFERROR(IF(S325&gt;=(VLOOKUP(D325&amp;E325, 'Tab 3 Flex,Strng,Endur(unprot)'!AG$10:$AH$37,2,FALSE)),"HFZ", "NI")," ")</f>
        <v xml:space="preserve"> </v>
      </c>
      <c r="X325" s="70" t="str">
        <f>IFERROR(IF(T325&gt;=(VLOOKUP(D325&amp;E325, 'Tab 3 Flex,Strng,Endur(unprot)'!AG$10:$AH$37,2,FALSE)),"HFZ", "NI")," ")</f>
        <v xml:space="preserve"> </v>
      </c>
      <c r="Y325" s="71" t="str">
        <f t="shared" si="60"/>
        <v xml:space="preserve"> </v>
      </c>
      <c r="Z325" s="71" t="str">
        <f t="shared" si="50"/>
        <v xml:space="preserve"> </v>
      </c>
      <c r="AA325" s="71" t="str">
        <f>IFERROR(IF(U325&gt;=(VLOOKUP(D325&amp;E325, 'Tab 3 Flex,Strng,Endur(unprot)'!W$10:X$37,2,FALSE)),"HFZ", "NI"), " ")</f>
        <v xml:space="preserve"> </v>
      </c>
      <c r="AB325" s="28" t="str">
        <f t="shared" si="51"/>
        <v xml:space="preserve"> </v>
      </c>
      <c r="AC325" s="33"/>
      <c r="AD325" s="28" t="str">
        <f t="shared" si="52"/>
        <v/>
      </c>
      <c r="AE325" s="96" t="e">
        <v>#N/A</v>
      </c>
      <c r="AF325" s="35"/>
      <c r="AG325" s="72" t="str">
        <f>IFERROR(IF(AE325&gt;=(VLOOKUP(D325&amp;E325, 'Tab 3 Flex,Strng,Endur(unprot)'!R$10:$S$37,2,FALSE)),"HFZ", "NI")," ")</f>
        <v xml:space="preserve"> </v>
      </c>
      <c r="AH325" s="55" t="str">
        <f t="shared" si="53"/>
        <v xml:space="preserve"> </v>
      </c>
      <c r="AI325" s="33"/>
      <c r="AJ325" s="55" t="str">
        <f t="shared" si="59"/>
        <v/>
      </c>
      <c r="AK325" s="100" t="e">
        <v>#N/A</v>
      </c>
      <c r="AL325" s="36"/>
      <c r="AM325" s="73" t="str">
        <f>IFERROR(IF(AK325&gt;=(VLOOKUP(D325&amp;E325,'Tab 3 Flex,Strng,Endur(unprot)'!AB$10:$AC$37,2,FALSE)),"HFZ", "NI")," ")</f>
        <v xml:space="preserve"> </v>
      </c>
      <c r="AN325" s="29" t="str">
        <f t="shared" si="54"/>
        <v xml:space="preserve"> </v>
      </c>
      <c r="AO325" s="55"/>
      <c r="AP325" s="29" t="str">
        <f t="shared" si="55"/>
        <v/>
      </c>
    </row>
    <row r="326" spans="1:42" s="57" customFormat="1" ht="15.75" customHeight="1" thickTop="1" thickBot="1" x14ac:dyDescent="0.3">
      <c r="A326" s="32"/>
      <c r="B326" s="25"/>
      <c r="C326" s="25"/>
      <c r="D326" s="25"/>
      <c r="E326" s="46"/>
      <c r="F326" s="25">
        <v>10</v>
      </c>
      <c r="G326" s="94" t="e">
        <v>#N/A</v>
      </c>
      <c r="H326" s="94" t="e">
        <v>#N/A</v>
      </c>
      <c r="I326" s="26"/>
      <c r="J326" s="26"/>
      <c r="K326" s="69" t="str">
        <f>IFERROR(IF(G326&gt;=(VLOOKUP(D326&amp;E326,'Tab 2 Aerobic Capacity (unprot)'!L$10:$M$27,2,FALSE)),"HFZ","NI")," ")</f>
        <v xml:space="preserve"> </v>
      </c>
      <c r="L326" s="69" t="str">
        <f>IFERROR(IF(H326&gt;=(VLOOKUP(D326&amp;E326,'Tab 2 Aerobic Capacity (unprot)'!L$34:$M$51,2,FALSE)),"HFZ","NI")," ")</f>
        <v xml:space="preserve"> </v>
      </c>
      <c r="M326" s="54" t="str">
        <f t="shared" si="49"/>
        <v xml:space="preserve"> </v>
      </c>
      <c r="N326" s="33" t="str">
        <f t="shared" si="56"/>
        <v xml:space="preserve"> </v>
      </c>
      <c r="O326" s="33"/>
      <c r="P326" s="54" t="str">
        <f t="shared" si="57"/>
        <v/>
      </c>
      <c r="Q326" s="33"/>
      <c r="R326" s="54" t="str">
        <f t="shared" si="58"/>
        <v/>
      </c>
      <c r="S326" s="95" t="e">
        <v>#N/A</v>
      </c>
      <c r="T326" s="95" t="e">
        <v>#N/A</v>
      </c>
      <c r="U326" s="99" t="e">
        <v>#N/A</v>
      </c>
      <c r="V326" s="34"/>
      <c r="W326" s="70" t="str">
        <f>IFERROR(IF(S326&gt;=(VLOOKUP(D326&amp;E326, 'Tab 3 Flex,Strng,Endur(unprot)'!AG$10:$AH$37,2,FALSE)),"HFZ", "NI")," ")</f>
        <v xml:space="preserve"> </v>
      </c>
      <c r="X326" s="70" t="str">
        <f>IFERROR(IF(T326&gt;=(VLOOKUP(D326&amp;E326, 'Tab 3 Flex,Strng,Endur(unprot)'!AG$10:$AH$37,2,FALSE)),"HFZ", "NI")," ")</f>
        <v xml:space="preserve"> </v>
      </c>
      <c r="Y326" s="71" t="str">
        <f t="shared" si="60"/>
        <v xml:space="preserve"> </v>
      </c>
      <c r="Z326" s="71" t="str">
        <f t="shared" si="50"/>
        <v xml:space="preserve"> </v>
      </c>
      <c r="AA326" s="71" t="str">
        <f>IFERROR(IF(U326&gt;=(VLOOKUP(D326&amp;E326, 'Tab 3 Flex,Strng,Endur(unprot)'!W$10:X$37,2,FALSE)),"HFZ", "NI"), " ")</f>
        <v xml:space="preserve"> </v>
      </c>
      <c r="AB326" s="28" t="str">
        <f t="shared" si="51"/>
        <v xml:space="preserve"> </v>
      </c>
      <c r="AC326" s="33"/>
      <c r="AD326" s="28" t="str">
        <f t="shared" si="52"/>
        <v/>
      </c>
      <c r="AE326" s="96" t="e">
        <v>#N/A</v>
      </c>
      <c r="AF326" s="35"/>
      <c r="AG326" s="72" t="str">
        <f>IFERROR(IF(AE326&gt;=(VLOOKUP(D326&amp;E326, 'Tab 3 Flex,Strng,Endur(unprot)'!R$10:$S$37,2,FALSE)),"HFZ", "NI")," ")</f>
        <v xml:space="preserve"> </v>
      </c>
      <c r="AH326" s="55" t="str">
        <f t="shared" si="53"/>
        <v xml:space="preserve"> </v>
      </c>
      <c r="AI326" s="33"/>
      <c r="AJ326" s="55" t="str">
        <f t="shared" si="59"/>
        <v/>
      </c>
      <c r="AK326" s="100" t="e">
        <v>#N/A</v>
      </c>
      <c r="AL326" s="36"/>
      <c r="AM326" s="73" t="str">
        <f>IFERROR(IF(AK326&gt;=(VLOOKUP(D326&amp;E326,'Tab 3 Flex,Strng,Endur(unprot)'!AB$10:$AC$37,2,FALSE)),"HFZ", "NI")," ")</f>
        <v xml:space="preserve"> </v>
      </c>
      <c r="AN326" s="29" t="str">
        <f t="shared" si="54"/>
        <v xml:space="preserve"> </v>
      </c>
      <c r="AO326" s="55"/>
      <c r="AP326" s="29" t="str">
        <f t="shared" si="55"/>
        <v/>
      </c>
    </row>
    <row r="327" spans="1:42" s="57" customFormat="1" ht="16.5" thickTop="1" thickBot="1" x14ac:dyDescent="0.3">
      <c r="A327" s="32"/>
      <c r="B327" s="25"/>
      <c r="C327" s="25"/>
      <c r="D327" s="25"/>
      <c r="E327" s="46"/>
      <c r="F327" s="25">
        <v>10</v>
      </c>
      <c r="G327" s="94" t="e">
        <v>#N/A</v>
      </c>
      <c r="H327" s="94" t="e">
        <v>#N/A</v>
      </c>
      <c r="I327" s="26"/>
      <c r="J327" s="26"/>
      <c r="K327" s="69" t="str">
        <f>IFERROR(IF(G327&gt;=(VLOOKUP(D327&amp;E327,'Tab 2 Aerobic Capacity (unprot)'!L$10:$M$27,2,FALSE)),"HFZ","NI")," ")</f>
        <v xml:space="preserve"> </v>
      </c>
      <c r="L327" s="69" t="str">
        <f>IFERROR(IF(H327&gt;=(VLOOKUP(D327&amp;E327,'Tab 2 Aerobic Capacity (unprot)'!L$34:$M$51,2,FALSE)),"HFZ","NI")," ")</f>
        <v xml:space="preserve"> </v>
      </c>
      <c r="M327" s="54" t="str">
        <f t="shared" si="49"/>
        <v xml:space="preserve"> </v>
      </c>
      <c r="N327" s="33" t="str">
        <f t="shared" si="56"/>
        <v xml:space="preserve"> </v>
      </c>
      <c r="O327" s="33"/>
      <c r="P327" s="54" t="str">
        <f t="shared" si="57"/>
        <v/>
      </c>
      <c r="Q327" s="33"/>
      <c r="R327" s="54" t="str">
        <f t="shared" si="58"/>
        <v/>
      </c>
      <c r="S327" s="95" t="e">
        <v>#N/A</v>
      </c>
      <c r="T327" s="95" t="e">
        <v>#N/A</v>
      </c>
      <c r="U327" s="99" t="e">
        <v>#N/A</v>
      </c>
      <c r="V327" s="34"/>
      <c r="W327" s="70" t="str">
        <f>IFERROR(IF(S327&gt;=(VLOOKUP(D327&amp;E327, 'Tab 3 Flex,Strng,Endur(unprot)'!AG$10:$AH$37,2,FALSE)),"HFZ", "NI")," ")</f>
        <v xml:space="preserve"> </v>
      </c>
      <c r="X327" s="70" t="str">
        <f>IFERROR(IF(T327&gt;=(VLOOKUP(D327&amp;E327, 'Tab 3 Flex,Strng,Endur(unprot)'!AG$10:$AH$37,2,FALSE)),"HFZ", "NI")," ")</f>
        <v xml:space="preserve"> </v>
      </c>
      <c r="Y327" s="71" t="str">
        <f t="shared" si="60"/>
        <v xml:space="preserve"> </v>
      </c>
      <c r="Z327" s="71" t="str">
        <f t="shared" si="50"/>
        <v xml:space="preserve"> </v>
      </c>
      <c r="AA327" s="71" t="str">
        <f>IFERROR(IF(U327&gt;=(VLOOKUP(D327&amp;E327, 'Tab 3 Flex,Strng,Endur(unprot)'!W$10:X$37,2,FALSE)),"HFZ", "NI"), " ")</f>
        <v xml:space="preserve"> </v>
      </c>
      <c r="AB327" s="28" t="str">
        <f t="shared" si="51"/>
        <v xml:space="preserve"> </v>
      </c>
      <c r="AC327" s="33"/>
      <c r="AD327" s="28" t="str">
        <f t="shared" si="52"/>
        <v/>
      </c>
      <c r="AE327" s="96" t="e">
        <v>#N/A</v>
      </c>
      <c r="AF327" s="35"/>
      <c r="AG327" s="72" t="str">
        <f>IFERROR(IF(AE327&gt;=(VLOOKUP(D327&amp;E327, 'Tab 3 Flex,Strng,Endur(unprot)'!R$10:$S$37,2,FALSE)),"HFZ", "NI")," ")</f>
        <v xml:space="preserve"> </v>
      </c>
      <c r="AH327" s="55" t="str">
        <f t="shared" si="53"/>
        <v xml:space="preserve"> </v>
      </c>
      <c r="AI327" s="33"/>
      <c r="AJ327" s="55" t="str">
        <f t="shared" si="59"/>
        <v/>
      </c>
      <c r="AK327" s="100" t="e">
        <v>#N/A</v>
      </c>
      <c r="AL327" s="36"/>
      <c r="AM327" s="73" t="str">
        <f>IFERROR(IF(AK327&gt;=(VLOOKUP(D327&amp;E327,'Tab 3 Flex,Strng,Endur(unprot)'!AB$10:$AC$37,2,FALSE)),"HFZ", "NI")," ")</f>
        <v xml:space="preserve"> </v>
      </c>
      <c r="AN327" s="29" t="str">
        <f t="shared" si="54"/>
        <v xml:space="preserve"> </v>
      </c>
      <c r="AO327" s="55"/>
      <c r="AP327" s="29" t="str">
        <f t="shared" si="55"/>
        <v/>
      </c>
    </row>
    <row r="328" spans="1:42" s="57" customFormat="1" ht="15.75" customHeight="1" thickTop="1" thickBot="1" x14ac:dyDescent="0.3">
      <c r="A328" s="32"/>
      <c r="B328" s="25"/>
      <c r="C328" s="25"/>
      <c r="D328" s="25"/>
      <c r="E328" s="46"/>
      <c r="F328" s="25">
        <v>10</v>
      </c>
      <c r="G328" s="94" t="e">
        <v>#N/A</v>
      </c>
      <c r="H328" s="94" t="e">
        <v>#N/A</v>
      </c>
      <c r="I328" s="26"/>
      <c r="J328" s="26"/>
      <c r="K328" s="69" t="str">
        <f>IFERROR(IF(G328&gt;=(VLOOKUP(D328&amp;E328,'Tab 2 Aerobic Capacity (unprot)'!L$10:$M$27,2,FALSE)),"HFZ","NI")," ")</f>
        <v xml:space="preserve"> </v>
      </c>
      <c r="L328" s="69" t="str">
        <f>IFERROR(IF(H328&gt;=(VLOOKUP(D328&amp;E328,'Tab 2 Aerobic Capacity (unprot)'!L$34:$M$51,2,FALSE)),"HFZ","NI")," ")</f>
        <v xml:space="preserve"> </v>
      </c>
      <c r="M328" s="54" t="str">
        <f t="shared" si="49"/>
        <v xml:space="preserve"> </v>
      </c>
      <c r="N328" s="33" t="str">
        <f t="shared" si="56"/>
        <v xml:space="preserve"> </v>
      </c>
      <c r="O328" s="33"/>
      <c r="P328" s="54" t="str">
        <f t="shared" si="57"/>
        <v/>
      </c>
      <c r="Q328" s="33"/>
      <c r="R328" s="54" t="str">
        <f t="shared" si="58"/>
        <v/>
      </c>
      <c r="S328" s="95" t="e">
        <v>#N/A</v>
      </c>
      <c r="T328" s="95" t="e">
        <v>#N/A</v>
      </c>
      <c r="U328" s="99" t="e">
        <v>#N/A</v>
      </c>
      <c r="V328" s="34"/>
      <c r="W328" s="70" t="str">
        <f>IFERROR(IF(S328&gt;=(VLOOKUP(D328&amp;E328, 'Tab 3 Flex,Strng,Endur(unprot)'!AG$10:$AH$37,2,FALSE)),"HFZ", "NI")," ")</f>
        <v xml:space="preserve"> </v>
      </c>
      <c r="X328" s="70" t="str">
        <f>IFERROR(IF(T328&gt;=(VLOOKUP(D328&amp;E328, 'Tab 3 Flex,Strng,Endur(unprot)'!AG$10:$AH$37,2,FALSE)),"HFZ", "NI")," ")</f>
        <v xml:space="preserve"> </v>
      </c>
      <c r="Y328" s="71" t="str">
        <f t="shared" si="60"/>
        <v xml:space="preserve"> </v>
      </c>
      <c r="Z328" s="71" t="str">
        <f t="shared" si="50"/>
        <v xml:space="preserve"> </v>
      </c>
      <c r="AA328" s="71" t="str">
        <f>IFERROR(IF(U328&gt;=(VLOOKUP(D328&amp;E328, 'Tab 3 Flex,Strng,Endur(unprot)'!W$10:X$37,2,FALSE)),"HFZ", "NI"), " ")</f>
        <v xml:space="preserve"> </v>
      </c>
      <c r="AB328" s="28" t="str">
        <f t="shared" si="51"/>
        <v xml:space="preserve"> </v>
      </c>
      <c r="AC328" s="33"/>
      <c r="AD328" s="28" t="str">
        <f t="shared" si="52"/>
        <v/>
      </c>
      <c r="AE328" s="96" t="e">
        <v>#N/A</v>
      </c>
      <c r="AF328" s="35"/>
      <c r="AG328" s="72" t="str">
        <f>IFERROR(IF(AE328&gt;=(VLOOKUP(D328&amp;E328, 'Tab 3 Flex,Strng,Endur(unprot)'!R$10:$S$37,2,FALSE)),"HFZ", "NI")," ")</f>
        <v xml:space="preserve"> </v>
      </c>
      <c r="AH328" s="55" t="str">
        <f t="shared" si="53"/>
        <v xml:space="preserve"> </v>
      </c>
      <c r="AI328" s="33"/>
      <c r="AJ328" s="55" t="str">
        <f t="shared" si="59"/>
        <v/>
      </c>
      <c r="AK328" s="100" t="e">
        <v>#N/A</v>
      </c>
      <c r="AL328" s="36"/>
      <c r="AM328" s="73" t="str">
        <f>IFERROR(IF(AK328&gt;=(VLOOKUP(D328&amp;E328,'Tab 3 Flex,Strng,Endur(unprot)'!AB$10:$AC$37,2,FALSE)),"HFZ", "NI")," ")</f>
        <v xml:space="preserve"> </v>
      </c>
      <c r="AN328" s="29" t="str">
        <f t="shared" si="54"/>
        <v xml:space="preserve"> </v>
      </c>
      <c r="AO328" s="55"/>
      <c r="AP328" s="29" t="str">
        <f t="shared" si="55"/>
        <v/>
      </c>
    </row>
    <row r="329" spans="1:42" s="57" customFormat="1" ht="16.5" thickTop="1" thickBot="1" x14ac:dyDescent="0.3">
      <c r="A329" s="32"/>
      <c r="B329" s="25"/>
      <c r="C329" s="25"/>
      <c r="D329" s="25"/>
      <c r="E329" s="46"/>
      <c r="F329" s="25">
        <v>10</v>
      </c>
      <c r="G329" s="94" t="e">
        <v>#N/A</v>
      </c>
      <c r="H329" s="94" t="e">
        <v>#N/A</v>
      </c>
      <c r="I329" s="26"/>
      <c r="J329" s="26"/>
      <c r="K329" s="69" t="str">
        <f>IFERROR(IF(G329&gt;=(VLOOKUP(D329&amp;E329,'Tab 2 Aerobic Capacity (unprot)'!L$10:$M$27,2,FALSE)),"HFZ","NI")," ")</f>
        <v xml:space="preserve"> </v>
      </c>
      <c r="L329" s="69" t="str">
        <f>IFERROR(IF(H329&gt;=(VLOOKUP(D329&amp;E329,'Tab 2 Aerobic Capacity (unprot)'!L$34:$M$51,2,FALSE)),"HFZ","NI")," ")</f>
        <v xml:space="preserve"> </v>
      </c>
      <c r="M329" s="54" t="str">
        <f t="shared" si="49"/>
        <v xml:space="preserve"> </v>
      </c>
      <c r="N329" s="33" t="str">
        <f t="shared" si="56"/>
        <v xml:space="preserve"> </v>
      </c>
      <c r="O329" s="33"/>
      <c r="P329" s="54" t="str">
        <f t="shared" si="57"/>
        <v/>
      </c>
      <c r="Q329" s="33"/>
      <c r="R329" s="54" t="str">
        <f t="shared" si="58"/>
        <v/>
      </c>
      <c r="S329" s="95" t="e">
        <v>#N/A</v>
      </c>
      <c r="T329" s="95" t="e">
        <v>#N/A</v>
      </c>
      <c r="U329" s="99" t="e">
        <v>#N/A</v>
      </c>
      <c r="V329" s="34"/>
      <c r="W329" s="70" t="str">
        <f>IFERROR(IF(S329&gt;=(VLOOKUP(D329&amp;E329, 'Tab 3 Flex,Strng,Endur(unprot)'!AG$10:$AH$37,2,FALSE)),"HFZ", "NI")," ")</f>
        <v xml:space="preserve"> </v>
      </c>
      <c r="X329" s="70" t="str">
        <f>IFERROR(IF(T329&gt;=(VLOOKUP(D329&amp;E329, 'Tab 3 Flex,Strng,Endur(unprot)'!AG$10:$AH$37,2,FALSE)),"HFZ", "NI")," ")</f>
        <v xml:space="preserve"> </v>
      </c>
      <c r="Y329" s="71" t="str">
        <f t="shared" si="60"/>
        <v xml:space="preserve"> </v>
      </c>
      <c r="Z329" s="71" t="str">
        <f t="shared" si="50"/>
        <v xml:space="preserve"> </v>
      </c>
      <c r="AA329" s="71" t="str">
        <f>IFERROR(IF(U329&gt;=(VLOOKUP(D329&amp;E329, 'Tab 3 Flex,Strng,Endur(unprot)'!W$10:X$37,2,FALSE)),"HFZ", "NI"), " ")</f>
        <v xml:space="preserve"> </v>
      </c>
      <c r="AB329" s="28" t="str">
        <f t="shared" si="51"/>
        <v xml:space="preserve"> </v>
      </c>
      <c r="AC329" s="33"/>
      <c r="AD329" s="28" t="str">
        <f t="shared" si="52"/>
        <v/>
      </c>
      <c r="AE329" s="96" t="e">
        <v>#N/A</v>
      </c>
      <c r="AF329" s="35"/>
      <c r="AG329" s="72" t="str">
        <f>IFERROR(IF(AE329&gt;=(VLOOKUP(D329&amp;E329, 'Tab 3 Flex,Strng,Endur(unprot)'!R$10:$S$37,2,FALSE)),"HFZ", "NI")," ")</f>
        <v xml:space="preserve"> </v>
      </c>
      <c r="AH329" s="55" t="str">
        <f t="shared" si="53"/>
        <v xml:space="preserve"> </v>
      </c>
      <c r="AI329" s="33"/>
      <c r="AJ329" s="55" t="str">
        <f t="shared" si="59"/>
        <v/>
      </c>
      <c r="AK329" s="100" t="e">
        <v>#N/A</v>
      </c>
      <c r="AL329" s="36"/>
      <c r="AM329" s="73" t="str">
        <f>IFERROR(IF(AK329&gt;=(VLOOKUP(D329&amp;E329,'Tab 3 Flex,Strng,Endur(unprot)'!AB$10:$AC$37,2,FALSE)),"HFZ", "NI")," ")</f>
        <v xml:space="preserve"> </v>
      </c>
      <c r="AN329" s="29" t="str">
        <f t="shared" si="54"/>
        <v xml:space="preserve"> </v>
      </c>
      <c r="AO329" s="55"/>
      <c r="AP329" s="29" t="str">
        <f t="shared" si="55"/>
        <v/>
      </c>
    </row>
    <row r="330" spans="1:42" s="57" customFormat="1" ht="15.75" customHeight="1" thickTop="1" thickBot="1" x14ac:dyDescent="0.3">
      <c r="A330" s="32"/>
      <c r="B330" s="25"/>
      <c r="C330" s="25"/>
      <c r="D330" s="25"/>
      <c r="E330" s="46"/>
      <c r="F330" s="25">
        <v>10</v>
      </c>
      <c r="G330" s="94" t="e">
        <v>#N/A</v>
      </c>
      <c r="H330" s="94" t="e">
        <v>#N/A</v>
      </c>
      <c r="I330" s="26"/>
      <c r="J330" s="26"/>
      <c r="K330" s="69" t="str">
        <f>IFERROR(IF(G330&gt;=(VLOOKUP(D330&amp;E330,'Tab 2 Aerobic Capacity (unprot)'!L$10:$M$27,2,FALSE)),"HFZ","NI")," ")</f>
        <v xml:space="preserve"> </v>
      </c>
      <c r="L330" s="69" t="str">
        <f>IFERROR(IF(H330&gt;=(VLOOKUP(D330&amp;E330,'Tab 2 Aerobic Capacity (unprot)'!L$34:$M$51,2,FALSE)),"HFZ","NI")," ")</f>
        <v xml:space="preserve"> </v>
      </c>
      <c r="M330" s="54" t="str">
        <f t="shared" ref="M330:M393" si="61">D330&amp;K330</f>
        <v xml:space="preserve"> </v>
      </c>
      <c r="N330" s="33" t="str">
        <f t="shared" si="56"/>
        <v xml:space="preserve"> </v>
      </c>
      <c r="O330" s="33"/>
      <c r="P330" s="54" t="str">
        <f t="shared" si="57"/>
        <v/>
      </c>
      <c r="Q330" s="33"/>
      <c r="R330" s="54" t="str">
        <f t="shared" si="58"/>
        <v/>
      </c>
      <c r="S330" s="95" t="e">
        <v>#N/A</v>
      </c>
      <c r="T330" s="95" t="e">
        <v>#N/A</v>
      </c>
      <c r="U330" s="99" t="e">
        <v>#N/A</v>
      </c>
      <c r="V330" s="34"/>
      <c r="W330" s="70" t="str">
        <f>IFERROR(IF(S330&gt;=(VLOOKUP(D330&amp;E330, 'Tab 3 Flex,Strng,Endur(unprot)'!AG$10:$AH$37,2,FALSE)),"HFZ", "NI")," ")</f>
        <v xml:space="preserve"> </v>
      </c>
      <c r="X330" s="70" t="str">
        <f>IFERROR(IF(T330&gt;=(VLOOKUP(D330&amp;E330, 'Tab 3 Flex,Strng,Endur(unprot)'!AG$10:$AH$37,2,FALSE)),"HFZ", "NI")," ")</f>
        <v xml:space="preserve"> </v>
      </c>
      <c r="Y330" s="71" t="str">
        <f t="shared" si="60"/>
        <v xml:space="preserve"> </v>
      </c>
      <c r="Z330" s="71" t="str">
        <f t="shared" ref="Z330:Z393" si="62">D330&amp;Y330</f>
        <v xml:space="preserve"> </v>
      </c>
      <c r="AA330" s="71" t="str">
        <f>IFERROR(IF(U330&gt;=(VLOOKUP(D330&amp;E330, 'Tab 3 Flex,Strng,Endur(unprot)'!W$10:X$37,2,FALSE)),"HFZ", "NI"), " ")</f>
        <v xml:space="preserve"> </v>
      </c>
      <c r="AB330" s="28" t="str">
        <f t="shared" ref="AB330:AB393" si="63">D330&amp;AA330</f>
        <v xml:space="preserve"> </v>
      </c>
      <c r="AC330" s="33"/>
      <c r="AD330" s="28" t="str">
        <f t="shared" ref="AD330:AD393" si="64">D330&amp;AC330</f>
        <v/>
      </c>
      <c r="AE330" s="96" t="e">
        <v>#N/A</v>
      </c>
      <c r="AF330" s="35"/>
      <c r="AG330" s="72" t="str">
        <f>IFERROR(IF(AE330&gt;=(VLOOKUP(D330&amp;E330, 'Tab 3 Flex,Strng,Endur(unprot)'!R$10:$S$37,2,FALSE)),"HFZ", "NI")," ")</f>
        <v xml:space="preserve"> </v>
      </c>
      <c r="AH330" s="55" t="str">
        <f t="shared" ref="AH330:AH393" si="65">D330&amp;AG330</f>
        <v xml:space="preserve"> </v>
      </c>
      <c r="AI330" s="33"/>
      <c r="AJ330" s="55" t="str">
        <f t="shared" si="59"/>
        <v/>
      </c>
      <c r="AK330" s="100" t="e">
        <v>#N/A</v>
      </c>
      <c r="AL330" s="36"/>
      <c r="AM330" s="73" t="str">
        <f>IFERROR(IF(AK330&gt;=(VLOOKUP(D330&amp;E330,'Tab 3 Flex,Strng,Endur(unprot)'!AB$10:$AC$37,2,FALSE)),"HFZ", "NI")," ")</f>
        <v xml:space="preserve"> </v>
      </c>
      <c r="AN330" s="29" t="str">
        <f t="shared" ref="AN330:AN393" si="66">D330&amp;AM330</f>
        <v xml:space="preserve"> </v>
      </c>
      <c r="AO330" s="55"/>
      <c r="AP330" s="29" t="str">
        <f t="shared" ref="AP330:AP393" si="67">D330&amp;AO330</f>
        <v/>
      </c>
    </row>
    <row r="331" spans="1:42" s="57" customFormat="1" ht="16.5" thickTop="1" thickBot="1" x14ac:dyDescent="0.3">
      <c r="A331" s="32"/>
      <c r="B331" s="25"/>
      <c r="C331" s="25"/>
      <c r="D331" s="25"/>
      <c r="E331" s="46"/>
      <c r="F331" s="25">
        <v>10</v>
      </c>
      <c r="G331" s="94" t="e">
        <v>#N/A</v>
      </c>
      <c r="H331" s="94" t="e">
        <v>#N/A</v>
      </c>
      <c r="I331" s="26"/>
      <c r="J331" s="26"/>
      <c r="K331" s="69" t="str">
        <f>IFERROR(IF(G331&gt;=(VLOOKUP(D331&amp;E331,'Tab 2 Aerobic Capacity (unprot)'!L$10:$M$27,2,FALSE)),"HFZ","NI")," ")</f>
        <v xml:space="preserve"> </v>
      </c>
      <c r="L331" s="69" t="str">
        <f>IFERROR(IF(H331&gt;=(VLOOKUP(D331&amp;E331,'Tab 2 Aerobic Capacity (unprot)'!L$34:$M$51,2,FALSE)),"HFZ","NI")," ")</f>
        <v xml:space="preserve"> </v>
      </c>
      <c r="M331" s="54" t="str">
        <f t="shared" si="61"/>
        <v xml:space="preserve"> </v>
      </c>
      <c r="N331" s="33" t="str">
        <f t="shared" ref="N331:N394" si="68">D331&amp;L331</f>
        <v xml:space="preserve"> </v>
      </c>
      <c r="O331" s="33"/>
      <c r="P331" s="54" t="str">
        <f t="shared" ref="P331:P394" si="69">D331&amp;O331</f>
        <v/>
      </c>
      <c r="Q331" s="33"/>
      <c r="R331" s="54" t="str">
        <f t="shared" ref="R331:R394" si="70">D331&amp;Q331</f>
        <v/>
      </c>
      <c r="S331" s="95" t="e">
        <v>#N/A</v>
      </c>
      <c r="T331" s="95" t="e">
        <v>#N/A</v>
      </c>
      <c r="U331" s="99" t="e">
        <v>#N/A</v>
      </c>
      <c r="V331" s="34"/>
      <c r="W331" s="70" t="str">
        <f>IFERROR(IF(S331&gt;=(VLOOKUP(D331&amp;E331, 'Tab 3 Flex,Strng,Endur(unprot)'!AG$10:$AH$37,2,FALSE)),"HFZ", "NI")," ")</f>
        <v xml:space="preserve"> </v>
      </c>
      <c r="X331" s="70" t="str">
        <f>IFERROR(IF(T331&gt;=(VLOOKUP(D331&amp;E331, 'Tab 3 Flex,Strng,Endur(unprot)'!AG$10:$AH$37,2,FALSE)),"HFZ", "NI")," ")</f>
        <v xml:space="preserve"> </v>
      </c>
      <c r="Y331" s="71" t="str">
        <f t="shared" si="60"/>
        <v xml:space="preserve"> </v>
      </c>
      <c r="Z331" s="71" t="str">
        <f t="shared" si="62"/>
        <v xml:space="preserve"> </v>
      </c>
      <c r="AA331" s="71" t="str">
        <f>IFERROR(IF(U331&gt;=(VLOOKUP(D331&amp;E331, 'Tab 3 Flex,Strng,Endur(unprot)'!W$10:X$37,2,FALSE)),"HFZ", "NI"), " ")</f>
        <v xml:space="preserve"> </v>
      </c>
      <c r="AB331" s="28" t="str">
        <f t="shared" si="63"/>
        <v xml:space="preserve"> </v>
      </c>
      <c r="AC331" s="33"/>
      <c r="AD331" s="28" t="str">
        <f t="shared" si="64"/>
        <v/>
      </c>
      <c r="AE331" s="96" t="e">
        <v>#N/A</v>
      </c>
      <c r="AF331" s="35"/>
      <c r="AG331" s="72" t="str">
        <f>IFERROR(IF(AE331&gt;=(VLOOKUP(D331&amp;E331, 'Tab 3 Flex,Strng,Endur(unprot)'!R$10:$S$37,2,FALSE)),"HFZ", "NI")," ")</f>
        <v xml:space="preserve"> </v>
      </c>
      <c r="AH331" s="55" t="str">
        <f t="shared" si="65"/>
        <v xml:space="preserve"> </v>
      </c>
      <c r="AI331" s="33"/>
      <c r="AJ331" s="55" t="str">
        <f t="shared" ref="AJ331:AJ394" si="71">D331&amp;AI331</f>
        <v/>
      </c>
      <c r="AK331" s="100" t="e">
        <v>#N/A</v>
      </c>
      <c r="AL331" s="36"/>
      <c r="AM331" s="73" t="str">
        <f>IFERROR(IF(AK331&gt;=(VLOOKUP(D331&amp;E331,'Tab 3 Flex,Strng,Endur(unprot)'!AB$10:$AC$37,2,FALSE)),"HFZ", "NI")," ")</f>
        <v xml:space="preserve"> </v>
      </c>
      <c r="AN331" s="29" t="str">
        <f t="shared" si="66"/>
        <v xml:space="preserve"> </v>
      </c>
      <c r="AO331" s="55"/>
      <c r="AP331" s="29" t="str">
        <f t="shared" si="67"/>
        <v/>
      </c>
    </row>
    <row r="332" spans="1:42" s="57" customFormat="1" ht="15.75" customHeight="1" thickTop="1" thickBot="1" x14ac:dyDescent="0.3">
      <c r="A332" s="32"/>
      <c r="B332" s="25"/>
      <c r="C332" s="25"/>
      <c r="D332" s="25"/>
      <c r="E332" s="46"/>
      <c r="F332" s="25">
        <v>10</v>
      </c>
      <c r="G332" s="94" t="e">
        <v>#N/A</v>
      </c>
      <c r="H332" s="94" t="e">
        <v>#N/A</v>
      </c>
      <c r="I332" s="26"/>
      <c r="J332" s="26"/>
      <c r="K332" s="69" t="str">
        <f>IFERROR(IF(G332&gt;=(VLOOKUP(D332&amp;E332,'Tab 2 Aerobic Capacity (unprot)'!L$10:$M$27,2,FALSE)),"HFZ","NI")," ")</f>
        <v xml:space="preserve"> </v>
      </c>
      <c r="L332" s="69" t="str">
        <f>IFERROR(IF(H332&gt;=(VLOOKUP(D332&amp;E332,'Tab 2 Aerobic Capacity (unprot)'!L$34:$M$51,2,FALSE)),"HFZ","NI")," ")</f>
        <v xml:space="preserve"> </v>
      </c>
      <c r="M332" s="54" t="str">
        <f t="shared" si="61"/>
        <v xml:space="preserve"> </v>
      </c>
      <c r="N332" s="33" t="str">
        <f t="shared" si="68"/>
        <v xml:space="preserve"> </v>
      </c>
      <c r="O332" s="33"/>
      <c r="P332" s="54" t="str">
        <f t="shared" si="69"/>
        <v/>
      </c>
      <c r="Q332" s="33"/>
      <c r="R332" s="54" t="str">
        <f t="shared" si="70"/>
        <v/>
      </c>
      <c r="S332" s="95" t="e">
        <v>#N/A</v>
      </c>
      <c r="T332" s="95" t="e">
        <v>#N/A</v>
      </c>
      <c r="U332" s="99" t="e">
        <v>#N/A</v>
      </c>
      <c r="V332" s="34"/>
      <c r="W332" s="70" t="str">
        <f>IFERROR(IF(S332&gt;=(VLOOKUP(D332&amp;E332, 'Tab 3 Flex,Strng,Endur(unprot)'!AG$10:$AH$37,2,FALSE)),"HFZ", "NI")," ")</f>
        <v xml:space="preserve"> </v>
      </c>
      <c r="X332" s="70" t="str">
        <f>IFERROR(IF(T332&gt;=(VLOOKUP(D332&amp;E332, 'Tab 3 Flex,Strng,Endur(unprot)'!AG$10:$AH$37,2,FALSE)),"HFZ", "NI")," ")</f>
        <v xml:space="preserve"> </v>
      </c>
      <c r="Y332" s="71" t="str">
        <f t="shared" si="60"/>
        <v xml:space="preserve"> </v>
      </c>
      <c r="Z332" s="71" t="str">
        <f t="shared" si="62"/>
        <v xml:space="preserve"> </v>
      </c>
      <c r="AA332" s="71" t="str">
        <f>IFERROR(IF(U332&gt;=(VLOOKUP(D332&amp;E332, 'Tab 3 Flex,Strng,Endur(unprot)'!W$10:X$37,2,FALSE)),"HFZ", "NI"), " ")</f>
        <v xml:space="preserve"> </v>
      </c>
      <c r="AB332" s="28" t="str">
        <f t="shared" si="63"/>
        <v xml:space="preserve"> </v>
      </c>
      <c r="AC332" s="33"/>
      <c r="AD332" s="28" t="str">
        <f t="shared" si="64"/>
        <v/>
      </c>
      <c r="AE332" s="96" t="e">
        <v>#N/A</v>
      </c>
      <c r="AF332" s="35"/>
      <c r="AG332" s="72" t="str">
        <f>IFERROR(IF(AE332&gt;=(VLOOKUP(D332&amp;E332, 'Tab 3 Flex,Strng,Endur(unprot)'!R$10:$S$37,2,FALSE)),"HFZ", "NI")," ")</f>
        <v xml:space="preserve"> </v>
      </c>
      <c r="AH332" s="55" t="str">
        <f t="shared" si="65"/>
        <v xml:space="preserve"> </v>
      </c>
      <c r="AI332" s="33"/>
      <c r="AJ332" s="55" t="str">
        <f t="shared" si="71"/>
        <v/>
      </c>
      <c r="AK332" s="100" t="e">
        <v>#N/A</v>
      </c>
      <c r="AL332" s="36"/>
      <c r="AM332" s="73" t="str">
        <f>IFERROR(IF(AK332&gt;=(VLOOKUP(D332&amp;E332,'Tab 3 Flex,Strng,Endur(unprot)'!AB$10:$AC$37,2,FALSE)),"HFZ", "NI")," ")</f>
        <v xml:space="preserve"> </v>
      </c>
      <c r="AN332" s="29" t="str">
        <f t="shared" si="66"/>
        <v xml:space="preserve"> </v>
      </c>
      <c r="AO332" s="55"/>
      <c r="AP332" s="29" t="str">
        <f t="shared" si="67"/>
        <v/>
      </c>
    </row>
    <row r="333" spans="1:42" s="57" customFormat="1" ht="16.5" thickTop="1" thickBot="1" x14ac:dyDescent="0.3">
      <c r="A333" s="32"/>
      <c r="B333" s="25"/>
      <c r="C333" s="25"/>
      <c r="D333" s="25"/>
      <c r="E333" s="46"/>
      <c r="F333" s="25">
        <v>10</v>
      </c>
      <c r="G333" s="94" t="e">
        <v>#N/A</v>
      </c>
      <c r="H333" s="94" t="e">
        <v>#N/A</v>
      </c>
      <c r="I333" s="26"/>
      <c r="J333" s="26"/>
      <c r="K333" s="69" t="str">
        <f>IFERROR(IF(G333&gt;=(VLOOKUP(D333&amp;E333,'Tab 2 Aerobic Capacity (unprot)'!L$10:$M$27,2,FALSE)),"HFZ","NI")," ")</f>
        <v xml:space="preserve"> </v>
      </c>
      <c r="L333" s="69" t="str">
        <f>IFERROR(IF(H333&gt;=(VLOOKUP(D333&amp;E333,'Tab 2 Aerobic Capacity (unprot)'!L$34:$M$51,2,FALSE)),"HFZ","NI")," ")</f>
        <v xml:space="preserve"> </v>
      </c>
      <c r="M333" s="54" t="str">
        <f t="shared" si="61"/>
        <v xml:space="preserve"> </v>
      </c>
      <c r="N333" s="33" t="str">
        <f t="shared" si="68"/>
        <v xml:space="preserve"> </v>
      </c>
      <c r="O333" s="33"/>
      <c r="P333" s="54" t="str">
        <f t="shared" si="69"/>
        <v/>
      </c>
      <c r="Q333" s="33"/>
      <c r="R333" s="54" t="str">
        <f t="shared" si="70"/>
        <v/>
      </c>
      <c r="S333" s="95" t="e">
        <v>#N/A</v>
      </c>
      <c r="T333" s="95" t="e">
        <v>#N/A</v>
      </c>
      <c r="U333" s="99" t="e">
        <v>#N/A</v>
      </c>
      <c r="V333" s="34"/>
      <c r="W333" s="70" t="str">
        <f>IFERROR(IF(S333&gt;=(VLOOKUP(D333&amp;E333, 'Tab 3 Flex,Strng,Endur(unprot)'!AG$10:$AH$37,2,FALSE)),"HFZ", "NI")," ")</f>
        <v xml:space="preserve"> </v>
      </c>
      <c r="X333" s="70" t="str">
        <f>IFERROR(IF(T333&gt;=(VLOOKUP(D333&amp;E333, 'Tab 3 Flex,Strng,Endur(unprot)'!AG$10:$AH$37,2,FALSE)),"HFZ", "NI")," ")</f>
        <v xml:space="preserve"> </v>
      </c>
      <c r="Y333" s="71" t="str">
        <f t="shared" si="60"/>
        <v xml:space="preserve"> </v>
      </c>
      <c r="Z333" s="71" t="str">
        <f t="shared" si="62"/>
        <v xml:space="preserve"> </v>
      </c>
      <c r="AA333" s="71" t="str">
        <f>IFERROR(IF(U333&gt;=(VLOOKUP(D333&amp;E333, 'Tab 3 Flex,Strng,Endur(unprot)'!W$10:X$37,2,FALSE)),"HFZ", "NI"), " ")</f>
        <v xml:space="preserve"> </v>
      </c>
      <c r="AB333" s="28" t="str">
        <f t="shared" si="63"/>
        <v xml:space="preserve"> </v>
      </c>
      <c r="AC333" s="33"/>
      <c r="AD333" s="28" t="str">
        <f t="shared" si="64"/>
        <v/>
      </c>
      <c r="AE333" s="96" t="e">
        <v>#N/A</v>
      </c>
      <c r="AF333" s="35"/>
      <c r="AG333" s="72" t="str">
        <f>IFERROR(IF(AE333&gt;=(VLOOKUP(D333&amp;E333, 'Tab 3 Flex,Strng,Endur(unprot)'!R$10:$S$37,2,FALSE)),"HFZ", "NI")," ")</f>
        <v xml:space="preserve"> </v>
      </c>
      <c r="AH333" s="55" t="str">
        <f t="shared" si="65"/>
        <v xml:space="preserve"> </v>
      </c>
      <c r="AI333" s="33"/>
      <c r="AJ333" s="55" t="str">
        <f t="shared" si="71"/>
        <v/>
      </c>
      <c r="AK333" s="100" t="e">
        <v>#N/A</v>
      </c>
      <c r="AL333" s="36"/>
      <c r="AM333" s="73" t="str">
        <f>IFERROR(IF(AK333&gt;=(VLOOKUP(D333&amp;E333,'Tab 3 Flex,Strng,Endur(unprot)'!AB$10:$AC$37,2,FALSE)),"HFZ", "NI")," ")</f>
        <v xml:space="preserve"> </v>
      </c>
      <c r="AN333" s="29" t="str">
        <f t="shared" si="66"/>
        <v xml:space="preserve"> </v>
      </c>
      <c r="AO333" s="55"/>
      <c r="AP333" s="29" t="str">
        <f t="shared" si="67"/>
        <v/>
      </c>
    </row>
    <row r="334" spans="1:42" s="57" customFormat="1" ht="15.75" customHeight="1" thickTop="1" thickBot="1" x14ac:dyDescent="0.3">
      <c r="A334" s="32"/>
      <c r="B334" s="25"/>
      <c r="C334" s="25"/>
      <c r="D334" s="25"/>
      <c r="E334" s="46"/>
      <c r="F334" s="25">
        <v>10</v>
      </c>
      <c r="G334" s="94" t="e">
        <v>#N/A</v>
      </c>
      <c r="H334" s="94" t="e">
        <v>#N/A</v>
      </c>
      <c r="I334" s="26"/>
      <c r="J334" s="26"/>
      <c r="K334" s="69" t="str">
        <f>IFERROR(IF(G334&gt;=(VLOOKUP(D334&amp;E334,'Tab 2 Aerobic Capacity (unprot)'!L$10:$M$27,2,FALSE)),"HFZ","NI")," ")</f>
        <v xml:space="preserve"> </v>
      </c>
      <c r="L334" s="69" t="str">
        <f>IFERROR(IF(H334&gt;=(VLOOKUP(D334&amp;E334,'Tab 2 Aerobic Capacity (unprot)'!L$34:$M$51,2,FALSE)),"HFZ","NI")," ")</f>
        <v xml:space="preserve"> </v>
      </c>
      <c r="M334" s="54" t="str">
        <f t="shared" si="61"/>
        <v xml:space="preserve"> </v>
      </c>
      <c r="N334" s="33" t="str">
        <f t="shared" si="68"/>
        <v xml:space="preserve"> </v>
      </c>
      <c r="O334" s="33"/>
      <c r="P334" s="54" t="str">
        <f t="shared" si="69"/>
        <v/>
      </c>
      <c r="Q334" s="33"/>
      <c r="R334" s="54" t="str">
        <f t="shared" si="70"/>
        <v/>
      </c>
      <c r="S334" s="95" t="e">
        <v>#N/A</v>
      </c>
      <c r="T334" s="95" t="e">
        <v>#N/A</v>
      </c>
      <c r="U334" s="99" t="e">
        <v>#N/A</v>
      </c>
      <c r="V334" s="34"/>
      <c r="W334" s="70" t="str">
        <f>IFERROR(IF(S334&gt;=(VLOOKUP(D334&amp;E334, 'Tab 3 Flex,Strng,Endur(unprot)'!AG$10:$AH$37,2,FALSE)),"HFZ", "NI")," ")</f>
        <v xml:space="preserve"> </v>
      </c>
      <c r="X334" s="70" t="str">
        <f>IFERROR(IF(T334&gt;=(VLOOKUP(D334&amp;E334, 'Tab 3 Flex,Strng,Endur(unprot)'!AG$10:$AH$37,2,FALSE)),"HFZ", "NI")," ")</f>
        <v xml:space="preserve"> </v>
      </c>
      <c r="Y334" s="71" t="str">
        <f t="shared" ref="Y334:Y397" si="72">IF(AND(W334="HFZ",X334="HFZ"),"HFZ",IF(AND(W334="HFZ",X334="NI"),"NI",IF(AND(W334="NI",X334="HFZ"),"NI",IF(AND(W334="#N/A",X334="#N/A"),"#N/A",IF(AND(W334="NI",X334="NI"),"NI", IF(AND(W334=" ",X334=" ")," ", ))))))</f>
        <v xml:space="preserve"> </v>
      </c>
      <c r="Z334" s="71" t="str">
        <f t="shared" si="62"/>
        <v xml:space="preserve"> </v>
      </c>
      <c r="AA334" s="71" t="str">
        <f>IFERROR(IF(U334&gt;=(VLOOKUP(D334&amp;E334, 'Tab 3 Flex,Strng,Endur(unprot)'!W$10:X$37,2,FALSE)),"HFZ", "NI"), " ")</f>
        <v xml:space="preserve"> </v>
      </c>
      <c r="AB334" s="28" t="str">
        <f t="shared" si="63"/>
        <v xml:space="preserve"> </v>
      </c>
      <c r="AC334" s="33"/>
      <c r="AD334" s="28" t="str">
        <f t="shared" si="64"/>
        <v/>
      </c>
      <c r="AE334" s="96" t="e">
        <v>#N/A</v>
      </c>
      <c r="AF334" s="35"/>
      <c r="AG334" s="72" t="str">
        <f>IFERROR(IF(AE334&gt;=(VLOOKUP(D334&amp;E334, 'Tab 3 Flex,Strng,Endur(unprot)'!R$10:$S$37,2,FALSE)),"HFZ", "NI")," ")</f>
        <v xml:space="preserve"> </v>
      </c>
      <c r="AH334" s="55" t="str">
        <f t="shared" si="65"/>
        <v xml:space="preserve"> </v>
      </c>
      <c r="AI334" s="33"/>
      <c r="AJ334" s="55" t="str">
        <f t="shared" si="71"/>
        <v/>
      </c>
      <c r="AK334" s="100" t="e">
        <v>#N/A</v>
      </c>
      <c r="AL334" s="36"/>
      <c r="AM334" s="73" t="str">
        <f>IFERROR(IF(AK334&gt;=(VLOOKUP(D334&amp;E334,'Tab 3 Flex,Strng,Endur(unprot)'!AB$10:$AC$37,2,FALSE)),"HFZ", "NI")," ")</f>
        <v xml:space="preserve"> </v>
      </c>
      <c r="AN334" s="29" t="str">
        <f t="shared" si="66"/>
        <v xml:space="preserve"> </v>
      </c>
      <c r="AO334" s="55"/>
      <c r="AP334" s="29" t="str">
        <f t="shared" si="67"/>
        <v/>
      </c>
    </row>
    <row r="335" spans="1:42" s="57" customFormat="1" ht="16.5" thickTop="1" thickBot="1" x14ac:dyDescent="0.3">
      <c r="A335" s="32"/>
      <c r="B335" s="25"/>
      <c r="C335" s="25"/>
      <c r="D335" s="25"/>
      <c r="E335" s="46"/>
      <c r="F335" s="25">
        <v>10</v>
      </c>
      <c r="G335" s="94" t="e">
        <v>#N/A</v>
      </c>
      <c r="H335" s="94" t="e">
        <v>#N/A</v>
      </c>
      <c r="I335" s="26"/>
      <c r="J335" s="26"/>
      <c r="K335" s="69" t="str">
        <f>IFERROR(IF(G335&gt;=(VLOOKUP(D335&amp;E335,'Tab 2 Aerobic Capacity (unprot)'!L$10:$M$27,2,FALSE)),"HFZ","NI")," ")</f>
        <v xml:space="preserve"> </v>
      </c>
      <c r="L335" s="69" t="str">
        <f>IFERROR(IF(H335&gt;=(VLOOKUP(D335&amp;E335,'Tab 2 Aerobic Capacity (unprot)'!L$34:$M$51,2,FALSE)),"HFZ","NI")," ")</f>
        <v xml:space="preserve"> </v>
      </c>
      <c r="M335" s="54" t="str">
        <f t="shared" si="61"/>
        <v xml:space="preserve"> </v>
      </c>
      <c r="N335" s="33" t="str">
        <f t="shared" si="68"/>
        <v xml:space="preserve"> </v>
      </c>
      <c r="O335" s="33"/>
      <c r="P335" s="54" t="str">
        <f t="shared" si="69"/>
        <v/>
      </c>
      <c r="Q335" s="33"/>
      <c r="R335" s="54" t="str">
        <f t="shared" si="70"/>
        <v/>
      </c>
      <c r="S335" s="95" t="e">
        <v>#N/A</v>
      </c>
      <c r="T335" s="95" t="e">
        <v>#N/A</v>
      </c>
      <c r="U335" s="99" t="e">
        <v>#N/A</v>
      </c>
      <c r="V335" s="34"/>
      <c r="W335" s="70" t="str">
        <f>IFERROR(IF(S335&gt;=(VLOOKUP(D335&amp;E335, 'Tab 3 Flex,Strng,Endur(unprot)'!AG$10:$AH$37,2,FALSE)),"HFZ", "NI")," ")</f>
        <v xml:space="preserve"> </v>
      </c>
      <c r="X335" s="70" t="str">
        <f>IFERROR(IF(T335&gt;=(VLOOKUP(D335&amp;E335, 'Tab 3 Flex,Strng,Endur(unprot)'!AG$10:$AH$37,2,FALSE)),"HFZ", "NI")," ")</f>
        <v xml:space="preserve"> </v>
      </c>
      <c r="Y335" s="71" t="str">
        <f t="shared" si="72"/>
        <v xml:space="preserve"> </v>
      </c>
      <c r="Z335" s="71" t="str">
        <f t="shared" si="62"/>
        <v xml:space="preserve"> </v>
      </c>
      <c r="AA335" s="71" t="str">
        <f>IFERROR(IF(U335&gt;=(VLOOKUP(D335&amp;E335, 'Tab 3 Flex,Strng,Endur(unprot)'!W$10:X$37,2,FALSE)),"HFZ", "NI"), " ")</f>
        <v xml:space="preserve"> </v>
      </c>
      <c r="AB335" s="28" t="str">
        <f t="shared" si="63"/>
        <v xml:space="preserve"> </v>
      </c>
      <c r="AC335" s="33"/>
      <c r="AD335" s="28" t="str">
        <f t="shared" si="64"/>
        <v/>
      </c>
      <c r="AE335" s="96" t="e">
        <v>#N/A</v>
      </c>
      <c r="AF335" s="35"/>
      <c r="AG335" s="72" t="str">
        <f>IFERROR(IF(AE335&gt;=(VLOOKUP(D335&amp;E335, 'Tab 3 Flex,Strng,Endur(unprot)'!R$10:$S$37,2,FALSE)),"HFZ", "NI")," ")</f>
        <v xml:space="preserve"> </v>
      </c>
      <c r="AH335" s="55" t="str">
        <f t="shared" si="65"/>
        <v xml:space="preserve"> </v>
      </c>
      <c r="AI335" s="33"/>
      <c r="AJ335" s="55" t="str">
        <f t="shared" si="71"/>
        <v/>
      </c>
      <c r="AK335" s="100" t="e">
        <v>#N/A</v>
      </c>
      <c r="AL335" s="36"/>
      <c r="AM335" s="73" t="str">
        <f>IFERROR(IF(AK335&gt;=(VLOOKUP(D335&amp;E335,'Tab 3 Flex,Strng,Endur(unprot)'!AB$10:$AC$37,2,FALSE)),"HFZ", "NI")," ")</f>
        <v xml:space="preserve"> </v>
      </c>
      <c r="AN335" s="29" t="str">
        <f t="shared" si="66"/>
        <v xml:space="preserve"> </v>
      </c>
      <c r="AO335" s="55"/>
      <c r="AP335" s="29" t="str">
        <f t="shared" si="67"/>
        <v/>
      </c>
    </row>
    <row r="336" spans="1:42" s="57" customFormat="1" ht="15.75" customHeight="1" thickTop="1" thickBot="1" x14ac:dyDescent="0.3">
      <c r="A336" s="32"/>
      <c r="B336" s="25"/>
      <c r="C336" s="25"/>
      <c r="D336" s="25"/>
      <c r="E336" s="46"/>
      <c r="F336" s="25">
        <v>10</v>
      </c>
      <c r="G336" s="94" t="e">
        <v>#N/A</v>
      </c>
      <c r="H336" s="94" t="e">
        <v>#N/A</v>
      </c>
      <c r="I336" s="26"/>
      <c r="J336" s="26"/>
      <c r="K336" s="69" t="str">
        <f>IFERROR(IF(G336&gt;=(VLOOKUP(D336&amp;E336,'Tab 2 Aerobic Capacity (unprot)'!L$10:$M$27,2,FALSE)),"HFZ","NI")," ")</f>
        <v xml:space="preserve"> </v>
      </c>
      <c r="L336" s="69" t="str">
        <f>IFERROR(IF(H336&gt;=(VLOOKUP(D336&amp;E336,'Tab 2 Aerobic Capacity (unprot)'!L$34:$M$51,2,FALSE)),"HFZ","NI")," ")</f>
        <v xml:space="preserve"> </v>
      </c>
      <c r="M336" s="54" t="str">
        <f t="shared" si="61"/>
        <v xml:space="preserve"> </v>
      </c>
      <c r="N336" s="33" t="str">
        <f t="shared" si="68"/>
        <v xml:space="preserve"> </v>
      </c>
      <c r="O336" s="33"/>
      <c r="P336" s="54" t="str">
        <f t="shared" si="69"/>
        <v/>
      </c>
      <c r="Q336" s="33"/>
      <c r="R336" s="54" t="str">
        <f t="shared" si="70"/>
        <v/>
      </c>
      <c r="S336" s="95" t="e">
        <v>#N/A</v>
      </c>
      <c r="T336" s="95" t="e">
        <v>#N/A</v>
      </c>
      <c r="U336" s="99" t="e">
        <v>#N/A</v>
      </c>
      <c r="V336" s="34"/>
      <c r="W336" s="70" t="str">
        <f>IFERROR(IF(S336&gt;=(VLOOKUP(D336&amp;E336, 'Tab 3 Flex,Strng,Endur(unprot)'!AG$10:$AH$37,2,FALSE)),"HFZ", "NI")," ")</f>
        <v xml:space="preserve"> </v>
      </c>
      <c r="X336" s="70" t="str">
        <f>IFERROR(IF(T336&gt;=(VLOOKUP(D336&amp;E336, 'Tab 3 Flex,Strng,Endur(unprot)'!AG$10:$AH$37,2,FALSE)),"HFZ", "NI")," ")</f>
        <v xml:space="preserve"> </v>
      </c>
      <c r="Y336" s="71" t="str">
        <f t="shared" si="72"/>
        <v xml:space="preserve"> </v>
      </c>
      <c r="Z336" s="71" t="str">
        <f t="shared" si="62"/>
        <v xml:space="preserve"> </v>
      </c>
      <c r="AA336" s="71" t="str">
        <f>IFERROR(IF(U336&gt;=(VLOOKUP(D336&amp;E336, 'Tab 3 Flex,Strng,Endur(unprot)'!W$10:X$37,2,FALSE)),"HFZ", "NI"), " ")</f>
        <v xml:space="preserve"> </v>
      </c>
      <c r="AB336" s="28" t="str">
        <f t="shared" si="63"/>
        <v xml:space="preserve"> </v>
      </c>
      <c r="AC336" s="33"/>
      <c r="AD336" s="28" t="str">
        <f t="shared" si="64"/>
        <v/>
      </c>
      <c r="AE336" s="96" t="e">
        <v>#N/A</v>
      </c>
      <c r="AF336" s="35"/>
      <c r="AG336" s="72" t="str">
        <f>IFERROR(IF(AE336&gt;=(VLOOKUP(D336&amp;E336, 'Tab 3 Flex,Strng,Endur(unprot)'!R$10:$S$37,2,FALSE)),"HFZ", "NI")," ")</f>
        <v xml:space="preserve"> </v>
      </c>
      <c r="AH336" s="55" t="str">
        <f t="shared" si="65"/>
        <v xml:space="preserve"> </v>
      </c>
      <c r="AI336" s="33"/>
      <c r="AJ336" s="55" t="str">
        <f t="shared" si="71"/>
        <v/>
      </c>
      <c r="AK336" s="100" t="e">
        <v>#N/A</v>
      </c>
      <c r="AL336" s="36"/>
      <c r="AM336" s="73" t="str">
        <f>IFERROR(IF(AK336&gt;=(VLOOKUP(D336&amp;E336,'Tab 3 Flex,Strng,Endur(unprot)'!AB$10:$AC$37,2,FALSE)),"HFZ", "NI")," ")</f>
        <v xml:space="preserve"> </v>
      </c>
      <c r="AN336" s="29" t="str">
        <f t="shared" si="66"/>
        <v xml:space="preserve"> </v>
      </c>
      <c r="AO336" s="55"/>
      <c r="AP336" s="29" t="str">
        <f t="shared" si="67"/>
        <v/>
      </c>
    </row>
    <row r="337" spans="1:42" s="57" customFormat="1" ht="16.5" thickTop="1" thickBot="1" x14ac:dyDescent="0.3">
      <c r="A337" s="32"/>
      <c r="B337" s="25"/>
      <c r="C337" s="25"/>
      <c r="D337" s="25"/>
      <c r="E337" s="46"/>
      <c r="F337" s="25">
        <v>10</v>
      </c>
      <c r="G337" s="94" t="e">
        <v>#N/A</v>
      </c>
      <c r="H337" s="94" t="e">
        <v>#N/A</v>
      </c>
      <c r="I337" s="26"/>
      <c r="J337" s="26"/>
      <c r="K337" s="69" t="str">
        <f>IFERROR(IF(G337&gt;=(VLOOKUP(D337&amp;E337,'Tab 2 Aerobic Capacity (unprot)'!L$10:$M$27,2,FALSE)),"HFZ","NI")," ")</f>
        <v xml:space="preserve"> </v>
      </c>
      <c r="L337" s="69" t="str">
        <f>IFERROR(IF(H337&gt;=(VLOOKUP(D337&amp;E337,'Tab 2 Aerobic Capacity (unprot)'!L$34:$M$51,2,FALSE)),"HFZ","NI")," ")</f>
        <v xml:space="preserve"> </v>
      </c>
      <c r="M337" s="54" t="str">
        <f t="shared" si="61"/>
        <v xml:space="preserve"> </v>
      </c>
      <c r="N337" s="33" t="str">
        <f t="shared" si="68"/>
        <v xml:space="preserve"> </v>
      </c>
      <c r="O337" s="33"/>
      <c r="P337" s="54" t="str">
        <f t="shared" si="69"/>
        <v/>
      </c>
      <c r="Q337" s="33"/>
      <c r="R337" s="54" t="str">
        <f t="shared" si="70"/>
        <v/>
      </c>
      <c r="S337" s="95" t="e">
        <v>#N/A</v>
      </c>
      <c r="T337" s="95" t="e">
        <v>#N/A</v>
      </c>
      <c r="U337" s="99" t="e">
        <v>#N/A</v>
      </c>
      <c r="V337" s="34"/>
      <c r="W337" s="70" t="str">
        <f>IFERROR(IF(S337&gt;=(VLOOKUP(D337&amp;E337, 'Tab 3 Flex,Strng,Endur(unprot)'!AG$10:$AH$37,2,FALSE)),"HFZ", "NI")," ")</f>
        <v xml:space="preserve"> </v>
      </c>
      <c r="X337" s="70" t="str">
        <f>IFERROR(IF(T337&gt;=(VLOOKUP(D337&amp;E337, 'Tab 3 Flex,Strng,Endur(unprot)'!AG$10:$AH$37,2,FALSE)),"HFZ", "NI")," ")</f>
        <v xml:space="preserve"> </v>
      </c>
      <c r="Y337" s="71" t="str">
        <f t="shared" si="72"/>
        <v xml:space="preserve"> </v>
      </c>
      <c r="Z337" s="71" t="str">
        <f t="shared" si="62"/>
        <v xml:space="preserve"> </v>
      </c>
      <c r="AA337" s="71" t="str">
        <f>IFERROR(IF(U337&gt;=(VLOOKUP(D337&amp;E337, 'Tab 3 Flex,Strng,Endur(unprot)'!W$10:X$37,2,FALSE)),"HFZ", "NI"), " ")</f>
        <v xml:space="preserve"> </v>
      </c>
      <c r="AB337" s="28" t="str">
        <f t="shared" si="63"/>
        <v xml:space="preserve"> </v>
      </c>
      <c r="AC337" s="33"/>
      <c r="AD337" s="28" t="str">
        <f t="shared" si="64"/>
        <v/>
      </c>
      <c r="AE337" s="96" t="e">
        <v>#N/A</v>
      </c>
      <c r="AF337" s="35"/>
      <c r="AG337" s="72" t="str">
        <f>IFERROR(IF(AE337&gt;=(VLOOKUP(D337&amp;E337, 'Tab 3 Flex,Strng,Endur(unprot)'!R$10:$S$37,2,FALSE)),"HFZ", "NI")," ")</f>
        <v xml:space="preserve"> </v>
      </c>
      <c r="AH337" s="55" t="str">
        <f t="shared" si="65"/>
        <v xml:space="preserve"> </v>
      </c>
      <c r="AI337" s="33"/>
      <c r="AJ337" s="55" t="str">
        <f t="shared" si="71"/>
        <v/>
      </c>
      <c r="AK337" s="100" t="e">
        <v>#N/A</v>
      </c>
      <c r="AL337" s="36"/>
      <c r="AM337" s="73" t="str">
        <f>IFERROR(IF(AK337&gt;=(VLOOKUP(D337&amp;E337,'Tab 3 Flex,Strng,Endur(unprot)'!AB$10:$AC$37,2,FALSE)),"HFZ", "NI")," ")</f>
        <v xml:space="preserve"> </v>
      </c>
      <c r="AN337" s="29" t="str">
        <f t="shared" si="66"/>
        <v xml:space="preserve"> </v>
      </c>
      <c r="AO337" s="55"/>
      <c r="AP337" s="29" t="str">
        <f t="shared" si="67"/>
        <v/>
      </c>
    </row>
    <row r="338" spans="1:42" s="57" customFormat="1" ht="15.75" customHeight="1" thickTop="1" thickBot="1" x14ac:dyDescent="0.3">
      <c r="A338" s="32"/>
      <c r="B338" s="25"/>
      <c r="C338" s="25"/>
      <c r="D338" s="25"/>
      <c r="E338" s="46"/>
      <c r="F338" s="25">
        <v>10</v>
      </c>
      <c r="G338" s="94" t="e">
        <v>#N/A</v>
      </c>
      <c r="H338" s="94" t="e">
        <v>#N/A</v>
      </c>
      <c r="I338" s="26"/>
      <c r="J338" s="26"/>
      <c r="K338" s="69" t="str">
        <f>IFERROR(IF(G338&gt;=(VLOOKUP(D338&amp;E338,'Tab 2 Aerobic Capacity (unprot)'!L$10:$M$27,2,FALSE)),"HFZ","NI")," ")</f>
        <v xml:space="preserve"> </v>
      </c>
      <c r="L338" s="69" t="str">
        <f>IFERROR(IF(H338&gt;=(VLOOKUP(D338&amp;E338,'Tab 2 Aerobic Capacity (unprot)'!L$34:$M$51,2,FALSE)),"HFZ","NI")," ")</f>
        <v xml:space="preserve"> </v>
      </c>
      <c r="M338" s="54" t="str">
        <f t="shared" si="61"/>
        <v xml:space="preserve"> </v>
      </c>
      <c r="N338" s="33" t="str">
        <f t="shared" si="68"/>
        <v xml:space="preserve"> </v>
      </c>
      <c r="O338" s="33"/>
      <c r="P338" s="54" t="str">
        <f t="shared" si="69"/>
        <v/>
      </c>
      <c r="Q338" s="33"/>
      <c r="R338" s="54" t="str">
        <f t="shared" si="70"/>
        <v/>
      </c>
      <c r="S338" s="95" t="e">
        <v>#N/A</v>
      </c>
      <c r="T338" s="95" t="e">
        <v>#N/A</v>
      </c>
      <c r="U338" s="99" t="e">
        <v>#N/A</v>
      </c>
      <c r="V338" s="34"/>
      <c r="W338" s="70" t="str">
        <f>IFERROR(IF(S338&gt;=(VLOOKUP(D338&amp;E338, 'Tab 3 Flex,Strng,Endur(unprot)'!AG$10:$AH$37,2,FALSE)),"HFZ", "NI")," ")</f>
        <v xml:space="preserve"> </v>
      </c>
      <c r="X338" s="70" t="str">
        <f>IFERROR(IF(T338&gt;=(VLOOKUP(D338&amp;E338, 'Tab 3 Flex,Strng,Endur(unprot)'!AG$10:$AH$37,2,FALSE)),"HFZ", "NI")," ")</f>
        <v xml:space="preserve"> </v>
      </c>
      <c r="Y338" s="71" t="str">
        <f t="shared" si="72"/>
        <v xml:space="preserve"> </v>
      </c>
      <c r="Z338" s="71" t="str">
        <f t="shared" si="62"/>
        <v xml:space="preserve"> </v>
      </c>
      <c r="AA338" s="71" t="str">
        <f>IFERROR(IF(U338&gt;=(VLOOKUP(D338&amp;E338, 'Tab 3 Flex,Strng,Endur(unprot)'!W$10:X$37,2,FALSE)),"HFZ", "NI"), " ")</f>
        <v xml:space="preserve"> </v>
      </c>
      <c r="AB338" s="28" t="str">
        <f t="shared" si="63"/>
        <v xml:space="preserve"> </v>
      </c>
      <c r="AC338" s="33"/>
      <c r="AD338" s="28" t="str">
        <f t="shared" si="64"/>
        <v/>
      </c>
      <c r="AE338" s="96" t="e">
        <v>#N/A</v>
      </c>
      <c r="AF338" s="35"/>
      <c r="AG338" s="72" t="str">
        <f>IFERROR(IF(AE338&gt;=(VLOOKUP(D338&amp;E338, 'Tab 3 Flex,Strng,Endur(unprot)'!R$10:$S$37,2,FALSE)),"HFZ", "NI")," ")</f>
        <v xml:space="preserve"> </v>
      </c>
      <c r="AH338" s="55" t="str">
        <f t="shared" si="65"/>
        <v xml:space="preserve"> </v>
      </c>
      <c r="AI338" s="33"/>
      <c r="AJ338" s="55" t="str">
        <f t="shared" si="71"/>
        <v/>
      </c>
      <c r="AK338" s="100" t="e">
        <v>#N/A</v>
      </c>
      <c r="AL338" s="36"/>
      <c r="AM338" s="73" t="str">
        <f>IFERROR(IF(AK338&gt;=(VLOOKUP(D338&amp;E338,'Tab 3 Flex,Strng,Endur(unprot)'!AB$10:$AC$37,2,FALSE)),"HFZ", "NI")," ")</f>
        <v xml:space="preserve"> </v>
      </c>
      <c r="AN338" s="29" t="str">
        <f t="shared" si="66"/>
        <v xml:space="preserve"> </v>
      </c>
      <c r="AO338" s="55"/>
      <c r="AP338" s="29" t="str">
        <f t="shared" si="67"/>
        <v/>
      </c>
    </row>
    <row r="339" spans="1:42" s="57" customFormat="1" ht="16.5" thickTop="1" thickBot="1" x14ac:dyDescent="0.3">
      <c r="A339" s="32"/>
      <c r="B339" s="25"/>
      <c r="C339" s="25"/>
      <c r="D339" s="25"/>
      <c r="E339" s="46"/>
      <c r="F339" s="25">
        <v>10</v>
      </c>
      <c r="G339" s="94" t="e">
        <v>#N/A</v>
      </c>
      <c r="H339" s="94" t="e">
        <v>#N/A</v>
      </c>
      <c r="I339" s="26"/>
      <c r="J339" s="26"/>
      <c r="K339" s="69" t="str">
        <f>IFERROR(IF(G339&gt;=(VLOOKUP(D339&amp;E339,'Tab 2 Aerobic Capacity (unprot)'!L$10:$M$27,2,FALSE)),"HFZ","NI")," ")</f>
        <v xml:space="preserve"> </v>
      </c>
      <c r="L339" s="69" t="str">
        <f>IFERROR(IF(H339&gt;=(VLOOKUP(D339&amp;E339,'Tab 2 Aerobic Capacity (unprot)'!L$34:$M$51,2,FALSE)),"HFZ","NI")," ")</f>
        <v xml:space="preserve"> </v>
      </c>
      <c r="M339" s="54" t="str">
        <f t="shared" si="61"/>
        <v xml:space="preserve"> </v>
      </c>
      <c r="N339" s="33" t="str">
        <f t="shared" si="68"/>
        <v xml:space="preserve"> </v>
      </c>
      <c r="O339" s="33"/>
      <c r="P339" s="54" t="str">
        <f t="shared" si="69"/>
        <v/>
      </c>
      <c r="Q339" s="33"/>
      <c r="R339" s="54" t="str">
        <f t="shared" si="70"/>
        <v/>
      </c>
      <c r="S339" s="95" t="e">
        <v>#N/A</v>
      </c>
      <c r="T339" s="95" t="e">
        <v>#N/A</v>
      </c>
      <c r="U339" s="99" t="e">
        <v>#N/A</v>
      </c>
      <c r="V339" s="34"/>
      <c r="W339" s="70" t="str">
        <f>IFERROR(IF(S339&gt;=(VLOOKUP(D339&amp;E339, 'Tab 3 Flex,Strng,Endur(unprot)'!AG$10:$AH$37,2,FALSE)),"HFZ", "NI")," ")</f>
        <v xml:space="preserve"> </v>
      </c>
      <c r="X339" s="70" t="str">
        <f>IFERROR(IF(T339&gt;=(VLOOKUP(D339&amp;E339, 'Tab 3 Flex,Strng,Endur(unprot)'!AG$10:$AH$37,2,FALSE)),"HFZ", "NI")," ")</f>
        <v xml:space="preserve"> </v>
      </c>
      <c r="Y339" s="71" t="str">
        <f t="shared" si="72"/>
        <v xml:space="preserve"> </v>
      </c>
      <c r="Z339" s="71" t="str">
        <f t="shared" si="62"/>
        <v xml:space="preserve"> </v>
      </c>
      <c r="AA339" s="71" t="str">
        <f>IFERROR(IF(U339&gt;=(VLOOKUP(D339&amp;E339, 'Tab 3 Flex,Strng,Endur(unprot)'!W$10:X$37,2,FALSE)),"HFZ", "NI"), " ")</f>
        <v xml:space="preserve"> </v>
      </c>
      <c r="AB339" s="28" t="str">
        <f t="shared" si="63"/>
        <v xml:space="preserve"> </v>
      </c>
      <c r="AC339" s="33"/>
      <c r="AD339" s="28" t="str">
        <f t="shared" si="64"/>
        <v/>
      </c>
      <c r="AE339" s="96" t="e">
        <v>#N/A</v>
      </c>
      <c r="AF339" s="35"/>
      <c r="AG339" s="72" t="str">
        <f>IFERROR(IF(AE339&gt;=(VLOOKUP(D339&amp;E339, 'Tab 3 Flex,Strng,Endur(unprot)'!R$10:$S$37,2,FALSE)),"HFZ", "NI")," ")</f>
        <v xml:space="preserve"> </v>
      </c>
      <c r="AH339" s="55" t="str">
        <f t="shared" si="65"/>
        <v xml:space="preserve"> </v>
      </c>
      <c r="AI339" s="33"/>
      <c r="AJ339" s="55" t="str">
        <f t="shared" si="71"/>
        <v/>
      </c>
      <c r="AK339" s="100" t="e">
        <v>#N/A</v>
      </c>
      <c r="AL339" s="36"/>
      <c r="AM339" s="73" t="str">
        <f>IFERROR(IF(AK339&gt;=(VLOOKUP(D339&amp;E339,'Tab 3 Flex,Strng,Endur(unprot)'!AB$10:$AC$37,2,FALSE)),"HFZ", "NI")," ")</f>
        <v xml:space="preserve"> </v>
      </c>
      <c r="AN339" s="29" t="str">
        <f t="shared" si="66"/>
        <v xml:space="preserve"> </v>
      </c>
      <c r="AO339" s="55"/>
      <c r="AP339" s="29" t="str">
        <f t="shared" si="67"/>
        <v/>
      </c>
    </row>
    <row r="340" spans="1:42" s="57" customFormat="1" ht="15.75" customHeight="1" thickTop="1" thickBot="1" x14ac:dyDescent="0.3">
      <c r="A340" s="32"/>
      <c r="B340" s="25"/>
      <c r="C340" s="25"/>
      <c r="D340" s="25"/>
      <c r="E340" s="46"/>
      <c r="F340" s="25">
        <v>10</v>
      </c>
      <c r="G340" s="94" t="e">
        <v>#N/A</v>
      </c>
      <c r="H340" s="94" t="e">
        <v>#N/A</v>
      </c>
      <c r="I340" s="26"/>
      <c r="J340" s="26"/>
      <c r="K340" s="69" t="str">
        <f>IFERROR(IF(G340&gt;=(VLOOKUP(D340&amp;E340,'Tab 2 Aerobic Capacity (unprot)'!L$10:$M$27,2,FALSE)),"HFZ","NI")," ")</f>
        <v xml:space="preserve"> </v>
      </c>
      <c r="L340" s="69" t="str">
        <f>IFERROR(IF(H340&gt;=(VLOOKUP(D340&amp;E340,'Tab 2 Aerobic Capacity (unprot)'!L$34:$M$51,2,FALSE)),"HFZ","NI")," ")</f>
        <v xml:space="preserve"> </v>
      </c>
      <c r="M340" s="54" t="str">
        <f t="shared" si="61"/>
        <v xml:space="preserve"> </v>
      </c>
      <c r="N340" s="33" t="str">
        <f t="shared" si="68"/>
        <v xml:space="preserve"> </v>
      </c>
      <c r="O340" s="33"/>
      <c r="P340" s="54" t="str">
        <f t="shared" si="69"/>
        <v/>
      </c>
      <c r="Q340" s="33"/>
      <c r="R340" s="54" t="str">
        <f t="shared" si="70"/>
        <v/>
      </c>
      <c r="S340" s="95" t="e">
        <v>#N/A</v>
      </c>
      <c r="T340" s="95" t="e">
        <v>#N/A</v>
      </c>
      <c r="U340" s="99" t="e">
        <v>#N/A</v>
      </c>
      <c r="V340" s="34"/>
      <c r="W340" s="70" t="str">
        <f>IFERROR(IF(S340&gt;=(VLOOKUP(D340&amp;E340, 'Tab 3 Flex,Strng,Endur(unprot)'!AG$10:$AH$37,2,FALSE)),"HFZ", "NI")," ")</f>
        <v xml:space="preserve"> </v>
      </c>
      <c r="X340" s="70" t="str">
        <f>IFERROR(IF(T340&gt;=(VLOOKUP(D340&amp;E340, 'Tab 3 Flex,Strng,Endur(unprot)'!AG$10:$AH$37,2,FALSE)),"HFZ", "NI")," ")</f>
        <v xml:space="preserve"> </v>
      </c>
      <c r="Y340" s="71" t="str">
        <f t="shared" si="72"/>
        <v xml:space="preserve"> </v>
      </c>
      <c r="Z340" s="71" t="str">
        <f t="shared" si="62"/>
        <v xml:space="preserve"> </v>
      </c>
      <c r="AA340" s="71" t="str">
        <f>IFERROR(IF(U340&gt;=(VLOOKUP(D340&amp;E340, 'Tab 3 Flex,Strng,Endur(unprot)'!W$10:X$37,2,FALSE)),"HFZ", "NI"), " ")</f>
        <v xml:space="preserve"> </v>
      </c>
      <c r="AB340" s="28" t="str">
        <f t="shared" si="63"/>
        <v xml:space="preserve"> </v>
      </c>
      <c r="AC340" s="33"/>
      <c r="AD340" s="28" t="str">
        <f t="shared" si="64"/>
        <v/>
      </c>
      <c r="AE340" s="96" t="e">
        <v>#N/A</v>
      </c>
      <c r="AF340" s="35"/>
      <c r="AG340" s="72" t="str">
        <f>IFERROR(IF(AE340&gt;=(VLOOKUP(D340&amp;E340, 'Tab 3 Flex,Strng,Endur(unprot)'!R$10:$S$37,2,FALSE)),"HFZ", "NI")," ")</f>
        <v xml:space="preserve"> </v>
      </c>
      <c r="AH340" s="55" t="str">
        <f t="shared" si="65"/>
        <v xml:space="preserve"> </v>
      </c>
      <c r="AI340" s="33"/>
      <c r="AJ340" s="55" t="str">
        <f t="shared" si="71"/>
        <v/>
      </c>
      <c r="AK340" s="100" t="e">
        <v>#N/A</v>
      </c>
      <c r="AL340" s="36"/>
      <c r="AM340" s="73" t="str">
        <f>IFERROR(IF(AK340&gt;=(VLOOKUP(D340&amp;E340,'Tab 3 Flex,Strng,Endur(unprot)'!AB$10:$AC$37,2,FALSE)),"HFZ", "NI")," ")</f>
        <v xml:space="preserve"> </v>
      </c>
      <c r="AN340" s="29" t="str">
        <f t="shared" si="66"/>
        <v xml:space="preserve"> </v>
      </c>
      <c r="AO340" s="55"/>
      <c r="AP340" s="29" t="str">
        <f t="shared" si="67"/>
        <v/>
      </c>
    </row>
    <row r="341" spans="1:42" s="57" customFormat="1" ht="16.5" thickTop="1" thickBot="1" x14ac:dyDescent="0.3">
      <c r="A341" s="32"/>
      <c r="B341" s="25"/>
      <c r="C341" s="25"/>
      <c r="D341" s="25"/>
      <c r="E341" s="46"/>
      <c r="F341" s="25">
        <v>10</v>
      </c>
      <c r="G341" s="94" t="e">
        <v>#N/A</v>
      </c>
      <c r="H341" s="94" t="e">
        <v>#N/A</v>
      </c>
      <c r="I341" s="26"/>
      <c r="J341" s="26"/>
      <c r="K341" s="69" t="str">
        <f>IFERROR(IF(G341&gt;=(VLOOKUP(D341&amp;E341,'Tab 2 Aerobic Capacity (unprot)'!L$10:$M$27,2,FALSE)),"HFZ","NI")," ")</f>
        <v xml:space="preserve"> </v>
      </c>
      <c r="L341" s="69" t="str">
        <f>IFERROR(IF(H341&gt;=(VLOOKUP(D341&amp;E341,'Tab 2 Aerobic Capacity (unprot)'!L$34:$M$51,2,FALSE)),"HFZ","NI")," ")</f>
        <v xml:space="preserve"> </v>
      </c>
      <c r="M341" s="54" t="str">
        <f t="shared" si="61"/>
        <v xml:space="preserve"> </v>
      </c>
      <c r="N341" s="33" t="str">
        <f t="shared" si="68"/>
        <v xml:space="preserve"> </v>
      </c>
      <c r="O341" s="33"/>
      <c r="P341" s="54" t="str">
        <f t="shared" si="69"/>
        <v/>
      </c>
      <c r="Q341" s="33"/>
      <c r="R341" s="54" t="str">
        <f t="shared" si="70"/>
        <v/>
      </c>
      <c r="S341" s="95" t="e">
        <v>#N/A</v>
      </c>
      <c r="T341" s="95" t="e">
        <v>#N/A</v>
      </c>
      <c r="U341" s="99" t="e">
        <v>#N/A</v>
      </c>
      <c r="V341" s="34"/>
      <c r="W341" s="70" t="str">
        <f>IFERROR(IF(S341&gt;=(VLOOKUP(D341&amp;E341, 'Tab 3 Flex,Strng,Endur(unprot)'!AG$10:$AH$37,2,FALSE)),"HFZ", "NI")," ")</f>
        <v xml:space="preserve"> </v>
      </c>
      <c r="X341" s="70" t="str">
        <f>IFERROR(IF(T341&gt;=(VLOOKUP(D341&amp;E341, 'Tab 3 Flex,Strng,Endur(unprot)'!AG$10:$AH$37,2,FALSE)),"HFZ", "NI")," ")</f>
        <v xml:space="preserve"> </v>
      </c>
      <c r="Y341" s="71" t="str">
        <f t="shared" si="72"/>
        <v xml:space="preserve"> </v>
      </c>
      <c r="Z341" s="71" t="str">
        <f t="shared" si="62"/>
        <v xml:space="preserve"> </v>
      </c>
      <c r="AA341" s="71" t="str">
        <f>IFERROR(IF(U341&gt;=(VLOOKUP(D341&amp;E341, 'Tab 3 Flex,Strng,Endur(unprot)'!W$10:X$37,2,FALSE)),"HFZ", "NI"), " ")</f>
        <v xml:space="preserve"> </v>
      </c>
      <c r="AB341" s="28" t="str">
        <f t="shared" si="63"/>
        <v xml:space="preserve"> </v>
      </c>
      <c r="AC341" s="33"/>
      <c r="AD341" s="28" t="str">
        <f t="shared" si="64"/>
        <v/>
      </c>
      <c r="AE341" s="96" t="e">
        <v>#N/A</v>
      </c>
      <c r="AF341" s="35"/>
      <c r="AG341" s="72" t="str">
        <f>IFERROR(IF(AE341&gt;=(VLOOKUP(D341&amp;E341, 'Tab 3 Flex,Strng,Endur(unprot)'!R$10:$S$37,2,FALSE)),"HFZ", "NI")," ")</f>
        <v xml:space="preserve"> </v>
      </c>
      <c r="AH341" s="55" t="str">
        <f t="shared" si="65"/>
        <v xml:space="preserve"> </v>
      </c>
      <c r="AI341" s="33"/>
      <c r="AJ341" s="55" t="str">
        <f t="shared" si="71"/>
        <v/>
      </c>
      <c r="AK341" s="100" t="e">
        <v>#N/A</v>
      </c>
      <c r="AL341" s="36"/>
      <c r="AM341" s="73" t="str">
        <f>IFERROR(IF(AK341&gt;=(VLOOKUP(D341&amp;E341,'Tab 3 Flex,Strng,Endur(unprot)'!AB$10:$AC$37,2,FALSE)),"HFZ", "NI")," ")</f>
        <v xml:space="preserve"> </v>
      </c>
      <c r="AN341" s="29" t="str">
        <f t="shared" si="66"/>
        <v xml:space="preserve"> </v>
      </c>
      <c r="AO341" s="55"/>
      <c r="AP341" s="29" t="str">
        <f t="shared" si="67"/>
        <v/>
      </c>
    </row>
    <row r="342" spans="1:42" s="57" customFormat="1" ht="15.75" customHeight="1" thickTop="1" thickBot="1" x14ac:dyDescent="0.3">
      <c r="A342" s="32"/>
      <c r="B342" s="25"/>
      <c r="C342" s="25"/>
      <c r="D342" s="25"/>
      <c r="E342" s="46"/>
      <c r="F342" s="25">
        <v>10</v>
      </c>
      <c r="G342" s="94" t="e">
        <v>#N/A</v>
      </c>
      <c r="H342" s="94" t="e">
        <v>#N/A</v>
      </c>
      <c r="I342" s="26"/>
      <c r="J342" s="26"/>
      <c r="K342" s="69" t="str">
        <f>IFERROR(IF(G342&gt;=(VLOOKUP(D342&amp;E342,'Tab 2 Aerobic Capacity (unprot)'!L$10:$M$27,2,FALSE)),"HFZ","NI")," ")</f>
        <v xml:space="preserve"> </v>
      </c>
      <c r="L342" s="69" t="str">
        <f>IFERROR(IF(H342&gt;=(VLOOKUP(D342&amp;E342,'Tab 2 Aerobic Capacity (unprot)'!L$34:$M$51,2,FALSE)),"HFZ","NI")," ")</f>
        <v xml:space="preserve"> </v>
      </c>
      <c r="M342" s="54" t="str">
        <f t="shared" si="61"/>
        <v xml:space="preserve"> </v>
      </c>
      <c r="N342" s="33" t="str">
        <f t="shared" si="68"/>
        <v xml:space="preserve"> </v>
      </c>
      <c r="O342" s="33"/>
      <c r="P342" s="54" t="str">
        <f t="shared" si="69"/>
        <v/>
      </c>
      <c r="Q342" s="33"/>
      <c r="R342" s="54" t="str">
        <f t="shared" si="70"/>
        <v/>
      </c>
      <c r="S342" s="95" t="e">
        <v>#N/A</v>
      </c>
      <c r="T342" s="95" t="e">
        <v>#N/A</v>
      </c>
      <c r="U342" s="99" t="e">
        <v>#N/A</v>
      </c>
      <c r="V342" s="34"/>
      <c r="W342" s="70" t="str">
        <f>IFERROR(IF(S342&gt;=(VLOOKUP(D342&amp;E342, 'Tab 3 Flex,Strng,Endur(unprot)'!AG$10:$AH$37,2,FALSE)),"HFZ", "NI")," ")</f>
        <v xml:space="preserve"> </v>
      </c>
      <c r="X342" s="70" t="str">
        <f>IFERROR(IF(T342&gt;=(VLOOKUP(D342&amp;E342, 'Tab 3 Flex,Strng,Endur(unprot)'!AG$10:$AH$37,2,FALSE)),"HFZ", "NI")," ")</f>
        <v xml:space="preserve"> </v>
      </c>
      <c r="Y342" s="71" t="str">
        <f t="shared" si="72"/>
        <v xml:space="preserve"> </v>
      </c>
      <c r="Z342" s="71" t="str">
        <f t="shared" si="62"/>
        <v xml:space="preserve"> </v>
      </c>
      <c r="AA342" s="71" t="str">
        <f>IFERROR(IF(U342&gt;=(VLOOKUP(D342&amp;E342, 'Tab 3 Flex,Strng,Endur(unprot)'!W$10:X$37,2,FALSE)),"HFZ", "NI"), " ")</f>
        <v xml:space="preserve"> </v>
      </c>
      <c r="AB342" s="28" t="str">
        <f t="shared" si="63"/>
        <v xml:space="preserve"> </v>
      </c>
      <c r="AC342" s="33"/>
      <c r="AD342" s="28" t="str">
        <f t="shared" si="64"/>
        <v/>
      </c>
      <c r="AE342" s="96" t="e">
        <v>#N/A</v>
      </c>
      <c r="AF342" s="35"/>
      <c r="AG342" s="72" t="str">
        <f>IFERROR(IF(AE342&gt;=(VLOOKUP(D342&amp;E342, 'Tab 3 Flex,Strng,Endur(unprot)'!R$10:$S$37,2,FALSE)),"HFZ", "NI")," ")</f>
        <v xml:space="preserve"> </v>
      </c>
      <c r="AH342" s="55" t="str">
        <f t="shared" si="65"/>
        <v xml:space="preserve"> </v>
      </c>
      <c r="AI342" s="33"/>
      <c r="AJ342" s="55" t="str">
        <f t="shared" si="71"/>
        <v/>
      </c>
      <c r="AK342" s="100" t="e">
        <v>#N/A</v>
      </c>
      <c r="AL342" s="36"/>
      <c r="AM342" s="73" t="str">
        <f>IFERROR(IF(AK342&gt;=(VLOOKUP(D342&amp;E342,'Tab 3 Flex,Strng,Endur(unprot)'!AB$10:$AC$37,2,FALSE)),"HFZ", "NI")," ")</f>
        <v xml:space="preserve"> </v>
      </c>
      <c r="AN342" s="29" t="str">
        <f t="shared" si="66"/>
        <v xml:space="preserve"> </v>
      </c>
      <c r="AO342" s="55"/>
      <c r="AP342" s="29" t="str">
        <f t="shared" si="67"/>
        <v/>
      </c>
    </row>
    <row r="343" spans="1:42" s="57" customFormat="1" ht="16.5" thickTop="1" thickBot="1" x14ac:dyDescent="0.3">
      <c r="A343" s="32"/>
      <c r="B343" s="25"/>
      <c r="C343" s="25"/>
      <c r="D343" s="25"/>
      <c r="E343" s="46"/>
      <c r="F343" s="25">
        <v>10</v>
      </c>
      <c r="G343" s="94" t="e">
        <v>#N/A</v>
      </c>
      <c r="H343" s="94" t="e">
        <v>#N/A</v>
      </c>
      <c r="I343" s="26"/>
      <c r="J343" s="26"/>
      <c r="K343" s="69" t="str">
        <f>IFERROR(IF(G343&gt;=(VLOOKUP(D343&amp;E343,'Tab 2 Aerobic Capacity (unprot)'!L$10:$M$27,2,FALSE)),"HFZ","NI")," ")</f>
        <v xml:space="preserve"> </v>
      </c>
      <c r="L343" s="69" t="str">
        <f>IFERROR(IF(H343&gt;=(VLOOKUP(D343&amp;E343,'Tab 2 Aerobic Capacity (unprot)'!L$34:$M$51,2,FALSE)),"HFZ","NI")," ")</f>
        <v xml:space="preserve"> </v>
      </c>
      <c r="M343" s="54" t="str">
        <f t="shared" si="61"/>
        <v xml:space="preserve"> </v>
      </c>
      <c r="N343" s="33" t="str">
        <f t="shared" si="68"/>
        <v xml:space="preserve"> </v>
      </c>
      <c r="O343" s="33"/>
      <c r="P343" s="54" t="str">
        <f t="shared" si="69"/>
        <v/>
      </c>
      <c r="Q343" s="33"/>
      <c r="R343" s="54" t="str">
        <f t="shared" si="70"/>
        <v/>
      </c>
      <c r="S343" s="95" t="e">
        <v>#N/A</v>
      </c>
      <c r="T343" s="95" t="e">
        <v>#N/A</v>
      </c>
      <c r="U343" s="99" t="e">
        <v>#N/A</v>
      </c>
      <c r="V343" s="34"/>
      <c r="W343" s="70" t="str">
        <f>IFERROR(IF(S343&gt;=(VLOOKUP(D343&amp;E343, 'Tab 3 Flex,Strng,Endur(unprot)'!AG$10:$AH$37,2,FALSE)),"HFZ", "NI")," ")</f>
        <v xml:space="preserve"> </v>
      </c>
      <c r="X343" s="70" t="str">
        <f>IFERROR(IF(T343&gt;=(VLOOKUP(D343&amp;E343, 'Tab 3 Flex,Strng,Endur(unprot)'!AG$10:$AH$37,2,FALSE)),"HFZ", "NI")," ")</f>
        <v xml:space="preserve"> </v>
      </c>
      <c r="Y343" s="71" t="str">
        <f t="shared" si="72"/>
        <v xml:space="preserve"> </v>
      </c>
      <c r="Z343" s="71" t="str">
        <f t="shared" si="62"/>
        <v xml:space="preserve"> </v>
      </c>
      <c r="AA343" s="71" t="str">
        <f>IFERROR(IF(U343&gt;=(VLOOKUP(D343&amp;E343, 'Tab 3 Flex,Strng,Endur(unprot)'!W$10:X$37,2,FALSE)),"HFZ", "NI"), " ")</f>
        <v xml:space="preserve"> </v>
      </c>
      <c r="AB343" s="28" t="str">
        <f t="shared" si="63"/>
        <v xml:space="preserve"> </v>
      </c>
      <c r="AC343" s="33"/>
      <c r="AD343" s="28" t="str">
        <f t="shared" si="64"/>
        <v/>
      </c>
      <c r="AE343" s="96" t="e">
        <v>#N/A</v>
      </c>
      <c r="AF343" s="35"/>
      <c r="AG343" s="72" t="str">
        <f>IFERROR(IF(AE343&gt;=(VLOOKUP(D343&amp;E343, 'Tab 3 Flex,Strng,Endur(unprot)'!R$10:$S$37,2,FALSE)),"HFZ", "NI")," ")</f>
        <v xml:space="preserve"> </v>
      </c>
      <c r="AH343" s="55" t="str">
        <f t="shared" si="65"/>
        <v xml:space="preserve"> </v>
      </c>
      <c r="AI343" s="33"/>
      <c r="AJ343" s="55" t="str">
        <f t="shared" si="71"/>
        <v/>
      </c>
      <c r="AK343" s="100" t="e">
        <v>#N/A</v>
      </c>
      <c r="AL343" s="36"/>
      <c r="AM343" s="73" t="str">
        <f>IFERROR(IF(AK343&gt;=(VLOOKUP(D343&amp;E343,'Tab 3 Flex,Strng,Endur(unprot)'!AB$10:$AC$37,2,FALSE)),"HFZ", "NI")," ")</f>
        <v xml:space="preserve"> </v>
      </c>
      <c r="AN343" s="29" t="str">
        <f t="shared" si="66"/>
        <v xml:space="preserve"> </v>
      </c>
      <c r="AO343" s="55"/>
      <c r="AP343" s="29" t="str">
        <f t="shared" si="67"/>
        <v/>
      </c>
    </row>
    <row r="344" spans="1:42" s="57" customFormat="1" ht="15.75" customHeight="1" thickTop="1" thickBot="1" x14ac:dyDescent="0.3">
      <c r="A344" s="32"/>
      <c r="B344" s="25"/>
      <c r="C344" s="25"/>
      <c r="D344" s="25"/>
      <c r="E344" s="46"/>
      <c r="F344" s="25">
        <v>10</v>
      </c>
      <c r="G344" s="94" t="e">
        <v>#N/A</v>
      </c>
      <c r="H344" s="94" t="e">
        <v>#N/A</v>
      </c>
      <c r="I344" s="26"/>
      <c r="J344" s="26"/>
      <c r="K344" s="69" t="str">
        <f>IFERROR(IF(G344&gt;=(VLOOKUP(D344&amp;E344,'Tab 2 Aerobic Capacity (unprot)'!L$10:$M$27,2,FALSE)),"HFZ","NI")," ")</f>
        <v xml:space="preserve"> </v>
      </c>
      <c r="L344" s="69" t="str">
        <f>IFERROR(IF(H344&gt;=(VLOOKUP(D344&amp;E344,'Tab 2 Aerobic Capacity (unprot)'!L$34:$M$51,2,FALSE)),"HFZ","NI")," ")</f>
        <v xml:space="preserve"> </v>
      </c>
      <c r="M344" s="54" t="str">
        <f t="shared" si="61"/>
        <v xml:space="preserve"> </v>
      </c>
      <c r="N344" s="33" t="str">
        <f t="shared" si="68"/>
        <v xml:space="preserve"> </v>
      </c>
      <c r="O344" s="33"/>
      <c r="P344" s="54" t="str">
        <f t="shared" si="69"/>
        <v/>
      </c>
      <c r="Q344" s="33"/>
      <c r="R344" s="54" t="str">
        <f t="shared" si="70"/>
        <v/>
      </c>
      <c r="S344" s="95" t="e">
        <v>#N/A</v>
      </c>
      <c r="T344" s="95" t="e">
        <v>#N/A</v>
      </c>
      <c r="U344" s="99" t="e">
        <v>#N/A</v>
      </c>
      <c r="V344" s="34"/>
      <c r="W344" s="70" t="str">
        <f>IFERROR(IF(S344&gt;=(VLOOKUP(D344&amp;E344, 'Tab 3 Flex,Strng,Endur(unprot)'!AG$10:$AH$37,2,FALSE)),"HFZ", "NI")," ")</f>
        <v xml:space="preserve"> </v>
      </c>
      <c r="X344" s="70" t="str">
        <f>IFERROR(IF(T344&gt;=(VLOOKUP(D344&amp;E344, 'Tab 3 Flex,Strng,Endur(unprot)'!AG$10:$AH$37,2,FALSE)),"HFZ", "NI")," ")</f>
        <v xml:space="preserve"> </v>
      </c>
      <c r="Y344" s="71" t="str">
        <f t="shared" si="72"/>
        <v xml:space="preserve"> </v>
      </c>
      <c r="Z344" s="71" t="str">
        <f t="shared" si="62"/>
        <v xml:space="preserve"> </v>
      </c>
      <c r="AA344" s="71" t="str">
        <f>IFERROR(IF(U344&gt;=(VLOOKUP(D344&amp;E344, 'Tab 3 Flex,Strng,Endur(unprot)'!W$10:X$37,2,FALSE)),"HFZ", "NI"), " ")</f>
        <v xml:space="preserve"> </v>
      </c>
      <c r="AB344" s="28" t="str">
        <f t="shared" si="63"/>
        <v xml:space="preserve"> </v>
      </c>
      <c r="AC344" s="33"/>
      <c r="AD344" s="28" t="str">
        <f t="shared" si="64"/>
        <v/>
      </c>
      <c r="AE344" s="96" t="e">
        <v>#N/A</v>
      </c>
      <c r="AF344" s="35"/>
      <c r="AG344" s="72" t="str">
        <f>IFERROR(IF(AE344&gt;=(VLOOKUP(D344&amp;E344, 'Tab 3 Flex,Strng,Endur(unprot)'!R$10:$S$37,2,FALSE)),"HFZ", "NI")," ")</f>
        <v xml:space="preserve"> </v>
      </c>
      <c r="AH344" s="55" t="str">
        <f t="shared" si="65"/>
        <v xml:space="preserve"> </v>
      </c>
      <c r="AI344" s="33"/>
      <c r="AJ344" s="55" t="str">
        <f t="shared" si="71"/>
        <v/>
      </c>
      <c r="AK344" s="100" t="e">
        <v>#N/A</v>
      </c>
      <c r="AL344" s="36"/>
      <c r="AM344" s="73" t="str">
        <f>IFERROR(IF(AK344&gt;=(VLOOKUP(D344&amp;E344,'Tab 3 Flex,Strng,Endur(unprot)'!AB$10:$AC$37,2,FALSE)),"HFZ", "NI")," ")</f>
        <v xml:space="preserve"> </v>
      </c>
      <c r="AN344" s="29" t="str">
        <f t="shared" si="66"/>
        <v xml:space="preserve"> </v>
      </c>
      <c r="AO344" s="55"/>
      <c r="AP344" s="29" t="str">
        <f t="shared" si="67"/>
        <v/>
      </c>
    </row>
    <row r="345" spans="1:42" s="57" customFormat="1" ht="16.5" thickTop="1" thickBot="1" x14ac:dyDescent="0.3">
      <c r="A345" s="32"/>
      <c r="B345" s="25"/>
      <c r="C345" s="25"/>
      <c r="D345" s="25"/>
      <c r="E345" s="46"/>
      <c r="F345" s="25">
        <v>10</v>
      </c>
      <c r="G345" s="94" t="e">
        <v>#N/A</v>
      </c>
      <c r="H345" s="94" t="e">
        <v>#N/A</v>
      </c>
      <c r="I345" s="26"/>
      <c r="J345" s="26"/>
      <c r="K345" s="69" t="str">
        <f>IFERROR(IF(G345&gt;=(VLOOKUP(D345&amp;E345,'Tab 2 Aerobic Capacity (unprot)'!L$10:$M$27,2,FALSE)),"HFZ","NI")," ")</f>
        <v xml:space="preserve"> </v>
      </c>
      <c r="L345" s="69" t="str">
        <f>IFERROR(IF(H345&gt;=(VLOOKUP(D345&amp;E345,'Tab 2 Aerobic Capacity (unprot)'!L$34:$M$51,2,FALSE)),"HFZ","NI")," ")</f>
        <v xml:space="preserve"> </v>
      </c>
      <c r="M345" s="54" t="str">
        <f t="shared" si="61"/>
        <v xml:space="preserve"> </v>
      </c>
      <c r="N345" s="33" t="str">
        <f t="shared" si="68"/>
        <v xml:space="preserve"> </v>
      </c>
      <c r="O345" s="33"/>
      <c r="P345" s="54" t="str">
        <f t="shared" si="69"/>
        <v/>
      </c>
      <c r="Q345" s="33"/>
      <c r="R345" s="54" t="str">
        <f t="shared" si="70"/>
        <v/>
      </c>
      <c r="S345" s="95" t="e">
        <v>#N/A</v>
      </c>
      <c r="T345" s="95" t="e">
        <v>#N/A</v>
      </c>
      <c r="U345" s="99" t="e">
        <v>#N/A</v>
      </c>
      <c r="V345" s="34"/>
      <c r="W345" s="70" t="str">
        <f>IFERROR(IF(S345&gt;=(VLOOKUP(D345&amp;E345, 'Tab 3 Flex,Strng,Endur(unprot)'!AG$10:$AH$37,2,FALSE)),"HFZ", "NI")," ")</f>
        <v xml:space="preserve"> </v>
      </c>
      <c r="X345" s="70" t="str">
        <f>IFERROR(IF(T345&gt;=(VLOOKUP(D345&amp;E345, 'Tab 3 Flex,Strng,Endur(unprot)'!AG$10:$AH$37,2,FALSE)),"HFZ", "NI")," ")</f>
        <v xml:space="preserve"> </v>
      </c>
      <c r="Y345" s="71" t="str">
        <f t="shared" si="72"/>
        <v xml:space="preserve"> </v>
      </c>
      <c r="Z345" s="71" t="str">
        <f t="shared" si="62"/>
        <v xml:space="preserve"> </v>
      </c>
      <c r="AA345" s="71" t="str">
        <f>IFERROR(IF(U345&gt;=(VLOOKUP(D345&amp;E345, 'Tab 3 Flex,Strng,Endur(unprot)'!W$10:X$37,2,FALSE)),"HFZ", "NI"), " ")</f>
        <v xml:space="preserve"> </v>
      </c>
      <c r="AB345" s="28" t="str">
        <f t="shared" si="63"/>
        <v xml:space="preserve"> </v>
      </c>
      <c r="AC345" s="33"/>
      <c r="AD345" s="28" t="str">
        <f t="shared" si="64"/>
        <v/>
      </c>
      <c r="AE345" s="96" t="e">
        <v>#N/A</v>
      </c>
      <c r="AF345" s="35"/>
      <c r="AG345" s="72" t="str">
        <f>IFERROR(IF(AE345&gt;=(VLOOKUP(D345&amp;E345, 'Tab 3 Flex,Strng,Endur(unprot)'!R$10:$S$37,2,FALSE)),"HFZ", "NI")," ")</f>
        <v xml:space="preserve"> </v>
      </c>
      <c r="AH345" s="55" t="str">
        <f t="shared" si="65"/>
        <v xml:space="preserve"> </v>
      </c>
      <c r="AI345" s="33"/>
      <c r="AJ345" s="55" t="str">
        <f t="shared" si="71"/>
        <v/>
      </c>
      <c r="AK345" s="100" t="e">
        <v>#N/A</v>
      </c>
      <c r="AL345" s="36"/>
      <c r="AM345" s="73" t="str">
        <f>IFERROR(IF(AK345&gt;=(VLOOKUP(D345&amp;E345,'Tab 3 Flex,Strng,Endur(unprot)'!AB$10:$AC$37,2,FALSE)),"HFZ", "NI")," ")</f>
        <v xml:space="preserve"> </v>
      </c>
      <c r="AN345" s="29" t="str">
        <f t="shared" si="66"/>
        <v xml:space="preserve"> </v>
      </c>
      <c r="AO345" s="55"/>
      <c r="AP345" s="29" t="str">
        <f t="shared" si="67"/>
        <v/>
      </c>
    </row>
    <row r="346" spans="1:42" s="57" customFormat="1" ht="15.75" customHeight="1" thickTop="1" thickBot="1" x14ac:dyDescent="0.3">
      <c r="A346" s="32"/>
      <c r="B346" s="25"/>
      <c r="C346" s="25"/>
      <c r="D346" s="25"/>
      <c r="E346" s="46"/>
      <c r="F346" s="25">
        <v>10</v>
      </c>
      <c r="G346" s="94" t="e">
        <v>#N/A</v>
      </c>
      <c r="H346" s="94" t="e">
        <v>#N/A</v>
      </c>
      <c r="I346" s="26"/>
      <c r="J346" s="26"/>
      <c r="K346" s="69" t="str">
        <f>IFERROR(IF(G346&gt;=(VLOOKUP(D346&amp;E346,'Tab 2 Aerobic Capacity (unprot)'!L$10:$M$27,2,FALSE)),"HFZ","NI")," ")</f>
        <v xml:space="preserve"> </v>
      </c>
      <c r="L346" s="69" t="str">
        <f>IFERROR(IF(H346&gt;=(VLOOKUP(D346&amp;E346,'Tab 2 Aerobic Capacity (unprot)'!L$34:$M$51,2,FALSE)),"HFZ","NI")," ")</f>
        <v xml:space="preserve"> </v>
      </c>
      <c r="M346" s="54" t="str">
        <f t="shared" si="61"/>
        <v xml:space="preserve"> </v>
      </c>
      <c r="N346" s="33" t="str">
        <f t="shared" si="68"/>
        <v xml:space="preserve"> </v>
      </c>
      <c r="O346" s="33"/>
      <c r="P346" s="54" t="str">
        <f t="shared" si="69"/>
        <v/>
      </c>
      <c r="Q346" s="33"/>
      <c r="R346" s="54" t="str">
        <f t="shared" si="70"/>
        <v/>
      </c>
      <c r="S346" s="95" t="e">
        <v>#N/A</v>
      </c>
      <c r="T346" s="95" t="e">
        <v>#N/A</v>
      </c>
      <c r="U346" s="99" t="e">
        <v>#N/A</v>
      </c>
      <c r="V346" s="34"/>
      <c r="W346" s="70" t="str">
        <f>IFERROR(IF(S346&gt;=(VLOOKUP(D346&amp;E346, 'Tab 3 Flex,Strng,Endur(unprot)'!AG$10:$AH$37,2,FALSE)),"HFZ", "NI")," ")</f>
        <v xml:space="preserve"> </v>
      </c>
      <c r="X346" s="70" t="str">
        <f>IFERROR(IF(T346&gt;=(VLOOKUP(D346&amp;E346, 'Tab 3 Flex,Strng,Endur(unprot)'!AG$10:$AH$37,2,FALSE)),"HFZ", "NI")," ")</f>
        <v xml:space="preserve"> </v>
      </c>
      <c r="Y346" s="71" t="str">
        <f t="shared" si="72"/>
        <v xml:space="preserve"> </v>
      </c>
      <c r="Z346" s="71" t="str">
        <f t="shared" si="62"/>
        <v xml:space="preserve"> </v>
      </c>
      <c r="AA346" s="71" t="str">
        <f>IFERROR(IF(U346&gt;=(VLOOKUP(D346&amp;E346, 'Tab 3 Flex,Strng,Endur(unprot)'!W$10:X$37,2,FALSE)),"HFZ", "NI"), " ")</f>
        <v xml:space="preserve"> </v>
      </c>
      <c r="AB346" s="28" t="str">
        <f t="shared" si="63"/>
        <v xml:space="preserve"> </v>
      </c>
      <c r="AC346" s="33"/>
      <c r="AD346" s="28" t="str">
        <f t="shared" si="64"/>
        <v/>
      </c>
      <c r="AE346" s="96" t="e">
        <v>#N/A</v>
      </c>
      <c r="AF346" s="35"/>
      <c r="AG346" s="72" t="str">
        <f>IFERROR(IF(AE346&gt;=(VLOOKUP(D346&amp;E346, 'Tab 3 Flex,Strng,Endur(unprot)'!R$10:$S$37,2,FALSE)),"HFZ", "NI")," ")</f>
        <v xml:space="preserve"> </v>
      </c>
      <c r="AH346" s="55" t="str">
        <f t="shared" si="65"/>
        <v xml:space="preserve"> </v>
      </c>
      <c r="AI346" s="33"/>
      <c r="AJ346" s="55" t="str">
        <f t="shared" si="71"/>
        <v/>
      </c>
      <c r="AK346" s="100" t="e">
        <v>#N/A</v>
      </c>
      <c r="AL346" s="36"/>
      <c r="AM346" s="73" t="str">
        <f>IFERROR(IF(AK346&gt;=(VLOOKUP(D346&amp;E346,'Tab 3 Flex,Strng,Endur(unprot)'!AB$10:$AC$37,2,FALSE)),"HFZ", "NI")," ")</f>
        <v xml:space="preserve"> </v>
      </c>
      <c r="AN346" s="29" t="str">
        <f t="shared" si="66"/>
        <v xml:space="preserve"> </v>
      </c>
      <c r="AO346" s="55"/>
      <c r="AP346" s="29" t="str">
        <f t="shared" si="67"/>
        <v/>
      </c>
    </row>
    <row r="347" spans="1:42" s="57" customFormat="1" ht="16.5" thickTop="1" thickBot="1" x14ac:dyDescent="0.3">
      <c r="A347" s="32"/>
      <c r="B347" s="25"/>
      <c r="C347" s="25"/>
      <c r="D347" s="25"/>
      <c r="E347" s="46"/>
      <c r="F347" s="25">
        <v>10</v>
      </c>
      <c r="G347" s="94" t="e">
        <v>#N/A</v>
      </c>
      <c r="H347" s="94" t="e">
        <v>#N/A</v>
      </c>
      <c r="I347" s="26"/>
      <c r="J347" s="26"/>
      <c r="K347" s="69" t="str">
        <f>IFERROR(IF(G347&gt;=(VLOOKUP(D347&amp;E347,'Tab 2 Aerobic Capacity (unprot)'!L$10:$M$27,2,FALSE)),"HFZ","NI")," ")</f>
        <v xml:space="preserve"> </v>
      </c>
      <c r="L347" s="69" t="str">
        <f>IFERROR(IF(H347&gt;=(VLOOKUP(D347&amp;E347,'Tab 2 Aerobic Capacity (unprot)'!L$34:$M$51,2,FALSE)),"HFZ","NI")," ")</f>
        <v xml:space="preserve"> </v>
      </c>
      <c r="M347" s="54" t="str">
        <f t="shared" si="61"/>
        <v xml:space="preserve"> </v>
      </c>
      <c r="N347" s="33" t="str">
        <f t="shared" si="68"/>
        <v xml:space="preserve"> </v>
      </c>
      <c r="O347" s="33"/>
      <c r="P347" s="54" t="str">
        <f t="shared" si="69"/>
        <v/>
      </c>
      <c r="Q347" s="33"/>
      <c r="R347" s="54" t="str">
        <f t="shared" si="70"/>
        <v/>
      </c>
      <c r="S347" s="95" t="e">
        <v>#N/A</v>
      </c>
      <c r="T347" s="95" t="e">
        <v>#N/A</v>
      </c>
      <c r="U347" s="99" t="e">
        <v>#N/A</v>
      </c>
      <c r="V347" s="34"/>
      <c r="W347" s="70" t="str">
        <f>IFERROR(IF(S347&gt;=(VLOOKUP(D347&amp;E347, 'Tab 3 Flex,Strng,Endur(unprot)'!AG$10:$AH$37,2,FALSE)),"HFZ", "NI")," ")</f>
        <v xml:space="preserve"> </v>
      </c>
      <c r="X347" s="70" t="str">
        <f>IFERROR(IF(T347&gt;=(VLOOKUP(D347&amp;E347, 'Tab 3 Flex,Strng,Endur(unprot)'!AG$10:$AH$37,2,FALSE)),"HFZ", "NI")," ")</f>
        <v xml:space="preserve"> </v>
      </c>
      <c r="Y347" s="71" t="str">
        <f t="shared" si="72"/>
        <v xml:space="preserve"> </v>
      </c>
      <c r="Z347" s="71" t="str">
        <f t="shared" si="62"/>
        <v xml:space="preserve"> </v>
      </c>
      <c r="AA347" s="71" t="str">
        <f>IFERROR(IF(U347&gt;=(VLOOKUP(D347&amp;E347, 'Tab 3 Flex,Strng,Endur(unprot)'!W$10:X$37,2,FALSE)),"HFZ", "NI"), " ")</f>
        <v xml:space="preserve"> </v>
      </c>
      <c r="AB347" s="28" t="str">
        <f t="shared" si="63"/>
        <v xml:space="preserve"> </v>
      </c>
      <c r="AC347" s="33"/>
      <c r="AD347" s="28" t="str">
        <f t="shared" si="64"/>
        <v/>
      </c>
      <c r="AE347" s="96" t="e">
        <v>#N/A</v>
      </c>
      <c r="AF347" s="35"/>
      <c r="AG347" s="72" t="str">
        <f>IFERROR(IF(AE347&gt;=(VLOOKUP(D347&amp;E347, 'Tab 3 Flex,Strng,Endur(unprot)'!R$10:$S$37,2,FALSE)),"HFZ", "NI")," ")</f>
        <v xml:space="preserve"> </v>
      </c>
      <c r="AH347" s="55" t="str">
        <f t="shared" si="65"/>
        <v xml:space="preserve"> </v>
      </c>
      <c r="AI347" s="33"/>
      <c r="AJ347" s="55" t="str">
        <f t="shared" si="71"/>
        <v/>
      </c>
      <c r="AK347" s="100" t="e">
        <v>#N/A</v>
      </c>
      <c r="AL347" s="36"/>
      <c r="AM347" s="73" t="str">
        <f>IFERROR(IF(AK347&gt;=(VLOOKUP(D347&amp;E347,'Tab 3 Flex,Strng,Endur(unprot)'!AB$10:$AC$37,2,FALSE)),"HFZ", "NI")," ")</f>
        <v xml:space="preserve"> </v>
      </c>
      <c r="AN347" s="29" t="str">
        <f t="shared" si="66"/>
        <v xml:space="preserve"> </v>
      </c>
      <c r="AO347" s="55"/>
      <c r="AP347" s="29" t="str">
        <f t="shared" si="67"/>
        <v/>
      </c>
    </row>
    <row r="348" spans="1:42" s="57" customFormat="1" ht="15.75" customHeight="1" thickTop="1" thickBot="1" x14ac:dyDescent="0.3">
      <c r="A348" s="32"/>
      <c r="B348" s="25"/>
      <c r="C348" s="25"/>
      <c r="D348" s="25"/>
      <c r="E348" s="46"/>
      <c r="F348" s="25">
        <v>10</v>
      </c>
      <c r="G348" s="94" t="e">
        <v>#N/A</v>
      </c>
      <c r="H348" s="94" t="e">
        <v>#N/A</v>
      </c>
      <c r="I348" s="26"/>
      <c r="J348" s="26"/>
      <c r="K348" s="69" t="str">
        <f>IFERROR(IF(G348&gt;=(VLOOKUP(D348&amp;E348,'Tab 2 Aerobic Capacity (unprot)'!L$10:$M$27,2,FALSE)),"HFZ","NI")," ")</f>
        <v xml:space="preserve"> </v>
      </c>
      <c r="L348" s="69" t="str">
        <f>IFERROR(IF(H348&gt;=(VLOOKUP(D348&amp;E348,'Tab 2 Aerobic Capacity (unprot)'!L$34:$M$51,2,FALSE)),"HFZ","NI")," ")</f>
        <v xml:space="preserve"> </v>
      </c>
      <c r="M348" s="54" t="str">
        <f t="shared" si="61"/>
        <v xml:space="preserve"> </v>
      </c>
      <c r="N348" s="33" t="str">
        <f t="shared" si="68"/>
        <v xml:space="preserve"> </v>
      </c>
      <c r="O348" s="33"/>
      <c r="P348" s="54" t="str">
        <f t="shared" si="69"/>
        <v/>
      </c>
      <c r="Q348" s="33"/>
      <c r="R348" s="54" t="str">
        <f t="shared" si="70"/>
        <v/>
      </c>
      <c r="S348" s="95" t="e">
        <v>#N/A</v>
      </c>
      <c r="T348" s="95" t="e">
        <v>#N/A</v>
      </c>
      <c r="U348" s="99" t="e">
        <v>#N/A</v>
      </c>
      <c r="V348" s="34"/>
      <c r="W348" s="70" t="str">
        <f>IFERROR(IF(S348&gt;=(VLOOKUP(D348&amp;E348, 'Tab 3 Flex,Strng,Endur(unprot)'!AG$10:$AH$37,2,FALSE)),"HFZ", "NI")," ")</f>
        <v xml:space="preserve"> </v>
      </c>
      <c r="X348" s="70" t="str">
        <f>IFERROR(IF(T348&gt;=(VLOOKUP(D348&amp;E348, 'Tab 3 Flex,Strng,Endur(unprot)'!AG$10:$AH$37,2,FALSE)),"HFZ", "NI")," ")</f>
        <v xml:space="preserve"> </v>
      </c>
      <c r="Y348" s="71" t="str">
        <f t="shared" si="72"/>
        <v xml:space="preserve"> </v>
      </c>
      <c r="Z348" s="71" t="str">
        <f t="shared" si="62"/>
        <v xml:space="preserve"> </v>
      </c>
      <c r="AA348" s="71" t="str">
        <f>IFERROR(IF(U348&gt;=(VLOOKUP(D348&amp;E348, 'Tab 3 Flex,Strng,Endur(unprot)'!W$10:X$37,2,FALSE)),"HFZ", "NI"), " ")</f>
        <v xml:space="preserve"> </v>
      </c>
      <c r="AB348" s="28" t="str">
        <f t="shared" si="63"/>
        <v xml:space="preserve"> </v>
      </c>
      <c r="AC348" s="33"/>
      <c r="AD348" s="28" t="str">
        <f t="shared" si="64"/>
        <v/>
      </c>
      <c r="AE348" s="96" t="e">
        <v>#N/A</v>
      </c>
      <c r="AF348" s="35"/>
      <c r="AG348" s="72" t="str">
        <f>IFERROR(IF(AE348&gt;=(VLOOKUP(D348&amp;E348, 'Tab 3 Flex,Strng,Endur(unprot)'!R$10:$S$37,2,FALSE)),"HFZ", "NI")," ")</f>
        <v xml:space="preserve"> </v>
      </c>
      <c r="AH348" s="55" t="str">
        <f t="shared" si="65"/>
        <v xml:space="preserve"> </v>
      </c>
      <c r="AI348" s="33"/>
      <c r="AJ348" s="55" t="str">
        <f t="shared" si="71"/>
        <v/>
      </c>
      <c r="AK348" s="100" t="e">
        <v>#N/A</v>
      </c>
      <c r="AL348" s="36"/>
      <c r="AM348" s="73" t="str">
        <f>IFERROR(IF(AK348&gt;=(VLOOKUP(D348&amp;E348,'Tab 3 Flex,Strng,Endur(unprot)'!AB$10:$AC$37,2,FALSE)),"HFZ", "NI")," ")</f>
        <v xml:space="preserve"> </v>
      </c>
      <c r="AN348" s="29" t="str">
        <f t="shared" si="66"/>
        <v xml:space="preserve"> </v>
      </c>
      <c r="AO348" s="55"/>
      <c r="AP348" s="29" t="str">
        <f t="shared" si="67"/>
        <v/>
      </c>
    </row>
    <row r="349" spans="1:42" s="57" customFormat="1" ht="16.5" thickTop="1" thickBot="1" x14ac:dyDescent="0.3">
      <c r="A349" s="32"/>
      <c r="B349" s="25"/>
      <c r="C349" s="25"/>
      <c r="D349" s="25"/>
      <c r="E349" s="46"/>
      <c r="F349" s="25">
        <v>10</v>
      </c>
      <c r="G349" s="94" t="e">
        <v>#N/A</v>
      </c>
      <c r="H349" s="94" t="e">
        <v>#N/A</v>
      </c>
      <c r="I349" s="26"/>
      <c r="J349" s="26"/>
      <c r="K349" s="69" t="str">
        <f>IFERROR(IF(G349&gt;=(VLOOKUP(D349&amp;E349,'Tab 2 Aerobic Capacity (unprot)'!L$10:$M$27,2,FALSE)),"HFZ","NI")," ")</f>
        <v xml:space="preserve"> </v>
      </c>
      <c r="L349" s="69" t="str">
        <f>IFERROR(IF(H349&gt;=(VLOOKUP(D349&amp;E349,'Tab 2 Aerobic Capacity (unprot)'!L$34:$M$51,2,FALSE)),"HFZ","NI")," ")</f>
        <v xml:space="preserve"> </v>
      </c>
      <c r="M349" s="54" t="str">
        <f t="shared" si="61"/>
        <v xml:space="preserve"> </v>
      </c>
      <c r="N349" s="33" t="str">
        <f t="shared" si="68"/>
        <v xml:space="preserve"> </v>
      </c>
      <c r="O349" s="33"/>
      <c r="P349" s="54" t="str">
        <f t="shared" si="69"/>
        <v/>
      </c>
      <c r="Q349" s="33"/>
      <c r="R349" s="54" t="str">
        <f t="shared" si="70"/>
        <v/>
      </c>
      <c r="S349" s="95" t="e">
        <v>#N/A</v>
      </c>
      <c r="T349" s="95" t="e">
        <v>#N/A</v>
      </c>
      <c r="U349" s="99" t="e">
        <v>#N/A</v>
      </c>
      <c r="V349" s="34"/>
      <c r="W349" s="70" t="str">
        <f>IFERROR(IF(S349&gt;=(VLOOKUP(D349&amp;E349, 'Tab 3 Flex,Strng,Endur(unprot)'!AG$10:$AH$37,2,FALSE)),"HFZ", "NI")," ")</f>
        <v xml:space="preserve"> </v>
      </c>
      <c r="X349" s="70" t="str">
        <f>IFERROR(IF(T349&gt;=(VLOOKUP(D349&amp;E349, 'Tab 3 Flex,Strng,Endur(unprot)'!AG$10:$AH$37,2,FALSE)),"HFZ", "NI")," ")</f>
        <v xml:space="preserve"> </v>
      </c>
      <c r="Y349" s="71" t="str">
        <f t="shared" si="72"/>
        <v xml:space="preserve"> </v>
      </c>
      <c r="Z349" s="71" t="str">
        <f t="shared" si="62"/>
        <v xml:space="preserve"> </v>
      </c>
      <c r="AA349" s="71" t="str">
        <f>IFERROR(IF(U349&gt;=(VLOOKUP(D349&amp;E349, 'Tab 3 Flex,Strng,Endur(unprot)'!W$10:X$37,2,FALSE)),"HFZ", "NI"), " ")</f>
        <v xml:space="preserve"> </v>
      </c>
      <c r="AB349" s="28" t="str">
        <f t="shared" si="63"/>
        <v xml:space="preserve"> </v>
      </c>
      <c r="AC349" s="33"/>
      <c r="AD349" s="28" t="str">
        <f t="shared" si="64"/>
        <v/>
      </c>
      <c r="AE349" s="96" t="e">
        <v>#N/A</v>
      </c>
      <c r="AF349" s="35"/>
      <c r="AG349" s="72" t="str">
        <f>IFERROR(IF(AE349&gt;=(VLOOKUP(D349&amp;E349, 'Tab 3 Flex,Strng,Endur(unprot)'!R$10:$S$37,2,FALSE)),"HFZ", "NI")," ")</f>
        <v xml:space="preserve"> </v>
      </c>
      <c r="AH349" s="55" t="str">
        <f t="shared" si="65"/>
        <v xml:space="preserve"> </v>
      </c>
      <c r="AI349" s="33"/>
      <c r="AJ349" s="55" t="str">
        <f t="shared" si="71"/>
        <v/>
      </c>
      <c r="AK349" s="100" t="e">
        <v>#N/A</v>
      </c>
      <c r="AL349" s="36"/>
      <c r="AM349" s="73" t="str">
        <f>IFERROR(IF(AK349&gt;=(VLOOKUP(D349&amp;E349,'Tab 3 Flex,Strng,Endur(unprot)'!AB$10:$AC$37,2,FALSE)),"HFZ", "NI")," ")</f>
        <v xml:space="preserve"> </v>
      </c>
      <c r="AN349" s="29" t="str">
        <f t="shared" si="66"/>
        <v xml:space="preserve"> </v>
      </c>
      <c r="AO349" s="55"/>
      <c r="AP349" s="29" t="str">
        <f t="shared" si="67"/>
        <v/>
      </c>
    </row>
    <row r="350" spans="1:42" s="57" customFormat="1" ht="15.75" customHeight="1" thickTop="1" thickBot="1" x14ac:dyDescent="0.3">
      <c r="A350" s="32"/>
      <c r="B350" s="25"/>
      <c r="C350" s="25"/>
      <c r="D350" s="25"/>
      <c r="E350" s="46"/>
      <c r="F350" s="25">
        <v>10</v>
      </c>
      <c r="G350" s="94" t="e">
        <v>#N/A</v>
      </c>
      <c r="H350" s="94" t="e">
        <v>#N/A</v>
      </c>
      <c r="I350" s="26"/>
      <c r="J350" s="26"/>
      <c r="K350" s="69" t="str">
        <f>IFERROR(IF(G350&gt;=(VLOOKUP(D350&amp;E350,'Tab 2 Aerobic Capacity (unprot)'!L$10:$M$27,2,FALSE)),"HFZ","NI")," ")</f>
        <v xml:space="preserve"> </v>
      </c>
      <c r="L350" s="69" t="str">
        <f>IFERROR(IF(H350&gt;=(VLOOKUP(D350&amp;E350,'Tab 2 Aerobic Capacity (unprot)'!L$34:$M$51,2,FALSE)),"HFZ","NI")," ")</f>
        <v xml:space="preserve"> </v>
      </c>
      <c r="M350" s="54" t="str">
        <f t="shared" si="61"/>
        <v xml:space="preserve"> </v>
      </c>
      <c r="N350" s="33" t="str">
        <f t="shared" si="68"/>
        <v xml:space="preserve"> </v>
      </c>
      <c r="O350" s="33"/>
      <c r="P350" s="54" t="str">
        <f t="shared" si="69"/>
        <v/>
      </c>
      <c r="Q350" s="33"/>
      <c r="R350" s="54" t="str">
        <f t="shared" si="70"/>
        <v/>
      </c>
      <c r="S350" s="95" t="e">
        <v>#N/A</v>
      </c>
      <c r="T350" s="95" t="e">
        <v>#N/A</v>
      </c>
      <c r="U350" s="99" t="e">
        <v>#N/A</v>
      </c>
      <c r="V350" s="34"/>
      <c r="W350" s="70" t="str">
        <f>IFERROR(IF(S350&gt;=(VLOOKUP(D350&amp;E350, 'Tab 3 Flex,Strng,Endur(unprot)'!AG$10:$AH$37,2,FALSE)),"HFZ", "NI")," ")</f>
        <v xml:space="preserve"> </v>
      </c>
      <c r="X350" s="70" t="str">
        <f>IFERROR(IF(T350&gt;=(VLOOKUP(D350&amp;E350, 'Tab 3 Flex,Strng,Endur(unprot)'!AG$10:$AH$37,2,FALSE)),"HFZ", "NI")," ")</f>
        <v xml:space="preserve"> </v>
      </c>
      <c r="Y350" s="71" t="str">
        <f t="shared" si="72"/>
        <v xml:space="preserve"> </v>
      </c>
      <c r="Z350" s="71" t="str">
        <f t="shared" si="62"/>
        <v xml:space="preserve"> </v>
      </c>
      <c r="AA350" s="71" t="str">
        <f>IFERROR(IF(U350&gt;=(VLOOKUP(D350&amp;E350, 'Tab 3 Flex,Strng,Endur(unprot)'!W$10:X$37,2,FALSE)),"HFZ", "NI"), " ")</f>
        <v xml:space="preserve"> </v>
      </c>
      <c r="AB350" s="28" t="str">
        <f t="shared" si="63"/>
        <v xml:space="preserve"> </v>
      </c>
      <c r="AC350" s="33"/>
      <c r="AD350" s="28" t="str">
        <f t="shared" si="64"/>
        <v/>
      </c>
      <c r="AE350" s="96" t="e">
        <v>#N/A</v>
      </c>
      <c r="AF350" s="35"/>
      <c r="AG350" s="72" t="str">
        <f>IFERROR(IF(AE350&gt;=(VLOOKUP(D350&amp;E350, 'Tab 3 Flex,Strng,Endur(unprot)'!R$10:$S$37,2,FALSE)),"HFZ", "NI")," ")</f>
        <v xml:space="preserve"> </v>
      </c>
      <c r="AH350" s="55" t="str">
        <f t="shared" si="65"/>
        <v xml:space="preserve"> </v>
      </c>
      <c r="AI350" s="33"/>
      <c r="AJ350" s="55" t="str">
        <f t="shared" si="71"/>
        <v/>
      </c>
      <c r="AK350" s="100" t="e">
        <v>#N/A</v>
      </c>
      <c r="AL350" s="36"/>
      <c r="AM350" s="73" t="str">
        <f>IFERROR(IF(AK350&gt;=(VLOOKUP(D350&amp;E350,'Tab 3 Flex,Strng,Endur(unprot)'!AB$10:$AC$37,2,FALSE)),"HFZ", "NI")," ")</f>
        <v xml:space="preserve"> </v>
      </c>
      <c r="AN350" s="29" t="str">
        <f t="shared" si="66"/>
        <v xml:space="preserve"> </v>
      </c>
      <c r="AO350" s="55"/>
      <c r="AP350" s="29" t="str">
        <f t="shared" si="67"/>
        <v/>
      </c>
    </row>
    <row r="351" spans="1:42" s="57" customFormat="1" ht="16.5" thickTop="1" thickBot="1" x14ac:dyDescent="0.3">
      <c r="A351" s="32"/>
      <c r="B351" s="25"/>
      <c r="C351" s="25"/>
      <c r="D351" s="25"/>
      <c r="E351" s="46"/>
      <c r="F351" s="25">
        <v>10</v>
      </c>
      <c r="G351" s="94" t="e">
        <v>#N/A</v>
      </c>
      <c r="H351" s="94" t="e">
        <v>#N/A</v>
      </c>
      <c r="I351" s="26"/>
      <c r="J351" s="26"/>
      <c r="K351" s="69" t="str">
        <f>IFERROR(IF(G351&gt;=(VLOOKUP(D351&amp;E351,'Tab 2 Aerobic Capacity (unprot)'!L$10:$M$27,2,FALSE)),"HFZ","NI")," ")</f>
        <v xml:space="preserve"> </v>
      </c>
      <c r="L351" s="69" t="str">
        <f>IFERROR(IF(H351&gt;=(VLOOKUP(D351&amp;E351,'Tab 2 Aerobic Capacity (unprot)'!L$34:$M$51,2,FALSE)),"HFZ","NI")," ")</f>
        <v xml:space="preserve"> </v>
      </c>
      <c r="M351" s="54" t="str">
        <f t="shared" si="61"/>
        <v xml:space="preserve"> </v>
      </c>
      <c r="N351" s="33" t="str">
        <f t="shared" si="68"/>
        <v xml:space="preserve"> </v>
      </c>
      <c r="O351" s="33"/>
      <c r="P351" s="54" t="str">
        <f t="shared" si="69"/>
        <v/>
      </c>
      <c r="Q351" s="33"/>
      <c r="R351" s="54" t="str">
        <f t="shared" si="70"/>
        <v/>
      </c>
      <c r="S351" s="95" t="e">
        <v>#N/A</v>
      </c>
      <c r="T351" s="95" t="e">
        <v>#N/A</v>
      </c>
      <c r="U351" s="99" t="e">
        <v>#N/A</v>
      </c>
      <c r="V351" s="34"/>
      <c r="W351" s="70" t="str">
        <f>IFERROR(IF(S351&gt;=(VLOOKUP(D351&amp;E351, 'Tab 3 Flex,Strng,Endur(unprot)'!AG$10:$AH$37,2,FALSE)),"HFZ", "NI")," ")</f>
        <v xml:space="preserve"> </v>
      </c>
      <c r="X351" s="70" t="str">
        <f>IFERROR(IF(T351&gt;=(VLOOKUP(D351&amp;E351, 'Tab 3 Flex,Strng,Endur(unprot)'!AG$10:$AH$37,2,FALSE)),"HFZ", "NI")," ")</f>
        <v xml:space="preserve"> </v>
      </c>
      <c r="Y351" s="71" t="str">
        <f t="shared" si="72"/>
        <v xml:space="preserve"> </v>
      </c>
      <c r="Z351" s="71" t="str">
        <f t="shared" si="62"/>
        <v xml:space="preserve"> </v>
      </c>
      <c r="AA351" s="71" t="str">
        <f>IFERROR(IF(U351&gt;=(VLOOKUP(D351&amp;E351, 'Tab 3 Flex,Strng,Endur(unprot)'!W$10:X$37,2,FALSE)),"HFZ", "NI"), " ")</f>
        <v xml:space="preserve"> </v>
      </c>
      <c r="AB351" s="28" t="str">
        <f t="shared" si="63"/>
        <v xml:space="preserve"> </v>
      </c>
      <c r="AC351" s="33"/>
      <c r="AD351" s="28" t="str">
        <f t="shared" si="64"/>
        <v/>
      </c>
      <c r="AE351" s="96" t="e">
        <v>#N/A</v>
      </c>
      <c r="AF351" s="35"/>
      <c r="AG351" s="72" t="str">
        <f>IFERROR(IF(AE351&gt;=(VLOOKUP(D351&amp;E351, 'Tab 3 Flex,Strng,Endur(unprot)'!R$10:$S$37,2,FALSE)),"HFZ", "NI")," ")</f>
        <v xml:space="preserve"> </v>
      </c>
      <c r="AH351" s="55" t="str">
        <f t="shared" si="65"/>
        <v xml:space="preserve"> </v>
      </c>
      <c r="AI351" s="33"/>
      <c r="AJ351" s="55" t="str">
        <f t="shared" si="71"/>
        <v/>
      </c>
      <c r="AK351" s="100" t="e">
        <v>#N/A</v>
      </c>
      <c r="AL351" s="36"/>
      <c r="AM351" s="73" t="str">
        <f>IFERROR(IF(AK351&gt;=(VLOOKUP(D351&amp;E351,'Tab 3 Flex,Strng,Endur(unprot)'!AB$10:$AC$37,2,FALSE)),"HFZ", "NI")," ")</f>
        <v xml:space="preserve"> </v>
      </c>
      <c r="AN351" s="29" t="str">
        <f t="shared" si="66"/>
        <v xml:space="preserve"> </v>
      </c>
      <c r="AO351" s="55"/>
      <c r="AP351" s="29" t="str">
        <f t="shared" si="67"/>
        <v/>
      </c>
    </row>
    <row r="352" spans="1:42" s="57" customFormat="1" ht="15.75" customHeight="1" thickTop="1" thickBot="1" x14ac:dyDescent="0.3">
      <c r="A352" s="32"/>
      <c r="B352" s="25"/>
      <c r="C352" s="25"/>
      <c r="D352" s="25"/>
      <c r="E352" s="46"/>
      <c r="F352" s="25">
        <v>10</v>
      </c>
      <c r="G352" s="94" t="e">
        <v>#N/A</v>
      </c>
      <c r="H352" s="94" t="e">
        <v>#N/A</v>
      </c>
      <c r="I352" s="26"/>
      <c r="J352" s="26"/>
      <c r="K352" s="69" t="str">
        <f>IFERROR(IF(G352&gt;=(VLOOKUP(D352&amp;E352,'Tab 2 Aerobic Capacity (unprot)'!L$10:$M$27,2,FALSE)),"HFZ","NI")," ")</f>
        <v xml:space="preserve"> </v>
      </c>
      <c r="L352" s="69" t="str">
        <f>IFERROR(IF(H352&gt;=(VLOOKUP(D352&amp;E352,'Tab 2 Aerobic Capacity (unprot)'!L$34:$M$51,2,FALSE)),"HFZ","NI")," ")</f>
        <v xml:space="preserve"> </v>
      </c>
      <c r="M352" s="54" t="str">
        <f t="shared" si="61"/>
        <v xml:space="preserve"> </v>
      </c>
      <c r="N352" s="33" t="str">
        <f t="shared" si="68"/>
        <v xml:space="preserve"> </v>
      </c>
      <c r="O352" s="33"/>
      <c r="P352" s="54" t="str">
        <f t="shared" si="69"/>
        <v/>
      </c>
      <c r="Q352" s="33"/>
      <c r="R352" s="54" t="str">
        <f t="shared" si="70"/>
        <v/>
      </c>
      <c r="S352" s="95" t="e">
        <v>#N/A</v>
      </c>
      <c r="T352" s="95" t="e">
        <v>#N/A</v>
      </c>
      <c r="U352" s="99" t="e">
        <v>#N/A</v>
      </c>
      <c r="V352" s="34"/>
      <c r="W352" s="70" t="str">
        <f>IFERROR(IF(S352&gt;=(VLOOKUP(D352&amp;E352, 'Tab 3 Flex,Strng,Endur(unprot)'!AG$10:$AH$37,2,FALSE)),"HFZ", "NI")," ")</f>
        <v xml:space="preserve"> </v>
      </c>
      <c r="X352" s="70" t="str">
        <f>IFERROR(IF(T352&gt;=(VLOOKUP(D352&amp;E352, 'Tab 3 Flex,Strng,Endur(unprot)'!AG$10:$AH$37,2,FALSE)),"HFZ", "NI")," ")</f>
        <v xml:space="preserve"> </v>
      </c>
      <c r="Y352" s="71" t="str">
        <f t="shared" si="72"/>
        <v xml:space="preserve"> </v>
      </c>
      <c r="Z352" s="71" t="str">
        <f t="shared" si="62"/>
        <v xml:space="preserve"> </v>
      </c>
      <c r="AA352" s="71" t="str">
        <f>IFERROR(IF(U352&gt;=(VLOOKUP(D352&amp;E352, 'Tab 3 Flex,Strng,Endur(unprot)'!W$10:X$37,2,FALSE)),"HFZ", "NI"), " ")</f>
        <v xml:space="preserve"> </v>
      </c>
      <c r="AB352" s="28" t="str">
        <f t="shared" si="63"/>
        <v xml:space="preserve"> </v>
      </c>
      <c r="AC352" s="33"/>
      <c r="AD352" s="28" t="str">
        <f t="shared" si="64"/>
        <v/>
      </c>
      <c r="AE352" s="96" t="e">
        <v>#N/A</v>
      </c>
      <c r="AF352" s="35"/>
      <c r="AG352" s="72" t="str">
        <f>IFERROR(IF(AE352&gt;=(VLOOKUP(D352&amp;E352, 'Tab 3 Flex,Strng,Endur(unprot)'!R$10:$S$37,2,FALSE)),"HFZ", "NI")," ")</f>
        <v xml:space="preserve"> </v>
      </c>
      <c r="AH352" s="55" t="str">
        <f t="shared" si="65"/>
        <v xml:space="preserve"> </v>
      </c>
      <c r="AI352" s="33"/>
      <c r="AJ352" s="55" t="str">
        <f t="shared" si="71"/>
        <v/>
      </c>
      <c r="AK352" s="100" t="e">
        <v>#N/A</v>
      </c>
      <c r="AL352" s="36"/>
      <c r="AM352" s="73" t="str">
        <f>IFERROR(IF(AK352&gt;=(VLOOKUP(D352&amp;E352,'Tab 3 Flex,Strng,Endur(unprot)'!AB$10:$AC$37,2,FALSE)),"HFZ", "NI")," ")</f>
        <v xml:space="preserve"> </v>
      </c>
      <c r="AN352" s="29" t="str">
        <f t="shared" si="66"/>
        <v xml:space="preserve"> </v>
      </c>
      <c r="AO352" s="55"/>
      <c r="AP352" s="29" t="str">
        <f t="shared" si="67"/>
        <v/>
      </c>
    </row>
    <row r="353" spans="1:42" s="57" customFormat="1" ht="16.5" thickTop="1" thickBot="1" x14ac:dyDescent="0.3">
      <c r="A353" s="32"/>
      <c r="B353" s="25"/>
      <c r="C353" s="25"/>
      <c r="D353" s="25"/>
      <c r="E353" s="46"/>
      <c r="F353" s="25">
        <v>10</v>
      </c>
      <c r="G353" s="94" t="e">
        <v>#N/A</v>
      </c>
      <c r="H353" s="94" t="e">
        <v>#N/A</v>
      </c>
      <c r="I353" s="26"/>
      <c r="J353" s="26"/>
      <c r="K353" s="69" t="str">
        <f>IFERROR(IF(G353&gt;=(VLOOKUP(D353&amp;E353,'Tab 2 Aerobic Capacity (unprot)'!L$10:$M$27,2,FALSE)),"HFZ","NI")," ")</f>
        <v xml:space="preserve"> </v>
      </c>
      <c r="L353" s="69" t="str">
        <f>IFERROR(IF(H353&gt;=(VLOOKUP(D353&amp;E353,'Tab 2 Aerobic Capacity (unprot)'!L$34:$M$51,2,FALSE)),"HFZ","NI")," ")</f>
        <v xml:space="preserve"> </v>
      </c>
      <c r="M353" s="54" t="str">
        <f t="shared" si="61"/>
        <v xml:space="preserve"> </v>
      </c>
      <c r="N353" s="33" t="str">
        <f t="shared" si="68"/>
        <v xml:space="preserve"> </v>
      </c>
      <c r="O353" s="33"/>
      <c r="P353" s="54" t="str">
        <f t="shared" si="69"/>
        <v/>
      </c>
      <c r="Q353" s="33"/>
      <c r="R353" s="54" t="str">
        <f t="shared" si="70"/>
        <v/>
      </c>
      <c r="S353" s="95" t="e">
        <v>#N/A</v>
      </c>
      <c r="T353" s="95" t="e">
        <v>#N/A</v>
      </c>
      <c r="U353" s="99" t="e">
        <v>#N/A</v>
      </c>
      <c r="V353" s="34"/>
      <c r="W353" s="70" t="str">
        <f>IFERROR(IF(S353&gt;=(VLOOKUP(D353&amp;E353, 'Tab 3 Flex,Strng,Endur(unprot)'!AG$10:$AH$37,2,FALSE)),"HFZ", "NI")," ")</f>
        <v xml:space="preserve"> </v>
      </c>
      <c r="X353" s="70" t="str">
        <f>IFERROR(IF(T353&gt;=(VLOOKUP(D353&amp;E353, 'Tab 3 Flex,Strng,Endur(unprot)'!AG$10:$AH$37,2,FALSE)),"HFZ", "NI")," ")</f>
        <v xml:space="preserve"> </v>
      </c>
      <c r="Y353" s="71" t="str">
        <f t="shared" si="72"/>
        <v xml:space="preserve"> </v>
      </c>
      <c r="Z353" s="71" t="str">
        <f t="shared" si="62"/>
        <v xml:space="preserve"> </v>
      </c>
      <c r="AA353" s="71" t="str">
        <f>IFERROR(IF(U353&gt;=(VLOOKUP(D353&amp;E353, 'Tab 3 Flex,Strng,Endur(unprot)'!W$10:X$37,2,FALSE)),"HFZ", "NI"), " ")</f>
        <v xml:space="preserve"> </v>
      </c>
      <c r="AB353" s="28" t="str">
        <f t="shared" si="63"/>
        <v xml:space="preserve"> </v>
      </c>
      <c r="AC353" s="33"/>
      <c r="AD353" s="28" t="str">
        <f t="shared" si="64"/>
        <v/>
      </c>
      <c r="AE353" s="96" t="e">
        <v>#N/A</v>
      </c>
      <c r="AF353" s="35"/>
      <c r="AG353" s="72" t="str">
        <f>IFERROR(IF(AE353&gt;=(VLOOKUP(D353&amp;E353, 'Tab 3 Flex,Strng,Endur(unprot)'!R$10:$S$37,2,FALSE)),"HFZ", "NI")," ")</f>
        <v xml:space="preserve"> </v>
      </c>
      <c r="AH353" s="55" t="str">
        <f t="shared" si="65"/>
        <v xml:space="preserve"> </v>
      </c>
      <c r="AI353" s="33"/>
      <c r="AJ353" s="55" t="str">
        <f t="shared" si="71"/>
        <v/>
      </c>
      <c r="AK353" s="100" t="e">
        <v>#N/A</v>
      </c>
      <c r="AL353" s="36"/>
      <c r="AM353" s="73" t="str">
        <f>IFERROR(IF(AK353&gt;=(VLOOKUP(D353&amp;E353,'Tab 3 Flex,Strng,Endur(unprot)'!AB$10:$AC$37,2,FALSE)),"HFZ", "NI")," ")</f>
        <v xml:space="preserve"> </v>
      </c>
      <c r="AN353" s="29" t="str">
        <f t="shared" si="66"/>
        <v xml:space="preserve"> </v>
      </c>
      <c r="AO353" s="55"/>
      <c r="AP353" s="29" t="str">
        <f t="shared" si="67"/>
        <v/>
      </c>
    </row>
    <row r="354" spans="1:42" s="57" customFormat="1" ht="15.75" customHeight="1" thickTop="1" thickBot="1" x14ac:dyDescent="0.3">
      <c r="A354" s="32"/>
      <c r="B354" s="25"/>
      <c r="C354" s="25"/>
      <c r="D354" s="25"/>
      <c r="E354" s="46"/>
      <c r="F354" s="25">
        <v>10</v>
      </c>
      <c r="G354" s="94" t="e">
        <v>#N/A</v>
      </c>
      <c r="H354" s="94" t="e">
        <v>#N/A</v>
      </c>
      <c r="I354" s="26"/>
      <c r="J354" s="26"/>
      <c r="K354" s="69" t="str">
        <f>IFERROR(IF(G354&gt;=(VLOOKUP(D354&amp;E354,'Tab 2 Aerobic Capacity (unprot)'!L$10:$M$27,2,FALSE)),"HFZ","NI")," ")</f>
        <v xml:space="preserve"> </v>
      </c>
      <c r="L354" s="69" t="str">
        <f>IFERROR(IF(H354&gt;=(VLOOKUP(D354&amp;E354,'Tab 2 Aerobic Capacity (unprot)'!L$34:$M$51,2,FALSE)),"HFZ","NI")," ")</f>
        <v xml:space="preserve"> </v>
      </c>
      <c r="M354" s="54" t="str">
        <f t="shared" si="61"/>
        <v xml:space="preserve"> </v>
      </c>
      <c r="N354" s="33" t="str">
        <f t="shared" si="68"/>
        <v xml:space="preserve"> </v>
      </c>
      <c r="O354" s="33"/>
      <c r="P354" s="54" t="str">
        <f t="shared" si="69"/>
        <v/>
      </c>
      <c r="Q354" s="33"/>
      <c r="R354" s="54" t="str">
        <f t="shared" si="70"/>
        <v/>
      </c>
      <c r="S354" s="95" t="e">
        <v>#N/A</v>
      </c>
      <c r="T354" s="95" t="e">
        <v>#N/A</v>
      </c>
      <c r="U354" s="99" t="e">
        <v>#N/A</v>
      </c>
      <c r="V354" s="34"/>
      <c r="W354" s="70" t="str">
        <f>IFERROR(IF(S354&gt;=(VLOOKUP(D354&amp;E354, 'Tab 3 Flex,Strng,Endur(unprot)'!AG$10:$AH$37,2,FALSE)),"HFZ", "NI")," ")</f>
        <v xml:space="preserve"> </v>
      </c>
      <c r="X354" s="70" t="str">
        <f>IFERROR(IF(T354&gt;=(VLOOKUP(D354&amp;E354, 'Tab 3 Flex,Strng,Endur(unprot)'!AG$10:$AH$37,2,FALSE)),"HFZ", "NI")," ")</f>
        <v xml:space="preserve"> </v>
      </c>
      <c r="Y354" s="71" t="str">
        <f t="shared" si="72"/>
        <v xml:space="preserve"> </v>
      </c>
      <c r="Z354" s="71" t="str">
        <f t="shared" si="62"/>
        <v xml:space="preserve"> </v>
      </c>
      <c r="AA354" s="71" t="str">
        <f>IFERROR(IF(U354&gt;=(VLOOKUP(D354&amp;E354, 'Tab 3 Flex,Strng,Endur(unprot)'!W$10:X$37,2,FALSE)),"HFZ", "NI"), " ")</f>
        <v xml:space="preserve"> </v>
      </c>
      <c r="AB354" s="28" t="str">
        <f t="shared" si="63"/>
        <v xml:space="preserve"> </v>
      </c>
      <c r="AC354" s="33"/>
      <c r="AD354" s="28" t="str">
        <f t="shared" si="64"/>
        <v/>
      </c>
      <c r="AE354" s="96" t="e">
        <v>#N/A</v>
      </c>
      <c r="AF354" s="35"/>
      <c r="AG354" s="72" t="str">
        <f>IFERROR(IF(AE354&gt;=(VLOOKUP(D354&amp;E354, 'Tab 3 Flex,Strng,Endur(unprot)'!R$10:$S$37,2,FALSE)),"HFZ", "NI")," ")</f>
        <v xml:space="preserve"> </v>
      </c>
      <c r="AH354" s="55" t="str">
        <f t="shared" si="65"/>
        <v xml:space="preserve"> </v>
      </c>
      <c r="AI354" s="33"/>
      <c r="AJ354" s="55" t="str">
        <f t="shared" si="71"/>
        <v/>
      </c>
      <c r="AK354" s="100" t="e">
        <v>#N/A</v>
      </c>
      <c r="AL354" s="36"/>
      <c r="AM354" s="73" t="str">
        <f>IFERROR(IF(AK354&gt;=(VLOOKUP(D354&amp;E354,'Tab 3 Flex,Strng,Endur(unprot)'!AB$10:$AC$37,2,FALSE)),"HFZ", "NI")," ")</f>
        <v xml:space="preserve"> </v>
      </c>
      <c r="AN354" s="29" t="str">
        <f t="shared" si="66"/>
        <v xml:space="preserve"> </v>
      </c>
      <c r="AO354" s="55"/>
      <c r="AP354" s="29" t="str">
        <f t="shared" si="67"/>
        <v/>
      </c>
    </row>
    <row r="355" spans="1:42" s="57" customFormat="1" ht="16.5" thickTop="1" thickBot="1" x14ac:dyDescent="0.3">
      <c r="A355" s="32"/>
      <c r="B355" s="25"/>
      <c r="C355" s="25"/>
      <c r="D355" s="25"/>
      <c r="E355" s="46"/>
      <c r="F355" s="25">
        <v>10</v>
      </c>
      <c r="G355" s="94" t="e">
        <v>#N/A</v>
      </c>
      <c r="H355" s="94" t="e">
        <v>#N/A</v>
      </c>
      <c r="I355" s="26"/>
      <c r="J355" s="26"/>
      <c r="K355" s="69" t="str">
        <f>IFERROR(IF(G355&gt;=(VLOOKUP(D355&amp;E355,'Tab 2 Aerobic Capacity (unprot)'!L$10:$M$27,2,FALSE)),"HFZ","NI")," ")</f>
        <v xml:space="preserve"> </v>
      </c>
      <c r="L355" s="69" t="str">
        <f>IFERROR(IF(H355&gt;=(VLOOKUP(D355&amp;E355,'Tab 2 Aerobic Capacity (unprot)'!L$34:$M$51,2,FALSE)),"HFZ","NI")," ")</f>
        <v xml:space="preserve"> </v>
      </c>
      <c r="M355" s="54" t="str">
        <f t="shared" si="61"/>
        <v xml:space="preserve"> </v>
      </c>
      <c r="N355" s="33" t="str">
        <f t="shared" si="68"/>
        <v xml:space="preserve"> </v>
      </c>
      <c r="O355" s="33"/>
      <c r="P355" s="54" t="str">
        <f t="shared" si="69"/>
        <v/>
      </c>
      <c r="Q355" s="33"/>
      <c r="R355" s="54" t="str">
        <f t="shared" si="70"/>
        <v/>
      </c>
      <c r="S355" s="95" t="e">
        <v>#N/A</v>
      </c>
      <c r="T355" s="95" t="e">
        <v>#N/A</v>
      </c>
      <c r="U355" s="99" t="e">
        <v>#N/A</v>
      </c>
      <c r="V355" s="34"/>
      <c r="W355" s="70" t="str">
        <f>IFERROR(IF(S355&gt;=(VLOOKUP(D355&amp;E355, 'Tab 3 Flex,Strng,Endur(unprot)'!AG$10:$AH$37,2,FALSE)),"HFZ", "NI")," ")</f>
        <v xml:space="preserve"> </v>
      </c>
      <c r="X355" s="70" t="str">
        <f>IFERROR(IF(T355&gt;=(VLOOKUP(D355&amp;E355, 'Tab 3 Flex,Strng,Endur(unprot)'!AG$10:$AH$37,2,FALSE)),"HFZ", "NI")," ")</f>
        <v xml:space="preserve"> </v>
      </c>
      <c r="Y355" s="71" t="str">
        <f t="shared" si="72"/>
        <v xml:space="preserve"> </v>
      </c>
      <c r="Z355" s="71" t="str">
        <f t="shared" si="62"/>
        <v xml:space="preserve"> </v>
      </c>
      <c r="AA355" s="71" t="str">
        <f>IFERROR(IF(U355&gt;=(VLOOKUP(D355&amp;E355, 'Tab 3 Flex,Strng,Endur(unprot)'!W$10:X$37,2,FALSE)),"HFZ", "NI"), " ")</f>
        <v xml:space="preserve"> </v>
      </c>
      <c r="AB355" s="28" t="str">
        <f t="shared" si="63"/>
        <v xml:space="preserve"> </v>
      </c>
      <c r="AC355" s="33"/>
      <c r="AD355" s="28" t="str">
        <f t="shared" si="64"/>
        <v/>
      </c>
      <c r="AE355" s="96" t="e">
        <v>#N/A</v>
      </c>
      <c r="AF355" s="35"/>
      <c r="AG355" s="72" t="str">
        <f>IFERROR(IF(AE355&gt;=(VLOOKUP(D355&amp;E355, 'Tab 3 Flex,Strng,Endur(unprot)'!R$10:$S$37,2,FALSE)),"HFZ", "NI")," ")</f>
        <v xml:space="preserve"> </v>
      </c>
      <c r="AH355" s="55" t="str">
        <f t="shared" si="65"/>
        <v xml:space="preserve"> </v>
      </c>
      <c r="AI355" s="33"/>
      <c r="AJ355" s="55" t="str">
        <f t="shared" si="71"/>
        <v/>
      </c>
      <c r="AK355" s="100" t="e">
        <v>#N/A</v>
      </c>
      <c r="AL355" s="36"/>
      <c r="AM355" s="73" t="str">
        <f>IFERROR(IF(AK355&gt;=(VLOOKUP(D355&amp;E355,'Tab 3 Flex,Strng,Endur(unprot)'!AB$10:$AC$37,2,FALSE)),"HFZ", "NI")," ")</f>
        <v xml:space="preserve"> </v>
      </c>
      <c r="AN355" s="29" t="str">
        <f t="shared" si="66"/>
        <v xml:space="preserve"> </v>
      </c>
      <c r="AO355" s="55"/>
      <c r="AP355" s="29" t="str">
        <f t="shared" si="67"/>
        <v/>
      </c>
    </row>
    <row r="356" spans="1:42" s="57" customFormat="1" ht="15.75" customHeight="1" thickTop="1" thickBot="1" x14ac:dyDescent="0.3">
      <c r="A356" s="32"/>
      <c r="B356" s="25"/>
      <c r="C356" s="25"/>
      <c r="D356" s="25"/>
      <c r="E356" s="46"/>
      <c r="F356" s="25">
        <v>10</v>
      </c>
      <c r="G356" s="94" t="e">
        <v>#N/A</v>
      </c>
      <c r="H356" s="94" t="e">
        <v>#N/A</v>
      </c>
      <c r="I356" s="26"/>
      <c r="J356" s="26"/>
      <c r="K356" s="69" t="str">
        <f>IFERROR(IF(G356&gt;=(VLOOKUP(D356&amp;E356,'Tab 2 Aerobic Capacity (unprot)'!L$10:$M$27,2,FALSE)),"HFZ","NI")," ")</f>
        <v xml:space="preserve"> </v>
      </c>
      <c r="L356" s="69" t="str">
        <f>IFERROR(IF(H356&gt;=(VLOOKUP(D356&amp;E356,'Tab 2 Aerobic Capacity (unprot)'!L$34:$M$51,2,FALSE)),"HFZ","NI")," ")</f>
        <v xml:space="preserve"> </v>
      </c>
      <c r="M356" s="54" t="str">
        <f t="shared" si="61"/>
        <v xml:space="preserve"> </v>
      </c>
      <c r="N356" s="33" t="str">
        <f t="shared" si="68"/>
        <v xml:space="preserve"> </v>
      </c>
      <c r="O356" s="33"/>
      <c r="P356" s="54" t="str">
        <f t="shared" si="69"/>
        <v/>
      </c>
      <c r="Q356" s="33"/>
      <c r="R356" s="54" t="str">
        <f t="shared" si="70"/>
        <v/>
      </c>
      <c r="S356" s="95" t="e">
        <v>#N/A</v>
      </c>
      <c r="T356" s="95" t="e">
        <v>#N/A</v>
      </c>
      <c r="U356" s="99" t="e">
        <v>#N/A</v>
      </c>
      <c r="V356" s="34"/>
      <c r="W356" s="70" t="str">
        <f>IFERROR(IF(S356&gt;=(VLOOKUP(D356&amp;E356, 'Tab 3 Flex,Strng,Endur(unprot)'!AG$10:$AH$37,2,FALSE)),"HFZ", "NI")," ")</f>
        <v xml:space="preserve"> </v>
      </c>
      <c r="X356" s="70" t="str">
        <f>IFERROR(IF(T356&gt;=(VLOOKUP(D356&amp;E356, 'Tab 3 Flex,Strng,Endur(unprot)'!AG$10:$AH$37,2,FALSE)),"HFZ", "NI")," ")</f>
        <v xml:space="preserve"> </v>
      </c>
      <c r="Y356" s="71" t="str">
        <f t="shared" si="72"/>
        <v xml:space="preserve"> </v>
      </c>
      <c r="Z356" s="71" t="str">
        <f t="shared" si="62"/>
        <v xml:space="preserve"> </v>
      </c>
      <c r="AA356" s="71" t="str">
        <f>IFERROR(IF(U356&gt;=(VLOOKUP(D356&amp;E356, 'Tab 3 Flex,Strng,Endur(unprot)'!W$10:X$37,2,FALSE)),"HFZ", "NI"), " ")</f>
        <v xml:space="preserve"> </v>
      </c>
      <c r="AB356" s="28" t="str">
        <f t="shared" si="63"/>
        <v xml:space="preserve"> </v>
      </c>
      <c r="AC356" s="33"/>
      <c r="AD356" s="28" t="str">
        <f t="shared" si="64"/>
        <v/>
      </c>
      <c r="AE356" s="96" t="e">
        <v>#N/A</v>
      </c>
      <c r="AF356" s="35"/>
      <c r="AG356" s="72" t="str">
        <f>IFERROR(IF(AE356&gt;=(VLOOKUP(D356&amp;E356, 'Tab 3 Flex,Strng,Endur(unprot)'!R$10:$S$37,2,FALSE)),"HFZ", "NI")," ")</f>
        <v xml:space="preserve"> </v>
      </c>
      <c r="AH356" s="55" t="str">
        <f t="shared" si="65"/>
        <v xml:space="preserve"> </v>
      </c>
      <c r="AI356" s="33"/>
      <c r="AJ356" s="55" t="str">
        <f t="shared" si="71"/>
        <v/>
      </c>
      <c r="AK356" s="100" t="e">
        <v>#N/A</v>
      </c>
      <c r="AL356" s="36"/>
      <c r="AM356" s="73" t="str">
        <f>IFERROR(IF(AK356&gt;=(VLOOKUP(D356&amp;E356,'Tab 3 Flex,Strng,Endur(unprot)'!AB$10:$AC$37,2,FALSE)),"HFZ", "NI")," ")</f>
        <v xml:space="preserve"> </v>
      </c>
      <c r="AN356" s="29" t="str">
        <f t="shared" si="66"/>
        <v xml:space="preserve"> </v>
      </c>
      <c r="AO356" s="55"/>
      <c r="AP356" s="29" t="str">
        <f t="shared" si="67"/>
        <v/>
      </c>
    </row>
    <row r="357" spans="1:42" s="57" customFormat="1" ht="16.5" thickTop="1" thickBot="1" x14ac:dyDescent="0.3">
      <c r="A357" s="32"/>
      <c r="B357" s="25"/>
      <c r="C357" s="25"/>
      <c r="D357" s="25"/>
      <c r="E357" s="46"/>
      <c r="F357" s="25">
        <v>10</v>
      </c>
      <c r="G357" s="94" t="e">
        <v>#N/A</v>
      </c>
      <c r="H357" s="94" t="e">
        <v>#N/A</v>
      </c>
      <c r="I357" s="26"/>
      <c r="J357" s="26"/>
      <c r="K357" s="69" t="str">
        <f>IFERROR(IF(G357&gt;=(VLOOKUP(D357&amp;E357,'Tab 2 Aerobic Capacity (unprot)'!L$10:$M$27,2,FALSE)),"HFZ","NI")," ")</f>
        <v xml:space="preserve"> </v>
      </c>
      <c r="L357" s="69" t="str">
        <f>IFERROR(IF(H357&gt;=(VLOOKUP(D357&amp;E357,'Tab 2 Aerobic Capacity (unprot)'!L$34:$M$51,2,FALSE)),"HFZ","NI")," ")</f>
        <v xml:space="preserve"> </v>
      </c>
      <c r="M357" s="54" t="str">
        <f t="shared" si="61"/>
        <v xml:space="preserve"> </v>
      </c>
      <c r="N357" s="33" t="str">
        <f t="shared" si="68"/>
        <v xml:space="preserve"> </v>
      </c>
      <c r="O357" s="33"/>
      <c r="P357" s="54" t="str">
        <f t="shared" si="69"/>
        <v/>
      </c>
      <c r="Q357" s="33"/>
      <c r="R357" s="54" t="str">
        <f t="shared" si="70"/>
        <v/>
      </c>
      <c r="S357" s="95" t="e">
        <v>#N/A</v>
      </c>
      <c r="T357" s="95" t="e">
        <v>#N/A</v>
      </c>
      <c r="U357" s="99" t="e">
        <v>#N/A</v>
      </c>
      <c r="V357" s="34"/>
      <c r="W357" s="70" t="str">
        <f>IFERROR(IF(S357&gt;=(VLOOKUP(D357&amp;E357, 'Tab 3 Flex,Strng,Endur(unprot)'!AG$10:$AH$37,2,FALSE)),"HFZ", "NI")," ")</f>
        <v xml:space="preserve"> </v>
      </c>
      <c r="X357" s="70" t="str">
        <f>IFERROR(IF(T357&gt;=(VLOOKUP(D357&amp;E357, 'Tab 3 Flex,Strng,Endur(unprot)'!AG$10:$AH$37,2,FALSE)),"HFZ", "NI")," ")</f>
        <v xml:space="preserve"> </v>
      </c>
      <c r="Y357" s="71" t="str">
        <f t="shared" si="72"/>
        <v xml:space="preserve"> </v>
      </c>
      <c r="Z357" s="71" t="str">
        <f t="shared" si="62"/>
        <v xml:space="preserve"> </v>
      </c>
      <c r="AA357" s="71" t="str">
        <f>IFERROR(IF(U357&gt;=(VLOOKUP(D357&amp;E357, 'Tab 3 Flex,Strng,Endur(unprot)'!W$10:X$37,2,FALSE)),"HFZ", "NI"), " ")</f>
        <v xml:space="preserve"> </v>
      </c>
      <c r="AB357" s="28" t="str">
        <f t="shared" si="63"/>
        <v xml:space="preserve"> </v>
      </c>
      <c r="AC357" s="33"/>
      <c r="AD357" s="28" t="str">
        <f t="shared" si="64"/>
        <v/>
      </c>
      <c r="AE357" s="96" t="e">
        <v>#N/A</v>
      </c>
      <c r="AF357" s="35"/>
      <c r="AG357" s="72" t="str">
        <f>IFERROR(IF(AE357&gt;=(VLOOKUP(D357&amp;E357, 'Tab 3 Flex,Strng,Endur(unprot)'!R$10:$S$37,2,FALSE)),"HFZ", "NI")," ")</f>
        <v xml:space="preserve"> </v>
      </c>
      <c r="AH357" s="55" t="str">
        <f t="shared" si="65"/>
        <v xml:space="preserve"> </v>
      </c>
      <c r="AI357" s="33"/>
      <c r="AJ357" s="55" t="str">
        <f t="shared" si="71"/>
        <v/>
      </c>
      <c r="AK357" s="100" t="e">
        <v>#N/A</v>
      </c>
      <c r="AL357" s="36"/>
      <c r="AM357" s="73" t="str">
        <f>IFERROR(IF(AK357&gt;=(VLOOKUP(D357&amp;E357,'Tab 3 Flex,Strng,Endur(unprot)'!AB$10:$AC$37,2,FALSE)),"HFZ", "NI")," ")</f>
        <v xml:space="preserve"> </v>
      </c>
      <c r="AN357" s="29" t="str">
        <f t="shared" si="66"/>
        <v xml:space="preserve"> </v>
      </c>
      <c r="AO357" s="55"/>
      <c r="AP357" s="29" t="str">
        <f t="shared" si="67"/>
        <v/>
      </c>
    </row>
    <row r="358" spans="1:42" s="57" customFormat="1" ht="15.75" customHeight="1" thickTop="1" thickBot="1" x14ac:dyDescent="0.3">
      <c r="A358" s="32"/>
      <c r="B358" s="25"/>
      <c r="C358" s="25"/>
      <c r="D358" s="25"/>
      <c r="E358" s="46"/>
      <c r="F358" s="25">
        <v>10</v>
      </c>
      <c r="G358" s="94" t="e">
        <v>#N/A</v>
      </c>
      <c r="H358" s="94" t="e">
        <v>#N/A</v>
      </c>
      <c r="I358" s="26"/>
      <c r="J358" s="26"/>
      <c r="K358" s="69" t="str">
        <f>IFERROR(IF(G358&gt;=(VLOOKUP(D358&amp;E358,'Tab 2 Aerobic Capacity (unprot)'!L$10:$M$27,2,FALSE)),"HFZ","NI")," ")</f>
        <v xml:space="preserve"> </v>
      </c>
      <c r="L358" s="69" t="str">
        <f>IFERROR(IF(H358&gt;=(VLOOKUP(D358&amp;E358,'Tab 2 Aerobic Capacity (unprot)'!L$34:$M$51,2,FALSE)),"HFZ","NI")," ")</f>
        <v xml:space="preserve"> </v>
      </c>
      <c r="M358" s="54" t="str">
        <f t="shared" si="61"/>
        <v xml:space="preserve"> </v>
      </c>
      <c r="N358" s="33" t="str">
        <f t="shared" si="68"/>
        <v xml:space="preserve"> </v>
      </c>
      <c r="O358" s="33"/>
      <c r="P358" s="54" t="str">
        <f t="shared" si="69"/>
        <v/>
      </c>
      <c r="Q358" s="33"/>
      <c r="R358" s="54" t="str">
        <f t="shared" si="70"/>
        <v/>
      </c>
      <c r="S358" s="95" t="e">
        <v>#N/A</v>
      </c>
      <c r="T358" s="95" t="e">
        <v>#N/A</v>
      </c>
      <c r="U358" s="99" t="e">
        <v>#N/A</v>
      </c>
      <c r="V358" s="34"/>
      <c r="W358" s="70" t="str">
        <f>IFERROR(IF(S358&gt;=(VLOOKUP(D358&amp;E358, 'Tab 3 Flex,Strng,Endur(unprot)'!AG$10:$AH$37,2,FALSE)),"HFZ", "NI")," ")</f>
        <v xml:space="preserve"> </v>
      </c>
      <c r="X358" s="70" t="str">
        <f>IFERROR(IF(T358&gt;=(VLOOKUP(D358&amp;E358, 'Tab 3 Flex,Strng,Endur(unprot)'!AG$10:$AH$37,2,FALSE)),"HFZ", "NI")," ")</f>
        <v xml:space="preserve"> </v>
      </c>
      <c r="Y358" s="71" t="str">
        <f t="shared" si="72"/>
        <v xml:space="preserve"> </v>
      </c>
      <c r="Z358" s="71" t="str">
        <f t="shared" si="62"/>
        <v xml:space="preserve"> </v>
      </c>
      <c r="AA358" s="71" t="str">
        <f>IFERROR(IF(U358&gt;=(VLOOKUP(D358&amp;E358, 'Tab 3 Flex,Strng,Endur(unprot)'!W$10:X$37,2,FALSE)),"HFZ", "NI"), " ")</f>
        <v xml:space="preserve"> </v>
      </c>
      <c r="AB358" s="28" t="str">
        <f t="shared" si="63"/>
        <v xml:space="preserve"> </v>
      </c>
      <c r="AC358" s="33"/>
      <c r="AD358" s="28" t="str">
        <f t="shared" si="64"/>
        <v/>
      </c>
      <c r="AE358" s="96" t="e">
        <v>#N/A</v>
      </c>
      <c r="AF358" s="35"/>
      <c r="AG358" s="72" t="str">
        <f>IFERROR(IF(AE358&gt;=(VLOOKUP(D358&amp;E358, 'Tab 3 Flex,Strng,Endur(unprot)'!R$10:$S$37,2,FALSE)),"HFZ", "NI")," ")</f>
        <v xml:space="preserve"> </v>
      </c>
      <c r="AH358" s="55" t="str">
        <f t="shared" si="65"/>
        <v xml:space="preserve"> </v>
      </c>
      <c r="AI358" s="33"/>
      <c r="AJ358" s="55" t="str">
        <f t="shared" si="71"/>
        <v/>
      </c>
      <c r="AK358" s="100" t="e">
        <v>#N/A</v>
      </c>
      <c r="AL358" s="36"/>
      <c r="AM358" s="73" t="str">
        <f>IFERROR(IF(AK358&gt;=(VLOOKUP(D358&amp;E358,'Tab 3 Flex,Strng,Endur(unprot)'!AB$10:$AC$37,2,FALSE)),"HFZ", "NI")," ")</f>
        <v xml:space="preserve"> </v>
      </c>
      <c r="AN358" s="29" t="str">
        <f t="shared" si="66"/>
        <v xml:space="preserve"> </v>
      </c>
      <c r="AO358" s="55"/>
      <c r="AP358" s="29" t="str">
        <f t="shared" si="67"/>
        <v/>
      </c>
    </row>
    <row r="359" spans="1:42" s="57" customFormat="1" ht="16.5" thickTop="1" thickBot="1" x14ac:dyDescent="0.3">
      <c r="A359" s="32"/>
      <c r="B359" s="25"/>
      <c r="C359" s="25"/>
      <c r="D359" s="25"/>
      <c r="E359" s="46"/>
      <c r="F359" s="25">
        <v>10</v>
      </c>
      <c r="G359" s="94" t="e">
        <v>#N/A</v>
      </c>
      <c r="H359" s="94" t="e">
        <v>#N/A</v>
      </c>
      <c r="I359" s="26"/>
      <c r="J359" s="26"/>
      <c r="K359" s="69" t="str">
        <f>IFERROR(IF(G359&gt;=(VLOOKUP(D359&amp;E359,'Tab 2 Aerobic Capacity (unprot)'!L$10:$M$27,2,FALSE)),"HFZ","NI")," ")</f>
        <v xml:space="preserve"> </v>
      </c>
      <c r="L359" s="69" t="str">
        <f>IFERROR(IF(H359&gt;=(VLOOKUP(D359&amp;E359,'Tab 2 Aerobic Capacity (unprot)'!L$34:$M$51,2,FALSE)),"HFZ","NI")," ")</f>
        <v xml:space="preserve"> </v>
      </c>
      <c r="M359" s="54" t="str">
        <f t="shared" si="61"/>
        <v xml:space="preserve"> </v>
      </c>
      <c r="N359" s="33" t="str">
        <f t="shared" si="68"/>
        <v xml:space="preserve"> </v>
      </c>
      <c r="O359" s="33"/>
      <c r="P359" s="54" t="str">
        <f t="shared" si="69"/>
        <v/>
      </c>
      <c r="Q359" s="33"/>
      <c r="R359" s="54" t="str">
        <f t="shared" si="70"/>
        <v/>
      </c>
      <c r="S359" s="95" t="e">
        <v>#N/A</v>
      </c>
      <c r="T359" s="95" t="e">
        <v>#N/A</v>
      </c>
      <c r="U359" s="99" t="e">
        <v>#N/A</v>
      </c>
      <c r="V359" s="34"/>
      <c r="W359" s="70" t="str">
        <f>IFERROR(IF(S359&gt;=(VLOOKUP(D359&amp;E359, 'Tab 3 Flex,Strng,Endur(unprot)'!AG$10:$AH$37,2,FALSE)),"HFZ", "NI")," ")</f>
        <v xml:space="preserve"> </v>
      </c>
      <c r="X359" s="70" t="str">
        <f>IFERROR(IF(T359&gt;=(VLOOKUP(D359&amp;E359, 'Tab 3 Flex,Strng,Endur(unprot)'!AG$10:$AH$37,2,FALSE)),"HFZ", "NI")," ")</f>
        <v xml:space="preserve"> </v>
      </c>
      <c r="Y359" s="71" t="str">
        <f t="shared" si="72"/>
        <v xml:space="preserve"> </v>
      </c>
      <c r="Z359" s="71" t="str">
        <f t="shared" si="62"/>
        <v xml:space="preserve"> </v>
      </c>
      <c r="AA359" s="71" t="str">
        <f>IFERROR(IF(U359&gt;=(VLOOKUP(D359&amp;E359, 'Tab 3 Flex,Strng,Endur(unprot)'!W$10:X$37,2,FALSE)),"HFZ", "NI"), " ")</f>
        <v xml:space="preserve"> </v>
      </c>
      <c r="AB359" s="28" t="str">
        <f t="shared" si="63"/>
        <v xml:space="preserve"> </v>
      </c>
      <c r="AC359" s="33"/>
      <c r="AD359" s="28" t="str">
        <f t="shared" si="64"/>
        <v/>
      </c>
      <c r="AE359" s="96" t="e">
        <v>#N/A</v>
      </c>
      <c r="AF359" s="35"/>
      <c r="AG359" s="72" t="str">
        <f>IFERROR(IF(AE359&gt;=(VLOOKUP(D359&amp;E359, 'Tab 3 Flex,Strng,Endur(unprot)'!R$10:$S$37,2,FALSE)),"HFZ", "NI")," ")</f>
        <v xml:space="preserve"> </v>
      </c>
      <c r="AH359" s="55" t="str">
        <f t="shared" si="65"/>
        <v xml:space="preserve"> </v>
      </c>
      <c r="AI359" s="33"/>
      <c r="AJ359" s="55" t="str">
        <f t="shared" si="71"/>
        <v/>
      </c>
      <c r="AK359" s="100" t="e">
        <v>#N/A</v>
      </c>
      <c r="AL359" s="36"/>
      <c r="AM359" s="73" t="str">
        <f>IFERROR(IF(AK359&gt;=(VLOOKUP(D359&amp;E359,'Tab 3 Flex,Strng,Endur(unprot)'!AB$10:$AC$37,2,FALSE)),"HFZ", "NI")," ")</f>
        <v xml:space="preserve"> </v>
      </c>
      <c r="AN359" s="29" t="str">
        <f t="shared" si="66"/>
        <v xml:space="preserve"> </v>
      </c>
      <c r="AO359" s="55"/>
      <c r="AP359" s="29" t="str">
        <f t="shared" si="67"/>
        <v/>
      </c>
    </row>
    <row r="360" spans="1:42" s="57" customFormat="1" ht="15.75" customHeight="1" thickTop="1" thickBot="1" x14ac:dyDescent="0.3">
      <c r="A360" s="32"/>
      <c r="B360" s="25"/>
      <c r="C360" s="25"/>
      <c r="D360" s="25"/>
      <c r="E360" s="46"/>
      <c r="F360" s="25">
        <v>10</v>
      </c>
      <c r="G360" s="94" t="e">
        <v>#N/A</v>
      </c>
      <c r="H360" s="94" t="e">
        <v>#N/A</v>
      </c>
      <c r="I360" s="26"/>
      <c r="J360" s="26"/>
      <c r="K360" s="69" t="str">
        <f>IFERROR(IF(G360&gt;=(VLOOKUP(D360&amp;E360,'Tab 2 Aerobic Capacity (unprot)'!L$10:$M$27,2,FALSE)),"HFZ","NI")," ")</f>
        <v xml:space="preserve"> </v>
      </c>
      <c r="L360" s="69" t="str">
        <f>IFERROR(IF(H360&gt;=(VLOOKUP(D360&amp;E360,'Tab 2 Aerobic Capacity (unprot)'!L$34:$M$51,2,FALSE)),"HFZ","NI")," ")</f>
        <v xml:space="preserve"> </v>
      </c>
      <c r="M360" s="54" t="str">
        <f t="shared" si="61"/>
        <v xml:space="preserve"> </v>
      </c>
      <c r="N360" s="33" t="str">
        <f t="shared" si="68"/>
        <v xml:space="preserve"> </v>
      </c>
      <c r="O360" s="33"/>
      <c r="P360" s="54" t="str">
        <f t="shared" si="69"/>
        <v/>
      </c>
      <c r="Q360" s="33"/>
      <c r="R360" s="54" t="str">
        <f t="shared" si="70"/>
        <v/>
      </c>
      <c r="S360" s="95" t="e">
        <v>#N/A</v>
      </c>
      <c r="T360" s="95" t="e">
        <v>#N/A</v>
      </c>
      <c r="U360" s="99" t="e">
        <v>#N/A</v>
      </c>
      <c r="V360" s="34"/>
      <c r="W360" s="70" t="str">
        <f>IFERROR(IF(S360&gt;=(VLOOKUP(D360&amp;E360, 'Tab 3 Flex,Strng,Endur(unprot)'!AG$10:$AH$37,2,FALSE)),"HFZ", "NI")," ")</f>
        <v xml:space="preserve"> </v>
      </c>
      <c r="X360" s="70" t="str">
        <f>IFERROR(IF(T360&gt;=(VLOOKUP(D360&amp;E360, 'Tab 3 Flex,Strng,Endur(unprot)'!AG$10:$AH$37,2,FALSE)),"HFZ", "NI")," ")</f>
        <v xml:space="preserve"> </v>
      </c>
      <c r="Y360" s="71" t="str">
        <f t="shared" si="72"/>
        <v xml:space="preserve"> </v>
      </c>
      <c r="Z360" s="71" t="str">
        <f t="shared" si="62"/>
        <v xml:space="preserve"> </v>
      </c>
      <c r="AA360" s="71" t="str">
        <f>IFERROR(IF(U360&gt;=(VLOOKUP(D360&amp;E360, 'Tab 3 Flex,Strng,Endur(unprot)'!W$10:X$37,2,FALSE)),"HFZ", "NI"), " ")</f>
        <v xml:space="preserve"> </v>
      </c>
      <c r="AB360" s="28" t="str">
        <f t="shared" si="63"/>
        <v xml:space="preserve"> </v>
      </c>
      <c r="AC360" s="33"/>
      <c r="AD360" s="28" t="str">
        <f t="shared" si="64"/>
        <v/>
      </c>
      <c r="AE360" s="96" t="e">
        <v>#N/A</v>
      </c>
      <c r="AF360" s="35"/>
      <c r="AG360" s="72" t="str">
        <f>IFERROR(IF(AE360&gt;=(VLOOKUP(D360&amp;E360, 'Tab 3 Flex,Strng,Endur(unprot)'!R$10:$S$37,2,FALSE)),"HFZ", "NI")," ")</f>
        <v xml:space="preserve"> </v>
      </c>
      <c r="AH360" s="55" t="str">
        <f t="shared" si="65"/>
        <v xml:space="preserve"> </v>
      </c>
      <c r="AI360" s="33"/>
      <c r="AJ360" s="55" t="str">
        <f t="shared" si="71"/>
        <v/>
      </c>
      <c r="AK360" s="100" t="e">
        <v>#N/A</v>
      </c>
      <c r="AL360" s="36"/>
      <c r="AM360" s="73" t="str">
        <f>IFERROR(IF(AK360&gt;=(VLOOKUP(D360&amp;E360,'Tab 3 Flex,Strng,Endur(unprot)'!AB$10:$AC$37,2,FALSE)),"HFZ", "NI")," ")</f>
        <v xml:space="preserve"> </v>
      </c>
      <c r="AN360" s="29" t="str">
        <f t="shared" si="66"/>
        <v xml:space="preserve"> </v>
      </c>
      <c r="AO360" s="55"/>
      <c r="AP360" s="29" t="str">
        <f t="shared" si="67"/>
        <v/>
      </c>
    </row>
    <row r="361" spans="1:42" s="57" customFormat="1" ht="16.5" thickTop="1" thickBot="1" x14ac:dyDescent="0.3">
      <c r="A361" s="32"/>
      <c r="B361" s="25"/>
      <c r="C361" s="25"/>
      <c r="D361" s="25"/>
      <c r="E361" s="46"/>
      <c r="F361" s="25">
        <v>10</v>
      </c>
      <c r="G361" s="94" t="e">
        <v>#N/A</v>
      </c>
      <c r="H361" s="94" t="e">
        <v>#N/A</v>
      </c>
      <c r="I361" s="26"/>
      <c r="J361" s="26"/>
      <c r="K361" s="69" t="str">
        <f>IFERROR(IF(G361&gt;=(VLOOKUP(D361&amp;E361,'Tab 2 Aerobic Capacity (unprot)'!L$10:$M$27,2,FALSE)),"HFZ","NI")," ")</f>
        <v xml:space="preserve"> </v>
      </c>
      <c r="L361" s="69" t="str">
        <f>IFERROR(IF(H361&gt;=(VLOOKUP(D361&amp;E361,'Tab 2 Aerobic Capacity (unprot)'!L$34:$M$51,2,FALSE)),"HFZ","NI")," ")</f>
        <v xml:space="preserve"> </v>
      </c>
      <c r="M361" s="54" t="str">
        <f t="shared" si="61"/>
        <v xml:space="preserve"> </v>
      </c>
      <c r="N361" s="33" t="str">
        <f t="shared" si="68"/>
        <v xml:space="preserve"> </v>
      </c>
      <c r="O361" s="33"/>
      <c r="P361" s="54" t="str">
        <f t="shared" si="69"/>
        <v/>
      </c>
      <c r="Q361" s="33"/>
      <c r="R361" s="54" t="str">
        <f t="shared" si="70"/>
        <v/>
      </c>
      <c r="S361" s="95" t="e">
        <v>#N/A</v>
      </c>
      <c r="T361" s="95" t="e">
        <v>#N/A</v>
      </c>
      <c r="U361" s="99" t="e">
        <v>#N/A</v>
      </c>
      <c r="V361" s="34"/>
      <c r="W361" s="70" t="str">
        <f>IFERROR(IF(S361&gt;=(VLOOKUP(D361&amp;E361, 'Tab 3 Flex,Strng,Endur(unprot)'!AG$10:$AH$37,2,FALSE)),"HFZ", "NI")," ")</f>
        <v xml:space="preserve"> </v>
      </c>
      <c r="X361" s="70" t="str">
        <f>IFERROR(IF(T361&gt;=(VLOOKUP(D361&amp;E361, 'Tab 3 Flex,Strng,Endur(unprot)'!AG$10:$AH$37,2,FALSE)),"HFZ", "NI")," ")</f>
        <v xml:space="preserve"> </v>
      </c>
      <c r="Y361" s="71" t="str">
        <f t="shared" si="72"/>
        <v xml:space="preserve"> </v>
      </c>
      <c r="Z361" s="71" t="str">
        <f t="shared" si="62"/>
        <v xml:space="preserve"> </v>
      </c>
      <c r="AA361" s="71" t="str">
        <f>IFERROR(IF(U361&gt;=(VLOOKUP(D361&amp;E361, 'Tab 3 Flex,Strng,Endur(unprot)'!W$10:X$37,2,FALSE)),"HFZ", "NI"), " ")</f>
        <v xml:space="preserve"> </v>
      </c>
      <c r="AB361" s="28" t="str">
        <f t="shared" si="63"/>
        <v xml:space="preserve"> </v>
      </c>
      <c r="AC361" s="33"/>
      <c r="AD361" s="28" t="str">
        <f t="shared" si="64"/>
        <v/>
      </c>
      <c r="AE361" s="96" t="e">
        <v>#N/A</v>
      </c>
      <c r="AF361" s="35"/>
      <c r="AG361" s="72" t="str">
        <f>IFERROR(IF(AE361&gt;=(VLOOKUP(D361&amp;E361, 'Tab 3 Flex,Strng,Endur(unprot)'!R$10:$S$37,2,FALSE)),"HFZ", "NI")," ")</f>
        <v xml:space="preserve"> </v>
      </c>
      <c r="AH361" s="55" t="str">
        <f t="shared" si="65"/>
        <v xml:space="preserve"> </v>
      </c>
      <c r="AI361" s="33"/>
      <c r="AJ361" s="55" t="str">
        <f t="shared" si="71"/>
        <v/>
      </c>
      <c r="AK361" s="100" t="e">
        <v>#N/A</v>
      </c>
      <c r="AL361" s="36"/>
      <c r="AM361" s="73" t="str">
        <f>IFERROR(IF(AK361&gt;=(VLOOKUP(D361&amp;E361,'Tab 3 Flex,Strng,Endur(unprot)'!AB$10:$AC$37,2,FALSE)),"HFZ", "NI")," ")</f>
        <v xml:space="preserve"> </v>
      </c>
      <c r="AN361" s="29" t="str">
        <f t="shared" si="66"/>
        <v xml:space="preserve"> </v>
      </c>
      <c r="AO361" s="55"/>
      <c r="AP361" s="29" t="str">
        <f t="shared" si="67"/>
        <v/>
      </c>
    </row>
    <row r="362" spans="1:42" s="57" customFormat="1" ht="15.75" customHeight="1" thickTop="1" thickBot="1" x14ac:dyDescent="0.3">
      <c r="A362" s="32"/>
      <c r="B362" s="25"/>
      <c r="C362" s="25"/>
      <c r="D362" s="25"/>
      <c r="E362" s="46"/>
      <c r="F362" s="25">
        <v>10</v>
      </c>
      <c r="G362" s="94" t="e">
        <v>#N/A</v>
      </c>
      <c r="H362" s="94" t="e">
        <v>#N/A</v>
      </c>
      <c r="I362" s="26"/>
      <c r="J362" s="26"/>
      <c r="K362" s="69" t="str">
        <f>IFERROR(IF(G362&gt;=(VLOOKUP(D362&amp;E362,'Tab 2 Aerobic Capacity (unprot)'!L$10:$M$27,2,FALSE)),"HFZ","NI")," ")</f>
        <v xml:space="preserve"> </v>
      </c>
      <c r="L362" s="69" t="str">
        <f>IFERROR(IF(H362&gt;=(VLOOKUP(D362&amp;E362,'Tab 2 Aerobic Capacity (unprot)'!L$34:$M$51,2,FALSE)),"HFZ","NI")," ")</f>
        <v xml:space="preserve"> </v>
      </c>
      <c r="M362" s="54" t="str">
        <f t="shared" si="61"/>
        <v xml:space="preserve"> </v>
      </c>
      <c r="N362" s="33" t="str">
        <f t="shared" si="68"/>
        <v xml:space="preserve"> </v>
      </c>
      <c r="O362" s="33"/>
      <c r="P362" s="54" t="str">
        <f t="shared" si="69"/>
        <v/>
      </c>
      <c r="Q362" s="33"/>
      <c r="R362" s="54" t="str">
        <f t="shared" si="70"/>
        <v/>
      </c>
      <c r="S362" s="95" t="e">
        <v>#N/A</v>
      </c>
      <c r="T362" s="95" t="e">
        <v>#N/A</v>
      </c>
      <c r="U362" s="99" t="e">
        <v>#N/A</v>
      </c>
      <c r="V362" s="34"/>
      <c r="W362" s="70" t="str">
        <f>IFERROR(IF(S362&gt;=(VLOOKUP(D362&amp;E362, 'Tab 3 Flex,Strng,Endur(unprot)'!AG$10:$AH$37,2,FALSE)),"HFZ", "NI")," ")</f>
        <v xml:space="preserve"> </v>
      </c>
      <c r="X362" s="70" t="str">
        <f>IFERROR(IF(T362&gt;=(VLOOKUP(D362&amp;E362, 'Tab 3 Flex,Strng,Endur(unprot)'!AG$10:$AH$37,2,FALSE)),"HFZ", "NI")," ")</f>
        <v xml:space="preserve"> </v>
      </c>
      <c r="Y362" s="71" t="str">
        <f t="shared" si="72"/>
        <v xml:space="preserve"> </v>
      </c>
      <c r="Z362" s="71" t="str">
        <f t="shared" si="62"/>
        <v xml:space="preserve"> </v>
      </c>
      <c r="AA362" s="71" t="str">
        <f>IFERROR(IF(U362&gt;=(VLOOKUP(D362&amp;E362, 'Tab 3 Flex,Strng,Endur(unprot)'!W$10:X$37,2,FALSE)),"HFZ", "NI"), " ")</f>
        <v xml:space="preserve"> </v>
      </c>
      <c r="AB362" s="28" t="str">
        <f t="shared" si="63"/>
        <v xml:space="preserve"> </v>
      </c>
      <c r="AC362" s="33"/>
      <c r="AD362" s="28" t="str">
        <f t="shared" si="64"/>
        <v/>
      </c>
      <c r="AE362" s="96" t="e">
        <v>#N/A</v>
      </c>
      <c r="AF362" s="35"/>
      <c r="AG362" s="72" t="str">
        <f>IFERROR(IF(AE362&gt;=(VLOOKUP(D362&amp;E362, 'Tab 3 Flex,Strng,Endur(unprot)'!R$10:$S$37,2,FALSE)),"HFZ", "NI")," ")</f>
        <v xml:space="preserve"> </v>
      </c>
      <c r="AH362" s="55" t="str">
        <f t="shared" si="65"/>
        <v xml:space="preserve"> </v>
      </c>
      <c r="AI362" s="33"/>
      <c r="AJ362" s="55" t="str">
        <f t="shared" si="71"/>
        <v/>
      </c>
      <c r="AK362" s="100" t="e">
        <v>#N/A</v>
      </c>
      <c r="AL362" s="36"/>
      <c r="AM362" s="73" t="str">
        <f>IFERROR(IF(AK362&gt;=(VLOOKUP(D362&amp;E362,'Tab 3 Flex,Strng,Endur(unprot)'!AB$10:$AC$37,2,FALSE)),"HFZ", "NI")," ")</f>
        <v xml:space="preserve"> </v>
      </c>
      <c r="AN362" s="29" t="str">
        <f t="shared" si="66"/>
        <v xml:space="preserve"> </v>
      </c>
      <c r="AO362" s="55"/>
      <c r="AP362" s="29" t="str">
        <f t="shared" si="67"/>
        <v/>
      </c>
    </row>
    <row r="363" spans="1:42" s="57" customFormat="1" ht="16.5" thickTop="1" thickBot="1" x14ac:dyDescent="0.3">
      <c r="A363" s="32"/>
      <c r="B363" s="25"/>
      <c r="C363" s="25"/>
      <c r="D363" s="25"/>
      <c r="E363" s="46"/>
      <c r="F363" s="25">
        <v>10</v>
      </c>
      <c r="G363" s="94" t="e">
        <v>#N/A</v>
      </c>
      <c r="H363" s="94" t="e">
        <v>#N/A</v>
      </c>
      <c r="I363" s="26"/>
      <c r="J363" s="26"/>
      <c r="K363" s="69" t="str">
        <f>IFERROR(IF(G363&gt;=(VLOOKUP(D363&amp;E363,'Tab 2 Aerobic Capacity (unprot)'!L$10:$M$27,2,FALSE)),"HFZ","NI")," ")</f>
        <v xml:space="preserve"> </v>
      </c>
      <c r="L363" s="69" t="str">
        <f>IFERROR(IF(H363&gt;=(VLOOKUP(D363&amp;E363,'Tab 2 Aerobic Capacity (unprot)'!L$34:$M$51,2,FALSE)),"HFZ","NI")," ")</f>
        <v xml:space="preserve"> </v>
      </c>
      <c r="M363" s="54" t="str">
        <f t="shared" si="61"/>
        <v xml:space="preserve"> </v>
      </c>
      <c r="N363" s="33" t="str">
        <f t="shared" si="68"/>
        <v xml:space="preserve"> </v>
      </c>
      <c r="O363" s="33"/>
      <c r="P363" s="54" t="str">
        <f t="shared" si="69"/>
        <v/>
      </c>
      <c r="Q363" s="33"/>
      <c r="R363" s="54" t="str">
        <f t="shared" si="70"/>
        <v/>
      </c>
      <c r="S363" s="95" t="e">
        <v>#N/A</v>
      </c>
      <c r="T363" s="95" t="e">
        <v>#N/A</v>
      </c>
      <c r="U363" s="99" t="e">
        <v>#N/A</v>
      </c>
      <c r="V363" s="34"/>
      <c r="W363" s="70" t="str">
        <f>IFERROR(IF(S363&gt;=(VLOOKUP(D363&amp;E363, 'Tab 3 Flex,Strng,Endur(unprot)'!AG$10:$AH$37,2,FALSE)),"HFZ", "NI")," ")</f>
        <v xml:space="preserve"> </v>
      </c>
      <c r="X363" s="70" t="str">
        <f>IFERROR(IF(T363&gt;=(VLOOKUP(D363&amp;E363, 'Tab 3 Flex,Strng,Endur(unprot)'!AG$10:$AH$37,2,FALSE)),"HFZ", "NI")," ")</f>
        <v xml:space="preserve"> </v>
      </c>
      <c r="Y363" s="71" t="str">
        <f t="shared" si="72"/>
        <v xml:space="preserve"> </v>
      </c>
      <c r="Z363" s="71" t="str">
        <f t="shared" si="62"/>
        <v xml:space="preserve"> </v>
      </c>
      <c r="AA363" s="71" t="str">
        <f>IFERROR(IF(U363&gt;=(VLOOKUP(D363&amp;E363, 'Tab 3 Flex,Strng,Endur(unprot)'!W$10:X$37,2,FALSE)),"HFZ", "NI"), " ")</f>
        <v xml:space="preserve"> </v>
      </c>
      <c r="AB363" s="28" t="str">
        <f t="shared" si="63"/>
        <v xml:space="preserve"> </v>
      </c>
      <c r="AC363" s="33"/>
      <c r="AD363" s="28" t="str">
        <f t="shared" si="64"/>
        <v/>
      </c>
      <c r="AE363" s="96" t="e">
        <v>#N/A</v>
      </c>
      <c r="AF363" s="35"/>
      <c r="AG363" s="72" t="str">
        <f>IFERROR(IF(AE363&gt;=(VLOOKUP(D363&amp;E363, 'Tab 3 Flex,Strng,Endur(unprot)'!R$10:$S$37,2,FALSE)),"HFZ", "NI")," ")</f>
        <v xml:space="preserve"> </v>
      </c>
      <c r="AH363" s="55" t="str">
        <f t="shared" si="65"/>
        <v xml:space="preserve"> </v>
      </c>
      <c r="AI363" s="33"/>
      <c r="AJ363" s="55" t="str">
        <f t="shared" si="71"/>
        <v/>
      </c>
      <c r="AK363" s="100" t="e">
        <v>#N/A</v>
      </c>
      <c r="AL363" s="36"/>
      <c r="AM363" s="73" t="str">
        <f>IFERROR(IF(AK363&gt;=(VLOOKUP(D363&amp;E363,'Tab 3 Flex,Strng,Endur(unprot)'!AB$10:$AC$37,2,FALSE)),"HFZ", "NI")," ")</f>
        <v xml:space="preserve"> </v>
      </c>
      <c r="AN363" s="29" t="str">
        <f t="shared" si="66"/>
        <v xml:space="preserve"> </v>
      </c>
      <c r="AO363" s="55"/>
      <c r="AP363" s="29" t="str">
        <f t="shared" si="67"/>
        <v/>
      </c>
    </row>
    <row r="364" spans="1:42" s="57" customFormat="1" ht="15.75" customHeight="1" thickTop="1" thickBot="1" x14ac:dyDescent="0.3">
      <c r="A364" s="32"/>
      <c r="B364" s="25"/>
      <c r="C364" s="25"/>
      <c r="D364" s="25"/>
      <c r="E364" s="46"/>
      <c r="F364" s="25">
        <v>10</v>
      </c>
      <c r="G364" s="94" t="e">
        <v>#N/A</v>
      </c>
      <c r="H364" s="94" t="e">
        <v>#N/A</v>
      </c>
      <c r="I364" s="26"/>
      <c r="J364" s="26"/>
      <c r="K364" s="69" t="str">
        <f>IFERROR(IF(G364&gt;=(VLOOKUP(D364&amp;E364,'Tab 2 Aerobic Capacity (unprot)'!L$10:$M$27,2,FALSE)),"HFZ","NI")," ")</f>
        <v xml:space="preserve"> </v>
      </c>
      <c r="L364" s="69" t="str">
        <f>IFERROR(IF(H364&gt;=(VLOOKUP(D364&amp;E364,'Tab 2 Aerobic Capacity (unprot)'!L$34:$M$51,2,FALSE)),"HFZ","NI")," ")</f>
        <v xml:space="preserve"> </v>
      </c>
      <c r="M364" s="54" t="str">
        <f t="shared" si="61"/>
        <v xml:space="preserve"> </v>
      </c>
      <c r="N364" s="33" t="str">
        <f t="shared" si="68"/>
        <v xml:space="preserve"> </v>
      </c>
      <c r="O364" s="33"/>
      <c r="P364" s="54" t="str">
        <f t="shared" si="69"/>
        <v/>
      </c>
      <c r="Q364" s="33"/>
      <c r="R364" s="54" t="str">
        <f t="shared" si="70"/>
        <v/>
      </c>
      <c r="S364" s="95" t="e">
        <v>#N/A</v>
      </c>
      <c r="T364" s="95" t="e">
        <v>#N/A</v>
      </c>
      <c r="U364" s="99" t="e">
        <v>#N/A</v>
      </c>
      <c r="V364" s="34"/>
      <c r="W364" s="70" t="str">
        <f>IFERROR(IF(S364&gt;=(VLOOKUP(D364&amp;E364, 'Tab 3 Flex,Strng,Endur(unprot)'!AG$10:$AH$37,2,FALSE)),"HFZ", "NI")," ")</f>
        <v xml:space="preserve"> </v>
      </c>
      <c r="X364" s="70" t="str">
        <f>IFERROR(IF(T364&gt;=(VLOOKUP(D364&amp;E364, 'Tab 3 Flex,Strng,Endur(unprot)'!AG$10:$AH$37,2,FALSE)),"HFZ", "NI")," ")</f>
        <v xml:space="preserve"> </v>
      </c>
      <c r="Y364" s="71" t="str">
        <f t="shared" si="72"/>
        <v xml:space="preserve"> </v>
      </c>
      <c r="Z364" s="71" t="str">
        <f t="shared" si="62"/>
        <v xml:space="preserve"> </v>
      </c>
      <c r="AA364" s="71" t="str">
        <f>IFERROR(IF(U364&gt;=(VLOOKUP(D364&amp;E364, 'Tab 3 Flex,Strng,Endur(unprot)'!W$10:X$37,2,FALSE)),"HFZ", "NI"), " ")</f>
        <v xml:space="preserve"> </v>
      </c>
      <c r="AB364" s="28" t="str">
        <f t="shared" si="63"/>
        <v xml:space="preserve"> </v>
      </c>
      <c r="AC364" s="33"/>
      <c r="AD364" s="28" t="str">
        <f t="shared" si="64"/>
        <v/>
      </c>
      <c r="AE364" s="96" t="e">
        <v>#N/A</v>
      </c>
      <c r="AF364" s="35"/>
      <c r="AG364" s="72" t="str">
        <f>IFERROR(IF(AE364&gt;=(VLOOKUP(D364&amp;E364, 'Tab 3 Flex,Strng,Endur(unprot)'!R$10:$S$37,2,FALSE)),"HFZ", "NI")," ")</f>
        <v xml:space="preserve"> </v>
      </c>
      <c r="AH364" s="55" t="str">
        <f t="shared" si="65"/>
        <v xml:space="preserve"> </v>
      </c>
      <c r="AI364" s="33"/>
      <c r="AJ364" s="55" t="str">
        <f t="shared" si="71"/>
        <v/>
      </c>
      <c r="AK364" s="100" t="e">
        <v>#N/A</v>
      </c>
      <c r="AL364" s="36"/>
      <c r="AM364" s="73" t="str">
        <f>IFERROR(IF(AK364&gt;=(VLOOKUP(D364&amp;E364,'Tab 3 Flex,Strng,Endur(unprot)'!AB$10:$AC$37,2,FALSE)),"HFZ", "NI")," ")</f>
        <v xml:space="preserve"> </v>
      </c>
      <c r="AN364" s="29" t="str">
        <f t="shared" si="66"/>
        <v xml:space="preserve"> </v>
      </c>
      <c r="AO364" s="55"/>
      <c r="AP364" s="29" t="str">
        <f t="shared" si="67"/>
        <v/>
      </c>
    </row>
    <row r="365" spans="1:42" s="57" customFormat="1" ht="16.5" thickTop="1" thickBot="1" x14ac:dyDescent="0.3">
      <c r="A365" s="32"/>
      <c r="B365" s="25"/>
      <c r="C365" s="25"/>
      <c r="D365" s="25"/>
      <c r="E365" s="46"/>
      <c r="F365" s="25">
        <v>10</v>
      </c>
      <c r="G365" s="94" t="e">
        <v>#N/A</v>
      </c>
      <c r="H365" s="94" t="e">
        <v>#N/A</v>
      </c>
      <c r="I365" s="26"/>
      <c r="J365" s="26"/>
      <c r="K365" s="69" t="str">
        <f>IFERROR(IF(G365&gt;=(VLOOKUP(D365&amp;E365,'Tab 2 Aerobic Capacity (unprot)'!L$10:$M$27,2,FALSE)),"HFZ","NI")," ")</f>
        <v xml:space="preserve"> </v>
      </c>
      <c r="L365" s="69" t="str">
        <f>IFERROR(IF(H365&gt;=(VLOOKUP(D365&amp;E365,'Tab 2 Aerobic Capacity (unprot)'!L$34:$M$51,2,FALSE)),"HFZ","NI")," ")</f>
        <v xml:space="preserve"> </v>
      </c>
      <c r="M365" s="54" t="str">
        <f t="shared" si="61"/>
        <v xml:space="preserve"> </v>
      </c>
      <c r="N365" s="33" t="str">
        <f t="shared" si="68"/>
        <v xml:space="preserve"> </v>
      </c>
      <c r="O365" s="33"/>
      <c r="P365" s="54" t="str">
        <f t="shared" si="69"/>
        <v/>
      </c>
      <c r="Q365" s="33"/>
      <c r="R365" s="54" t="str">
        <f t="shared" si="70"/>
        <v/>
      </c>
      <c r="S365" s="95" t="e">
        <v>#N/A</v>
      </c>
      <c r="T365" s="95" t="e">
        <v>#N/A</v>
      </c>
      <c r="U365" s="99" t="e">
        <v>#N/A</v>
      </c>
      <c r="V365" s="34"/>
      <c r="W365" s="70" t="str">
        <f>IFERROR(IF(S365&gt;=(VLOOKUP(D365&amp;E365, 'Tab 3 Flex,Strng,Endur(unprot)'!AG$10:$AH$37,2,FALSE)),"HFZ", "NI")," ")</f>
        <v xml:space="preserve"> </v>
      </c>
      <c r="X365" s="70" t="str">
        <f>IFERROR(IF(T365&gt;=(VLOOKUP(D365&amp;E365, 'Tab 3 Flex,Strng,Endur(unprot)'!AG$10:$AH$37,2,FALSE)),"HFZ", "NI")," ")</f>
        <v xml:space="preserve"> </v>
      </c>
      <c r="Y365" s="71" t="str">
        <f t="shared" si="72"/>
        <v xml:space="preserve"> </v>
      </c>
      <c r="Z365" s="71" t="str">
        <f t="shared" si="62"/>
        <v xml:space="preserve"> </v>
      </c>
      <c r="AA365" s="71" t="str">
        <f>IFERROR(IF(U365&gt;=(VLOOKUP(D365&amp;E365, 'Tab 3 Flex,Strng,Endur(unprot)'!W$10:X$37,2,FALSE)),"HFZ", "NI"), " ")</f>
        <v xml:space="preserve"> </v>
      </c>
      <c r="AB365" s="28" t="str">
        <f t="shared" si="63"/>
        <v xml:space="preserve"> </v>
      </c>
      <c r="AC365" s="33"/>
      <c r="AD365" s="28" t="str">
        <f t="shared" si="64"/>
        <v/>
      </c>
      <c r="AE365" s="96" t="e">
        <v>#N/A</v>
      </c>
      <c r="AF365" s="35"/>
      <c r="AG365" s="72" t="str">
        <f>IFERROR(IF(AE365&gt;=(VLOOKUP(D365&amp;E365, 'Tab 3 Flex,Strng,Endur(unprot)'!R$10:$S$37,2,FALSE)),"HFZ", "NI")," ")</f>
        <v xml:space="preserve"> </v>
      </c>
      <c r="AH365" s="55" t="str">
        <f t="shared" si="65"/>
        <v xml:space="preserve"> </v>
      </c>
      <c r="AI365" s="33"/>
      <c r="AJ365" s="55" t="str">
        <f t="shared" si="71"/>
        <v/>
      </c>
      <c r="AK365" s="100" t="e">
        <v>#N/A</v>
      </c>
      <c r="AL365" s="36"/>
      <c r="AM365" s="73" t="str">
        <f>IFERROR(IF(AK365&gt;=(VLOOKUP(D365&amp;E365,'Tab 3 Flex,Strng,Endur(unprot)'!AB$10:$AC$37,2,FALSE)),"HFZ", "NI")," ")</f>
        <v xml:space="preserve"> </v>
      </c>
      <c r="AN365" s="29" t="str">
        <f t="shared" si="66"/>
        <v xml:space="preserve"> </v>
      </c>
      <c r="AO365" s="55"/>
      <c r="AP365" s="29" t="str">
        <f t="shared" si="67"/>
        <v/>
      </c>
    </row>
    <row r="366" spans="1:42" s="57" customFormat="1" ht="15.75" customHeight="1" thickTop="1" thickBot="1" x14ac:dyDescent="0.3">
      <c r="A366" s="32"/>
      <c r="B366" s="25"/>
      <c r="C366" s="25"/>
      <c r="D366" s="25"/>
      <c r="E366" s="46"/>
      <c r="F366" s="25">
        <v>10</v>
      </c>
      <c r="G366" s="94" t="e">
        <v>#N/A</v>
      </c>
      <c r="H366" s="94" t="e">
        <v>#N/A</v>
      </c>
      <c r="I366" s="26"/>
      <c r="J366" s="26"/>
      <c r="K366" s="69" t="str">
        <f>IFERROR(IF(G366&gt;=(VLOOKUP(D366&amp;E366,'Tab 2 Aerobic Capacity (unprot)'!L$10:$M$27,2,FALSE)),"HFZ","NI")," ")</f>
        <v xml:space="preserve"> </v>
      </c>
      <c r="L366" s="69" t="str">
        <f>IFERROR(IF(H366&gt;=(VLOOKUP(D366&amp;E366,'Tab 2 Aerobic Capacity (unprot)'!L$34:$M$51,2,FALSE)),"HFZ","NI")," ")</f>
        <v xml:space="preserve"> </v>
      </c>
      <c r="M366" s="54" t="str">
        <f t="shared" si="61"/>
        <v xml:space="preserve"> </v>
      </c>
      <c r="N366" s="33" t="str">
        <f t="shared" si="68"/>
        <v xml:space="preserve"> </v>
      </c>
      <c r="O366" s="33"/>
      <c r="P366" s="54" t="str">
        <f t="shared" si="69"/>
        <v/>
      </c>
      <c r="Q366" s="33"/>
      <c r="R366" s="54" t="str">
        <f t="shared" si="70"/>
        <v/>
      </c>
      <c r="S366" s="95" t="e">
        <v>#N/A</v>
      </c>
      <c r="T366" s="95" t="e">
        <v>#N/A</v>
      </c>
      <c r="U366" s="99" t="e">
        <v>#N/A</v>
      </c>
      <c r="V366" s="34"/>
      <c r="W366" s="70" t="str">
        <f>IFERROR(IF(S366&gt;=(VLOOKUP(D366&amp;E366, 'Tab 3 Flex,Strng,Endur(unprot)'!AG$10:$AH$37,2,FALSE)),"HFZ", "NI")," ")</f>
        <v xml:space="preserve"> </v>
      </c>
      <c r="X366" s="70" t="str">
        <f>IFERROR(IF(T366&gt;=(VLOOKUP(D366&amp;E366, 'Tab 3 Flex,Strng,Endur(unprot)'!AG$10:$AH$37,2,FALSE)),"HFZ", "NI")," ")</f>
        <v xml:space="preserve"> </v>
      </c>
      <c r="Y366" s="71" t="str">
        <f t="shared" si="72"/>
        <v xml:space="preserve"> </v>
      </c>
      <c r="Z366" s="71" t="str">
        <f t="shared" si="62"/>
        <v xml:space="preserve"> </v>
      </c>
      <c r="AA366" s="71" t="str">
        <f>IFERROR(IF(U366&gt;=(VLOOKUP(D366&amp;E366, 'Tab 3 Flex,Strng,Endur(unprot)'!W$10:X$37,2,FALSE)),"HFZ", "NI"), " ")</f>
        <v xml:space="preserve"> </v>
      </c>
      <c r="AB366" s="28" t="str">
        <f t="shared" si="63"/>
        <v xml:space="preserve"> </v>
      </c>
      <c r="AC366" s="33"/>
      <c r="AD366" s="28" t="str">
        <f t="shared" si="64"/>
        <v/>
      </c>
      <c r="AE366" s="96" t="e">
        <v>#N/A</v>
      </c>
      <c r="AF366" s="35"/>
      <c r="AG366" s="72" t="str">
        <f>IFERROR(IF(AE366&gt;=(VLOOKUP(D366&amp;E366, 'Tab 3 Flex,Strng,Endur(unprot)'!R$10:$S$37,2,FALSE)),"HFZ", "NI")," ")</f>
        <v xml:space="preserve"> </v>
      </c>
      <c r="AH366" s="55" t="str">
        <f t="shared" si="65"/>
        <v xml:space="preserve"> </v>
      </c>
      <c r="AI366" s="33"/>
      <c r="AJ366" s="55" t="str">
        <f t="shared" si="71"/>
        <v/>
      </c>
      <c r="AK366" s="100" t="e">
        <v>#N/A</v>
      </c>
      <c r="AL366" s="36"/>
      <c r="AM366" s="73" t="str">
        <f>IFERROR(IF(AK366&gt;=(VLOOKUP(D366&amp;E366,'Tab 3 Flex,Strng,Endur(unprot)'!AB$10:$AC$37,2,FALSE)),"HFZ", "NI")," ")</f>
        <v xml:space="preserve"> </v>
      </c>
      <c r="AN366" s="29" t="str">
        <f t="shared" si="66"/>
        <v xml:space="preserve"> </v>
      </c>
      <c r="AO366" s="55"/>
      <c r="AP366" s="29" t="str">
        <f t="shared" si="67"/>
        <v/>
      </c>
    </row>
    <row r="367" spans="1:42" s="57" customFormat="1" ht="16.5" thickTop="1" thickBot="1" x14ac:dyDescent="0.3">
      <c r="A367" s="32"/>
      <c r="B367" s="25"/>
      <c r="C367" s="25"/>
      <c r="D367" s="25"/>
      <c r="E367" s="46"/>
      <c r="F367" s="25">
        <v>10</v>
      </c>
      <c r="G367" s="94" t="e">
        <v>#N/A</v>
      </c>
      <c r="H367" s="94" t="e">
        <v>#N/A</v>
      </c>
      <c r="I367" s="26"/>
      <c r="J367" s="26"/>
      <c r="K367" s="69" t="str">
        <f>IFERROR(IF(G367&gt;=(VLOOKUP(D367&amp;E367,'Tab 2 Aerobic Capacity (unprot)'!L$10:$M$27,2,FALSE)),"HFZ","NI")," ")</f>
        <v xml:space="preserve"> </v>
      </c>
      <c r="L367" s="69" t="str">
        <f>IFERROR(IF(H367&gt;=(VLOOKUP(D367&amp;E367,'Tab 2 Aerobic Capacity (unprot)'!L$34:$M$51,2,FALSE)),"HFZ","NI")," ")</f>
        <v xml:space="preserve"> </v>
      </c>
      <c r="M367" s="54" t="str">
        <f t="shared" si="61"/>
        <v xml:space="preserve"> </v>
      </c>
      <c r="N367" s="33" t="str">
        <f t="shared" si="68"/>
        <v xml:space="preserve"> </v>
      </c>
      <c r="O367" s="33"/>
      <c r="P367" s="54" t="str">
        <f t="shared" si="69"/>
        <v/>
      </c>
      <c r="Q367" s="33"/>
      <c r="R367" s="54" t="str">
        <f t="shared" si="70"/>
        <v/>
      </c>
      <c r="S367" s="95" t="e">
        <v>#N/A</v>
      </c>
      <c r="T367" s="95" t="e">
        <v>#N/A</v>
      </c>
      <c r="U367" s="99" t="e">
        <v>#N/A</v>
      </c>
      <c r="V367" s="34"/>
      <c r="W367" s="70" t="str">
        <f>IFERROR(IF(S367&gt;=(VLOOKUP(D367&amp;E367, 'Tab 3 Flex,Strng,Endur(unprot)'!AG$10:$AH$37,2,FALSE)),"HFZ", "NI")," ")</f>
        <v xml:space="preserve"> </v>
      </c>
      <c r="X367" s="70" t="str">
        <f>IFERROR(IF(T367&gt;=(VLOOKUP(D367&amp;E367, 'Tab 3 Flex,Strng,Endur(unprot)'!AG$10:$AH$37,2,FALSE)),"HFZ", "NI")," ")</f>
        <v xml:space="preserve"> </v>
      </c>
      <c r="Y367" s="71" t="str">
        <f t="shared" si="72"/>
        <v xml:space="preserve"> </v>
      </c>
      <c r="Z367" s="71" t="str">
        <f t="shared" si="62"/>
        <v xml:space="preserve"> </v>
      </c>
      <c r="AA367" s="71" t="str">
        <f>IFERROR(IF(U367&gt;=(VLOOKUP(D367&amp;E367, 'Tab 3 Flex,Strng,Endur(unprot)'!W$10:X$37,2,FALSE)),"HFZ", "NI"), " ")</f>
        <v xml:space="preserve"> </v>
      </c>
      <c r="AB367" s="28" t="str">
        <f t="shared" si="63"/>
        <v xml:space="preserve"> </v>
      </c>
      <c r="AC367" s="33"/>
      <c r="AD367" s="28" t="str">
        <f t="shared" si="64"/>
        <v/>
      </c>
      <c r="AE367" s="96" t="e">
        <v>#N/A</v>
      </c>
      <c r="AF367" s="35"/>
      <c r="AG367" s="72" t="str">
        <f>IFERROR(IF(AE367&gt;=(VLOOKUP(D367&amp;E367, 'Tab 3 Flex,Strng,Endur(unprot)'!R$10:$S$37,2,FALSE)),"HFZ", "NI")," ")</f>
        <v xml:space="preserve"> </v>
      </c>
      <c r="AH367" s="55" t="str">
        <f t="shared" si="65"/>
        <v xml:space="preserve"> </v>
      </c>
      <c r="AI367" s="33"/>
      <c r="AJ367" s="55" t="str">
        <f t="shared" si="71"/>
        <v/>
      </c>
      <c r="AK367" s="100" t="e">
        <v>#N/A</v>
      </c>
      <c r="AL367" s="36"/>
      <c r="AM367" s="73" t="str">
        <f>IFERROR(IF(AK367&gt;=(VLOOKUP(D367&amp;E367,'Tab 3 Flex,Strng,Endur(unprot)'!AB$10:$AC$37,2,FALSE)),"HFZ", "NI")," ")</f>
        <v xml:space="preserve"> </v>
      </c>
      <c r="AN367" s="29" t="str">
        <f t="shared" si="66"/>
        <v xml:space="preserve"> </v>
      </c>
      <c r="AO367" s="55"/>
      <c r="AP367" s="29" t="str">
        <f t="shared" si="67"/>
        <v/>
      </c>
    </row>
    <row r="368" spans="1:42" s="57" customFormat="1" ht="15.75" customHeight="1" thickTop="1" thickBot="1" x14ac:dyDescent="0.3">
      <c r="A368" s="32"/>
      <c r="B368" s="25"/>
      <c r="C368" s="25"/>
      <c r="D368" s="25"/>
      <c r="E368" s="46"/>
      <c r="F368" s="25">
        <v>10</v>
      </c>
      <c r="G368" s="94" t="e">
        <v>#N/A</v>
      </c>
      <c r="H368" s="94" t="e">
        <v>#N/A</v>
      </c>
      <c r="I368" s="26"/>
      <c r="J368" s="26"/>
      <c r="K368" s="69" t="str">
        <f>IFERROR(IF(G368&gt;=(VLOOKUP(D368&amp;E368,'Tab 2 Aerobic Capacity (unprot)'!L$10:$M$27,2,FALSE)),"HFZ","NI")," ")</f>
        <v xml:space="preserve"> </v>
      </c>
      <c r="L368" s="69" t="str">
        <f>IFERROR(IF(H368&gt;=(VLOOKUP(D368&amp;E368,'Tab 2 Aerobic Capacity (unprot)'!L$34:$M$51,2,FALSE)),"HFZ","NI")," ")</f>
        <v xml:space="preserve"> </v>
      </c>
      <c r="M368" s="54" t="str">
        <f t="shared" si="61"/>
        <v xml:space="preserve"> </v>
      </c>
      <c r="N368" s="33" t="str">
        <f t="shared" si="68"/>
        <v xml:space="preserve"> </v>
      </c>
      <c r="O368" s="33"/>
      <c r="P368" s="54" t="str">
        <f t="shared" si="69"/>
        <v/>
      </c>
      <c r="Q368" s="33"/>
      <c r="R368" s="54" t="str">
        <f t="shared" si="70"/>
        <v/>
      </c>
      <c r="S368" s="95" t="e">
        <v>#N/A</v>
      </c>
      <c r="T368" s="95" t="e">
        <v>#N/A</v>
      </c>
      <c r="U368" s="99" t="e">
        <v>#N/A</v>
      </c>
      <c r="V368" s="34"/>
      <c r="W368" s="70" t="str">
        <f>IFERROR(IF(S368&gt;=(VLOOKUP(D368&amp;E368, 'Tab 3 Flex,Strng,Endur(unprot)'!AG$10:$AH$37,2,FALSE)),"HFZ", "NI")," ")</f>
        <v xml:space="preserve"> </v>
      </c>
      <c r="X368" s="70" t="str">
        <f>IFERROR(IF(T368&gt;=(VLOOKUP(D368&amp;E368, 'Tab 3 Flex,Strng,Endur(unprot)'!AG$10:$AH$37,2,FALSE)),"HFZ", "NI")," ")</f>
        <v xml:space="preserve"> </v>
      </c>
      <c r="Y368" s="71" t="str">
        <f t="shared" si="72"/>
        <v xml:space="preserve"> </v>
      </c>
      <c r="Z368" s="71" t="str">
        <f t="shared" si="62"/>
        <v xml:space="preserve"> </v>
      </c>
      <c r="AA368" s="71" t="str">
        <f>IFERROR(IF(U368&gt;=(VLOOKUP(D368&amp;E368, 'Tab 3 Flex,Strng,Endur(unprot)'!W$10:X$37,2,FALSE)),"HFZ", "NI"), " ")</f>
        <v xml:space="preserve"> </v>
      </c>
      <c r="AB368" s="28" t="str">
        <f t="shared" si="63"/>
        <v xml:space="preserve"> </v>
      </c>
      <c r="AC368" s="33"/>
      <c r="AD368" s="28" t="str">
        <f t="shared" si="64"/>
        <v/>
      </c>
      <c r="AE368" s="96" t="e">
        <v>#N/A</v>
      </c>
      <c r="AF368" s="35"/>
      <c r="AG368" s="72" t="str">
        <f>IFERROR(IF(AE368&gt;=(VLOOKUP(D368&amp;E368, 'Tab 3 Flex,Strng,Endur(unprot)'!R$10:$S$37,2,FALSE)),"HFZ", "NI")," ")</f>
        <v xml:space="preserve"> </v>
      </c>
      <c r="AH368" s="55" t="str">
        <f t="shared" si="65"/>
        <v xml:space="preserve"> </v>
      </c>
      <c r="AI368" s="33"/>
      <c r="AJ368" s="55" t="str">
        <f t="shared" si="71"/>
        <v/>
      </c>
      <c r="AK368" s="100" t="e">
        <v>#N/A</v>
      </c>
      <c r="AL368" s="36"/>
      <c r="AM368" s="73" t="str">
        <f>IFERROR(IF(AK368&gt;=(VLOOKUP(D368&amp;E368,'Tab 3 Flex,Strng,Endur(unprot)'!AB$10:$AC$37,2,FALSE)),"HFZ", "NI")," ")</f>
        <v xml:space="preserve"> </v>
      </c>
      <c r="AN368" s="29" t="str">
        <f t="shared" si="66"/>
        <v xml:space="preserve"> </v>
      </c>
      <c r="AO368" s="55"/>
      <c r="AP368" s="29" t="str">
        <f t="shared" si="67"/>
        <v/>
      </c>
    </row>
    <row r="369" spans="1:42" s="57" customFormat="1" ht="16.5" thickTop="1" thickBot="1" x14ac:dyDescent="0.3">
      <c r="A369" s="32"/>
      <c r="B369" s="25"/>
      <c r="C369" s="25"/>
      <c r="D369" s="25"/>
      <c r="E369" s="46"/>
      <c r="F369" s="25">
        <v>10</v>
      </c>
      <c r="G369" s="94" t="e">
        <v>#N/A</v>
      </c>
      <c r="H369" s="94" t="e">
        <v>#N/A</v>
      </c>
      <c r="I369" s="26"/>
      <c r="J369" s="26"/>
      <c r="K369" s="69" t="str">
        <f>IFERROR(IF(G369&gt;=(VLOOKUP(D369&amp;E369,'Tab 2 Aerobic Capacity (unprot)'!L$10:$M$27,2,FALSE)),"HFZ","NI")," ")</f>
        <v xml:space="preserve"> </v>
      </c>
      <c r="L369" s="69" t="str">
        <f>IFERROR(IF(H369&gt;=(VLOOKUP(D369&amp;E369,'Tab 2 Aerobic Capacity (unprot)'!L$34:$M$51,2,FALSE)),"HFZ","NI")," ")</f>
        <v xml:space="preserve"> </v>
      </c>
      <c r="M369" s="54" t="str">
        <f t="shared" si="61"/>
        <v xml:space="preserve"> </v>
      </c>
      <c r="N369" s="33" t="str">
        <f t="shared" si="68"/>
        <v xml:space="preserve"> </v>
      </c>
      <c r="O369" s="33"/>
      <c r="P369" s="54" t="str">
        <f t="shared" si="69"/>
        <v/>
      </c>
      <c r="Q369" s="33"/>
      <c r="R369" s="54" t="str">
        <f t="shared" si="70"/>
        <v/>
      </c>
      <c r="S369" s="95" t="e">
        <v>#N/A</v>
      </c>
      <c r="T369" s="95" t="e">
        <v>#N/A</v>
      </c>
      <c r="U369" s="99" t="e">
        <v>#N/A</v>
      </c>
      <c r="V369" s="34"/>
      <c r="W369" s="70" t="str">
        <f>IFERROR(IF(S369&gt;=(VLOOKUP(D369&amp;E369, 'Tab 3 Flex,Strng,Endur(unprot)'!AG$10:$AH$37,2,FALSE)),"HFZ", "NI")," ")</f>
        <v xml:space="preserve"> </v>
      </c>
      <c r="X369" s="70" t="str">
        <f>IFERROR(IF(T369&gt;=(VLOOKUP(D369&amp;E369, 'Tab 3 Flex,Strng,Endur(unprot)'!AG$10:$AH$37,2,FALSE)),"HFZ", "NI")," ")</f>
        <v xml:space="preserve"> </v>
      </c>
      <c r="Y369" s="71" t="str">
        <f t="shared" si="72"/>
        <v xml:space="preserve"> </v>
      </c>
      <c r="Z369" s="71" t="str">
        <f t="shared" si="62"/>
        <v xml:space="preserve"> </v>
      </c>
      <c r="AA369" s="71" t="str">
        <f>IFERROR(IF(U369&gt;=(VLOOKUP(D369&amp;E369, 'Tab 3 Flex,Strng,Endur(unprot)'!W$10:X$37,2,FALSE)),"HFZ", "NI"), " ")</f>
        <v xml:space="preserve"> </v>
      </c>
      <c r="AB369" s="28" t="str">
        <f t="shared" si="63"/>
        <v xml:space="preserve"> </v>
      </c>
      <c r="AC369" s="33"/>
      <c r="AD369" s="28" t="str">
        <f t="shared" si="64"/>
        <v/>
      </c>
      <c r="AE369" s="96" t="e">
        <v>#N/A</v>
      </c>
      <c r="AF369" s="35"/>
      <c r="AG369" s="72" t="str">
        <f>IFERROR(IF(AE369&gt;=(VLOOKUP(D369&amp;E369, 'Tab 3 Flex,Strng,Endur(unprot)'!R$10:$S$37,2,FALSE)),"HFZ", "NI")," ")</f>
        <v xml:space="preserve"> </v>
      </c>
      <c r="AH369" s="55" t="str">
        <f t="shared" si="65"/>
        <v xml:space="preserve"> </v>
      </c>
      <c r="AI369" s="33"/>
      <c r="AJ369" s="55" t="str">
        <f t="shared" si="71"/>
        <v/>
      </c>
      <c r="AK369" s="100" t="e">
        <v>#N/A</v>
      </c>
      <c r="AL369" s="36"/>
      <c r="AM369" s="73" t="str">
        <f>IFERROR(IF(AK369&gt;=(VLOOKUP(D369&amp;E369,'Tab 3 Flex,Strng,Endur(unprot)'!AB$10:$AC$37,2,FALSE)),"HFZ", "NI")," ")</f>
        <v xml:space="preserve"> </v>
      </c>
      <c r="AN369" s="29" t="str">
        <f t="shared" si="66"/>
        <v xml:space="preserve"> </v>
      </c>
      <c r="AO369" s="55"/>
      <c r="AP369" s="29" t="str">
        <f t="shared" si="67"/>
        <v/>
      </c>
    </row>
    <row r="370" spans="1:42" s="57" customFormat="1" ht="15.75" customHeight="1" thickTop="1" thickBot="1" x14ac:dyDescent="0.3">
      <c r="A370" s="32"/>
      <c r="B370" s="25"/>
      <c r="C370" s="25"/>
      <c r="D370" s="25"/>
      <c r="E370" s="46"/>
      <c r="F370" s="25">
        <v>10</v>
      </c>
      <c r="G370" s="94" t="e">
        <v>#N/A</v>
      </c>
      <c r="H370" s="94" t="e">
        <v>#N/A</v>
      </c>
      <c r="I370" s="26"/>
      <c r="J370" s="26"/>
      <c r="K370" s="69" t="str">
        <f>IFERROR(IF(G370&gt;=(VLOOKUP(D370&amp;E370,'Tab 2 Aerobic Capacity (unprot)'!L$10:$M$27,2,FALSE)),"HFZ","NI")," ")</f>
        <v xml:space="preserve"> </v>
      </c>
      <c r="L370" s="69" t="str">
        <f>IFERROR(IF(H370&gt;=(VLOOKUP(D370&amp;E370,'Tab 2 Aerobic Capacity (unprot)'!L$34:$M$51,2,FALSE)),"HFZ","NI")," ")</f>
        <v xml:space="preserve"> </v>
      </c>
      <c r="M370" s="54" t="str">
        <f t="shared" si="61"/>
        <v xml:space="preserve"> </v>
      </c>
      <c r="N370" s="33" t="str">
        <f t="shared" si="68"/>
        <v xml:space="preserve"> </v>
      </c>
      <c r="O370" s="33"/>
      <c r="P370" s="54" t="str">
        <f t="shared" si="69"/>
        <v/>
      </c>
      <c r="Q370" s="33"/>
      <c r="R370" s="54" t="str">
        <f t="shared" si="70"/>
        <v/>
      </c>
      <c r="S370" s="95" t="e">
        <v>#N/A</v>
      </c>
      <c r="T370" s="95" t="e">
        <v>#N/A</v>
      </c>
      <c r="U370" s="99" t="e">
        <v>#N/A</v>
      </c>
      <c r="V370" s="34"/>
      <c r="W370" s="70" t="str">
        <f>IFERROR(IF(S370&gt;=(VLOOKUP(D370&amp;E370, 'Tab 3 Flex,Strng,Endur(unprot)'!AG$10:$AH$37,2,FALSE)),"HFZ", "NI")," ")</f>
        <v xml:space="preserve"> </v>
      </c>
      <c r="X370" s="70" t="str">
        <f>IFERROR(IF(T370&gt;=(VLOOKUP(D370&amp;E370, 'Tab 3 Flex,Strng,Endur(unprot)'!AG$10:$AH$37,2,FALSE)),"HFZ", "NI")," ")</f>
        <v xml:space="preserve"> </v>
      </c>
      <c r="Y370" s="71" t="str">
        <f t="shared" si="72"/>
        <v xml:space="preserve"> </v>
      </c>
      <c r="Z370" s="71" t="str">
        <f t="shared" si="62"/>
        <v xml:space="preserve"> </v>
      </c>
      <c r="AA370" s="71" t="str">
        <f>IFERROR(IF(U370&gt;=(VLOOKUP(D370&amp;E370, 'Tab 3 Flex,Strng,Endur(unprot)'!W$10:X$37,2,FALSE)),"HFZ", "NI"), " ")</f>
        <v xml:space="preserve"> </v>
      </c>
      <c r="AB370" s="28" t="str">
        <f t="shared" si="63"/>
        <v xml:space="preserve"> </v>
      </c>
      <c r="AC370" s="33"/>
      <c r="AD370" s="28" t="str">
        <f t="shared" si="64"/>
        <v/>
      </c>
      <c r="AE370" s="96" t="e">
        <v>#N/A</v>
      </c>
      <c r="AF370" s="35"/>
      <c r="AG370" s="72" t="str">
        <f>IFERROR(IF(AE370&gt;=(VLOOKUP(D370&amp;E370, 'Tab 3 Flex,Strng,Endur(unprot)'!R$10:$S$37,2,FALSE)),"HFZ", "NI")," ")</f>
        <v xml:space="preserve"> </v>
      </c>
      <c r="AH370" s="55" t="str">
        <f t="shared" si="65"/>
        <v xml:space="preserve"> </v>
      </c>
      <c r="AI370" s="33"/>
      <c r="AJ370" s="55" t="str">
        <f t="shared" si="71"/>
        <v/>
      </c>
      <c r="AK370" s="100" t="e">
        <v>#N/A</v>
      </c>
      <c r="AL370" s="36"/>
      <c r="AM370" s="73" t="str">
        <f>IFERROR(IF(AK370&gt;=(VLOOKUP(D370&amp;E370,'Tab 3 Flex,Strng,Endur(unprot)'!AB$10:$AC$37,2,FALSE)),"HFZ", "NI")," ")</f>
        <v xml:space="preserve"> </v>
      </c>
      <c r="AN370" s="29" t="str">
        <f t="shared" si="66"/>
        <v xml:space="preserve"> </v>
      </c>
      <c r="AO370" s="55"/>
      <c r="AP370" s="29" t="str">
        <f t="shared" si="67"/>
        <v/>
      </c>
    </row>
    <row r="371" spans="1:42" s="57" customFormat="1" ht="16.5" thickTop="1" thickBot="1" x14ac:dyDescent="0.3">
      <c r="A371" s="32"/>
      <c r="B371" s="25"/>
      <c r="C371" s="25"/>
      <c r="D371" s="25"/>
      <c r="E371" s="46"/>
      <c r="F371" s="25">
        <v>10</v>
      </c>
      <c r="G371" s="94" t="e">
        <v>#N/A</v>
      </c>
      <c r="H371" s="94" t="e">
        <v>#N/A</v>
      </c>
      <c r="I371" s="26"/>
      <c r="J371" s="26"/>
      <c r="K371" s="69" t="str">
        <f>IFERROR(IF(G371&gt;=(VLOOKUP(D371&amp;E371,'Tab 2 Aerobic Capacity (unprot)'!L$10:$M$27,2,FALSE)),"HFZ","NI")," ")</f>
        <v xml:space="preserve"> </v>
      </c>
      <c r="L371" s="69" t="str">
        <f>IFERROR(IF(H371&gt;=(VLOOKUP(D371&amp;E371,'Tab 2 Aerobic Capacity (unprot)'!L$34:$M$51,2,FALSE)),"HFZ","NI")," ")</f>
        <v xml:space="preserve"> </v>
      </c>
      <c r="M371" s="54" t="str">
        <f t="shared" si="61"/>
        <v xml:space="preserve"> </v>
      </c>
      <c r="N371" s="33" t="str">
        <f t="shared" si="68"/>
        <v xml:space="preserve"> </v>
      </c>
      <c r="O371" s="33"/>
      <c r="P371" s="54" t="str">
        <f t="shared" si="69"/>
        <v/>
      </c>
      <c r="Q371" s="33"/>
      <c r="R371" s="54" t="str">
        <f t="shared" si="70"/>
        <v/>
      </c>
      <c r="S371" s="95" t="e">
        <v>#N/A</v>
      </c>
      <c r="T371" s="95" t="e">
        <v>#N/A</v>
      </c>
      <c r="U371" s="99" t="e">
        <v>#N/A</v>
      </c>
      <c r="V371" s="34"/>
      <c r="W371" s="70" t="str">
        <f>IFERROR(IF(S371&gt;=(VLOOKUP(D371&amp;E371, 'Tab 3 Flex,Strng,Endur(unprot)'!AG$10:$AH$37,2,FALSE)),"HFZ", "NI")," ")</f>
        <v xml:space="preserve"> </v>
      </c>
      <c r="X371" s="70" t="str">
        <f>IFERROR(IF(T371&gt;=(VLOOKUP(D371&amp;E371, 'Tab 3 Flex,Strng,Endur(unprot)'!AG$10:$AH$37,2,FALSE)),"HFZ", "NI")," ")</f>
        <v xml:space="preserve"> </v>
      </c>
      <c r="Y371" s="71" t="str">
        <f t="shared" si="72"/>
        <v xml:space="preserve"> </v>
      </c>
      <c r="Z371" s="71" t="str">
        <f t="shared" si="62"/>
        <v xml:space="preserve"> </v>
      </c>
      <c r="AA371" s="71" t="str">
        <f>IFERROR(IF(U371&gt;=(VLOOKUP(D371&amp;E371, 'Tab 3 Flex,Strng,Endur(unprot)'!W$10:X$37,2,FALSE)),"HFZ", "NI"), " ")</f>
        <v xml:space="preserve"> </v>
      </c>
      <c r="AB371" s="28" t="str">
        <f t="shared" si="63"/>
        <v xml:space="preserve"> </v>
      </c>
      <c r="AC371" s="33"/>
      <c r="AD371" s="28" t="str">
        <f t="shared" si="64"/>
        <v/>
      </c>
      <c r="AE371" s="96" t="e">
        <v>#N/A</v>
      </c>
      <c r="AF371" s="35"/>
      <c r="AG371" s="72" t="str">
        <f>IFERROR(IF(AE371&gt;=(VLOOKUP(D371&amp;E371, 'Tab 3 Flex,Strng,Endur(unprot)'!R$10:$S$37,2,FALSE)),"HFZ", "NI")," ")</f>
        <v xml:space="preserve"> </v>
      </c>
      <c r="AH371" s="55" t="str">
        <f t="shared" si="65"/>
        <v xml:space="preserve"> </v>
      </c>
      <c r="AI371" s="33"/>
      <c r="AJ371" s="55" t="str">
        <f t="shared" si="71"/>
        <v/>
      </c>
      <c r="AK371" s="100" t="e">
        <v>#N/A</v>
      </c>
      <c r="AL371" s="36"/>
      <c r="AM371" s="73" t="str">
        <f>IFERROR(IF(AK371&gt;=(VLOOKUP(D371&amp;E371,'Tab 3 Flex,Strng,Endur(unprot)'!AB$10:$AC$37,2,FALSE)),"HFZ", "NI")," ")</f>
        <v xml:space="preserve"> </v>
      </c>
      <c r="AN371" s="29" t="str">
        <f t="shared" si="66"/>
        <v xml:space="preserve"> </v>
      </c>
      <c r="AO371" s="55"/>
      <c r="AP371" s="29" t="str">
        <f t="shared" si="67"/>
        <v/>
      </c>
    </row>
    <row r="372" spans="1:42" s="57" customFormat="1" ht="15.75" customHeight="1" thickTop="1" thickBot="1" x14ac:dyDescent="0.3">
      <c r="A372" s="32"/>
      <c r="B372" s="25"/>
      <c r="C372" s="25"/>
      <c r="D372" s="25"/>
      <c r="E372" s="46"/>
      <c r="F372" s="25">
        <v>10</v>
      </c>
      <c r="G372" s="94" t="e">
        <v>#N/A</v>
      </c>
      <c r="H372" s="94" t="e">
        <v>#N/A</v>
      </c>
      <c r="I372" s="26"/>
      <c r="J372" s="26"/>
      <c r="K372" s="69" t="str">
        <f>IFERROR(IF(G372&gt;=(VLOOKUP(D372&amp;E372,'Tab 2 Aerobic Capacity (unprot)'!L$10:$M$27,2,FALSE)),"HFZ","NI")," ")</f>
        <v xml:space="preserve"> </v>
      </c>
      <c r="L372" s="69" t="str">
        <f>IFERROR(IF(H372&gt;=(VLOOKUP(D372&amp;E372,'Tab 2 Aerobic Capacity (unprot)'!L$34:$M$51,2,FALSE)),"HFZ","NI")," ")</f>
        <v xml:space="preserve"> </v>
      </c>
      <c r="M372" s="54" t="str">
        <f t="shared" si="61"/>
        <v xml:space="preserve"> </v>
      </c>
      <c r="N372" s="33" t="str">
        <f t="shared" si="68"/>
        <v xml:space="preserve"> </v>
      </c>
      <c r="O372" s="33"/>
      <c r="P372" s="54" t="str">
        <f t="shared" si="69"/>
        <v/>
      </c>
      <c r="Q372" s="33"/>
      <c r="R372" s="54" t="str">
        <f t="shared" si="70"/>
        <v/>
      </c>
      <c r="S372" s="95" t="e">
        <v>#N/A</v>
      </c>
      <c r="T372" s="95" t="e">
        <v>#N/A</v>
      </c>
      <c r="U372" s="99" t="e">
        <v>#N/A</v>
      </c>
      <c r="V372" s="34"/>
      <c r="W372" s="70" t="str">
        <f>IFERROR(IF(S372&gt;=(VLOOKUP(D372&amp;E372, 'Tab 3 Flex,Strng,Endur(unprot)'!AG$10:$AH$37,2,FALSE)),"HFZ", "NI")," ")</f>
        <v xml:space="preserve"> </v>
      </c>
      <c r="X372" s="70" t="str">
        <f>IFERROR(IF(T372&gt;=(VLOOKUP(D372&amp;E372, 'Tab 3 Flex,Strng,Endur(unprot)'!AG$10:$AH$37,2,FALSE)),"HFZ", "NI")," ")</f>
        <v xml:space="preserve"> </v>
      </c>
      <c r="Y372" s="71" t="str">
        <f t="shared" si="72"/>
        <v xml:space="preserve"> </v>
      </c>
      <c r="Z372" s="71" t="str">
        <f t="shared" si="62"/>
        <v xml:space="preserve"> </v>
      </c>
      <c r="AA372" s="71" t="str">
        <f>IFERROR(IF(U372&gt;=(VLOOKUP(D372&amp;E372, 'Tab 3 Flex,Strng,Endur(unprot)'!W$10:X$37,2,FALSE)),"HFZ", "NI"), " ")</f>
        <v xml:space="preserve"> </v>
      </c>
      <c r="AB372" s="28" t="str">
        <f t="shared" si="63"/>
        <v xml:space="preserve"> </v>
      </c>
      <c r="AC372" s="33"/>
      <c r="AD372" s="28" t="str">
        <f t="shared" si="64"/>
        <v/>
      </c>
      <c r="AE372" s="96" t="e">
        <v>#N/A</v>
      </c>
      <c r="AF372" s="35"/>
      <c r="AG372" s="72" t="str">
        <f>IFERROR(IF(AE372&gt;=(VLOOKUP(D372&amp;E372, 'Tab 3 Flex,Strng,Endur(unprot)'!R$10:$S$37,2,FALSE)),"HFZ", "NI")," ")</f>
        <v xml:space="preserve"> </v>
      </c>
      <c r="AH372" s="55" t="str">
        <f t="shared" si="65"/>
        <v xml:space="preserve"> </v>
      </c>
      <c r="AI372" s="33"/>
      <c r="AJ372" s="55" t="str">
        <f t="shared" si="71"/>
        <v/>
      </c>
      <c r="AK372" s="100" t="e">
        <v>#N/A</v>
      </c>
      <c r="AL372" s="36"/>
      <c r="AM372" s="73" t="str">
        <f>IFERROR(IF(AK372&gt;=(VLOOKUP(D372&amp;E372,'Tab 3 Flex,Strng,Endur(unprot)'!AB$10:$AC$37,2,FALSE)),"HFZ", "NI")," ")</f>
        <v xml:space="preserve"> </v>
      </c>
      <c r="AN372" s="29" t="str">
        <f t="shared" si="66"/>
        <v xml:space="preserve"> </v>
      </c>
      <c r="AO372" s="55"/>
      <c r="AP372" s="29" t="str">
        <f t="shared" si="67"/>
        <v/>
      </c>
    </row>
    <row r="373" spans="1:42" s="57" customFormat="1" ht="16.5" thickTop="1" thickBot="1" x14ac:dyDescent="0.3">
      <c r="A373" s="32"/>
      <c r="B373" s="25"/>
      <c r="C373" s="25"/>
      <c r="D373" s="25"/>
      <c r="E373" s="46"/>
      <c r="F373" s="25">
        <v>10</v>
      </c>
      <c r="G373" s="94" t="e">
        <v>#N/A</v>
      </c>
      <c r="H373" s="94" t="e">
        <v>#N/A</v>
      </c>
      <c r="I373" s="26"/>
      <c r="J373" s="26"/>
      <c r="K373" s="69" t="str">
        <f>IFERROR(IF(G373&gt;=(VLOOKUP(D373&amp;E373,'Tab 2 Aerobic Capacity (unprot)'!L$10:$M$27,2,FALSE)),"HFZ","NI")," ")</f>
        <v xml:space="preserve"> </v>
      </c>
      <c r="L373" s="69" t="str">
        <f>IFERROR(IF(H373&gt;=(VLOOKUP(D373&amp;E373,'Tab 2 Aerobic Capacity (unprot)'!L$34:$M$51,2,FALSE)),"HFZ","NI")," ")</f>
        <v xml:space="preserve"> </v>
      </c>
      <c r="M373" s="54" t="str">
        <f t="shared" si="61"/>
        <v xml:space="preserve"> </v>
      </c>
      <c r="N373" s="33" t="str">
        <f t="shared" si="68"/>
        <v xml:space="preserve"> </v>
      </c>
      <c r="O373" s="33"/>
      <c r="P373" s="54" t="str">
        <f t="shared" si="69"/>
        <v/>
      </c>
      <c r="Q373" s="33"/>
      <c r="R373" s="54" t="str">
        <f t="shared" si="70"/>
        <v/>
      </c>
      <c r="S373" s="95" t="e">
        <v>#N/A</v>
      </c>
      <c r="T373" s="95" t="e">
        <v>#N/A</v>
      </c>
      <c r="U373" s="99" t="e">
        <v>#N/A</v>
      </c>
      <c r="V373" s="34"/>
      <c r="W373" s="70" t="str">
        <f>IFERROR(IF(S373&gt;=(VLOOKUP(D373&amp;E373, 'Tab 3 Flex,Strng,Endur(unprot)'!AG$10:$AH$37,2,FALSE)),"HFZ", "NI")," ")</f>
        <v xml:space="preserve"> </v>
      </c>
      <c r="X373" s="70" t="str">
        <f>IFERROR(IF(T373&gt;=(VLOOKUP(D373&amp;E373, 'Tab 3 Flex,Strng,Endur(unprot)'!AG$10:$AH$37,2,FALSE)),"HFZ", "NI")," ")</f>
        <v xml:space="preserve"> </v>
      </c>
      <c r="Y373" s="71" t="str">
        <f t="shared" si="72"/>
        <v xml:space="preserve"> </v>
      </c>
      <c r="Z373" s="71" t="str">
        <f t="shared" si="62"/>
        <v xml:space="preserve"> </v>
      </c>
      <c r="AA373" s="71" t="str">
        <f>IFERROR(IF(U373&gt;=(VLOOKUP(D373&amp;E373, 'Tab 3 Flex,Strng,Endur(unprot)'!W$10:X$37,2,FALSE)),"HFZ", "NI"), " ")</f>
        <v xml:space="preserve"> </v>
      </c>
      <c r="AB373" s="28" t="str">
        <f t="shared" si="63"/>
        <v xml:space="preserve"> </v>
      </c>
      <c r="AC373" s="33"/>
      <c r="AD373" s="28" t="str">
        <f t="shared" si="64"/>
        <v/>
      </c>
      <c r="AE373" s="96" t="e">
        <v>#N/A</v>
      </c>
      <c r="AF373" s="35"/>
      <c r="AG373" s="72" t="str">
        <f>IFERROR(IF(AE373&gt;=(VLOOKUP(D373&amp;E373, 'Tab 3 Flex,Strng,Endur(unprot)'!R$10:$S$37,2,FALSE)),"HFZ", "NI")," ")</f>
        <v xml:space="preserve"> </v>
      </c>
      <c r="AH373" s="55" t="str">
        <f t="shared" si="65"/>
        <v xml:space="preserve"> </v>
      </c>
      <c r="AI373" s="33"/>
      <c r="AJ373" s="55" t="str">
        <f t="shared" si="71"/>
        <v/>
      </c>
      <c r="AK373" s="100" t="e">
        <v>#N/A</v>
      </c>
      <c r="AL373" s="36"/>
      <c r="AM373" s="73" t="str">
        <f>IFERROR(IF(AK373&gt;=(VLOOKUP(D373&amp;E373,'Tab 3 Flex,Strng,Endur(unprot)'!AB$10:$AC$37,2,FALSE)),"HFZ", "NI")," ")</f>
        <v xml:space="preserve"> </v>
      </c>
      <c r="AN373" s="29" t="str">
        <f t="shared" si="66"/>
        <v xml:space="preserve"> </v>
      </c>
      <c r="AO373" s="55"/>
      <c r="AP373" s="29" t="str">
        <f t="shared" si="67"/>
        <v/>
      </c>
    </row>
    <row r="374" spans="1:42" s="57" customFormat="1" ht="15.75" customHeight="1" thickTop="1" thickBot="1" x14ac:dyDescent="0.3">
      <c r="A374" s="32"/>
      <c r="B374" s="25"/>
      <c r="C374" s="25"/>
      <c r="D374" s="25"/>
      <c r="E374" s="46"/>
      <c r="F374" s="25">
        <v>10</v>
      </c>
      <c r="G374" s="94" t="e">
        <v>#N/A</v>
      </c>
      <c r="H374" s="94" t="e">
        <v>#N/A</v>
      </c>
      <c r="I374" s="26"/>
      <c r="J374" s="26"/>
      <c r="K374" s="69" t="str">
        <f>IFERROR(IF(G374&gt;=(VLOOKUP(D374&amp;E374,'Tab 2 Aerobic Capacity (unprot)'!L$10:$M$27,2,FALSE)),"HFZ","NI")," ")</f>
        <v xml:space="preserve"> </v>
      </c>
      <c r="L374" s="69" t="str">
        <f>IFERROR(IF(H374&gt;=(VLOOKUP(D374&amp;E374,'Tab 2 Aerobic Capacity (unprot)'!L$34:$M$51,2,FALSE)),"HFZ","NI")," ")</f>
        <v xml:space="preserve"> </v>
      </c>
      <c r="M374" s="54" t="str">
        <f t="shared" si="61"/>
        <v xml:space="preserve"> </v>
      </c>
      <c r="N374" s="33" t="str">
        <f t="shared" si="68"/>
        <v xml:space="preserve"> </v>
      </c>
      <c r="O374" s="33"/>
      <c r="P374" s="54" t="str">
        <f t="shared" si="69"/>
        <v/>
      </c>
      <c r="Q374" s="33"/>
      <c r="R374" s="54" t="str">
        <f t="shared" si="70"/>
        <v/>
      </c>
      <c r="S374" s="95" t="e">
        <v>#N/A</v>
      </c>
      <c r="T374" s="95" t="e">
        <v>#N/A</v>
      </c>
      <c r="U374" s="99" t="e">
        <v>#N/A</v>
      </c>
      <c r="V374" s="34"/>
      <c r="W374" s="70" t="str">
        <f>IFERROR(IF(S374&gt;=(VLOOKUP(D374&amp;E374, 'Tab 3 Flex,Strng,Endur(unprot)'!AG$10:$AH$37,2,FALSE)),"HFZ", "NI")," ")</f>
        <v xml:space="preserve"> </v>
      </c>
      <c r="X374" s="70" t="str">
        <f>IFERROR(IF(T374&gt;=(VLOOKUP(D374&amp;E374, 'Tab 3 Flex,Strng,Endur(unprot)'!AG$10:$AH$37,2,FALSE)),"HFZ", "NI")," ")</f>
        <v xml:space="preserve"> </v>
      </c>
      <c r="Y374" s="71" t="str">
        <f t="shared" si="72"/>
        <v xml:space="preserve"> </v>
      </c>
      <c r="Z374" s="71" t="str">
        <f t="shared" si="62"/>
        <v xml:space="preserve"> </v>
      </c>
      <c r="AA374" s="71" t="str">
        <f>IFERROR(IF(U374&gt;=(VLOOKUP(D374&amp;E374, 'Tab 3 Flex,Strng,Endur(unprot)'!W$10:X$37,2,FALSE)),"HFZ", "NI"), " ")</f>
        <v xml:space="preserve"> </v>
      </c>
      <c r="AB374" s="28" t="str">
        <f t="shared" si="63"/>
        <v xml:space="preserve"> </v>
      </c>
      <c r="AC374" s="33"/>
      <c r="AD374" s="28" t="str">
        <f t="shared" si="64"/>
        <v/>
      </c>
      <c r="AE374" s="96" t="e">
        <v>#N/A</v>
      </c>
      <c r="AF374" s="35"/>
      <c r="AG374" s="72" t="str">
        <f>IFERROR(IF(AE374&gt;=(VLOOKUP(D374&amp;E374, 'Tab 3 Flex,Strng,Endur(unprot)'!R$10:$S$37,2,FALSE)),"HFZ", "NI")," ")</f>
        <v xml:space="preserve"> </v>
      </c>
      <c r="AH374" s="55" t="str">
        <f t="shared" si="65"/>
        <v xml:space="preserve"> </v>
      </c>
      <c r="AI374" s="33"/>
      <c r="AJ374" s="55" t="str">
        <f t="shared" si="71"/>
        <v/>
      </c>
      <c r="AK374" s="100" t="e">
        <v>#N/A</v>
      </c>
      <c r="AL374" s="36"/>
      <c r="AM374" s="73" t="str">
        <f>IFERROR(IF(AK374&gt;=(VLOOKUP(D374&amp;E374,'Tab 3 Flex,Strng,Endur(unprot)'!AB$10:$AC$37,2,FALSE)),"HFZ", "NI")," ")</f>
        <v xml:space="preserve"> </v>
      </c>
      <c r="AN374" s="29" t="str">
        <f t="shared" si="66"/>
        <v xml:space="preserve"> </v>
      </c>
      <c r="AO374" s="55"/>
      <c r="AP374" s="29" t="str">
        <f t="shared" si="67"/>
        <v/>
      </c>
    </row>
    <row r="375" spans="1:42" s="57" customFormat="1" ht="16.5" thickTop="1" thickBot="1" x14ac:dyDescent="0.3">
      <c r="A375" s="32"/>
      <c r="B375" s="25"/>
      <c r="C375" s="25"/>
      <c r="D375" s="25"/>
      <c r="E375" s="46"/>
      <c r="F375" s="25">
        <v>10</v>
      </c>
      <c r="G375" s="94" t="e">
        <v>#N/A</v>
      </c>
      <c r="H375" s="94" t="e">
        <v>#N/A</v>
      </c>
      <c r="I375" s="26"/>
      <c r="J375" s="26"/>
      <c r="K375" s="69" t="str">
        <f>IFERROR(IF(G375&gt;=(VLOOKUP(D375&amp;E375,'Tab 2 Aerobic Capacity (unprot)'!L$10:$M$27,2,FALSE)),"HFZ","NI")," ")</f>
        <v xml:space="preserve"> </v>
      </c>
      <c r="L375" s="69" t="str">
        <f>IFERROR(IF(H375&gt;=(VLOOKUP(D375&amp;E375,'Tab 2 Aerobic Capacity (unprot)'!L$34:$M$51,2,FALSE)),"HFZ","NI")," ")</f>
        <v xml:space="preserve"> </v>
      </c>
      <c r="M375" s="54" t="str">
        <f t="shared" si="61"/>
        <v xml:space="preserve"> </v>
      </c>
      <c r="N375" s="33" t="str">
        <f t="shared" si="68"/>
        <v xml:space="preserve"> </v>
      </c>
      <c r="O375" s="33"/>
      <c r="P375" s="54" t="str">
        <f t="shared" si="69"/>
        <v/>
      </c>
      <c r="Q375" s="33"/>
      <c r="R375" s="54" t="str">
        <f t="shared" si="70"/>
        <v/>
      </c>
      <c r="S375" s="95" t="e">
        <v>#N/A</v>
      </c>
      <c r="T375" s="95" t="e">
        <v>#N/A</v>
      </c>
      <c r="U375" s="99" t="e">
        <v>#N/A</v>
      </c>
      <c r="V375" s="34"/>
      <c r="W375" s="70" t="str">
        <f>IFERROR(IF(S375&gt;=(VLOOKUP(D375&amp;E375, 'Tab 3 Flex,Strng,Endur(unprot)'!AG$10:$AH$37,2,FALSE)),"HFZ", "NI")," ")</f>
        <v xml:space="preserve"> </v>
      </c>
      <c r="X375" s="70" t="str">
        <f>IFERROR(IF(T375&gt;=(VLOOKUP(D375&amp;E375, 'Tab 3 Flex,Strng,Endur(unprot)'!AG$10:$AH$37,2,FALSE)),"HFZ", "NI")," ")</f>
        <v xml:space="preserve"> </v>
      </c>
      <c r="Y375" s="71" t="str">
        <f t="shared" si="72"/>
        <v xml:space="preserve"> </v>
      </c>
      <c r="Z375" s="71" t="str">
        <f t="shared" si="62"/>
        <v xml:space="preserve"> </v>
      </c>
      <c r="AA375" s="71" t="str">
        <f>IFERROR(IF(U375&gt;=(VLOOKUP(D375&amp;E375, 'Tab 3 Flex,Strng,Endur(unprot)'!W$10:X$37,2,FALSE)),"HFZ", "NI"), " ")</f>
        <v xml:space="preserve"> </v>
      </c>
      <c r="AB375" s="28" t="str">
        <f t="shared" si="63"/>
        <v xml:space="preserve"> </v>
      </c>
      <c r="AC375" s="33"/>
      <c r="AD375" s="28" t="str">
        <f t="shared" si="64"/>
        <v/>
      </c>
      <c r="AE375" s="96" t="e">
        <v>#N/A</v>
      </c>
      <c r="AF375" s="35"/>
      <c r="AG375" s="72" t="str">
        <f>IFERROR(IF(AE375&gt;=(VLOOKUP(D375&amp;E375, 'Tab 3 Flex,Strng,Endur(unprot)'!R$10:$S$37,2,FALSE)),"HFZ", "NI")," ")</f>
        <v xml:space="preserve"> </v>
      </c>
      <c r="AH375" s="55" t="str">
        <f t="shared" si="65"/>
        <v xml:space="preserve"> </v>
      </c>
      <c r="AI375" s="33"/>
      <c r="AJ375" s="55" t="str">
        <f t="shared" si="71"/>
        <v/>
      </c>
      <c r="AK375" s="100" t="e">
        <v>#N/A</v>
      </c>
      <c r="AL375" s="36"/>
      <c r="AM375" s="73" t="str">
        <f>IFERROR(IF(AK375&gt;=(VLOOKUP(D375&amp;E375,'Tab 3 Flex,Strng,Endur(unprot)'!AB$10:$AC$37,2,FALSE)),"HFZ", "NI")," ")</f>
        <v xml:space="preserve"> </v>
      </c>
      <c r="AN375" s="29" t="str">
        <f t="shared" si="66"/>
        <v xml:space="preserve"> </v>
      </c>
      <c r="AO375" s="55"/>
      <c r="AP375" s="29" t="str">
        <f t="shared" si="67"/>
        <v/>
      </c>
    </row>
    <row r="376" spans="1:42" s="57" customFormat="1" ht="15.75" customHeight="1" thickTop="1" thickBot="1" x14ac:dyDescent="0.3">
      <c r="A376" s="32"/>
      <c r="B376" s="25"/>
      <c r="C376" s="25"/>
      <c r="D376" s="25"/>
      <c r="E376" s="46"/>
      <c r="F376" s="25">
        <v>10</v>
      </c>
      <c r="G376" s="94" t="e">
        <v>#N/A</v>
      </c>
      <c r="H376" s="94" t="e">
        <v>#N/A</v>
      </c>
      <c r="I376" s="26"/>
      <c r="J376" s="26"/>
      <c r="K376" s="69" t="str">
        <f>IFERROR(IF(G376&gt;=(VLOOKUP(D376&amp;E376,'Tab 2 Aerobic Capacity (unprot)'!L$10:$M$27,2,FALSE)),"HFZ","NI")," ")</f>
        <v xml:space="preserve"> </v>
      </c>
      <c r="L376" s="69" t="str">
        <f>IFERROR(IF(H376&gt;=(VLOOKUP(D376&amp;E376,'Tab 2 Aerobic Capacity (unprot)'!L$34:$M$51,2,FALSE)),"HFZ","NI")," ")</f>
        <v xml:space="preserve"> </v>
      </c>
      <c r="M376" s="54" t="str">
        <f t="shared" si="61"/>
        <v xml:space="preserve"> </v>
      </c>
      <c r="N376" s="33" t="str">
        <f t="shared" si="68"/>
        <v xml:space="preserve"> </v>
      </c>
      <c r="O376" s="33"/>
      <c r="P376" s="54" t="str">
        <f t="shared" si="69"/>
        <v/>
      </c>
      <c r="Q376" s="33"/>
      <c r="R376" s="54" t="str">
        <f t="shared" si="70"/>
        <v/>
      </c>
      <c r="S376" s="95" t="e">
        <v>#N/A</v>
      </c>
      <c r="T376" s="95" t="e">
        <v>#N/A</v>
      </c>
      <c r="U376" s="99" t="e">
        <v>#N/A</v>
      </c>
      <c r="V376" s="34"/>
      <c r="W376" s="70" t="str">
        <f>IFERROR(IF(S376&gt;=(VLOOKUP(D376&amp;E376, 'Tab 3 Flex,Strng,Endur(unprot)'!AG$10:$AH$37,2,FALSE)),"HFZ", "NI")," ")</f>
        <v xml:space="preserve"> </v>
      </c>
      <c r="X376" s="70" t="str">
        <f>IFERROR(IF(T376&gt;=(VLOOKUP(D376&amp;E376, 'Tab 3 Flex,Strng,Endur(unprot)'!AG$10:$AH$37,2,FALSE)),"HFZ", "NI")," ")</f>
        <v xml:space="preserve"> </v>
      </c>
      <c r="Y376" s="71" t="str">
        <f t="shared" si="72"/>
        <v xml:space="preserve"> </v>
      </c>
      <c r="Z376" s="71" t="str">
        <f t="shared" si="62"/>
        <v xml:space="preserve"> </v>
      </c>
      <c r="AA376" s="71" t="str">
        <f>IFERROR(IF(U376&gt;=(VLOOKUP(D376&amp;E376, 'Tab 3 Flex,Strng,Endur(unprot)'!W$10:X$37,2,FALSE)),"HFZ", "NI"), " ")</f>
        <v xml:space="preserve"> </v>
      </c>
      <c r="AB376" s="28" t="str">
        <f t="shared" si="63"/>
        <v xml:space="preserve"> </v>
      </c>
      <c r="AC376" s="33"/>
      <c r="AD376" s="28" t="str">
        <f t="shared" si="64"/>
        <v/>
      </c>
      <c r="AE376" s="96" t="e">
        <v>#N/A</v>
      </c>
      <c r="AF376" s="35"/>
      <c r="AG376" s="72" t="str">
        <f>IFERROR(IF(AE376&gt;=(VLOOKUP(D376&amp;E376, 'Tab 3 Flex,Strng,Endur(unprot)'!R$10:$S$37,2,FALSE)),"HFZ", "NI")," ")</f>
        <v xml:space="preserve"> </v>
      </c>
      <c r="AH376" s="55" t="str">
        <f t="shared" si="65"/>
        <v xml:space="preserve"> </v>
      </c>
      <c r="AI376" s="33"/>
      <c r="AJ376" s="55" t="str">
        <f t="shared" si="71"/>
        <v/>
      </c>
      <c r="AK376" s="100" t="e">
        <v>#N/A</v>
      </c>
      <c r="AL376" s="36"/>
      <c r="AM376" s="73" t="str">
        <f>IFERROR(IF(AK376&gt;=(VLOOKUP(D376&amp;E376,'Tab 3 Flex,Strng,Endur(unprot)'!AB$10:$AC$37,2,FALSE)),"HFZ", "NI")," ")</f>
        <v xml:space="preserve"> </v>
      </c>
      <c r="AN376" s="29" t="str">
        <f t="shared" si="66"/>
        <v xml:space="preserve"> </v>
      </c>
      <c r="AO376" s="55"/>
      <c r="AP376" s="29" t="str">
        <f t="shared" si="67"/>
        <v/>
      </c>
    </row>
    <row r="377" spans="1:42" s="57" customFormat="1" ht="16.5" thickTop="1" thickBot="1" x14ac:dyDescent="0.3">
      <c r="A377" s="32"/>
      <c r="B377" s="25"/>
      <c r="C377" s="25"/>
      <c r="D377" s="25"/>
      <c r="E377" s="46"/>
      <c r="F377" s="25">
        <v>10</v>
      </c>
      <c r="G377" s="94" t="e">
        <v>#N/A</v>
      </c>
      <c r="H377" s="94" t="e">
        <v>#N/A</v>
      </c>
      <c r="I377" s="26"/>
      <c r="J377" s="26"/>
      <c r="K377" s="69" t="str">
        <f>IFERROR(IF(G377&gt;=(VLOOKUP(D377&amp;E377,'Tab 2 Aerobic Capacity (unprot)'!L$10:$M$27,2,FALSE)),"HFZ","NI")," ")</f>
        <v xml:space="preserve"> </v>
      </c>
      <c r="L377" s="69" t="str">
        <f>IFERROR(IF(H377&gt;=(VLOOKUP(D377&amp;E377,'Tab 2 Aerobic Capacity (unprot)'!L$34:$M$51,2,FALSE)),"HFZ","NI")," ")</f>
        <v xml:space="preserve"> </v>
      </c>
      <c r="M377" s="54" t="str">
        <f t="shared" si="61"/>
        <v xml:space="preserve"> </v>
      </c>
      <c r="N377" s="33" t="str">
        <f t="shared" si="68"/>
        <v xml:space="preserve"> </v>
      </c>
      <c r="O377" s="33"/>
      <c r="P377" s="54" t="str">
        <f t="shared" si="69"/>
        <v/>
      </c>
      <c r="Q377" s="33"/>
      <c r="R377" s="54" t="str">
        <f t="shared" si="70"/>
        <v/>
      </c>
      <c r="S377" s="95" t="e">
        <v>#N/A</v>
      </c>
      <c r="T377" s="95" t="e">
        <v>#N/A</v>
      </c>
      <c r="U377" s="99" t="e">
        <v>#N/A</v>
      </c>
      <c r="V377" s="34"/>
      <c r="W377" s="70" t="str">
        <f>IFERROR(IF(S377&gt;=(VLOOKUP(D377&amp;E377, 'Tab 3 Flex,Strng,Endur(unprot)'!AG$10:$AH$37,2,FALSE)),"HFZ", "NI")," ")</f>
        <v xml:space="preserve"> </v>
      </c>
      <c r="X377" s="70" t="str">
        <f>IFERROR(IF(T377&gt;=(VLOOKUP(D377&amp;E377, 'Tab 3 Flex,Strng,Endur(unprot)'!AG$10:$AH$37,2,FALSE)),"HFZ", "NI")," ")</f>
        <v xml:space="preserve"> </v>
      </c>
      <c r="Y377" s="71" t="str">
        <f t="shared" si="72"/>
        <v xml:space="preserve"> </v>
      </c>
      <c r="Z377" s="71" t="str">
        <f t="shared" si="62"/>
        <v xml:space="preserve"> </v>
      </c>
      <c r="AA377" s="71" t="str">
        <f>IFERROR(IF(U377&gt;=(VLOOKUP(D377&amp;E377, 'Tab 3 Flex,Strng,Endur(unprot)'!W$10:X$37,2,FALSE)),"HFZ", "NI"), " ")</f>
        <v xml:space="preserve"> </v>
      </c>
      <c r="AB377" s="28" t="str">
        <f t="shared" si="63"/>
        <v xml:space="preserve"> </v>
      </c>
      <c r="AC377" s="33"/>
      <c r="AD377" s="28" t="str">
        <f t="shared" si="64"/>
        <v/>
      </c>
      <c r="AE377" s="96" t="e">
        <v>#N/A</v>
      </c>
      <c r="AF377" s="35"/>
      <c r="AG377" s="72" t="str">
        <f>IFERROR(IF(AE377&gt;=(VLOOKUP(D377&amp;E377, 'Tab 3 Flex,Strng,Endur(unprot)'!R$10:$S$37,2,FALSE)),"HFZ", "NI")," ")</f>
        <v xml:space="preserve"> </v>
      </c>
      <c r="AH377" s="55" t="str">
        <f t="shared" si="65"/>
        <v xml:space="preserve"> </v>
      </c>
      <c r="AI377" s="33"/>
      <c r="AJ377" s="55" t="str">
        <f t="shared" si="71"/>
        <v/>
      </c>
      <c r="AK377" s="100" t="e">
        <v>#N/A</v>
      </c>
      <c r="AL377" s="36"/>
      <c r="AM377" s="73" t="str">
        <f>IFERROR(IF(AK377&gt;=(VLOOKUP(D377&amp;E377,'Tab 3 Flex,Strng,Endur(unprot)'!AB$10:$AC$37,2,FALSE)),"HFZ", "NI")," ")</f>
        <v xml:space="preserve"> </v>
      </c>
      <c r="AN377" s="29" t="str">
        <f t="shared" si="66"/>
        <v xml:space="preserve"> </v>
      </c>
      <c r="AO377" s="55"/>
      <c r="AP377" s="29" t="str">
        <f t="shared" si="67"/>
        <v/>
      </c>
    </row>
    <row r="378" spans="1:42" s="57" customFormat="1" ht="15.75" customHeight="1" thickTop="1" thickBot="1" x14ac:dyDescent="0.3">
      <c r="A378" s="32"/>
      <c r="B378" s="25"/>
      <c r="C378" s="25"/>
      <c r="D378" s="25"/>
      <c r="E378" s="46"/>
      <c r="F378" s="25">
        <v>10</v>
      </c>
      <c r="G378" s="94" t="e">
        <v>#N/A</v>
      </c>
      <c r="H378" s="94" t="e">
        <v>#N/A</v>
      </c>
      <c r="I378" s="26"/>
      <c r="J378" s="26"/>
      <c r="K378" s="69" t="str">
        <f>IFERROR(IF(G378&gt;=(VLOOKUP(D378&amp;E378,'Tab 2 Aerobic Capacity (unprot)'!L$10:$M$27,2,FALSE)),"HFZ","NI")," ")</f>
        <v xml:space="preserve"> </v>
      </c>
      <c r="L378" s="69" t="str">
        <f>IFERROR(IF(H378&gt;=(VLOOKUP(D378&amp;E378,'Tab 2 Aerobic Capacity (unprot)'!L$34:$M$51,2,FALSE)),"HFZ","NI")," ")</f>
        <v xml:space="preserve"> </v>
      </c>
      <c r="M378" s="54" t="str">
        <f t="shared" si="61"/>
        <v xml:space="preserve"> </v>
      </c>
      <c r="N378" s="33" t="str">
        <f t="shared" si="68"/>
        <v xml:space="preserve"> </v>
      </c>
      <c r="O378" s="33"/>
      <c r="P378" s="54" t="str">
        <f t="shared" si="69"/>
        <v/>
      </c>
      <c r="Q378" s="33"/>
      <c r="R378" s="54" t="str">
        <f t="shared" si="70"/>
        <v/>
      </c>
      <c r="S378" s="95" t="e">
        <v>#N/A</v>
      </c>
      <c r="T378" s="95" t="e">
        <v>#N/A</v>
      </c>
      <c r="U378" s="99" t="e">
        <v>#N/A</v>
      </c>
      <c r="V378" s="34"/>
      <c r="W378" s="70" t="str">
        <f>IFERROR(IF(S378&gt;=(VLOOKUP(D378&amp;E378, 'Tab 3 Flex,Strng,Endur(unprot)'!AG$10:$AH$37,2,FALSE)),"HFZ", "NI")," ")</f>
        <v xml:space="preserve"> </v>
      </c>
      <c r="X378" s="70" t="str">
        <f>IFERROR(IF(T378&gt;=(VLOOKUP(D378&amp;E378, 'Tab 3 Flex,Strng,Endur(unprot)'!AG$10:$AH$37,2,FALSE)),"HFZ", "NI")," ")</f>
        <v xml:space="preserve"> </v>
      </c>
      <c r="Y378" s="71" t="str">
        <f t="shared" si="72"/>
        <v xml:space="preserve"> </v>
      </c>
      <c r="Z378" s="71" t="str">
        <f t="shared" si="62"/>
        <v xml:space="preserve"> </v>
      </c>
      <c r="AA378" s="71" t="str">
        <f>IFERROR(IF(U378&gt;=(VLOOKUP(D378&amp;E378, 'Tab 3 Flex,Strng,Endur(unprot)'!W$10:X$37,2,FALSE)),"HFZ", "NI"), " ")</f>
        <v xml:space="preserve"> </v>
      </c>
      <c r="AB378" s="28" t="str">
        <f t="shared" si="63"/>
        <v xml:space="preserve"> </v>
      </c>
      <c r="AC378" s="33"/>
      <c r="AD378" s="28" t="str">
        <f t="shared" si="64"/>
        <v/>
      </c>
      <c r="AE378" s="96" t="e">
        <v>#N/A</v>
      </c>
      <c r="AF378" s="35"/>
      <c r="AG378" s="72" t="str">
        <f>IFERROR(IF(AE378&gt;=(VLOOKUP(D378&amp;E378, 'Tab 3 Flex,Strng,Endur(unprot)'!R$10:$S$37,2,FALSE)),"HFZ", "NI")," ")</f>
        <v xml:space="preserve"> </v>
      </c>
      <c r="AH378" s="55" t="str">
        <f t="shared" si="65"/>
        <v xml:space="preserve"> </v>
      </c>
      <c r="AI378" s="33"/>
      <c r="AJ378" s="55" t="str">
        <f t="shared" si="71"/>
        <v/>
      </c>
      <c r="AK378" s="100" t="e">
        <v>#N/A</v>
      </c>
      <c r="AL378" s="36"/>
      <c r="AM378" s="73" t="str">
        <f>IFERROR(IF(AK378&gt;=(VLOOKUP(D378&amp;E378,'Tab 3 Flex,Strng,Endur(unprot)'!AB$10:$AC$37,2,FALSE)),"HFZ", "NI")," ")</f>
        <v xml:space="preserve"> </v>
      </c>
      <c r="AN378" s="29" t="str">
        <f t="shared" si="66"/>
        <v xml:space="preserve"> </v>
      </c>
      <c r="AO378" s="55"/>
      <c r="AP378" s="29" t="str">
        <f t="shared" si="67"/>
        <v/>
      </c>
    </row>
    <row r="379" spans="1:42" s="57" customFormat="1" ht="16.5" thickTop="1" thickBot="1" x14ac:dyDescent="0.3">
      <c r="A379" s="32"/>
      <c r="B379" s="25"/>
      <c r="C379" s="25"/>
      <c r="D379" s="25"/>
      <c r="E379" s="46"/>
      <c r="F379" s="25">
        <v>10</v>
      </c>
      <c r="G379" s="94" t="e">
        <v>#N/A</v>
      </c>
      <c r="H379" s="94" t="e">
        <v>#N/A</v>
      </c>
      <c r="I379" s="26"/>
      <c r="J379" s="26"/>
      <c r="K379" s="69" t="str">
        <f>IFERROR(IF(G379&gt;=(VLOOKUP(D379&amp;E379,'Tab 2 Aerobic Capacity (unprot)'!L$10:$M$27,2,FALSE)),"HFZ","NI")," ")</f>
        <v xml:space="preserve"> </v>
      </c>
      <c r="L379" s="69" t="str">
        <f>IFERROR(IF(H379&gt;=(VLOOKUP(D379&amp;E379,'Tab 2 Aerobic Capacity (unprot)'!L$34:$M$51,2,FALSE)),"HFZ","NI")," ")</f>
        <v xml:space="preserve"> </v>
      </c>
      <c r="M379" s="54" t="str">
        <f t="shared" si="61"/>
        <v xml:space="preserve"> </v>
      </c>
      <c r="N379" s="33" t="str">
        <f t="shared" si="68"/>
        <v xml:space="preserve"> </v>
      </c>
      <c r="O379" s="33"/>
      <c r="P379" s="54" t="str">
        <f t="shared" si="69"/>
        <v/>
      </c>
      <c r="Q379" s="33"/>
      <c r="R379" s="54" t="str">
        <f t="shared" si="70"/>
        <v/>
      </c>
      <c r="S379" s="95" t="e">
        <v>#N/A</v>
      </c>
      <c r="T379" s="95" t="e">
        <v>#N/A</v>
      </c>
      <c r="U379" s="99" t="e">
        <v>#N/A</v>
      </c>
      <c r="V379" s="34"/>
      <c r="W379" s="70" t="str">
        <f>IFERROR(IF(S379&gt;=(VLOOKUP(D379&amp;E379, 'Tab 3 Flex,Strng,Endur(unprot)'!AG$10:$AH$37,2,FALSE)),"HFZ", "NI")," ")</f>
        <v xml:space="preserve"> </v>
      </c>
      <c r="X379" s="70" t="str">
        <f>IFERROR(IF(T379&gt;=(VLOOKUP(D379&amp;E379, 'Tab 3 Flex,Strng,Endur(unprot)'!AG$10:$AH$37,2,FALSE)),"HFZ", "NI")," ")</f>
        <v xml:space="preserve"> </v>
      </c>
      <c r="Y379" s="71" t="str">
        <f t="shared" si="72"/>
        <v xml:space="preserve"> </v>
      </c>
      <c r="Z379" s="71" t="str">
        <f t="shared" si="62"/>
        <v xml:space="preserve"> </v>
      </c>
      <c r="AA379" s="71" t="str">
        <f>IFERROR(IF(U379&gt;=(VLOOKUP(D379&amp;E379, 'Tab 3 Flex,Strng,Endur(unprot)'!W$10:X$37,2,FALSE)),"HFZ", "NI"), " ")</f>
        <v xml:space="preserve"> </v>
      </c>
      <c r="AB379" s="28" t="str">
        <f t="shared" si="63"/>
        <v xml:space="preserve"> </v>
      </c>
      <c r="AC379" s="33"/>
      <c r="AD379" s="28" t="str">
        <f t="shared" si="64"/>
        <v/>
      </c>
      <c r="AE379" s="96" t="e">
        <v>#N/A</v>
      </c>
      <c r="AF379" s="35"/>
      <c r="AG379" s="72" t="str">
        <f>IFERROR(IF(AE379&gt;=(VLOOKUP(D379&amp;E379, 'Tab 3 Flex,Strng,Endur(unprot)'!R$10:$S$37,2,FALSE)),"HFZ", "NI")," ")</f>
        <v xml:space="preserve"> </v>
      </c>
      <c r="AH379" s="55" t="str">
        <f t="shared" si="65"/>
        <v xml:space="preserve"> </v>
      </c>
      <c r="AI379" s="33"/>
      <c r="AJ379" s="55" t="str">
        <f t="shared" si="71"/>
        <v/>
      </c>
      <c r="AK379" s="100" t="e">
        <v>#N/A</v>
      </c>
      <c r="AL379" s="36"/>
      <c r="AM379" s="73" t="str">
        <f>IFERROR(IF(AK379&gt;=(VLOOKUP(D379&amp;E379,'Tab 3 Flex,Strng,Endur(unprot)'!AB$10:$AC$37,2,FALSE)),"HFZ", "NI")," ")</f>
        <v xml:space="preserve"> </v>
      </c>
      <c r="AN379" s="29" t="str">
        <f t="shared" si="66"/>
        <v xml:space="preserve"> </v>
      </c>
      <c r="AO379" s="55"/>
      <c r="AP379" s="29" t="str">
        <f t="shared" si="67"/>
        <v/>
      </c>
    </row>
    <row r="380" spans="1:42" s="57" customFormat="1" ht="15.75" customHeight="1" thickTop="1" thickBot="1" x14ac:dyDescent="0.3">
      <c r="A380" s="32"/>
      <c r="B380" s="25"/>
      <c r="C380" s="25"/>
      <c r="D380" s="25"/>
      <c r="E380" s="46"/>
      <c r="F380" s="25">
        <v>10</v>
      </c>
      <c r="G380" s="94" t="e">
        <v>#N/A</v>
      </c>
      <c r="H380" s="94" t="e">
        <v>#N/A</v>
      </c>
      <c r="I380" s="26"/>
      <c r="J380" s="26"/>
      <c r="K380" s="69" t="str">
        <f>IFERROR(IF(G380&gt;=(VLOOKUP(D380&amp;E380,'Tab 2 Aerobic Capacity (unprot)'!L$10:$M$27,2,FALSE)),"HFZ","NI")," ")</f>
        <v xml:space="preserve"> </v>
      </c>
      <c r="L380" s="69" t="str">
        <f>IFERROR(IF(H380&gt;=(VLOOKUP(D380&amp;E380,'Tab 2 Aerobic Capacity (unprot)'!L$34:$M$51,2,FALSE)),"HFZ","NI")," ")</f>
        <v xml:space="preserve"> </v>
      </c>
      <c r="M380" s="54" t="str">
        <f t="shared" si="61"/>
        <v xml:space="preserve"> </v>
      </c>
      <c r="N380" s="33" t="str">
        <f t="shared" si="68"/>
        <v xml:space="preserve"> </v>
      </c>
      <c r="O380" s="33"/>
      <c r="P380" s="54" t="str">
        <f t="shared" si="69"/>
        <v/>
      </c>
      <c r="Q380" s="33"/>
      <c r="R380" s="54" t="str">
        <f t="shared" si="70"/>
        <v/>
      </c>
      <c r="S380" s="95" t="e">
        <v>#N/A</v>
      </c>
      <c r="T380" s="95" t="e">
        <v>#N/A</v>
      </c>
      <c r="U380" s="99" t="e">
        <v>#N/A</v>
      </c>
      <c r="V380" s="34"/>
      <c r="W380" s="70" t="str">
        <f>IFERROR(IF(S380&gt;=(VLOOKUP(D380&amp;E380, 'Tab 3 Flex,Strng,Endur(unprot)'!AG$10:$AH$37,2,FALSE)),"HFZ", "NI")," ")</f>
        <v xml:space="preserve"> </v>
      </c>
      <c r="X380" s="70" t="str">
        <f>IFERROR(IF(T380&gt;=(VLOOKUP(D380&amp;E380, 'Tab 3 Flex,Strng,Endur(unprot)'!AG$10:$AH$37,2,FALSE)),"HFZ", "NI")," ")</f>
        <v xml:space="preserve"> </v>
      </c>
      <c r="Y380" s="71" t="str">
        <f t="shared" si="72"/>
        <v xml:space="preserve"> </v>
      </c>
      <c r="Z380" s="71" t="str">
        <f t="shared" si="62"/>
        <v xml:space="preserve"> </v>
      </c>
      <c r="AA380" s="71" t="str">
        <f>IFERROR(IF(U380&gt;=(VLOOKUP(D380&amp;E380, 'Tab 3 Flex,Strng,Endur(unprot)'!W$10:X$37,2,FALSE)),"HFZ", "NI"), " ")</f>
        <v xml:space="preserve"> </v>
      </c>
      <c r="AB380" s="28" t="str">
        <f t="shared" si="63"/>
        <v xml:space="preserve"> </v>
      </c>
      <c r="AC380" s="33"/>
      <c r="AD380" s="28" t="str">
        <f t="shared" si="64"/>
        <v/>
      </c>
      <c r="AE380" s="96" t="e">
        <v>#N/A</v>
      </c>
      <c r="AF380" s="35"/>
      <c r="AG380" s="72" t="str">
        <f>IFERROR(IF(AE380&gt;=(VLOOKUP(D380&amp;E380, 'Tab 3 Flex,Strng,Endur(unprot)'!R$10:$S$37,2,FALSE)),"HFZ", "NI")," ")</f>
        <v xml:space="preserve"> </v>
      </c>
      <c r="AH380" s="55" t="str">
        <f t="shared" si="65"/>
        <v xml:space="preserve"> </v>
      </c>
      <c r="AI380" s="33"/>
      <c r="AJ380" s="55" t="str">
        <f t="shared" si="71"/>
        <v/>
      </c>
      <c r="AK380" s="100" t="e">
        <v>#N/A</v>
      </c>
      <c r="AL380" s="36"/>
      <c r="AM380" s="73" t="str">
        <f>IFERROR(IF(AK380&gt;=(VLOOKUP(D380&amp;E380,'Tab 3 Flex,Strng,Endur(unprot)'!AB$10:$AC$37,2,FALSE)),"HFZ", "NI")," ")</f>
        <v xml:space="preserve"> </v>
      </c>
      <c r="AN380" s="29" t="str">
        <f t="shared" si="66"/>
        <v xml:space="preserve"> </v>
      </c>
      <c r="AO380" s="55"/>
      <c r="AP380" s="29" t="str">
        <f t="shared" si="67"/>
        <v/>
      </c>
    </row>
    <row r="381" spans="1:42" s="57" customFormat="1" ht="16.5" thickTop="1" thickBot="1" x14ac:dyDescent="0.3">
      <c r="A381" s="32"/>
      <c r="B381" s="25"/>
      <c r="C381" s="25"/>
      <c r="D381" s="25"/>
      <c r="E381" s="46"/>
      <c r="F381" s="25">
        <v>10</v>
      </c>
      <c r="G381" s="94" t="e">
        <v>#N/A</v>
      </c>
      <c r="H381" s="94" t="e">
        <v>#N/A</v>
      </c>
      <c r="I381" s="26"/>
      <c r="J381" s="26"/>
      <c r="K381" s="69" t="str">
        <f>IFERROR(IF(G381&gt;=(VLOOKUP(D381&amp;E381,'Tab 2 Aerobic Capacity (unprot)'!L$10:$M$27,2,FALSE)),"HFZ","NI")," ")</f>
        <v xml:space="preserve"> </v>
      </c>
      <c r="L381" s="69" t="str">
        <f>IFERROR(IF(H381&gt;=(VLOOKUP(D381&amp;E381,'Tab 2 Aerobic Capacity (unprot)'!L$34:$M$51,2,FALSE)),"HFZ","NI")," ")</f>
        <v xml:space="preserve"> </v>
      </c>
      <c r="M381" s="54" t="str">
        <f t="shared" si="61"/>
        <v xml:space="preserve"> </v>
      </c>
      <c r="N381" s="33" t="str">
        <f t="shared" si="68"/>
        <v xml:space="preserve"> </v>
      </c>
      <c r="O381" s="33"/>
      <c r="P381" s="54" t="str">
        <f t="shared" si="69"/>
        <v/>
      </c>
      <c r="Q381" s="33"/>
      <c r="R381" s="54" t="str">
        <f t="shared" si="70"/>
        <v/>
      </c>
      <c r="S381" s="95" t="e">
        <v>#N/A</v>
      </c>
      <c r="T381" s="95" t="e">
        <v>#N/A</v>
      </c>
      <c r="U381" s="99" t="e">
        <v>#N/A</v>
      </c>
      <c r="V381" s="34"/>
      <c r="W381" s="70" t="str">
        <f>IFERROR(IF(S381&gt;=(VLOOKUP(D381&amp;E381, 'Tab 3 Flex,Strng,Endur(unprot)'!AG$10:$AH$37,2,FALSE)),"HFZ", "NI")," ")</f>
        <v xml:space="preserve"> </v>
      </c>
      <c r="X381" s="70" t="str">
        <f>IFERROR(IF(T381&gt;=(VLOOKUP(D381&amp;E381, 'Tab 3 Flex,Strng,Endur(unprot)'!AG$10:$AH$37,2,FALSE)),"HFZ", "NI")," ")</f>
        <v xml:space="preserve"> </v>
      </c>
      <c r="Y381" s="71" t="str">
        <f t="shared" si="72"/>
        <v xml:space="preserve"> </v>
      </c>
      <c r="Z381" s="71" t="str">
        <f t="shared" si="62"/>
        <v xml:space="preserve"> </v>
      </c>
      <c r="AA381" s="71" t="str">
        <f>IFERROR(IF(U381&gt;=(VLOOKUP(D381&amp;E381, 'Tab 3 Flex,Strng,Endur(unprot)'!W$10:X$37,2,FALSE)),"HFZ", "NI"), " ")</f>
        <v xml:space="preserve"> </v>
      </c>
      <c r="AB381" s="28" t="str">
        <f t="shared" si="63"/>
        <v xml:space="preserve"> </v>
      </c>
      <c r="AC381" s="33"/>
      <c r="AD381" s="28" t="str">
        <f t="shared" si="64"/>
        <v/>
      </c>
      <c r="AE381" s="96" t="e">
        <v>#N/A</v>
      </c>
      <c r="AF381" s="35"/>
      <c r="AG381" s="72" t="str">
        <f>IFERROR(IF(AE381&gt;=(VLOOKUP(D381&amp;E381, 'Tab 3 Flex,Strng,Endur(unprot)'!R$10:$S$37,2,FALSE)),"HFZ", "NI")," ")</f>
        <v xml:space="preserve"> </v>
      </c>
      <c r="AH381" s="55" t="str">
        <f t="shared" si="65"/>
        <v xml:space="preserve"> </v>
      </c>
      <c r="AI381" s="33"/>
      <c r="AJ381" s="55" t="str">
        <f t="shared" si="71"/>
        <v/>
      </c>
      <c r="AK381" s="100" t="e">
        <v>#N/A</v>
      </c>
      <c r="AL381" s="36"/>
      <c r="AM381" s="73" t="str">
        <f>IFERROR(IF(AK381&gt;=(VLOOKUP(D381&amp;E381,'Tab 3 Flex,Strng,Endur(unprot)'!AB$10:$AC$37,2,FALSE)),"HFZ", "NI")," ")</f>
        <v xml:space="preserve"> </v>
      </c>
      <c r="AN381" s="29" t="str">
        <f t="shared" si="66"/>
        <v xml:space="preserve"> </v>
      </c>
      <c r="AO381" s="55"/>
      <c r="AP381" s="29" t="str">
        <f t="shared" si="67"/>
        <v/>
      </c>
    </row>
    <row r="382" spans="1:42" s="57" customFormat="1" ht="15.75" customHeight="1" thickTop="1" thickBot="1" x14ac:dyDescent="0.3">
      <c r="A382" s="32"/>
      <c r="B382" s="25"/>
      <c r="C382" s="25"/>
      <c r="D382" s="25"/>
      <c r="E382" s="46"/>
      <c r="F382" s="25">
        <v>10</v>
      </c>
      <c r="G382" s="94" t="e">
        <v>#N/A</v>
      </c>
      <c r="H382" s="94" t="e">
        <v>#N/A</v>
      </c>
      <c r="I382" s="26"/>
      <c r="J382" s="26"/>
      <c r="K382" s="69" t="str">
        <f>IFERROR(IF(G382&gt;=(VLOOKUP(D382&amp;E382,'Tab 2 Aerobic Capacity (unprot)'!L$10:$M$27,2,FALSE)),"HFZ","NI")," ")</f>
        <v xml:space="preserve"> </v>
      </c>
      <c r="L382" s="69" t="str">
        <f>IFERROR(IF(H382&gt;=(VLOOKUP(D382&amp;E382,'Tab 2 Aerobic Capacity (unprot)'!L$34:$M$51,2,FALSE)),"HFZ","NI")," ")</f>
        <v xml:space="preserve"> </v>
      </c>
      <c r="M382" s="54" t="str">
        <f t="shared" si="61"/>
        <v xml:space="preserve"> </v>
      </c>
      <c r="N382" s="33" t="str">
        <f t="shared" si="68"/>
        <v xml:space="preserve"> </v>
      </c>
      <c r="O382" s="33"/>
      <c r="P382" s="54" t="str">
        <f t="shared" si="69"/>
        <v/>
      </c>
      <c r="Q382" s="33"/>
      <c r="R382" s="54" t="str">
        <f t="shared" si="70"/>
        <v/>
      </c>
      <c r="S382" s="95" t="e">
        <v>#N/A</v>
      </c>
      <c r="T382" s="95" t="e">
        <v>#N/A</v>
      </c>
      <c r="U382" s="99" t="e">
        <v>#N/A</v>
      </c>
      <c r="V382" s="34"/>
      <c r="W382" s="70" t="str">
        <f>IFERROR(IF(S382&gt;=(VLOOKUP(D382&amp;E382, 'Tab 3 Flex,Strng,Endur(unprot)'!AG$10:$AH$37,2,FALSE)),"HFZ", "NI")," ")</f>
        <v xml:space="preserve"> </v>
      </c>
      <c r="X382" s="70" t="str">
        <f>IFERROR(IF(T382&gt;=(VLOOKUP(D382&amp;E382, 'Tab 3 Flex,Strng,Endur(unprot)'!AG$10:$AH$37,2,FALSE)),"HFZ", "NI")," ")</f>
        <v xml:space="preserve"> </v>
      </c>
      <c r="Y382" s="71" t="str">
        <f t="shared" si="72"/>
        <v xml:space="preserve"> </v>
      </c>
      <c r="Z382" s="71" t="str">
        <f t="shared" si="62"/>
        <v xml:space="preserve"> </v>
      </c>
      <c r="AA382" s="71" t="str">
        <f>IFERROR(IF(U382&gt;=(VLOOKUP(D382&amp;E382, 'Tab 3 Flex,Strng,Endur(unprot)'!W$10:X$37,2,FALSE)),"HFZ", "NI"), " ")</f>
        <v xml:space="preserve"> </v>
      </c>
      <c r="AB382" s="28" t="str">
        <f t="shared" si="63"/>
        <v xml:space="preserve"> </v>
      </c>
      <c r="AC382" s="33"/>
      <c r="AD382" s="28" t="str">
        <f t="shared" si="64"/>
        <v/>
      </c>
      <c r="AE382" s="96" t="e">
        <v>#N/A</v>
      </c>
      <c r="AF382" s="35"/>
      <c r="AG382" s="72" t="str">
        <f>IFERROR(IF(AE382&gt;=(VLOOKUP(D382&amp;E382, 'Tab 3 Flex,Strng,Endur(unprot)'!R$10:$S$37,2,FALSE)),"HFZ", "NI")," ")</f>
        <v xml:space="preserve"> </v>
      </c>
      <c r="AH382" s="55" t="str">
        <f t="shared" si="65"/>
        <v xml:space="preserve"> </v>
      </c>
      <c r="AI382" s="33"/>
      <c r="AJ382" s="55" t="str">
        <f t="shared" si="71"/>
        <v/>
      </c>
      <c r="AK382" s="100" t="e">
        <v>#N/A</v>
      </c>
      <c r="AL382" s="36"/>
      <c r="AM382" s="73" t="str">
        <f>IFERROR(IF(AK382&gt;=(VLOOKUP(D382&amp;E382,'Tab 3 Flex,Strng,Endur(unprot)'!AB$10:$AC$37,2,FALSE)),"HFZ", "NI")," ")</f>
        <v xml:space="preserve"> </v>
      </c>
      <c r="AN382" s="29" t="str">
        <f t="shared" si="66"/>
        <v xml:space="preserve"> </v>
      </c>
      <c r="AO382" s="55"/>
      <c r="AP382" s="29" t="str">
        <f t="shared" si="67"/>
        <v/>
      </c>
    </row>
    <row r="383" spans="1:42" s="57" customFormat="1" ht="16.5" thickTop="1" thickBot="1" x14ac:dyDescent="0.3">
      <c r="A383" s="32"/>
      <c r="B383" s="25"/>
      <c r="C383" s="25"/>
      <c r="D383" s="25"/>
      <c r="E383" s="46"/>
      <c r="F383" s="25">
        <v>10</v>
      </c>
      <c r="G383" s="94" t="e">
        <v>#N/A</v>
      </c>
      <c r="H383" s="94" t="e">
        <v>#N/A</v>
      </c>
      <c r="I383" s="26"/>
      <c r="J383" s="26"/>
      <c r="K383" s="69" t="str">
        <f>IFERROR(IF(G383&gt;=(VLOOKUP(D383&amp;E383,'Tab 2 Aerobic Capacity (unprot)'!L$10:$M$27,2,FALSE)),"HFZ","NI")," ")</f>
        <v xml:space="preserve"> </v>
      </c>
      <c r="L383" s="69" t="str">
        <f>IFERROR(IF(H383&gt;=(VLOOKUP(D383&amp;E383,'Tab 2 Aerobic Capacity (unprot)'!L$34:$M$51,2,FALSE)),"HFZ","NI")," ")</f>
        <v xml:space="preserve"> </v>
      </c>
      <c r="M383" s="54" t="str">
        <f t="shared" si="61"/>
        <v xml:space="preserve"> </v>
      </c>
      <c r="N383" s="33" t="str">
        <f t="shared" si="68"/>
        <v xml:space="preserve"> </v>
      </c>
      <c r="O383" s="33"/>
      <c r="P383" s="54" t="str">
        <f t="shared" si="69"/>
        <v/>
      </c>
      <c r="Q383" s="33"/>
      <c r="R383" s="54" t="str">
        <f t="shared" si="70"/>
        <v/>
      </c>
      <c r="S383" s="95" t="e">
        <v>#N/A</v>
      </c>
      <c r="T383" s="95" t="e">
        <v>#N/A</v>
      </c>
      <c r="U383" s="99" t="e">
        <v>#N/A</v>
      </c>
      <c r="V383" s="34"/>
      <c r="W383" s="70" t="str">
        <f>IFERROR(IF(S383&gt;=(VLOOKUP(D383&amp;E383, 'Tab 3 Flex,Strng,Endur(unprot)'!AG$10:$AH$37,2,FALSE)),"HFZ", "NI")," ")</f>
        <v xml:space="preserve"> </v>
      </c>
      <c r="X383" s="70" t="str">
        <f>IFERROR(IF(T383&gt;=(VLOOKUP(D383&amp;E383, 'Tab 3 Flex,Strng,Endur(unprot)'!AG$10:$AH$37,2,FALSE)),"HFZ", "NI")," ")</f>
        <v xml:space="preserve"> </v>
      </c>
      <c r="Y383" s="71" t="str">
        <f t="shared" si="72"/>
        <v xml:space="preserve"> </v>
      </c>
      <c r="Z383" s="71" t="str">
        <f t="shared" si="62"/>
        <v xml:space="preserve"> </v>
      </c>
      <c r="AA383" s="71" t="str">
        <f>IFERROR(IF(U383&gt;=(VLOOKUP(D383&amp;E383, 'Tab 3 Flex,Strng,Endur(unprot)'!W$10:X$37,2,FALSE)),"HFZ", "NI"), " ")</f>
        <v xml:space="preserve"> </v>
      </c>
      <c r="AB383" s="28" t="str">
        <f t="shared" si="63"/>
        <v xml:space="preserve"> </v>
      </c>
      <c r="AC383" s="33"/>
      <c r="AD383" s="28" t="str">
        <f t="shared" si="64"/>
        <v/>
      </c>
      <c r="AE383" s="96" t="e">
        <v>#N/A</v>
      </c>
      <c r="AF383" s="35"/>
      <c r="AG383" s="72" t="str">
        <f>IFERROR(IF(AE383&gt;=(VLOOKUP(D383&amp;E383, 'Tab 3 Flex,Strng,Endur(unprot)'!R$10:$S$37,2,FALSE)),"HFZ", "NI")," ")</f>
        <v xml:space="preserve"> </v>
      </c>
      <c r="AH383" s="55" t="str">
        <f t="shared" si="65"/>
        <v xml:space="preserve"> </v>
      </c>
      <c r="AI383" s="33"/>
      <c r="AJ383" s="55" t="str">
        <f t="shared" si="71"/>
        <v/>
      </c>
      <c r="AK383" s="100" t="e">
        <v>#N/A</v>
      </c>
      <c r="AL383" s="36"/>
      <c r="AM383" s="73" t="str">
        <f>IFERROR(IF(AK383&gt;=(VLOOKUP(D383&amp;E383,'Tab 3 Flex,Strng,Endur(unprot)'!AB$10:$AC$37,2,FALSE)),"HFZ", "NI")," ")</f>
        <v xml:space="preserve"> </v>
      </c>
      <c r="AN383" s="29" t="str">
        <f t="shared" si="66"/>
        <v xml:space="preserve"> </v>
      </c>
      <c r="AO383" s="55"/>
      <c r="AP383" s="29" t="str">
        <f t="shared" si="67"/>
        <v/>
      </c>
    </row>
    <row r="384" spans="1:42" s="57" customFormat="1" ht="15.75" customHeight="1" thickTop="1" thickBot="1" x14ac:dyDescent="0.3">
      <c r="A384" s="32"/>
      <c r="B384" s="25"/>
      <c r="C384" s="25"/>
      <c r="D384" s="25"/>
      <c r="E384" s="46"/>
      <c r="F384" s="25">
        <v>10</v>
      </c>
      <c r="G384" s="94" t="e">
        <v>#N/A</v>
      </c>
      <c r="H384" s="94" t="e">
        <v>#N/A</v>
      </c>
      <c r="I384" s="26"/>
      <c r="J384" s="26"/>
      <c r="K384" s="69" t="str">
        <f>IFERROR(IF(G384&gt;=(VLOOKUP(D384&amp;E384,'Tab 2 Aerobic Capacity (unprot)'!L$10:$M$27,2,FALSE)),"HFZ","NI")," ")</f>
        <v xml:space="preserve"> </v>
      </c>
      <c r="L384" s="69" t="str">
        <f>IFERROR(IF(H384&gt;=(VLOOKUP(D384&amp;E384,'Tab 2 Aerobic Capacity (unprot)'!L$34:$M$51,2,FALSE)),"HFZ","NI")," ")</f>
        <v xml:space="preserve"> </v>
      </c>
      <c r="M384" s="54" t="str">
        <f t="shared" si="61"/>
        <v xml:space="preserve"> </v>
      </c>
      <c r="N384" s="33" t="str">
        <f t="shared" si="68"/>
        <v xml:space="preserve"> </v>
      </c>
      <c r="O384" s="33"/>
      <c r="P384" s="54" t="str">
        <f t="shared" si="69"/>
        <v/>
      </c>
      <c r="Q384" s="33"/>
      <c r="R384" s="54" t="str">
        <f t="shared" si="70"/>
        <v/>
      </c>
      <c r="S384" s="95" t="e">
        <v>#N/A</v>
      </c>
      <c r="T384" s="95" t="e">
        <v>#N/A</v>
      </c>
      <c r="U384" s="99" t="e">
        <v>#N/A</v>
      </c>
      <c r="V384" s="34"/>
      <c r="W384" s="70" t="str">
        <f>IFERROR(IF(S384&gt;=(VLOOKUP(D384&amp;E384, 'Tab 3 Flex,Strng,Endur(unprot)'!AG$10:$AH$37,2,FALSE)),"HFZ", "NI")," ")</f>
        <v xml:space="preserve"> </v>
      </c>
      <c r="X384" s="70" t="str">
        <f>IFERROR(IF(T384&gt;=(VLOOKUP(D384&amp;E384, 'Tab 3 Flex,Strng,Endur(unprot)'!AG$10:$AH$37,2,FALSE)),"HFZ", "NI")," ")</f>
        <v xml:space="preserve"> </v>
      </c>
      <c r="Y384" s="71" t="str">
        <f t="shared" si="72"/>
        <v xml:space="preserve"> </v>
      </c>
      <c r="Z384" s="71" t="str">
        <f t="shared" si="62"/>
        <v xml:space="preserve"> </v>
      </c>
      <c r="AA384" s="71" t="str">
        <f>IFERROR(IF(U384&gt;=(VLOOKUP(D384&amp;E384, 'Tab 3 Flex,Strng,Endur(unprot)'!W$10:X$37,2,FALSE)),"HFZ", "NI"), " ")</f>
        <v xml:space="preserve"> </v>
      </c>
      <c r="AB384" s="28" t="str">
        <f t="shared" si="63"/>
        <v xml:space="preserve"> </v>
      </c>
      <c r="AC384" s="33"/>
      <c r="AD384" s="28" t="str">
        <f t="shared" si="64"/>
        <v/>
      </c>
      <c r="AE384" s="96" t="e">
        <v>#N/A</v>
      </c>
      <c r="AF384" s="35"/>
      <c r="AG384" s="72" t="str">
        <f>IFERROR(IF(AE384&gt;=(VLOOKUP(D384&amp;E384, 'Tab 3 Flex,Strng,Endur(unprot)'!R$10:$S$37,2,FALSE)),"HFZ", "NI")," ")</f>
        <v xml:space="preserve"> </v>
      </c>
      <c r="AH384" s="55" t="str">
        <f t="shared" si="65"/>
        <v xml:space="preserve"> </v>
      </c>
      <c r="AI384" s="33"/>
      <c r="AJ384" s="55" t="str">
        <f t="shared" si="71"/>
        <v/>
      </c>
      <c r="AK384" s="100" t="e">
        <v>#N/A</v>
      </c>
      <c r="AL384" s="36"/>
      <c r="AM384" s="73" t="str">
        <f>IFERROR(IF(AK384&gt;=(VLOOKUP(D384&amp;E384,'Tab 3 Flex,Strng,Endur(unprot)'!AB$10:$AC$37,2,FALSE)),"HFZ", "NI")," ")</f>
        <v xml:space="preserve"> </v>
      </c>
      <c r="AN384" s="29" t="str">
        <f t="shared" si="66"/>
        <v xml:space="preserve"> </v>
      </c>
      <c r="AO384" s="55"/>
      <c r="AP384" s="29" t="str">
        <f t="shared" si="67"/>
        <v/>
      </c>
    </row>
    <row r="385" spans="1:42" s="57" customFormat="1" ht="16.5" thickTop="1" thickBot="1" x14ac:dyDescent="0.3">
      <c r="A385" s="32"/>
      <c r="B385" s="25"/>
      <c r="C385" s="25"/>
      <c r="D385" s="25"/>
      <c r="E385" s="46"/>
      <c r="F385" s="25">
        <v>10</v>
      </c>
      <c r="G385" s="94" t="e">
        <v>#N/A</v>
      </c>
      <c r="H385" s="94" t="e">
        <v>#N/A</v>
      </c>
      <c r="I385" s="26"/>
      <c r="J385" s="26"/>
      <c r="K385" s="69" t="str">
        <f>IFERROR(IF(G385&gt;=(VLOOKUP(D385&amp;E385,'Tab 2 Aerobic Capacity (unprot)'!L$10:$M$27,2,FALSE)),"HFZ","NI")," ")</f>
        <v xml:space="preserve"> </v>
      </c>
      <c r="L385" s="69" t="str">
        <f>IFERROR(IF(H385&gt;=(VLOOKUP(D385&amp;E385,'Tab 2 Aerobic Capacity (unprot)'!L$34:$M$51,2,FALSE)),"HFZ","NI")," ")</f>
        <v xml:space="preserve"> </v>
      </c>
      <c r="M385" s="54" t="str">
        <f t="shared" si="61"/>
        <v xml:space="preserve"> </v>
      </c>
      <c r="N385" s="33" t="str">
        <f t="shared" si="68"/>
        <v xml:space="preserve"> </v>
      </c>
      <c r="O385" s="33"/>
      <c r="P385" s="54" t="str">
        <f t="shared" si="69"/>
        <v/>
      </c>
      <c r="Q385" s="33"/>
      <c r="R385" s="54" t="str">
        <f t="shared" si="70"/>
        <v/>
      </c>
      <c r="S385" s="95" t="e">
        <v>#N/A</v>
      </c>
      <c r="T385" s="95" t="e">
        <v>#N/A</v>
      </c>
      <c r="U385" s="99" t="e">
        <v>#N/A</v>
      </c>
      <c r="V385" s="34"/>
      <c r="W385" s="70" t="str">
        <f>IFERROR(IF(S385&gt;=(VLOOKUP(D385&amp;E385, 'Tab 3 Flex,Strng,Endur(unprot)'!AG$10:$AH$37,2,FALSE)),"HFZ", "NI")," ")</f>
        <v xml:space="preserve"> </v>
      </c>
      <c r="X385" s="70" t="str">
        <f>IFERROR(IF(T385&gt;=(VLOOKUP(D385&amp;E385, 'Tab 3 Flex,Strng,Endur(unprot)'!AG$10:$AH$37,2,FALSE)),"HFZ", "NI")," ")</f>
        <v xml:space="preserve"> </v>
      </c>
      <c r="Y385" s="71" t="str">
        <f t="shared" si="72"/>
        <v xml:space="preserve"> </v>
      </c>
      <c r="Z385" s="71" t="str">
        <f t="shared" si="62"/>
        <v xml:space="preserve"> </v>
      </c>
      <c r="AA385" s="71" t="str">
        <f>IFERROR(IF(U385&gt;=(VLOOKUP(D385&amp;E385, 'Tab 3 Flex,Strng,Endur(unprot)'!W$10:X$37,2,FALSE)),"HFZ", "NI"), " ")</f>
        <v xml:space="preserve"> </v>
      </c>
      <c r="AB385" s="28" t="str">
        <f t="shared" si="63"/>
        <v xml:space="preserve"> </v>
      </c>
      <c r="AC385" s="33"/>
      <c r="AD385" s="28" t="str">
        <f t="shared" si="64"/>
        <v/>
      </c>
      <c r="AE385" s="96" t="e">
        <v>#N/A</v>
      </c>
      <c r="AF385" s="35"/>
      <c r="AG385" s="72" t="str">
        <f>IFERROR(IF(AE385&gt;=(VLOOKUP(D385&amp;E385, 'Tab 3 Flex,Strng,Endur(unprot)'!R$10:$S$37,2,FALSE)),"HFZ", "NI")," ")</f>
        <v xml:space="preserve"> </v>
      </c>
      <c r="AH385" s="55" t="str">
        <f t="shared" si="65"/>
        <v xml:space="preserve"> </v>
      </c>
      <c r="AI385" s="33"/>
      <c r="AJ385" s="55" t="str">
        <f t="shared" si="71"/>
        <v/>
      </c>
      <c r="AK385" s="100" t="e">
        <v>#N/A</v>
      </c>
      <c r="AL385" s="36"/>
      <c r="AM385" s="73" t="str">
        <f>IFERROR(IF(AK385&gt;=(VLOOKUP(D385&amp;E385,'Tab 3 Flex,Strng,Endur(unprot)'!AB$10:$AC$37,2,FALSE)),"HFZ", "NI")," ")</f>
        <v xml:space="preserve"> </v>
      </c>
      <c r="AN385" s="29" t="str">
        <f t="shared" si="66"/>
        <v xml:space="preserve"> </v>
      </c>
      <c r="AO385" s="55"/>
      <c r="AP385" s="29" t="str">
        <f t="shared" si="67"/>
        <v/>
      </c>
    </row>
    <row r="386" spans="1:42" s="57" customFormat="1" ht="15.75" customHeight="1" thickTop="1" thickBot="1" x14ac:dyDescent="0.3">
      <c r="A386" s="32"/>
      <c r="B386" s="25"/>
      <c r="C386" s="25"/>
      <c r="D386" s="25"/>
      <c r="E386" s="46"/>
      <c r="F386" s="25">
        <v>10</v>
      </c>
      <c r="G386" s="94" t="e">
        <v>#N/A</v>
      </c>
      <c r="H386" s="94" t="e">
        <v>#N/A</v>
      </c>
      <c r="I386" s="26"/>
      <c r="J386" s="26"/>
      <c r="K386" s="69" t="str">
        <f>IFERROR(IF(G386&gt;=(VLOOKUP(D386&amp;E386,'Tab 2 Aerobic Capacity (unprot)'!L$10:$M$27,2,FALSE)),"HFZ","NI")," ")</f>
        <v xml:space="preserve"> </v>
      </c>
      <c r="L386" s="69" t="str">
        <f>IFERROR(IF(H386&gt;=(VLOOKUP(D386&amp;E386,'Tab 2 Aerobic Capacity (unprot)'!L$34:$M$51,2,FALSE)),"HFZ","NI")," ")</f>
        <v xml:space="preserve"> </v>
      </c>
      <c r="M386" s="54" t="str">
        <f t="shared" si="61"/>
        <v xml:space="preserve"> </v>
      </c>
      <c r="N386" s="33" t="str">
        <f t="shared" si="68"/>
        <v xml:space="preserve"> </v>
      </c>
      <c r="O386" s="33"/>
      <c r="P386" s="54" t="str">
        <f t="shared" si="69"/>
        <v/>
      </c>
      <c r="Q386" s="33"/>
      <c r="R386" s="54" t="str">
        <f t="shared" si="70"/>
        <v/>
      </c>
      <c r="S386" s="95" t="e">
        <v>#N/A</v>
      </c>
      <c r="T386" s="95" t="e">
        <v>#N/A</v>
      </c>
      <c r="U386" s="99" t="e">
        <v>#N/A</v>
      </c>
      <c r="V386" s="34"/>
      <c r="W386" s="70" t="str">
        <f>IFERROR(IF(S386&gt;=(VLOOKUP(D386&amp;E386, 'Tab 3 Flex,Strng,Endur(unprot)'!AG$10:$AH$37,2,FALSE)),"HFZ", "NI")," ")</f>
        <v xml:space="preserve"> </v>
      </c>
      <c r="X386" s="70" t="str">
        <f>IFERROR(IF(T386&gt;=(VLOOKUP(D386&amp;E386, 'Tab 3 Flex,Strng,Endur(unprot)'!AG$10:$AH$37,2,FALSE)),"HFZ", "NI")," ")</f>
        <v xml:space="preserve"> </v>
      </c>
      <c r="Y386" s="71" t="str">
        <f t="shared" si="72"/>
        <v xml:space="preserve"> </v>
      </c>
      <c r="Z386" s="71" t="str">
        <f t="shared" si="62"/>
        <v xml:space="preserve"> </v>
      </c>
      <c r="AA386" s="71" t="str">
        <f>IFERROR(IF(U386&gt;=(VLOOKUP(D386&amp;E386, 'Tab 3 Flex,Strng,Endur(unprot)'!W$10:X$37,2,FALSE)),"HFZ", "NI"), " ")</f>
        <v xml:space="preserve"> </v>
      </c>
      <c r="AB386" s="28" t="str">
        <f t="shared" si="63"/>
        <v xml:space="preserve"> </v>
      </c>
      <c r="AC386" s="33"/>
      <c r="AD386" s="28" t="str">
        <f t="shared" si="64"/>
        <v/>
      </c>
      <c r="AE386" s="96" t="e">
        <v>#N/A</v>
      </c>
      <c r="AF386" s="35"/>
      <c r="AG386" s="72" t="str">
        <f>IFERROR(IF(AE386&gt;=(VLOOKUP(D386&amp;E386, 'Tab 3 Flex,Strng,Endur(unprot)'!R$10:$S$37,2,FALSE)),"HFZ", "NI")," ")</f>
        <v xml:space="preserve"> </v>
      </c>
      <c r="AH386" s="55" t="str">
        <f t="shared" si="65"/>
        <v xml:space="preserve"> </v>
      </c>
      <c r="AI386" s="33"/>
      <c r="AJ386" s="55" t="str">
        <f t="shared" si="71"/>
        <v/>
      </c>
      <c r="AK386" s="100" t="e">
        <v>#N/A</v>
      </c>
      <c r="AL386" s="36"/>
      <c r="AM386" s="73" t="str">
        <f>IFERROR(IF(AK386&gt;=(VLOOKUP(D386&amp;E386,'Tab 3 Flex,Strng,Endur(unprot)'!AB$10:$AC$37,2,FALSE)),"HFZ", "NI")," ")</f>
        <v xml:space="preserve"> </v>
      </c>
      <c r="AN386" s="29" t="str">
        <f t="shared" si="66"/>
        <v xml:space="preserve"> </v>
      </c>
      <c r="AO386" s="55"/>
      <c r="AP386" s="29" t="str">
        <f t="shared" si="67"/>
        <v/>
      </c>
    </row>
    <row r="387" spans="1:42" s="57" customFormat="1" ht="16.5" thickTop="1" thickBot="1" x14ac:dyDescent="0.3">
      <c r="A387" s="32"/>
      <c r="B387" s="25"/>
      <c r="C387" s="25"/>
      <c r="D387" s="25"/>
      <c r="E387" s="46"/>
      <c r="F387" s="25">
        <v>10</v>
      </c>
      <c r="G387" s="94" t="e">
        <v>#N/A</v>
      </c>
      <c r="H387" s="94" t="e">
        <v>#N/A</v>
      </c>
      <c r="I387" s="26"/>
      <c r="J387" s="26"/>
      <c r="K387" s="69" t="str">
        <f>IFERROR(IF(G387&gt;=(VLOOKUP(D387&amp;E387,'Tab 2 Aerobic Capacity (unprot)'!L$10:$M$27,2,FALSE)),"HFZ","NI")," ")</f>
        <v xml:space="preserve"> </v>
      </c>
      <c r="L387" s="69" t="str">
        <f>IFERROR(IF(H387&gt;=(VLOOKUP(D387&amp;E387,'Tab 2 Aerobic Capacity (unprot)'!L$34:$M$51,2,FALSE)),"HFZ","NI")," ")</f>
        <v xml:space="preserve"> </v>
      </c>
      <c r="M387" s="54" t="str">
        <f t="shared" si="61"/>
        <v xml:space="preserve"> </v>
      </c>
      <c r="N387" s="33" t="str">
        <f t="shared" si="68"/>
        <v xml:space="preserve"> </v>
      </c>
      <c r="O387" s="33"/>
      <c r="P387" s="54" t="str">
        <f t="shared" si="69"/>
        <v/>
      </c>
      <c r="Q387" s="33"/>
      <c r="R387" s="54" t="str">
        <f t="shared" si="70"/>
        <v/>
      </c>
      <c r="S387" s="95" t="e">
        <v>#N/A</v>
      </c>
      <c r="T387" s="95" t="e">
        <v>#N/A</v>
      </c>
      <c r="U387" s="99" t="e">
        <v>#N/A</v>
      </c>
      <c r="V387" s="34"/>
      <c r="W387" s="70" t="str">
        <f>IFERROR(IF(S387&gt;=(VLOOKUP(D387&amp;E387, 'Tab 3 Flex,Strng,Endur(unprot)'!AG$10:$AH$37,2,FALSE)),"HFZ", "NI")," ")</f>
        <v xml:space="preserve"> </v>
      </c>
      <c r="X387" s="70" t="str">
        <f>IFERROR(IF(T387&gt;=(VLOOKUP(D387&amp;E387, 'Tab 3 Flex,Strng,Endur(unprot)'!AG$10:$AH$37,2,FALSE)),"HFZ", "NI")," ")</f>
        <v xml:space="preserve"> </v>
      </c>
      <c r="Y387" s="71" t="str">
        <f t="shared" si="72"/>
        <v xml:space="preserve"> </v>
      </c>
      <c r="Z387" s="71" t="str">
        <f t="shared" si="62"/>
        <v xml:space="preserve"> </v>
      </c>
      <c r="AA387" s="71" t="str">
        <f>IFERROR(IF(U387&gt;=(VLOOKUP(D387&amp;E387, 'Tab 3 Flex,Strng,Endur(unprot)'!W$10:X$37,2,FALSE)),"HFZ", "NI"), " ")</f>
        <v xml:space="preserve"> </v>
      </c>
      <c r="AB387" s="28" t="str">
        <f t="shared" si="63"/>
        <v xml:space="preserve"> </v>
      </c>
      <c r="AC387" s="33"/>
      <c r="AD387" s="28" t="str">
        <f t="shared" si="64"/>
        <v/>
      </c>
      <c r="AE387" s="96" t="e">
        <v>#N/A</v>
      </c>
      <c r="AF387" s="35"/>
      <c r="AG387" s="72" t="str">
        <f>IFERROR(IF(AE387&gt;=(VLOOKUP(D387&amp;E387, 'Tab 3 Flex,Strng,Endur(unprot)'!R$10:$S$37,2,FALSE)),"HFZ", "NI")," ")</f>
        <v xml:space="preserve"> </v>
      </c>
      <c r="AH387" s="55" t="str">
        <f t="shared" si="65"/>
        <v xml:space="preserve"> </v>
      </c>
      <c r="AI387" s="33"/>
      <c r="AJ387" s="55" t="str">
        <f t="shared" si="71"/>
        <v/>
      </c>
      <c r="AK387" s="100" t="e">
        <v>#N/A</v>
      </c>
      <c r="AL387" s="36"/>
      <c r="AM387" s="73" t="str">
        <f>IFERROR(IF(AK387&gt;=(VLOOKUP(D387&amp;E387,'Tab 3 Flex,Strng,Endur(unprot)'!AB$10:$AC$37,2,FALSE)),"HFZ", "NI")," ")</f>
        <v xml:space="preserve"> </v>
      </c>
      <c r="AN387" s="29" t="str">
        <f t="shared" si="66"/>
        <v xml:space="preserve"> </v>
      </c>
      <c r="AO387" s="55"/>
      <c r="AP387" s="29" t="str">
        <f t="shared" si="67"/>
        <v/>
      </c>
    </row>
    <row r="388" spans="1:42" s="57" customFormat="1" ht="15.75" customHeight="1" thickTop="1" thickBot="1" x14ac:dyDescent="0.3">
      <c r="A388" s="32"/>
      <c r="B388" s="25"/>
      <c r="C388" s="25"/>
      <c r="D388" s="25"/>
      <c r="E388" s="46"/>
      <c r="F388" s="25">
        <v>10</v>
      </c>
      <c r="G388" s="94" t="e">
        <v>#N/A</v>
      </c>
      <c r="H388" s="94" t="e">
        <v>#N/A</v>
      </c>
      <c r="I388" s="26"/>
      <c r="J388" s="26"/>
      <c r="K388" s="69" t="str">
        <f>IFERROR(IF(G388&gt;=(VLOOKUP(D388&amp;E388,'Tab 2 Aerobic Capacity (unprot)'!L$10:$M$27,2,FALSE)),"HFZ","NI")," ")</f>
        <v xml:space="preserve"> </v>
      </c>
      <c r="L388" s="69" t="str">
        <f>IFERROR(IF(H388&gt;=(VLOOKUP(D388&amp;E388,'Tab 2 Aerobic Capacity (unprot)'!L$34:$M$51,2,FALSE)),"HFZ","NI")," ")</f>
        <v xml:space="preserve"> </v>
      </c>
      <c r="M388" s="54" t="str">
        <f t="shared" si="61"/>
        <v xml:space="preserve"> </v>
      </c>
      <c r="N388" s="33" t="str">
        <f t="shared" si="68"/>
        <v xml:space="preserve"> </v>
      </c>
      <c r="O388" s="33"/>
      <c r="P388" s="54" t="str">
        <f t="shared" si="69"/>
        <v/>
      </c>
      <c r="Q388" s="33"/>
      <c r="R388" s="54" t="str">
        <f t="shared" si="70"/>
        <v/>
      </c>
      <c r="S388" s="95" t="e">
        <v>#N/A</v>
      </c>
      <c r="T388" s="95" t="e">
        <v>#N/A</v>
      </c>
      <c r="U388" s="99" t="e">
        <v>#N/A</v>
      </c>
      <c r="V388" s="34"/>
      <c r="W388" s="70" t="str">
        <f>IFERROR(IF(S388&gt;=(VLOOKUP(D388&amp;E388, 'Tab 3 Flex,Strng,Endur(unprot)'!AG$10:$AH$37,2,FALSE)),"HFZ", "NI")," ")</f>
        <v xml:space="preserve"> </v>
      </c>
      <c r="X388" s="70" t="str">
        <f>IFERROR(IF(T388&gt;=(VLOOKUP(D388&amp;E388, 'Tab 3 Flex,Strng,Endur(unprot)'!AG$10:$AH$37,2,FALSE)),"HFZ", "NI")," ")</f>
        <v xml:space="preserve"> </v>
      </c>
      <c r="Y388" s="71" t="str">
        <f t="shared" si="72"/>
        <v xml:space="preserve"> </v>
      </c>
      <c r="Z388" s="71" t="str">
        <f t="shared" si="62"/>
        <v xml:space="preserve"> </v>
      </c>
      <c r="AA388" s="71" t="str">
        <f>IFERROR(IF(U388&gt;=(VLOOKUP(D388&amp;E388, 'Tab 3 Flex,Strng,Endur(unprot)'!W$10:X$37,2,FALSE)),"HFZ", "NI"), " ")</f>
        <v xml:space="preserve"> </v>
      </c>
      <c r="AB388" s="28" t="str">
        <f t="shared" si="63"/>
        <v xml:space="preserve"> </v>
      </c>
      <c r="AC388" s="33"/>
      <c r="AD388" s="28" t="str">
        <f t="shared" si="64"/>
        <v/>
      </c>
      <c r="AE388" s="96" t="e">
        <v>#N/A</v>
      </c>
      <c r="AF388" s="35"/>
      <c r="AG388" s="72" t="str">
        <f>IFERROR(IF(AE388&gt;=(VLOOKUP(D388&amp;E388, 'Tab 3 Flex,Strng,Endur(unprot)'!R$10:$S$37,2,FALSE)),"HFZ", "NI")," ")</f>
        <v xml:space="preserve"> </v>
      </c>
      <c r="AH388" s="55" t="str">
        <f t="shared" si="65"/>
        <v xml:space="preserve"> </v>
      </c>
      <c r="AI388" s="33"/>
      <c r="AJ388" s="55" t="str">
        <f t="shared" si="71"/>
        <v/>
      </c>
      <c r="AK388" s="100" t="e">
        <v>#N/A</v>
      </c>
      <c r="AL388" s="36"/>
      <c r="AM388" s="73" t="str">
        <f>IFERROR(IF(AK388&gt;=(VLOOKUP(D388&amp;E388,'Tab 3 Flex,Strng,Endur(unprot)'!AB$10:$AC$37,2,FALSE)),"HFZ", "NI")," ")</f>
        <v xml:space="preserve"> </v>
      </c>
      <c r="AN388" s="29" t="str">
        <f t="shared" si="66"/>
        <v xml:space="preserve"> </v>
      </c>
      <c r="AO388" s="55"/>
      <c r="AP388" s="29" t="str">
        <f t="shared" si="67"/>
        <v/>
      </c>
    </row>
    <row r="389" spans="1:42" s="57" customFormat="1" ht="16.5" thickTop="1" thickBot="1" x14ac:dyDescent="0.3">
      <c r="A389" s="32"/>
      <c r="B389" s="25"/>
      <c r="C389" s="25"/>
      <c r="D389" s="25"/>
      <c r="E389" s="46"/>
      <c r="F389" s="25">
        <v>10</v>
      </c>
      <c r="G389" s="94" t="e">
        <v>#N/A</v>
      </c>
      <c r="H389" s="94" t="e">
        <v>#N/A</v>
      </c>
      <c r="I389" s="26"/>
      <c r="J389" s="26"/>
      <c r="K389" s="69" t="str">
        <f>IFERROR(IF(G389&gt;=(VLOOKUP(D389&amp;E389,'Tab 2 Aerobic Capacity (unprot)'!L$10:$M$27,2,FALSE)),"HFZ","NI")," ")</f>
        <v xml:space="preserve"> </v>
      </c>
      <c r="L389" s="69" t="str">
        <f>IFERROR(IF(H389&gt;=(VLOOKUP(D389&amp;E389,'Tab 2 Aerobic Capacity (unprot)'!L$34:$M$51,2,FALSE)),"HFZ","NI")," ")</f>
        <v xml:space="preserve"> </v>
      </c>
      <c r="M389" s="54" t="str">
        <f t="shared" si="61"/>
        <v xml:space="preserve"> </v>
      </c>
      <c r="N389" s="33" t="str">
        <f t="shared" si="68"/>
        <v xml:space="preserve"> </v>
      </c>
      <c r="O389" s="33"/>
      <c r="P389" s="54" t="str">
        <f t="shared" si="69"/>
        <v/>
      </c>
      <c r="Q389" s="33"/>
      <c r="R389" s="54" t="str">
        <f t="shared" si="70"/>
        <v/>
      </c>
      <c r="S389" s="95" t="e">
        <v>#N/A</v>
      </c>
      <c r="T389" s="95" t="e">
        <v>#N/A</v>
      </c>
      <c r="U389" s="99" t="e">
        <v>#N/A</v>
      </c>
      <c r="V389" s="34"/>
      <c r="W389" s="70" t="str">
        <f>IFERROR(IF(S389&gt;=(VLOOKUP(D389&amp;E389, 'Tab 3 Flex,Strng,Endur(unprot)'!AG$10:$AH$37,2,FALSE)),"HFZ", "NI")," ")</f>
        <v xml:space="preserve"> </v>
      </c>
      <c r="X389" s="70" t="str">
        <f>IFERROR(IF(T389&gt;=(VLOOKUP(D389&amp;E389, 'Tab 3 Flex,Strng,Endur(unprot)'!AG$10:$AH$37,2,FALSE)),"HFZ", "NI")," ")</f>
        <v xml:space="preserve"> </v>
      </c>
      <c r="Y389" s="71" t="str">
        <f t="shared" si="72"/>
        <v xml:space="preserve"> </v>
      </c>
      <c r="Z389" s="71" t="str">
        <f t="shared" si="62"/>
        <v xml:space="preserve"> </v>
      </c>
      <c r="AA389" s="71" t="str">
        <f>IFERROR(IF(U389&gt;=(VLOOKUP(D389&amp;E389, 'Tab 3 Flex,Strng,Endur(unprot)'!W$10:X$37,2,FALSE)),"HFZ", "NI"), " ")</f>
        <v xml:space="preserve"> </v>
      </c>
      <c r="AB389" s="28" t="str">
        <f t="shared" si="63"/>
        <v xml:space="preserve"> </v>
      </c>
      <c r="AC389" s="33"/>
      <c r="AD389" s="28" t="str">
        <f t="shared" si="64"/>
        <v/>
      </c>
      <c r="AE389" s="96" t="e">
        <v>#N/A</v>
      </c>
      <c r="AF389" s="35"/>
      <c r="AG389" s="72" t="str">
        <f>IFERROR(IF(AE389&gt;=(VLOOKUP(D389&amp;E389, 'Tab 3 Flex,Strng,Endur(unprot)'!R$10:$S$37,2,FALSE)),"HFZ", "NI")," ")</f>
        <v xml:space="preserve"> </v>
      </c>
      <c r="AH389" s="55" t="str">
        <f t="shared" si="65"/>
        <v xml:space="preserve"> </v>
      </c>
      <c r="AI389" s="33"/>
      <c r="AJ389" s="55" t="str">
        <f t="shared" si="71"/>
        <v/>
      </c>
      <c r="AK389" s="100" t="e">
        <v>#N/A</v>
      </c>
      <c r="AL389" s="36"/>
      <c r="AM389" s="73" t="str">
        <f>IFERROR(IF(AK389&gt;=(VLOOKUP(D389&amp;E389,'Tab 3 Flex,Strng,Endur(unprot)'!AB$10:$AC$37,2,FALSE)),"HFZ", "NI")," ")</f>
        <v xml:space="preserve"> </v>
      </c>
      <c r="AN389" s="29" t="str">
        <f t="shared" si="66"/>
        <v xml:space="preserve"> </v>
      </c>
      <c r="AO389" s="55"/>
      <c r="AP389" s="29" t="str">
        <f t="shared" si="67"/>
        <v/>
      </c>
    </row>
    <row r="390" spans="1:42" s="57" customFormat="1" ht="15.75" customHeight="1" thickTop="1" thickBot="1" x14ac:dyDescent="0.3">
      <c r="A390" s="32"/>
      <c r="B390" s="25"/>
      <c r="C390" s="25"/>
      <c r="D390" s="25"/>
      <c r="E390" s="46"/>
      <c r="F390" s="25">
        <v>10</v>
      </c>
      <c r="G390" s="94" t="e">
        <v>#N/A</v>
      </c>
      <c r="H390" s="94" t="e">
        <v>#N/A</v>
      </c>
      <c r="I390" s="26"/>
      <c r="J390" s="26"/>
      <c r="K390" s="69" t="str">
        <f>IFERROR(IF(G390&gt;=(VLOOKUP(D390&amp;E390,'Tab 2 Aerobic Capacity (unprot)'!L$10:$M$27,2,FALSE)),"HFZ","NI")," ")</f>
        <v xml:space="preserve"> </v>
      </c>
      <c r="L390" s="69" t="str">
        <f>IFERROR(IF(H390&gt;=(VLOOKUP(D390&amp;E390,'Tab 2 Aerobic Capacity (unprot)'!L$34:$M$51,2,FALSE)),"HFZ","NI")," ")</f>
        <v xml:space="preserve"> </v>
      </c>
      <c r="M390" s="54" t="str">
        <f t="shared" si="61"/>
        <v xml:space="preserve"> </v>
      </c>
      <c r="N390" s="33" t="str">
        <f t="shared" si="68"/>
        <v xml:space="preserve"> </v>
      </c>
      <c r="O390" s="33"/>
      <c r="P390" s="54" t="str">
        <f t="shared" si="69"/>
        <v/>
      </c>
      <c r="Q390" s="33"/>
      <c r="R390" s="54" t="str">
        <f t="shared" si="70"/>
        <v/>
      </c>
      <c r="S390" s="95" t="e">
        <v>#N/A</v>
      </c>
      <c r="T390" s="95" t="e">
        <v>#N/A</v>
      </c>
      <c r="U390" s="99" t="e">
        <v>#N/A</v>
      </c>
      <c r="V390" s="34"/>
      <c r="W390" s="70" t="str">
        <f>IFERROR(IF(S390&gt;=(VLOOKUP(D390&amp;E390, 'Tab 3 Flex,Strng,Endur(unprot)'!AG$10:$AH$37,2,FALSE)),"HFZ", "NI")," ")</f>
        <v xml:space="preserve"> </v>
      </c>
      <c r="X390" s="70" t="str">
        <f>IFERROR(IF(T390&gt;=(VLOOKUP(D390&amp;E390, 'Tab 3 Flex,Strng,Endur(unprot)'!AG$10:$AH$37,2,FALSE)),"HFZ", "NI")," ")</f>
        <v xml:space="preserve"> </v>
      </c>
      <c r="Y390" s="71" t="str">
        <f t="shared" si="72"/>
        <v xml:space="preserve"> </v>
      </c>
      <c r="Z390" s="71" t="str">
        <f t="shared" si="62"/>
        <v xml:space="preserve"> </v>
      </c>
      <c r="AA390" s="71" t="str">
        <f>IFERROR(IF(U390&gt;=(VLOOKUP(D390&amp;E390, 'Tab 3 Flex,Strng,Endur(unprot)'!W$10:X$37,2,FALSE)),"HFZ", "NI"), " ")</f>
        <v xml:space="preserve"> </v>
      </c>
      <c r="AB390" s="28" t="str">
        <f t="shared" si="63"/>
        <v xml:space="preserve"> </v>
      </c>
      <c r="AC390" s="33"/>
      <c r="AD390" s="28" t="str">
        <f t="shared" si="64"/>
        <v/>
      </c>
      <c r="AE390" s="96" t="e">
        <v>#N/A</v>
      </c>
      <c r="AF390" s="35"/>
      <c r="AG390" s="72" t="str">
        <f>IFERROR(IF(AE390&gt;=(VLOOKUP(D390&amp;E390, 'Tab 3 Flex,Strng,Endur(unprot)'!R$10:$S$37,2,FALSE)),"HFZ", "NI")," ")</f>
        <v xml:space="preserve"> </v>
      </c>
      <c r="AH390" s="55" t="str">
        <f t="shared" si="65"/>
        <v xml:space="preserve"> </v>
      </c>
      <c r="AI390" s="33"/>
      <c r="AJ390" s="55" t="str">
        <f t="shared" si="71"/>
        <v/>
      </c>
      <c r="AK390" s="100" t="e">
        <v>#N/A</v>
      </c>
      <c r="AL390" s="36"/>
      <c r="AM390" s="73" t="str">
        <f>IFERROR(IF(AK390&gt;=(VLOOKUP(D390&amp;E390,'Tab 3 Flex,Strng,Endur(unprot)'!AB$10:$AC$37,2,FALSE)),"HFZ", "NI")," ")</f>
        <v xml:space="preserve"> </v>
      </c>
      <c r="AN390" s="29" t="str">
        <f t="shared" si="66"/>
        <v xml:space="preserve"> </v>
      </c>
      <c r="AO390" s="55"/>
      <c r="AP390" s="29" t="str">
        <f t="shared" si="67"/>
        <v/>
      </c>
    </row>
    <row r="391" spans="1:42" s="57" customFormat="1" ht="16.5" thickTop="1" thickBot="1" x14ac:dyDescent="0.3">
      <c r="A391" s="32"/>
      <c r="B391" s="25"/>
      <c r="C391" s="25"/>
      <c r="D391" s="25"/>
      <c r="E391" s="46"/>
      <c r="F391" s="25">
        <v>10</v>
      </c>
      <c r="G391" s="94" t="e">
        <v>#N/A</v>
      </c>
      <c r="H391" s="94" t="e">
        <v>#N/A</v>
      </c>
      <c r="I391" s="26"/>
      <c r="J391" s="26"/>
      <c r="K391" s="69" t="str">
        <f>IFERROR(IF(G391&gt;=(VLOOKUP(D391&amp;E391,'Tab 2 Aerobic Capacity (unprot)'!L$10:$M$27,2,FALSE)),"HFZ","NI")," ")</f>
        <v xml:space="preserve"> </v>
      </c>
      <c r="L391" s="69" t="str">
        <f>IFERROR(IF(H391&gt;=(VLOOKUP(D391&amp;E391,'Tab 2 Aerobic Capacity (unprot)'!L$34:$M$51,2,FALSE)),"HFZ","NI")," ")</f>
        <v xml:space="preserve"> </v>
      </c>
      <c r="M391" s="54" t="str">
        <f t="shared" si="61"/>
        <v xml:space="preserve"> </v>
      </c>
      <c r="N391" s="33" t="str">
        <f t="shared" si="68"/>
        <v xml:space="preserve"> </v>
      </c>
      <c r="O391" s="33"/>
      <c r="P391" s="54" t="str">
        <f t="shared" si="69"/>
        <v/>
      </c>
      <c r="Q391" s="33"/>
      <c r="R391" s="54" t="str">
        <f t="shared" si="70"/>
        <v/>
      </c>
      <c r="S391" s="95" t="e">
        <v>#N/A</v>
      </c>
      <c r="T391" s="95" t="e">
        <v>#N/A</v>
      </c>
      <c r="U391" s="99" t="e">
        <v>#N/A</v>
      </c>
      <c r="V391" s="34"/>
      <c r="W391" s="70" t="str">
        <f>IFERROR(IF(S391&gt;=(VLOOKUP(D391&amp;E391, 'Tab 3 Flex,Strng,Endur(unprot)'!AG$10:$AH$37,2,FALSE)),"HFZ", "NI")," ")</f>
        <v xml:space="preserve"> </v>
      </c>
      <c r="X391" s="70" t="str">
        <f>IFERROR(IF(T391&gt;=(VLOOKUP(D391&amp;E391, 'Tab 3 Flex,Strng,Endur(unprot)'!AG$10:$AH$37,2,FALSE)),"HFZ", "NI")," ")</f>
        <v xml:space="preserve"> </v>
      </c>
      <c r="Y391" s="71" t="str">
        <f t="shared" si="72"/>
        <v xml:space="preserve"> </v>
      </c>
      <c r="Z391" s="71" t="str">
        <f t="shared" si="62"/>
        <v xml:space="preserve"> </v>
      </c>
      <c r="AA391" s="71" t="str">
        <f>IFERROR(IF(U391&gt;=(VLOOKUP(D391&amp;E391, 'Tab 3 Flex,Strng,Endur(unprot)'!W$10:X$37,2,FALSE)),"HFZ", "NI"), " ")</f>
        <v xml:space="preserve"> </v>
      </c>
      <c r="AB391" s="28" t="str">
        <f t="shared" si="63"/>
        <v xml:space="preserve"> </v>
      </c>
      <c r="AC391" s="33"/>
      <c r="AD391" s="28" t="str">
        <f t="shared" si="64"/>
        <v/>
      </c>
      <c r="AE391" s="96" t="e">
        <v>#N/A</v>
      </c>
      <c r="AF391" s="35"/>
      <c r="AG391" s="72" t="str">
        <f>IFERROR(IF(AE391&gt;=(VLOOKUP(D391&amp;E391, 'Tab 3 Flex,Strng,Endur(unprot)'!R$10:$S$37,2,FALSE)),"HFZ", "NI")," ")</f>
        <v xml:space="preserve"> </v>
      </c>
      <c r="AH391" s="55" t="str">
        <f t="shared" si="65"/>
        <v xml:space="preserve"> </v>
      </c>
      <c r="AI391" s="33"/>
      <c r="AJ391" s="55" t="str">
        <f t="shared" si="71"/>
        <v/>
      </c>
      <c r="AK391" s="100" t="e">
        <v>#N/A</v>
      </c>
      <c r="AL391" s="36"/>
      <c r="AM391" s="73" t="str">
        <f>IFERROR(IF(AK391&gt;=(VLOOKUP(D391&amp;E391,'Tab 3 Flex,Strng,Endur(unprot)'!AB$10:$AC$37,2,FALSE)),"HFZ", "NI")," ")</f>
        <v xml:space="preserve"> </v>
      </c>
      <c r="AN391" s="29" t="str">
        <f t="shared" si="66"/>
        <v xml:space="preserve"> </v>
      </c>
      <c r="AO391" s="55"/>
      <c r="AP391" s="29" t="str">
        <f t="shared" si="67"/>
        <v/>
      </c>
    </row>
    <row r="392" spans="1:42" s="57" customFormat="1" ht="15.75" customHeight="1" thickTop="1" thickBot="1" x14ac:dyDescent="0.3">
      <c r="A392" s="32"/>
      <c r="B392" s="25"/>
      <c r="C392" s="25"/>
      <c r="D392" s="25"/>
      <c r="E392" s="46"/>
      <c r="F392" s="25">
        <v>10</v>
      </c>
      <c r="G392" s="94" t="e">
        <v>#N/A</v>
      </c>
      <c r="H392" s="94" t="e">
        <v>#N/A</v>
      </c>
      <c r="I392" s="26"/>
      <c r="J392" s="26"/>
      <c r="K392" s="69" t="str">
        <f>IFERROR(IF(G392&gt;=(VLOOKUP(D392&amp;E392,'Tab 2 Aerobic Capacity (unprot)'!L$10:$M$27,2,FALSE)),"HFZ","NI")," ")</f>
        <v xml:space="preserve"> </v>
      </c>
      <c r="L392" s="69" t="str">
        <f>IFERROR(IF(H392&gt;=(VLOOKUP(D392&amp;E392,'Tab 2 Aerobic Capacity (unprot)'!L$34:$M$51,2,FALSE)),"HFZ","NI")," ")</f>
        <v xml:space="preserve"> </v>
      </c>
      <c r="M392" s="54" t="str">
        <f t="shared" si="61"/>
        <v xml:space="preserve"> </v>
      </c>
      <c r="N392" s="33" t="str">
        <f t="shared" si="68"/>
        <v xml:space="preserve"> </v>
      </c>
      <c r="O392" s="33"/>
      <c r="P392" s="54" t="str">
        <f t="shared" si="69"/>
        <v/>
      </c>
      <c r="Q392" s="33"/>
      <c r="R392" s="54" t="str">
        <f t="shared" si="70"/>
        <v/>
      </c>
      <c r="S392" s="95" t="e">
        <v>#N/A</v>
      </c>
      <c r="T392" s="95" t="e">
        <v>#N/A</v>
      </c>
      <c r="U392" s="99" t="e">
        <v>#N/A</v>
      </c>
      <c r="V392" s="34"/>
      <c r="W392" s="70" t="str">
        <f>IFERROR(IF(S392&gt;=(VLOOKUP(D392&amp;E392, 'Tab 3 Flex,Strng,Endur(unprot)'!AG$10:$AH$37,2,FALSE)),"HFZ", "NI")," ")</f>
        <v xml:space="preserve"> </v>
      </c>
      <c r="X392" s="70" t="str">
        <f>IFERROR(IF(T392&gt;=(VLOOKUP(D392&amp;E392, 'Tab 3 Flex,Strng,Endur(unprot)'!AG$10:$AH$37,2,FALSE)),"HFZ", "NI")," ")</f>
        <v xml:space="preserve"> </v>
      </c>
      <c r="Y392" s="71" t="str">
        <f t="shared" si="72"/>
        <v xml:space="preserve"> </v>
      </c>
      <c r="Z392" s="71" t="str">
        <f t="shared" si="62"/>
        <v xml:space="preserve"> </v>
      </c>
      <c r="AA392" s="71" t="str">
        <f>IFERROR(IF(U392&gt;=(VLOOKUP(D392&amp;E392, 'Tab 3 Flex,Strng,Endur(unprot)'!W$10:X$37,2,FALSE)),"HFZ", "NI"), " ")</f>
        <v xml:space="preserve"> </v>
      </c>
      <c r="AB392" s="28" t="str">
        <f t="shared" si="63"/>
        <v xml:space="preserve"> </v>
      </c>
      <c r="AC392" s="33"/>
      <c r="AD392" s="28" t="str">
        <f t="shared" si="64"/>
        <v/>
      </c>
      <c r="AE392" s="96" t="e">
        <v>#N/A</v>
      </c>
      <c r="AF392" s="35"/>
      <c r="AG392" s="72" t="str">
        <f>IFERROR(IF(AE392&gt;=(VLOOKUP(D392&amp;E392, 'Tab 3 Flex,Strng,Endur(unprot)'!R$10:$S$37,2,FALSE)),"HFZ", "NI")," ")</f>
        <v xml:space="preserve"> </v>
      </c>
      <c r="AH392" s="55" t="str">
        <f t="shared" si="65"/>
        <v xml:space="preserve"> </v>
      </c>
      <c r="AI392" s="33"/>
      <c r="AJ392" s="55" t="str">
        <f t="shared" si="71"/>
        <v/>
      </c>
      <c r="AK392" s="100" t="e">
        <v>#N/A</v>
      </c>
      <c r="AL392" s="36"/>
      <c r="AM392" s="73" t="str">
        <f>IFERROR(IF(AK392&gt;=(VLOOKUP(D392&amp;E392,'Tab 3 Flex,Strng,Endur(unprot)'!AB$10:$AC$37,2,FALSE)),"HFZ", "NI")," ")</f>
        <v xml:space="preserve"> </v>
      </c>
      <c r="AN392" s="29" t="str">
        <f t="shared" si="66"/>
        <v xml:space="preserve"> </v>
      </c>
      <c r="AO392" s="55"/>
      <c r="AP392" s="29" t="str">
        <f t="shared" si="67"/>
        <v/>
      </c>
    </row>
    <row r="393" spans="1:42" s="57" customFormat="1" ht="16.5" thickTop="1" thickBot="1" x14ac:dyDescent="0.3">
      <c r="A393" s="32"/>
      <c r="B393" s="25"/>
      <c r="C393" s="25"/>
      <c r="D393" s="25"/>
      <c r="E393" s="46"/>
      <c r="F393" s="25">
        <v>10</v>
      </c>
      <c r="G393" s="94" t="e">
        <v>#N/A</v>
      </c>
      <c r="H393" s="94" t="e">
        <v>#N/A</v>
      </c>
      <c r="I393" s="26"/>
      <c r="J393" s="26"/>
      <c r="K393" s="69" t="str">
        <f>IFERROR(IF(G393&gt;=(VLOOKUP(D393&amp;E393,'Tab 2 Aerobic Capacity (unprot)'!L$10:$M$27,2,FALSE)),"HFZ","NI")," ")</f>
        <v xml:space="preserve"> </v>
      </c>
      <c r="L393" s="69" t="str">
        <f>IFERROR(IF(H393&gt;=(VLOOKUP(D393&amp;E393,'Tab 2 Aerobic Capacity (unprot)'!L$34:$M$51,2,FALSE)),"HFZ","NI")," ")</f>
        <v xml:space="preserve"> </v>
      </c>
      <c r="M393" s="54" t="str">
        <f t="shared" si="61"/>
        <v xml:space="preserve"> </v>
      </c>
      <c r="N393" s="33" t="str">
        <f t="shared" si="68"/>
        <v xml:space="preserve"> </v>
      </c>
      <c r="O393" s="33"/>
      <c r="P393" s="54" t="str">
        <f t="shared" si="69"/>
        <v/>
      </c>
      <c r="Q393" s="33"/>
      <c r="R393" s="54" t="str">
        <f t="shared" si="70"/>
        <v/>
      </c>
      <c r="S393" s="95" t="e">
        <v>#N/A</v>
      </c>
      <c r="T393" s="95" t="e">
        <v>#N/A</v>
      </c>
      <c r="U393" s="99" t="e">
        <v>#N/A</v>
      </c>
      <c r="V393" s="34"/>
      <c r="W393" s="70" t="str">
        <f>IFERROR(IF(S393&gt;=(VLOOKUP(D393&amp;E393, 'Tab 3 Flex,Strng,Endur(unprot)'!AG$10:$AH$37,2,FALSE)),"HFZ", "NI")," ")</f>
        <v xml:space="preserve"> </v>
      </c>
      <c r="X393" s="70" t="str">
        <f>IFERROR(IF(T393&gt;=(VLOOKUP(D393&amp;E393, 'Tab 3 Flex,Strng,Endur(unprot)'!AG$10:$AH$37,2,FALSE)),"HFZ", "NI")," ")</f>
        <v xml:space="preserve"> </v>
      </c>
      <c r="Y393" s="71" t="str">
        <f t="shared" si="72"/>
        <v xml:space="preserve"> </v>
      </c>
      <c r="Z393" s="71" t="str">
        <f t="shared" si="62"/>
        <v xml:space="preserve"> </v>
      </c>
      <c r="AA393" s="71" t="str">
        <f>IFERROR(IF(U393&gt;=(VLOOKUP(D393&amp;E393, 'Tab 3 Flex,Strng,Endur(unprot)'!W$10:X$37,2,FALSE)),"HFZ", "NI"), " ")</f>
        <v xml:space="preserve"> </v>
      </c>
      <c r="AB393" s="28" t="str">
        <f t="shared" si="63"/>
        <v xml:space="preserve"> </v>
      </c>
      <c r="AC393" s="33"/>
      <c r="AD393" s="28" t="str">
        <f t="shared" si="64"/>
        <v/>
      </c>
      <c r="AE393" s="96" t="e">
        <v>#N/A</v>
      </c>
      <c r="AF393" s="35"/>
      <c r="AG393" s="72" t="str">
        <f>IFERROR(IF(AE393&gt;=(VLOOKUP(D393&amp;E393, 'Tab 3 Flex,Strng,Endur(unprot)'!R$10:$S$37,2,FALSE)),"HFZ", "NI")," ")</f>
        <v xml:space="preserve"> </v>
      </c>
      <c r="AH393" s="55" t="str">
        <f t="shared" si="65"/>
        <v xml:space="preserve"> </v>
      </c>
      <c r="AI393" s="33"/>
      <c r="AJ393" s="55" t="str">
        <f t="shared" si="71"/>
        <v/>
      </c>
      <c r="AK393" s="100" t="e">
        <v>#N/A</v>
      </c>
      <c r="AL393" s="36"/>
      <c r="AM393" s="73" t="str">
        <f>IFERROR(IF(AK393&gt;=(VLOOKUP(D393&amp;E393,'Tab 3 Flex,Strng,Endur(unprot)'!AB$10:$AC$37,2,FALSE)),"HFZ", "NI")," ")</f>
        <v xml:space="preserve"> </v>
      </c>
      <c r="AN393" s="29" t="str">
        <f t="shared" si="66"/>
        <v xml:space="preserve"> </v>
      </c>
      <c r="AO393" s="55"/>
      <c r="AP393" s="29" t="str">
        <f t="shared" si="67"/>
        <v/>
      </c>
    </row>
    <row r="394" spans="1:42" s="57" customFormat="1" ht="15.75" customHeight="1" thickTop="1" thickBot="1" x14ac:dyDescent="0.3">
      <c r="A394" s="32"/>
      <c r="B394" s="25"/>
      <c r="C394" s="25"/>
      <c r="D394" s="25"/>
      <c r="E394" s="46"/>
      <c r="F394" s="25">
        <v>10</v>
      </c>
      <c r="G394" s="94" t="e">
        <v>#N/A</v>
      </c>
      <c r="H394" s="94" t="e">
        <v>#N/A</v>
      </c>
      <c r="I394" s="26"/>
      <c r="J394" s="26"/>
      <c r="K394" s="69" t="str">
        <f>IFERROR(IF(G394&gt;=(VLOOKUP(D394&amp;E394,'Tab 2 Aerobic Capacity (unprot)'!L$10:$M$27,2,FALSE)),"HFZ","NI")," ")</f>
        <v xml:space="preserve"> </v>
      </c>
      <c r="L394" s="69" t="str">
        <f>IFERROR(IF(H394&gt;=(VLOOKUP(D394&amp;E394,'Tab 2 Aerobic Capacity (unprot)'!L$34:$M$51,2,FALSE)),"HFZ","NI")," ")</f>
        <v xml:space="preserve"> </v>
      </c>
      <c r="M394" s="54" t="str">
        <f t="shared" ref="M394:M461" si="73">D394&amp;K394</f>
        <v xml:space="preserve"> </v>
      </c>
      <c r="N394" s="33" t="str">
        <f t="shared" si="68"/>
        <v xml:space="preserve"> </v>
      </c>
      <c r="O394" s="33"/>
      <c r="P394" s="54" t="str">
        <f t="shared" si="69"/>
        <v/>
      </c>
      <c r="Q394" s="33"/>
      <c r="R394" s="54" t="str">
        <f t="shared" si="70"/>
        <v/>
      </c>
      <c r="S394" s="95" t="e">
        <v>#N/A</v>
      </c>
      <c r="T394" s="95" t="e">
        <v>#N/A</v>
      </c>
      <c r="U394" s="99" t="e">
        <v>#N/A</v>
      </c>
      <c r="V394" s="34"/>
      <c r="W394" s="70" t="str">
        <f>IFERROR(IF(S394&gt;=(VLOOKUP(D394&amp;E394, 'Tab 3 Flex,Strng,Endur(unprot)'!AG$10:$AH$37,2,FALSE)),"HFZ", "NI")," ")</f>
        <v xml:space="preserve"> </v>
      </c>
      <c r="X394" s="70" t="str">
        <f>IFERROR(IF(T394&gt;=(VLOOKUP(D394&amp;E394, 'Tab 3 Flex,Strng,Endur(unprot)'!AG$10:$AH$37,2,FALSE)),"HFZ", "NI")," ")</f>
        <v xml:space="preserve"> </v>
      </c>
      <c r="Y394" s="71" t="str">
        <f t="shared" si="72"/>
        <v xml:space="preserve"> </v>
      </c>
      <c r="Z394" s="71" t="str">
        <f t="shared" ref="Z394:Z457" si="74">D394&amp;Y394</f>
        <v xml:space="preserve"> </v>
      </c>
      <c r="AA394" s="71" t="str">
        <f>IFERROR(IF(U394&gt;=(VLOOKUP(D394&amp;E394, 'Tab 3 Flex,Strng,Endur(unprot)'!W$10:X$37,2,FALSE)),"HFZ", "NI"), " ")</f>
        <v xml:space="preserve"> </v>
      </c>
      <c r="AB394" s="28" t="str">
        <f t="shared" ref="AB394:AB457" si="75">D394&amp;AA394</f>
        <v xml:space="preserve"> </v>
      </c>
      <c r="AC394" s="33"/>
      <c r="AD394" s="28" t="str">
        <f t="shared" ref="AD394:AD457" si="76">D394&amp;AC394</f>
        <v/>
      </c>
      <c r="AE394" s="96" t="e">
        <v>#N/A</v>
      </c>
      <c r="AF394" s="35"/>
      <c r="AG394" s="72" t="str">
        <f>IFERROR(IF(AE394&gt;=(VLOOKUP(D394&amp;E394, 'Tab 3 Flex,Strng,Endur(unprot)'!R$10:$S$37,2,FALSE)),"HFZ", "NI")," ")</f>
        <v xml:space="preserve"> </v>
      </c>
      <c r="AH394" s="55" t="str">
        <f t="shared" ref="AH394:AH457" si="77">D394&amp;AG394</f>
        <v xml:space="preserve"> </v>
      </c>
      <c r="AI394" s="33"/>
      <c r="AJ394" s="55" t="str">
        <f t="shared" si="71"/>
        <v/>
      </c>
      <c r="AK394" s="100" t="e">
        <v>#N/A</v>
      </c>
      <c r="AL394" s="36"/>
      <c r="AM394" s="73" t="str">
        <f>IFERROR(IF(AK394&gt;=(VLOOKUP(D394&amp;E394,'Tab 3 Flex,Strng,Endur(unprot)'!AB$10:$AC$37,2,FALSE)),"HFZ", "NI")," ")</f>
        <v xml:space="preserve"> </v>
      </c>
      <c r="AN394" s="29" t="str">
        <f t="shared" ref="AN394:AN457" si="78">D394&amp;AM394</f>
        <v xml:space="preserve"> </v>
      </c>
      <c r="AO394" s="55"/>
      <c r="AP394" s="29" t="str">
        <f t="shared" ref="AP394:AP457" si="79">D394&amp;AO394</f>
        <v/>
      </c>
    </row>
    <row r="395" spans="1:42" s="57" customFormat="1" ht="16.5" thickTop="1" thickBot="1" x14ac:dyDescent="0.3">
      <c r="A395" s="32"/>
      <c r="B395" s="25"/>
      <c r="C395" s="25"/>
      <c r="D395" s="25"/>
      <c r="E395" s="46"/>
      <c r="F395" s="25">
        <v>10</v>
      </c>
      <c r="G395" s="94" t="e">
        <v>#N/A</v>
      </c>
      <c r="H395" s="94" t="e">
        <v>#N/A</v>
      </c>
      <c r="I395" s="26"/>
      <c r="J395" s="26"/>
      <c r="K395" s="69" t="str">
        <f>IFERROR(IF(G395&gt;=(VLOOKUP(D395&amp;E395,'Tab 2 Aerobic Capacity (unprot)'!L$10:$M$27,2,FALSE)),"HFZ","NI")," ")</f>
        <v xml:space="preserve"> </v>
      </c>
      <c r="L395" s="69" t="str">
        <f>IFERROR(IF(H395&gt;=(VLOOKUP(D395&amp;E395,'Tab 2 Aerobic Capacity (unprot)'!L$34:$M$51,2,FALSE)),"HFZ","NI")," ")</f>
        <v xml:space="preserve"> </v>
      </c>
      <c r="M395" s="54" t="str">
        <f t="shared" si="73"/>
        <v xml:space="preserve"> </v>
      </c>
      <c r="N395" s="33" t="str">
        <f t="shared" ref="N395:N458" si="80">D395&amp;L395</f>
        <v xml:space="preserve"> </v>
      </c>
      <c r="O395" s="33"/>
      <c r="P395" s="54" t="str">
        <f t="shared" ref="P395:P458" si="81">D395&amp;O395</f>
        <v/>
      </c>
      <c r="Q395" s="33"/>
      <c r="R395" s="54" t="str">
        <f t="shared" ref="R395:R458" si="82">D395&amp;Q395</f>
        <v/>
      </c>
      <c r="S395" s="95" t="e">
        <v>#N/A</v>
      </c>
      <c r="T395" s="95" t="e">
        <v>#N/A</v>
      </c>
      <c r="U395" s="99" t="e">
        <v>#N/A</v>
      </c>
      <c r="V395" s="34"/>
      <c r="W395" s="70" t="str">
        <f>IFERROR(IF(S395&gt;=(VLOOKUP(D395&amp;E395, 'Tab 3 Flex,Strng,Endur(unprot)'!AG$10:$AH$37,2,FALSE)),"HFZ", "NI")," ")</f>
        <v xml:space="preserve"> </v>
      </c>
      <c r="X395" s="70" t="str">
        <f>IFERROR(IF(T395&gt;=(VLOOKUP(D395&amp;E395, 'Tab 3 Flex,Strng,Endur(unprot)'!AG$10:$AH$37,2,FALSE)),"HFZ", "NI")," ")</f>
        <v xml:space="preserve"> </v>
      </c>
      <c r="Y395" s="71" t="str">
        <f t="shared" si="72"/>
        <v xml:space="preserve"> </v>
      </c>
      <c r="Z395" s="71" t="str">
        <f t="shared" si="74"/>
        <v xml:space="preserve"> </v>
      </c>
      <c r="AA395" s="71" t="str">
        <f>IFERROR(IF(U395&gt;=(VLOOKUP(D395&amp;E395, 'Tab 3 Flex,Strng,Endur(unprot)'!W$10:X$37,2,FALSE)),"HFZ", "NI"), " ")</f>
        <v xml:space="preserve"> </v>
      </c>
      <c r="AB395" s="28" t="str">
        <f t="shared" si="75"/>
        <v xml:space="preserve"> </v>
      </c>
      <c r="AC395" s="33"/>
      <c r="AD395" s="28" t="str">
        <f t="shared" si="76"/>
        <v/>
      </c>
      <c r="AE395" s="96" t="e">
        <v>#N/A</v>
      </c>
      <c r="AF395" s="35"/>
      <c r="AG395" s="72" t="str">
        <f>IFERROR(IF(AE395&gt;=(VLOOKUP(D395&amp;E395, 'Tab 3 Flex,Strng,Endur(unprot)'!R$10:$S$37,2,FALSE)),"HFZ", "NI")," ")</f>
        <v xml:space="preserve"> </v>
      </c>
      <c r="AH395" s="55" t="str">
        <f t="shared" si="77"/>
        <v xml:space="preserve"> </v>
      </c>
      <c r="AI395" s="33"/>
      <c r="AJ395" s="55" t="str">
        <f t="shared" ref="AJ395:AJ457" si="83">D395&amp;AI395</f>
        <v/>
      </c>
      <c r="AK395" s="100" t="e">
        <v>#N/A</v>
      </c>
      <c r="AL395" s="36"/>
      <c r="AM395" s="73" t="str">
        <f>IFERROR(IF(AK395&gt;=(VLOOKUP(D395&amp;E395,'Tab 3 Flex,Strng,Endur(unprot)'!AB$10:$AC$37,2,FALSE)),"HFZ", "NI")," ")</f>
        <v xml:space="preserve"> </v>
      </c>
      <c r="AN395" s="29" t="str">
        <f t="shared" si="78"/>
        <v xml:space="preserve"> </v>
      </c>
      <c r="AO395" s="55"/>
      <c r="AP395" s="29" t="str">
        <f t="shared" si="79"/>
        <v/>
      </c>
    </row>
    <row r="396" spans="1:42" s="57" customFormat="1" ht="15.75" customHeight="1" thickTop="1" thickBot="1" x14ac:dyDescent="0.3">
      <c r="A396" s="32"/>
      <c r="B396" s="25"/>
      <c r="C396" s="25"/>
      <c r="D396" s="25"/>
      <c r="E396" s="46"/>
      <c r="F396" s="25">
        <v>10</v>
      </c>
      <c r="G396" s="94" t="e">
        <v>#N/A</v>
      </c>
      <c r="H396" s="94" t="e">
        <v>#N/A</v>
      </c>
      <c r="I396" s="26"/>
      <c r="J396" s="26"/>
      <c r="K396" s="69" t="str">
        <f>IFERROR(IF(G396&gt;=(VLOOKUP(D396&amp;E396,'Tab 2 Aerobic Capacity (unprot)'!L$10:$M$27,2,FALSE)),"HFZ","NI")," ")</f>
        <v xml:space="preserve"> </v>
      </c>
      <c r="L396" s="69" t="str">
        <f>IFERROR(IF(H396&gt;=(VLOOKUP(D396&amp;E396,'Tab 2 Aerobic Capacity (unprot)'!L$34:$M$51,2,FALSE)),"HFZ","NI")," ")</f>
        <v xml:space="preserve"> </v>
      </c>
      <c r="M396" s="54" t="str">
        <f t="shared" si="73"/>
        <v xml:space="preserve"> </v>
      </c>
      <c r="N396" s="33" t="str">
        <f t="shared" si="80"/>
        <v xml:space="preserve"> </v>
      </c>
      <c r="O396" s="33"/>
      <c r="P396" s="54" t="str">
        <f t="shared" si="81"/>
        <v/>
      </c>
      <c r="Q396" s="33"/>
      <c r="R396" s="54" t="str">
        <f t="shared" si="82"/>
        <v/>
      </c>
      <c r="S396" s="95" t="e">
        <v>#N/A</v>
      </c>
      <c r="T396" s="95" t="e">
        <v>#N/A</v>
      </c>
      <c r="U396" s="99" t="e">
        <v>#N/A</v>
      </c>
      <c r="V396" s="34"/>
      <c r="W396" s="70" t="str">
        <f>IFERROR(IF(S396&gt;=(VLOOKUP(D396&amp;E396, 'Tab 3 Flex,Strng,Endur(unprot)'!AG$10:$AH$37,2,FALSE)),"HFZ", "NI")," ")</f>
        <v xml:space="preserve"> </v>
      </c>
      <c r="X396" s="70" t="str">
        <f>IFERROR(IF(T396&gt;=(VLOOKUP(D396&amp;E396, 'Tab 3 Flex,Strng,Endur(unprot)'!AG$10:$AH$37,2,FALSE)),"HFZ", "NI")," ")</f>
        <v xml:space="preserve"> </v>
      </c>
      <c r="Y396" s="71" t="str">
        <f t="shared" si="72"/>
        <v xml:space="preserve"> </v>
      </c>
      <c r="Z396" s="71" t="str">
        <f t="shared" si="74"/>
        <v xml:space="preserve"> </v>
      </c>
      <c r="AA396" s="71" t="str">
        <f>IFERROR(IF(U396&gt;=(VLOOKUP(D396&amp;E396, 'Tab 3 Flex,Strng,Endur(unprot)'!W$10:X$37,2,FALSE)),"HFZ", "NI"), " ")</f>
        <v xml:space="preserve"> </v>
      </c>
      <c r="AB396" s="28" t="str">
        <f t="shared" si="75"/>
        <v xml:space="preserve"> </v>
      </c>
      <c r="AC396" s="33"/>
      <c r="AD396" s="28" t="str">
        <f t="shared" si="76"/>
        <v/>
      </c>
      <c r="AE396" s="96" t="e">
        <v>#N/A</v>
      </c>
      <c r="AF396" s="35"/>
      <c r="AG396" s="72" t="str">
        <f>IFERROR(IF(AE396&gt;=(VLOOKUP(D396&amp;E396, 'Tab 3 Flex,Strng,Endur(unprot)'!R$10:$S$37,2,FALSE)),"HFZ", "NI")," ")</f>
        <v xml:space="preserve"> </v>
      </c>
      <c r="AH396" s="55" t="str">
        <f t="shared" si="77"/>
        <v xml:space="preserve"> </v>
      </c>
      <c r="AI396" s="33"/>
      <c r="AJ396" s="55" t="str">
        <f t="shared" si="83"/>
        <v/>
      </c>
      <c r="AK396" s="100" t="e">
        <v>#N/A</v>
      </c>
      <c r="AL396" s="36"/>
      <c r="AM396" s="73" t="str">
        <f>IFERROR(IF(AK396&gt;=(VLOOKUP(D396&amp;E396,'Tab 3 Flex,Strng,Endur(unprot)'!AB$10:$AC$37,2,FALSE)),"HFZ", "NI")," ")</f>
        <v xml:space="preserve"> </v>
      </c>
      <c r="AN396" s="29" t="str">
        <f t="shared" si="78"/>
        <v xml:space="preserve"> </v>
      </c>
      <c r="AO396" s="55"/>
      <c r="AP396" s="29" t="str">
        <f t="shared" si="79"/>
        <v/>
      </c>
    </row>
    <row r="397" spans="1:42" s="57" customFormat="1" ht="16.5" thickTop="1" thickBot="1" x14ac:dyDescent="0.3">
      <c r="A397" s="32"/>
      <c r="B397" s="25"/>
      <c r="C397" s="25"/>
      <c r="D397" s="25"/>
      <c r="E397" s="46"/>
      <c r="F397" s="25">
        <v>10</v>
      </c>
      <c r="G397" s="94" t="e">
        <v>#N/A</v>
      </c>
      <c r="H397" s="94" t="e">
        <v>#N/A</v>
      </c>
      <c r="I397" s="26"/>
      <c r="J397" s="26"/>
      <c r="K397" s="69" t="str">
        <f>IFERROR(IF(G397&gt;=(VLOOKUP(D397&amp;E397,'Tab 2 Aerobic Capacity (unprot)'!L$10:$M$27,2,FALSE)),"HFZ","NI")," ")</f>
        <v xml:space="preserve"> </v>
      </c>
      <c r="L397" s="69" t="str">
        <f>IFERROR(IF(H397&gt;=(VLOOKUP(D397&amp;E397,'Tab 2 Aerobic Capacity (unprot)'!L$34:$M$51,2,FALSE)),"HFZ","NI")," ")</f>
        <v xml:space="preserve"> </v>
      </c>
      <c r="M397" s="54" t="str">
        <f t="shared" si="73"/>
        <v xml:space="preserve"> </v>
      </c>
      <c r="N397" s="33" t="str">
        <f t="shared" si="80"/>
        <v xml:space="preserve"> </v>
      </c>
      <c r="O397" s="33"/>
      <c r="P397" s="54" t="str">
        <f t="shared" si="81"/>
        <v/>
      </c>
      <c r="Q397" s="33"/>
      <c r="R397" s="54" t="str">
        <f t="shared" si="82"/>
        <v/>
      </c>
      <c r="S397" s="95" t="e">
        <v>#N/A</v>
      </c>
      <c r="T397" s="95" t="e">
        <v>#N/A</v>
      </c>
      <c r="U397" s="99" t="e">
        <v>#N/A</v>
      </c>
      <c r="V397" s="34"/>
      <c r="W397" s="70" t="str">
        <f>IFERROR(IF(S397&gt;=(VLOOKUP(D397&amp;E397, 'Tab 3 Flex,Strng,Endur(unprot)'!AG$10:$AH$37,2,FALSE)),"HFZ", "NI")," ")</f>
        <v xml:space="preserve"> </v>
      </c>
      <c r="X397" s="70" t="str">
        <f>IFERROR(IF(T397&gt;=(VLOOKUP(D397&amp;E397, 'Tab 3 Flex,Strng,Endur(unprot)'!AG$10:$AH$37,2,FALSE)),"HFZ", "NI")," ")</f>
        <v xml:space="preserve"> </v>
      </c>
      <c r="Y397" s="71" t="str">
        <f t="shared" si="72"/>
        <v xml:space="preserve"> </v>
      </c>
      <c r="Z397" s="71" t="str">
        <f t="shared" si="74"/>
        <v xml:space="preserve"> </v>
      </c>
      <c r="AA397" s="71" t="str">
        <f>IFERROR(IF(U397&gt;=(VLOOKUP(D397&amp;E397, 'Tab 3 Flex,Strng,Endur(unprot)'!W$10:X$37,2,FALSE)),"HFZ", "NI"), " ")</f>
        <v xml:space="preserve"> </v>
      </c>
      <c r="AB397" s="28" t="str">
        <f t="shared" si="75"/>
        <v xml:space="preserve"> </v>
      </c>
      <c r="AC397" s="33"/>
      <c r="AD397" s="28" t="str">
        <f t="shared" si="76"/>
        <v/>
      </c>
      <c r="AE397" s="96" t="e">
        <v>#N/A</v>
      </c>
      <c r="AF397" s="35"/>
      <c r="AG397" s="72" t="str">
        <f>IFERROR(IF(AE397&gt;=(VLOOKUP(D397&amp;E397, 'Tab 3 Flex,Strng,Endur(unprot)'!R$10:$S$37,2,FALSE)),"HFZ", "NI")," ")</f>
        <v xml:space="preserve"> </v>
      </c>
      <c r="AH397" s="55" t="str">
        <f t="shared" si="77"/>
        <v xml:space="preserve"> </v>
      </c>
      <c r="AI397" s="33"/>
      <c r="AJ397" s="55" t="str">
        <f t="shared" si="83"/>
        <v/>
      </c>
      <c r="AK397" s="100" t="e">
        <v>#N/A</v>
      </c>
      <c r="AL397" s="36"/>
      <c r="AM397" s="73" t="str">
        <f>IFERROR(IF(AK397&gt;=(VLOOKUP(D397&amp;E397,'Tab 3 Flex,Strng,Endur(unprot)'!AB$10:$AC$37,2,FALSE)),"HFZ", "NI")," ")</f>
        <v xml:space="preserve"> </v>
      </c>
      <c r="AN397" s="29" t="str">
        <f t="shared" si="78"/>
        <v xml:space="preserve"> </v>
      </c>
      <c r="AO397" s="55"/>
      <c r="AP397" s="29" t="str">
        <f t="shared" si="79"/>
        <v/>
      </c>
    </row>
    <row r="398" spans="1:42" s="57" customFormat="1" ht="15.75" customHeight="1" thickTop="1" thickBot="1" x14ac:dyDescent="0.3">
      <c r="A398" s="32"/>
      <c r="B398" s="25"/>
      <c r="C398" s="25"/>
      <c r="D398" s="25"/>
      <c r="E398" s="46"/>
      <c r="F398" s="25">
        <v>10</v>
      </c>
      <c r="G398" s="94" t="e">
        <v>#N/A</v>
      </c>
      <c r="H398" s="94" t="e">
        <v>#N/A</v>
      </c>
      <c r="I398" s="26"/>
      <c r="J398" s="26"/>
      <c r="K398" s="69" t="str">
        <f>IFERROR(IF(G398&gt;=(VLOOKUP(D398&amp;E398,'Tab 2 Aerobic Capacity (unprot)'!L$10:$M$27,2,FALSE)),"HFZ","NI")," ")</f>
        <v xml:space="preserve"> </v>
      </c>
      <c r="L398" s="69" t="str">
        <f>IFERROR(IF(H398&gt;=(VLOOKUP(D398&amp;E398,'Tab 2 Aerobic Capacity (unprot)'!L$34:$M$51,2,FALSE)),"HFZ","NI")," ")</f>
        <v xml:space="preserve"> </v>
      </c>
      <c r="M398" s="54" t="str">
        <f t="shared" si="73"/>
        <v xml:space="preserve"> </v>
      </c>
      <c r="N398" s="33" t="str">
        <f t="shared" si="80"/>
        <v xml:space="preserve"> </v>
      </c>
      <c r="O398" s="33"/>
      <c r="P398" s="54" t="str">
        <f t="shared" si="81"/>
        <v/>
      </c>
      <c r="Q398" s="33"/>
      <c r="R398" s="54" t="str">
        <f t="shared" si="82"/>
        <v/>
      </c>
      <c r="S398" s="95" t="e">
        <v>#N/A</v>
      </c>
      <c r="T398" s="95" t="e">
        <v>#N/A</v>
      </c>
      <c r="U398" s="99" t="e">
        <v>#N/A</v>
      </c>
      <c r="V398" s="34"/>
      <c r="W398" s="70" t="str">
        <f>IFERROR(IF(S398&gt;=(VLOOKUP(D398&amp;E398, 'Tab 3 Flex,Strng,Endur(unprot)'!AG$10:$AH$37,2,FALSE)),"HFZ", "NI")," ")</f>
        <v xml:space="preserve"> </v>
      </c>
      <c r="X398" s="70" t="str">
        <f>IFERROR(IF(T398&gt;=(VLOOKUP(D398&amp;E398, 'Tab 3 Flex,Strng,Endur(unprot)'!AG$10:$AH$37,2,FALSE)),"HFZ", "NI")," ")</f>
        <v xml:space="preserve"> </v>
      </c>
      <c r="Y398" s="71" t="str">
        <f t="shared" ref="Y398:Y461" si="84">IF(AND(W398="HFZ",X398="HFZ"),"HFZ",IF(AND(W398="HFZ",X398="NI"),"NI",IF(AND(W398="NI",X398="HFZ"),"NI",IF(AND(W398="#N/A",X398="#N/A"),"#N/A",IF(AND(W398="NI",X398="NI"),"NI", IF(AND(W398=" ",X398=" ")," ", ))))))</f>
        <v xml:space="preserve"> </v>
      </c>
      <c r="Z398" s="71" t="str">
        <f t="shared" si="74"/>
        <v xml:space="preserve"> </v>
      </c>
      <c r="AA398" s="71" t="str">
        <f>IFERROR(IF(U398&gt;=(VLOOKUP(D398&amp;E398, 'Tab 3 Flex,Strng,Endur(unprot)'!W$10:X$37,2,FALSE)),"HFZ", "NI"), " ")</f>
        <v xml:space="preserve"> </v>
      </c>
      <c r="AB398" s="28" t="str">
        <f t="shared" si="75"/>
        <v xml:space="preserve"> </v>
      </c>
      <c r="AC398" s="33"/>
      <c r="AD398" s="28" t="str">
        <f t="shared" si="76"/>
        <v/>
      </c>
      <c r="AE398" s="96" t="e">
        <v>#N/A</v>
      </c>
      <c r="AF398" s="35"/>
      <c r="AG398" s="72" t="str">
        <f>IFERROR(IF(AE398&gt;=(VLOOKUP(D398&amp;E398, 'Tab 3 Flex,Strng,Endur(unprot)'!R$10:$S$37,2,FALSE)),"HFZ", "NI")," ")</f>
        <v xml:space="preserve"> </v>
      </c>
      <c r="AH398" s="55" t="str">
        <f t="shared" si="77"/>
        <v xml:space="preserve"> </v>
      </c>
      <c r="AI398" s="33"/>
      <c r="AJ398" s="55" t="str">
        <f t="shared" si="83"/>
        <v/>
      </c>
      <c r="AK398" s="100" t="e">
        <v>#N/A</v>
      </c>
      <c r="AL398" s="36"/>
      <c r="AM398" s="73" t="str">
        <f>IFERROR(IF(AK398&gt;=(VLOOKUP(D398&amp;E398,'Tab 3 Flex,Strng,Endur(unprot)'!AB$10:$AC$37,2,FALSE)),"HFZ", "NI")," ")</f>
        <v xml:space="preserve"> </v>
      </c>
      <c r="AN398" s="29" t="str">
        <f t="shared" si="78"/>
        <v xml:space="preserve"> </v>
      </c>
      <c r="AO398" s="55"/>
      <c r="AP398" s="29" t="str">
        <f t="shared" si="79"/>
        <v/>
      </c>
    </row>
    <row r="399" spans="1:42" s="57" customFormat="1" ht="16.5" thickTop="1" thickBot="1" x14ac:dyDescent="0.3">
      <c r="A399" s="32"/>
      <c r="B399" s="25"/>
      <c r="C399" s="25"/>
      <c r="D399" s="25"/>
      <c r="E399" s="46"/>
      <c r="F399" s="25">
        <v>10</v>
      </c>
      <c r="G399" s="94" t="e">
        <v>#N/A</v>
      </c>
      <c r="H399" s="94" t="e">
        <v>#N/A</v>
      </c>
      <c r="I399" s="26"/>
      <c r="J399" s="26"/>
      <c r="K399" s="69" t="str">
        <f>IFERROR(IF(G399&gt;=(VLOOKUP(D399&amp;E399,'Tab 2 Aerobic Capacity (unprot)'!L$10:$M$27,2,FALSE)),"HFZ","NI")," ")</f>
        <v xml:space="preserve"> </v>
      </c>
      <c r="L399" s="69" t="str">
        <f>IFERROR(IF(H399&gt;=(VLOOKUP(D399&amp;E399,'Tab 2 Aerobic Capacity (unprot)'!L$34:$M$51,2,FALSE)),"HFZ","NI")," ")</f>
        <v xml:space="preserve"> </v>
      </c>
      <c r="M399" s="54" t="str">
        <f t="shared" si="73"/>
        <v xml:space="preserve"> </v>
      </c>
      <c r="N399" s="33" t="str">
        <f t="shared" si="80"/>
        <v xml:space="preserve"> </v>
      </c>
      <c r="O399" s="33"/>
      <c r="P399" s="54" t="str">
        <f t="shared" si="81"/>
        <v/>
      </c>
      <c r="Q399" s="33"/>
      <c r="R399" s="54" t="str">
        <f t="shared" si="82"/>
        <v/>
      </c>
      <c r="S399" s="95" t="e">
        <v>#N/A</v>
      </c>
      <c r="T399" s="95" t="e">
        <v>#N/A</v>
      </c>
      <c r="U399" s="99" t="e">
        <v>#N/A</v>
      </c>
      <c r="V399" s="34"/>
      <c r="W399" s="70" t="str">
        <f>IFERROR(IF(S399&gt;=(VLOOKUP(D399&amp;E399, 'Tab 3 Flex,Strng,Endur(unprot)'!AG$10:$AH$37,2,FALSE)),"HFZ", "NI")," ")</f>
        <v xml:space="preserve"> </v>
      </c>
      <c r="X399" s="70" t="str">
        <f>IFERROR(IF(T399&gt;=(VLOOKUP(D399&amp;E399, 'Tab 3 Flex,Strng,Endur(unprot)'!AG$10:$AH$37,2,FALSE)),"HFZ", "NI")," ")</f>
        <v xml:space="preserve"> </v>
      </c>
      <c r="Y399" s="71" t="str">
        <f t="shared" si="84"/>
        <v xml:space="preserve"> </v>
      </c>
      <c r="Z399" s="71" t="str">
        <f t="shared" si="74"/>
        <v xml:space="preserve"> </v>
      </c>
      <c r="AA399" s="71" t="str">
        <f>IFERROR(IF(U399&gt;=(VLOOKUP(D399&amp;E399, 'Tab 3 Flex,Strng,Endur(unprot)'!W$10:X$37,2,FALSE)),"HFZ", "NI"), " ")</f>
        <v xml:space="preserve"> </v>
      </c>
      <c r="AB399" s="28" t="str">
        <f t="shared" si="75"/>
        <v xml:space="preserve"> </v>
      </c>
      <c r="AC399" s="33"/>
      <c r="AD399" s="28" t="str">
        <f t="shared" si="76"/>
        <v/>
      </c>
      <c r="AE399" s="96" t="e">
        <v>#N/A</v>
      </c>
      <c r="AF399" s="35"/>
      <c r="AG399" s="72" t="str">
        <f>IFERROR(IF(AE399&gt;=(VLOOKUP(D399&amp;E399, 'Tab 3 Flex,Strng,Endur(unprot)'!R$10:$S$37,2,FALSE)),"HFZ", "NI")," ")</f>
        <v xml:space="preserve"> </v>
      </c>
      <c r="AH399" s="55" t="str">
        <f t="shared" si="77"/>
        <v xml:space="preserve"> </v>
      </c>
      <c r="AI399" s="33"/>
      <c r="AJ399" s="55" t="str">
        <f t="shared" si="83"/>
        <v/>
      </c>
      <c r="AK399" s="100" t="e">
        <v>#N/A</v>
      </c>
      <c r="AL399" s="36"/>
      <c r="AM399" s="73" t="str">
        <f>IFERROR(IF(AK399&gt;=(VLOOKUP(D399&amp;E399,'Tab 3 Flex,Strng,Endur(unprot)'!AB$10:$AC$37,2,FALSE)),"HFZ", "NI")," ")</f>
        <v xml:space="preserve"> </v>
      </c>
      <c r="AN399" s="29" t="str">
        <f t="shared" si="78"/>
        <v xml:space="preserve"> </v>
      </c>
      <c r="AO399" s="55"/>
      <c r="AP399" s="29" t="str">
        <f t="shared" si="79"/>
        <v/>
      </c>
    </row>
    <row r="400" spans="1:42" s="57" customFormat="1" ht="15.75" customHeight="1" thickTop="1" thickBot="1" x14ac:dyDescent="0.3">
      <c r="A400" s="32"/>
      <c r="B400" s="25"/>
      <c r="C400" s="25"/>
      <c r="D400" s="25"/>
      <c r="E400" s="46"/>
      <c r="F400" s="25">
        <v>10</v>
      </c>
      <c r="G400" s="94" t="e">
        <v>#N/A</v>
      </c>
      <c r="H400" s="94" t="e">
        <v>#N/A</v>
      </c>
      <c r="I400" s="26"/>
      <c r="J400" s="26"/>
      <c r="K400" s="69" t="str">
        <f>IFERROR(IF(G400&gt;=(VLOOKUP(D400&amp;E400,'Tab 2 Aerobic Capacity (unprot)'!L$10:$M$27,2,FALSE)),"HFZ","NI")," ")</f>
        <v xml:space="preserve"> </v>
      </c>
      <c r="L400" s="69" t="str">
        <f>IFERROR(IF(H400&gt;=(VLOOKUP(D400&amp;E400,'Tab 2 Aerobic Capacity (unprot)'!L$34:$M$51,2,FALSE)),"HFZ","NI")," ")</f>
        <v xml:space="preserve"> </v>
      </c>
      <c r="M400" s="54" t="str">
        <f t="shared" si="73"/>
        <v xml:space="preserve"> </v>
      </c>
      <c r="N400" s="33" t="str">
        <f t="shared" si="80"/>
        <v xml:space="preserve"> </v>
      </c>
      <c r="O400" s="33"/>
      <c r="P400" s="54" t="str">
        <f t="shared" si="81"/>
        <v/>
      </c>
      <c r="Q400" s="33"/>
      <c r="R400" s="54" t="str">
        <f t="shared" si="82"/>
        <v/>
      </c>
      <c r="S400" s="95" t="e">
        <v>#N/A</v>
      </c>
      <c r="T400" s="95" t="e">
        <v>#N/A</v>
      </c>
      <c r="U400" s="99" t="e">
        <v>#N/A</v>
      </c>
      <c r="V400" s="34"/>
      <c r="W400" s="70" t="str">
        <f>IFERROR(IF(S400&gt;=(VLOOKUP(D400&amp;E400, 'Tab 3 Flex,Strng,Endur(unprot)'!AG$10:$AH$37,2,FALSE)),"HFZ", "NI")," ")</f>
        <v xml:space="preserve"> </v>
      </c>
      <c r="X400" s="70" t="str">
        <f>IFERROR(IF(T400&gt;=(VLOOKUP(D400&amp;E400, 'Tab 3 Flex,Strng,Endur(unprot)'!AG$10:$AH$37,2,FALSE)),"HFZ", "NI")," ")</f>
        <v xml:space="preserve"> </v>
      </c>
      <c r="Y400" s="71" t="str">
        <f t="shared" si="84"/>
        <v xml:space="preserve"> </v>
      </c>
      <c r="Z400" s="71" t="str">
        <f t="shared" si="74"/>
        <v xml:space="preserve"> </v>
      </c>
      <c r="AA400" s="71" t="str">
        <f>IFERROR(IF(U400&gt;=(VLOOKUP(D400&amp;E400, 'Tab 3 Flex,Strng,Endur(unprot)'!W$10:X$37,2,FALSE)),"HFZ", "NI"), " ")</f>
        <v xml:space="preserve"> </v>
      </c>
      <c r="AB400" s="28" t="str">
        <f t="shared" si="75"/>
        <v xml:space="preserve"> </v>
      </c>
      <c r="AC400" s="33"/>
      <c r="AD400" s="28" t="str">
        <f t="shared" si="76"/>
        <v/>
      </c>
      <c r="AE400" s="96" t="e">
        <v>#N/A</v>
      </c>
      <c r="AF400" s="35"/>
      <c r="AG400" s="72" t="str">
        <f>IFERROR(IF(AE400&gt;=(VLOOKUP(D400&amp;E400, 'Tab 3 Flex,Strng,Endur(unprot)'!R$10:$S$37,2,FALSE)),"HFZ", "NI")," ")</f>
        <v xml:space="preserve"> </v>
      </c>
      <c r="AH400" s="55" t="str">
        <f t="shared" si="77"/>
        <v xml:space="preserve"> </v>
      </c>
      <c r="AI400" s="33"/>
      <c r="AJ400" s="55" t="str">
        <f t="shared" si="83"/>
        <v/>
      </c>
      <c r="AK400" s="100" t="e">
        <v>#N/A</v>
      </c>
      <c r="AL400" s="36"/>
      <c r="AM400" s="73" t="str">
        <f>IFERROR(IF(AK400&gt;=(VLOOKUP(D400&amp;E400,'Tab 3 Flex,Strng,Endur(unprot)'!AB$10:$AC$37,2,FALSE)),"HFZ", "NI")," ")</f>
        <v xml:space="preserve"> </v>
      </c>
      <c r="AN400" s="29" t="str">
        <f t="shared" si="78"/>
        <v xml:space="preserve"> </v>
      </c>
      <c r="AO400" s="55"/>
      <c r="AP400" s="29" t="str">
        <f t="shared" si="79"/>
        <v/>
      </c>
    </row>
    <row r="401" spans="1:42" s="57" customFormat="1" ht="16.5" thickTop="1" thickBot="1" x14ac:dyDescent="0.3">
      <c r="A401" s="32"/>
      <c r="B401" s="25"/>
      <c r="C401" s="25"/>
      <c r="D401" s="25"/>
      <c r="E401" s="46"/>
      <c r="F401" s="25">
        <v>10</v>
      </c>
      <c r="G401" s="94" t="e">
        <v>#N/A</v>
      </c>
      <c r="H401" s="94" t="e">
        <v>#N/A</v>
      </c>
      <c r="I401" s="26"/>
      <c r="J401" s="26"/>
      <c r="K401" s="69" t="str">
        <f>IFERROR(IF(G401&gt;=(VLOOKUP(D401&amp;E401,'Tab 2 Aerobic Capacity (unprot)'!L$10:$M$27,2,FALSE)),"HFZ","NI")," ")</f>
        <v xml:space="preserve"> </v>
      </c>
      <c r="L401" s="69" t="str">
        <f>IFERROR(IF(H401&gt;=(VLOOKUP(D401&amp;E401,'Tab 2 Aerobic Capacity (unprot)'!L$34:$M$51,2,FALSE)),"HFZ","NI")," ")</f>
        <v xml:space="preserve"> </v>
      </c>
      <c r="M401" s="54" t="str">
        <f t="shared" si="73"/>
        <v xml:space="preserve"> </v>
      </c>
      <c r="N401" s="33" t="str">
        <f t="shared" si="80"/>
        <v xml:space="preserve"> </v>
      </c>
      <c r="O401" s="33"/>
      <c r="P401" s="54" t="str">
        <f t="shared" si="81"/>
        <v/>
      </c>
      <c r="Q401" s="33"/>
      <c r="R401" s="54" t="str">
        <f t="shared" si="82"/>
        <v/>
      </c>
      <c r="S401" s="95" t="e">
        <v>#N/A</v>
      </c>
      <c r="T401" s="95" t="e">
        <v>#N/A</v>
      </c>
      <c r="U401" s="99" t="e">
        <v>#N/A</v>
      </c>
      <c r="V401" s="34"/>
      <c r="W401" s="70" t="str">
        <f>IFERROR(IF(S401&gt;=(VLOOKUP(D401&amp;E401, 'Tab 3 Flex,Strng,Endur(unprot)'!AG$10:$AH$37,2,FALSE)),"HFZ", "NI")," ")</f>
        <v xml:space="preserve"> </v>
      </c>
      <c r="X401" s="70" t="str">
        <f>IFERROR(IF(T401&gt;=(VLOOKUP(D401&amp;E401, 'Tab 3 Flex,Strng,Endur(unprot)'!AG$10:$AH$37,2,FALSE)),"HFZ", "NI")," ")</f>
        <v xml:space="preserve"> </v>
      </c>
      <c r="Y401" s="71" t="str">
        <f t="shared" si="84"/>
        <v xml:space="preserve"> </v>
      </c>
      <c r="Z401" s="71" t="str">
        <f t="shared" si="74"/>
        <v xml:space="preserve"> </v>
      </c>
      <c r="AA401" s="71" t="str">
        <f>IFERROR(IF(U401&gt;=(VLOOKUP(D401&amp;E401, 'Tab 3 Flex,Strng,Endur(unprot)'!W$10:X$37,2,FALSE)),"HFZ", "NI"), " ")</f>
        <v xml:space="preserve"> </v>
      </c>
      <c r="AB401" s="28" t="str">
        <f t="shared" si="75"/>
        <v xml:space="preserve"> </v>
      </c>
      <c r="AC401" s="33"/>
      <c r="AD401" s="28" t="str">
        <f t="shared" si="76"/>
        <v/>
      </c>
      <c r="AE401" s="96" t="e">
        <v>#N/A</v>
      </c>
      <c r="AF401" s="35"/>
      <c r="AG401" s="72" t="str">
        <f>IFERROR(IF(AE401&gt;=(VLOOKUP(D401&amp;E401, 'Tab 3 Flex,Strng,Endur(unprot)'!R$10:$S$37,2,FALSE)),"HFZ", "NI")," ")</f>
        <v xml:space="preserve"> </v>
      </c>
      <c r="AH401" s="55" t="str">
        <f t="shared" si="77"/>
        <v xml:space="preserve"> </v>
      </c>
      <c r="AI401" s="33"/>
      <c r="AJ401" s="55" t="str">
        <f t="shared" si="83"/>
        <v/>
      </c>
      <c r="AK401" s="100" t="e">
        <v>#N/A</v>
      </c>
      <c r="AL401" s="36"/>
      <c r="AM401" s="73" t="str">
        <f>IFERROR(IF(AK401&gt;=(VLOOKUP(D401&amp;E401,'Tab 3 Flex,Strng,Endur(unprot)'!AB$10:$AC$37,2,FALSE)),"HFZ", "NI")," ")</f>
        <v xml:space="preserve"> </v>
      </c>
      <c r="AN401" s="29" t="str">
        <f t="shared" si="78"/>
        <v xml:space="preserve"> </v>
      </c>
      <c r="AO401" s="55"/>
      <c r="AP401" s="29" t="str">
        <f t="shared" si="79"/>
        <v/>
      </c>
    </row>
    <row r="402" spans="1:42" s="57" customFormat="1" ht="15.75" customHeight="1" thickTop="1" thickBot="1" x14ac:dyDescent="0.3">
      <c r="A402" s="32"/>
      <c r="B402" s="25"/>
      <c r="C402" s="25"/>
      <c r="D402" s="25"/>
      <c r="E402" s="46"/>
      <c r="F402" s="25">
        <v>10</v>
      </c>
      <c r="G402" s="94" t="e">
        <v>#N/A</v>
      </c>
      <c r="H402" s="94" t="e">
        <v>#N/A</v>
      </c>
      <c r="I402" s="26"/>
      <c r="J402" s="26"/>
      <c r="K402" s="69" t="str">
        <f>IFERROR(IF(G402&gt;=(VLOOKUP(D402&amp;E402,'Tab 2 Aerobic Capacity (unprot)'!L$10:$M$27,2,FALSE)),"HFZ","NI")," ")</f>
        <v xml:space="preserve"> </v>
      </c>
      <c r="L402" s="69" t="str">
        <f>IFERROR(IF(H402&gt;=(VLOOKUP(D402&amp;E402,'Tab 2 Aerobic Capacity (unprot)'!L$34:$M$51,2,FALSE)),"HFZ","NI")," ")</f>
        <v xml:space="preserve"> </v>
      </c>
      <c r="M402" s="54" t="str">
        <f t="shared" si="73"/>
        <v xml:space="preserve"> </v>
      </c>
      <c r="N402" s="33" t="str">
        <f t="shared" si="80"/>
        <v xml:space="preserve"> </v>
      </c>
      <c r="O402" s="33"/>
      <c r="P402" s="54" t="str">
        <f t="shared" si="81"/>
        <v/>
      </c>
      <c r="Q402" s="33"/>
      <c r="R402" s="54" t="str">
        <f t="shared" si="82"/>
        <v/>
      </c>
      <c r="S402" s="95" t="e">
        <v>#N/A</v>
      </c>
      <c r="T402" s="95" t="e">
        <v>#N/A</v>
      </c>
      <c r="U402" s="99" t="e">
        <v>#N/A</v>
      </c>
      <c r="V402" s="34"/>
      <c r="W402" s="70" t="str">
        <f>IFERROR(IF(S402&gt;=(VLOOKUP(D402&amp;E402, 'Tab 3 Flex,Strng,Endur(unprot)'!AG$10:$AH$37,2,FALSE)),"HFZ", "NI")," ")</f>
        <v xml:space="preserve"> </v>
      </c>
      <c r="X402" s="70" t="str">
        <f>IFERROR(IF(T402&gt;=(VLOOKUP(D402&amp;E402, 'Tab 3 Flex,Strng,Endur(unprot)'!AG$10:$AH$37,2,FALSE)),"HFZ", "NI")," ")</f>
        <v xml:space="preserve"> </v>
      </c>
      <c r="Y402" s="71" t="str">
        <f t="shared" si="84"/>
        <v xml:space="preserve"> </v>
      </c>
      <c r="Z402" s="71" t="str">
        <f t="shared" si="74"/>
        <v xml:space="preserve"> </v>
      </c>
      <c r="AA402" s="71" t="str">
        <f>IFERROR(IF(U402&gt;=(VLOOKUP(D402&amp;E402, 'Tab 3 Flex,Strng,Endur(unprot)'!W$10:X$37,2,FALSE)),"HFZ", "NI"), " ")</f>
        <v xml:space="preserve"> </v>
      </c>
      <c r="AB402" s="28" t="str">
        <f t="shared" si="75"/>
        <v xml:space="preserve"> </v>
      </c>
      <c r="AC402" s="33"/>
      <c r="AD402" s="28" t="str">
        <f t="shared" si="76"/>
        <v/>
      </c>
      <c r="AE402" s="96" t="e">
        <v>#N/A</v>
      </c>
      <c r="AF402" s="35"/>
      <c r="AG402" s="72" t="str">
        <f>IFERROR(IF(AE402&gt;=(VLOOKUP(D402&amp;E402, 'Tab 3 Flex,Strng,Endur(unprot)'!R$10:$S$37,2,FALSE)),"HFZ", "NI")," ")</f>
        <v xml:space="preserve"> </v>
      </c>
      <c r="AH402" s="55" t="str">
        <f t="shared" si="77"/>
        <v xml:space="preserve"> </v>
      </c>
      <c r="AI402" s="33"/>
      <c r="AJ402" s="55" t="str">
        <f t="shared" si="83"/>
        <v/>
      </c>
      <c r="AK402" s="100" t="e">
        <v>#N/A</v>
      </c>
      <c r="AL402" s="36"/>
      <c r="AM402" s="73" t="str">
        <f>IFERROR(IF(AK402&gt;=(VLOOKUP(D402&amp;E402,'Tab 3 Flex,Strng,Endur(unprot)'!AB$10:$AC$37,2,FALSE)),"HFZ", "NI")," ")</f>
        <v xml:space="preserve"> </v>
      </c>
      <c r="AN402" s="29" t="str">
        <f t="shared" si="78"/>
        <v xml:space="preserve"> </v>
      </c>
      <c r="AO402" s="55"/>
      <c r="AP402" s="29" t="str">
        <f t="shared" si="79"/>
        <v/>
      </c>
    </row>
    <row r="403" spans="1:42" s="57" customFormat="1" ht="16.5" thickTop="1" thickBot="1" x14ac:dyDescent="0.3">
      <c r="A403" s="32"/>
      <c r="B403" s="25"/>
      <c r="C403" s="25"/>
      <c r="D403" s="25"/>
      <c r="E403" s="46"/>
      <c r="F403" s="25">
        <v>10</v>
      </c>
      <c r="G403" s="94" t="e">
        <v>#N/A</v>
      </c>
      <c r="H403" s="94" t="e">
        <v>#N/A</v>
      </c>
      <c r="I403" s="26"/>
      <c r="J403" s="26"/>
      <c r="K403" s="69" t="str">
        <f>IFERROR(IF(G403&gt;=(VLOOKUP(D403&amp;E403,'Tab 2 Aerobic Capacity (unprot)'!L$10:$M$27,2,FALSE)),"HFZ","NI")," ")</f>
        <v xml:space="preserve"> </v>
      </c>
      <c r="L403" s="69" t="str">
        <f>IFERROR(IF(H403&gt;=(VLOOKUP(D403&amp;E403,'Tab 2 Aerobic Capacity (unprot)'!L$34:$M$51,2,FALSE)),"HFZ","NI")," ")</f>
        <v xml:space="preserve"> </v>
      </c>
      <c r="M403" s="54" t="str">
        <f t="shared" si="73"/>
        <v xml:space="preserve"> </v>
      </c>
      <c r="N403" s="33" t="str">
        <f t="shared" si="80"/>
        <v xml:space="preserve"> </v>
      </c>
      <c r="O403" s="33"/>
      <c r="P403" s="54" t="str">
        <f t="shared" si="81"/>
        <v/>
      </c>
      <c r="Q403" s="33"/>
      <c r="R403" s="54" t="str">
        <f t="shared" si="82"/>
        <v/>
      </c>
      <c r="S403" s="95" t="e">
        <v>#N/A</v>
      </c>
      <c r="T403" s="95" t="e">
        <v>#N/A</v>
      </c>
      <c r="U403" s="99" t="e">
        <v>#N/A</v>
      </c>
      <c r="V403" s="34"/>
      <c r="W403" s="70" t="str">
        <f>IFERROR(IF(S403&gt;=(VLOOKUP(D403&amp;E403, 'Tab 3 Flex,Strng,Endur(unprot)'!AG$10:$AH$37,2,FALSE)),"HFZ", "NI")," ")</f>
        <v xml:space="preserve"> </v>
      </c>
      <c r="X403" s="70" t="str">
        <f>IFERROR(IF(T403&gt;=(VLOOKUP(D403&amp;E403, 'Tab 3 Flex,Strng,Endur(unprot)'!AG$10:$AH$37,2,FALSE)),"HFZ", "NI")," ")</f>
        <v xml:space="preserve"> </v>
      </c>
      <c r="Y403" s="71" t="str">
        <f t="shared" si="84"/>
        <v xml:space="preserve"> </v>
      </c>
      <c r="Z403" s="71" t="str">
        <f t="shared" si="74"/>
        <v xml:space="preserve"> </v>
      </c>
      <c r="AA403" s="71" t="str">
        <f>IFERROR(IF(U403&gt;=(VLOOKUP(D403&amp;E403, 'Tab 3 Flex,Strng,Endur(unprot)'!W$10:X$37,2,FALSE)),"HFZ", "NI"), " ")</f>
        <v xml:space="preserve"> </v>
      </c>
      <c r="AB403" s="28" t="str">
        <f t="shared" si="75"/>
        <v xml:space="preserve"> </v>
      </c>
      <c r="AC403" s="33"/>
      <c r="AD403" s="28" t="str">
        <f t="shared" si="76"/>
        <v/>
      </c>
      <c r="AE403" s="96" t="e">
        <v>#N/A</v>
      </c>
      <c r="AF403" s="35"/>
      <c r="AG403" s="72" t="str">
        <f>IFERROR(IF(AE403&gt;=(VLOOKUP(D403&amp;E403, 'Tab 3 Flex,Strng,Endur(unprot)'!R$10:$S$37,2,FALSE)),"HFZ", "NI")," ")</f>
        <v xml:space="preserve"> </v>
      </c>
      <c r="AH403" s="55" t="str">
        <f t="shared" si="77"/>
        <v xml:space="preserve"> </v>
      </c>
      <c r="AI403" s="33"/>
      <c r="AJ403" s="55" t="str">
        <f t="shared" si="83"/>
        <v/>
      </c>
      <c r="AK403" s="100" t="e">
        <v>#N/A</v>
      </c>
      <c r="AL403" s="36"/>
      <c r="AM403" s="73" t="str">
        <f>IFERROR(IF(AK403&gt;=(VLOOKUP(D403&amp;E403,'Tab 3 Flex,Strng,Endur(unprot)'!AB$10:$AC$37,2,FALSE)),"HFZ", "NI")," ")</f>
        <v xml:space="preserve"> </v>
      </c>
      <c r="AN403" s="29" t="str">
        <f t="shared" si="78"/>
        <v xml:space="preserve"> </v>
      </c>
      <c r="AO403" s="55"/>
      <c r="AP403" s="29" t="str">
        <f t="shared" si="79"/>
        <v/>
      </c>
    </row>
    <row r="404" spans="1:42" s="57" customFormat="1" ht="15.75" customHeight="1" thickTop="1" thickBot="1" x14ac:dyDescent="0.3">
      <c r="A404" s="32"/>
      <c r="B404" s="25"/>
      <c r="C404" s="25"/>
      <c r="D404" s="25"/>
      <c r="E404" s="46"/>
      <c r="F404" s="25">
        <v>10</v>
      </c>
      <c r="G404" s="94" t="e">
        <v>#N/A</v>
      </c>
      <c r="H404" s="94" t="e">
        <v>#N/A</v>
      </c>
      <c r="I404" s="26"/>
      <c r="J404" s="26"/>
      <c r="K404" s="69" t="str">
        <f>IFERROR(IF(G404&gt;=(VLOOKUP(D404&amp;E404,'Tab 2 Aerobic Capacity (unprot)'!L$10:$M$27,2,FALSE)),"HFZ","NI")," ")</f>
        <v xml:space="preserve"> </v>
      </c>
      <c r="L404" s="69" t="str">
        <f>IFERROR(IF(H404&gt;=(VLOOKUP(D404&amp;E404,'Tab 2 Aerobic Capacity (unprot)'!L$34:$M$51,2,FALSE)),"HFZ","NI")," ")</f>
        <v xml:space="preserve"> </v>
      </c>
      <c r="M404" s="54" t="str">
        <f t="shared" si="73"/>
        <v xml:space="preserve"> </v>
      </c>
      <c r="N404" s="33" t="str">
        <f t="shared" si="80"/>
        <v xml:space="preserve"> </v>
      </c>
      <c r="O404" s="33"/>
      <c r="P404" s="54" t="str">
        <f t="shared" si="81"/>
        <v/>
      </c>
      <c r="Q404" s="33"/>
      <c r="R404" s="54" t="str">
        <f t="shared" si="82"/>
        <v/>
      </c>
      <c r="S404" s="95" t="e">
        <v>#N/A</v>
      </c>
      <c r="T404" s="95" t="e">
        <v>#N/A</v>
      </c>
      <c r="U404" s="99" t="e">
        <v>#N/A</v>
      </c>
      <c r="V404" s="34"/>
      <c r="W404" s="70" t="str">
        <f>IFERROR(IF(S404&gt;=(VLOOKUP(D404&amp;E404, 'Tab 3 Flex,Strng,Endur(unprot)'!AG$10:$AH$37,2,FALSE)),"HFZ", "NI")," ")</f>
        <v xml:space="preserve"> </v>
      </c>
      <c r="X404" s="70" t="str">
        <f>IFERROR(IF(T404&gt;=(VLOOKUP(D404&amp;E404, 'Tab 3 Flex,Strng,Endur(unprot)'!AG$10:$AH$37,2,FALSE)),"HFZ", "NI")," ")</f>
        <v xml:space="preserve"> </v>
      </c>
      <c r="Y404" s="71" t="str">
        <f t="shared" si="84"/>
        <v xml:space="preserve"> </v>
      </c>
      <c r="Z404" s="71" t="str">
        <f t="shared" si="74"/>
        <v xml:space="preserve"> </v>
      </c>
      <c r="AA404" s="71" t="str">
        <f>IFERROR(IF(U404&gt;=(VLOOKUP(D404&amp;E404, 'Tab 3 Flex,Strng,Endur(unprot)'!W$10:X$37,2,FALSE)),"HFZ", "NI"), " ")</f>
        <v xml:space="preserve"> </v>
      </c>
      <c r="AB404" s="28" t="str">
        <f t="shared" si="75"/>
        <v xml:space="preserve"> </v>
      </c>
      <c r="AC404" s="33"/>
      <c r="AD404" s="28" t="str">
        <f t="shared" si="76"/>
        <v/>
      </c>
      <c r="AE404" s="96" t="e">
        <v>#N/A</v>
      </c>
      <c r="AF404" s="35"/>
      <c r="AG404" s="72" t="str">
        <f>IFERROR(IF(AE404&gt;=(VLOOKUP(D404&amp;E404, 'Tab 3 Flex,Strng,Endur(unprot)'!R$10:$S$37,2,FALSE)),"HFZ", "NI")," ")</f>
        <v xml:space="preserve"> </v>
      </c>
      <c r="AH404" s="55" t="str">
        <f t="shared" si="77"/>
        <v xml:space="preserve"> </v>
      </c>
      <c r="AI404" s="33"/>
      <c r="AJ404" s="55" t="str">
        <f t="shared" si="83"/>
        <v/>
      </c>
      <c r="AK404" s="100" t="e">
        <v>#N/A</v>
      </c>
      <c r="AL404" s="36"/>
      <c r="AM404" s="73" t="str">
        <f>IFERROR(IF(AK404&gt;=(VLOOKUP(D404&amp;E404,'Tab 3 Flex,Strng,Endur(unprot)'!AB$10:$AC$37,2,FALSE)),"HFZ", "NI")," ")</f>
        <v xml:space="preserve"> </v>
      </c>
      <c r="AN404" s="29" t="str">
        <f t="shared" si="78"/>
        <v xml:space="preserve"> </v>
      </c>
      <c r="AO404" s="55"/>
      <c r="AP404" s="29" t="str">
        <f t="shared" si="79"/>
        <v/>
      </c>
    </row>
    <row r="405" spans="1:42" s="57" customFormat="1" ht="16.5" thickTop="1" thickBot="1" x14ac:dyDescent="0.3">
      <c r="A405" s="32"/>
      <c r="B405" s="25"/>
      <c r="C405" s="25"/>
      <c r="D405" s="25"/>
      <c r="E405" s="46"/>
      <c r="F405" s="25">
        <v>10</v>
      </c>
      <c r="G405" s="94" t="e">
        <v>#N/A</v>
      </c>
      <c r="H405" s="94" t="e">
        <v>#N/A</v>
      </c>
      <c r="I405" s="26"/>
      <c r="J405" s="26"/>
      <c r="K405" s="69" t="str">
        <f>IFERROR(IF(G405&gt;=(VLOOKUP(D405&amp;E405,'Tab 2 Aerobic Capacity (unprot)'!L$10:$M$27,2,FALSE)),"HFZ","NI")," ")</f>
        <v xml:space="preserve"> </v>
      </c>
      <c r="L405" s="69" t="str">
        <f>IFERROR(IF(H405&gt;=(VLOOKUP(D405&amp;E405,'Tab 2 Aerobic Capacity (unprot)'!L$34:$M$51,2,FALSE)),"HFZ","NI")," ")</f>
        <v xml:space="preserve"> </v>
      </c>
      <c r="M405" s="54" t="str">
        <f t="shared" si="73"/>
        <v xml:space="preserve"> </v>
      </c>
      <c r="N405" s="33" t="str">
        <f t="shared" si="80"/>
        <v xml:space="preserve"> </v>
      </c>
      <c r="O405" s="33"/>
      <c r="P405" s="54" t="str">
        <f t="shared" si="81"/>
        <v/>
      </c>
      <c r="Q405" s="33"/>
      <c r="R405" s="54" t="str">
        <f t="shared" si="82"/>
        <v/>
      </c>
      <c r="S405" s="95" t="e">
        <v>#N/A</v>
      </c>
      <c r="T405" s="95" t="e">
        <v>#N/A</v>
      </c>
      <c r="U405" s="99" t="e">
        <v>#N/A</v>
      </c>
      <c r="V405" s="34"/>
      <c r="W405" s="70" t="str">
        <f>IFERROR(IF(S405&gt;=(VLOOKUP(D405&amp;E405, 'Tab 3 Flex,Strng,Endur(unprot)'!AG$10:$AH$37,2,FALSE)),"HFZ", "NI")," ")</f>
        <v xml:space="preserve"> </v>
      </c>
      <c r="X405" s="70" t="str">
        <f>IFERROR(IF(T405&gt;=(VLOOKUP(D405&amp;E405, 'Tab 3 Flex,Strng,Endur(unprot)'!AG$10:$AH$37,2,FALSE)),"HFZ", "NI")," ")</f>
        <v xml:space="preserve"> </v>
      </c>
      <c r="Y405" s="71" t="str">
        <f t="shared" si="84"/>
        <v xml:space="preserve"> </v>
      </c>
      <c r="Z405" s="71" t="str">
        <f t="shared" si="74"/>
        <v xml:space="preserve"> </v>
      </c>
      <c r="AA405" s="71" t="str">
        <f>IFERROR(IF(U405&gt;=(VLOOKUP(D405&amp;E405, 'Tab 3 Flex,Strng,Endur(unprot)'!W$10:X$37,2,FALSE)),"HFZ", "NI"), " ")</f>
        <v xml:space="preserve"> </v>
      </c>
      <c r="AB405" s="28" t="str">
        <f t="shared" si="75"/>
        <v xml:space="preserve"> </v>
      </c>
      <c r="AC405" s="33"/>
      <c r="AD405" s="28" t="str">
        <f t="shared" si="76"/>
        <v/>
      </c>
      <c r="AE405" s="96" t="e">
        <v>#N/A</v>
      </c>
      <c r="AF405" s="35"/>
      <c r="AG405" s="72" t="str">
        <f>IFERROR(IF(AE405&gt;=(VLOOKUP(D405&amp;E405, 'Tab 3 Flex,Strng,Endur(unprot)'!R$10:$S$37,2,FALSE)),"HFZ", "NI")," ")</f>
        <v xml:space="preserve"> </v>
      </c>
      <c r="AH405" s="55" t="str">
        <f t="shared" si="77"/>
        <v xml:space="preserve"> </v>
      </c>
      <c r="AI405" s="33"/>
      <c r="AJ405" s="55" t="str">
        <f t="shared" si="83"/>
        <v/>
      </c>
      <c r="AK405" s="100" t="e">
        <v>#N/A</v>
      </c>
      <c r="AL405" s="36"/>
      <c r="AM405" s="73" t="str">
        <f>IFERROR(IF(AK405&gt;=(VLOOKUP(D405&amp;E405,'Tab 3 Flex,Strng,Endur(unprot)'!AB$10:$AC$37,2,FALSE)),"HFZ", "NI")," ")</f>
        <v xml:space="preserve"> </v>
      </c>
      <c r="AN405" s="29" t="str">
        <f t="shared" si="78"/>
        <v xml:space="preserve"> </v>
      </c>
      <c r="AO405" s="55"/>
      <c r="AP405" s="29" t="str">
        <f t="shared" si="79"/>
        <v/>
      </c>
    </row>
    <row r="406" spans="1:42" s="57" customFormat="1" ht="15.75" customHeight="1" thickTop="1" thickBot="1" x14ac:dyDescent="0.3">
      <c r="A406" s="32"/>
      <c r="B406" s="25"/>
      <c r="C406" s="25"/>
      <c r="D406" s="25"/>
      <c r="E406" s="46"/>
      <c r="F406" s="25">
        <v>10</v>
      </c>
      <c r="G406" s="94" t="e">
        <v>#N/A</v>
      </c>
      <c r="H406" s="94" t="e">
        <v>#N/A</v>
      </c>
      <c r="I406" s="26"/>
      <c r="J406" s="26"/>
      <c r="K406" s="69" t="str">
        <f>IFERROR(IF(G406&gt;=(VLOOKUP(D406&amp;E406,'Tab 2 Aerobic Capacity (unprot)'!L$10:$M$27,2,FALSE)),"HFZ","NI")," ")</f>
        <v xml:space="preserve"> </v>
      </c>
      <c r="L406" s="69" t="str">
        <f>IFERROR(IF(H406&gt;=(VLOOKUP(D406&amp;E406,'Tab 2 Aerobic Capacity (unprot)'!L$34:$M$51,2,FALSE)),"HFZ","NI")," ")</f>
        <v xml:space="preserve"> </v>
      </c>
      <c r="M406" s="54" t="str">
        <f t="shared" si="73"/>
        <v xml:space="preserve"> </v>
      </c>
      <c r="N406" s="33" t="str">
        <f t="shared" si="80"/>
        <v xml:space="preserve"> </v>
      </c>
      <c r="O406" s="33"/>
      <c r="P406" s="54" t="str">
        <f t="shared" si="81"/>
        <v/>
      </c>
      <c r="Q406" s="33"/>
      <c r="R406" s="54" t="str">
        <f t="shared" si="82"/>
        <v/>
      </c>
      <c r="S406" s="95" t="e">
        <v>#N/A</v>
      </c>
      <c r="T406" s="95" t="e">
        <v>#N/A</v>
      </c>
      <c r="U406" s="99" t="e">
        <v>#N/A</v>
      </c>
      <c r="V406" s="34"/>
      <c r="W406" s="70" t="str">
        <f>IFERROR(IF(S406&gt;=(VLOOKUP(D406&amp;E406, 'Tab 3 Flex,Strng,Endur(unprot)'!AG$10:$AH$37,2,FALSE)),"HFZ", "NI")," ")</f>
        <v xml:space="preserve"> </v>
      </c>
      <c r="X406" s="70" t="str">
        <f>IFERROR(IF(T406&gt;=(VLOOKUP(D406&amp;E406, 'Tab 3 Flex,Strng,Endur(unprot)'!AG$10:$AH$37,2,FALSE)),"HFZ", "NI")," ")</f>
        <v xml:space="preserve"> </v>
      </c>
      <c r="Y406" s="71" t="str">
        <f t="shared" si="84"/>
        <v xml:space="preserve"> </v>
      </c>
      <c r="Z406" s="71" t="str">
        <f t="shared" si="74"/>
        <v xml:space="preserve"> </v>
      </c>
      <c r="AA406" s="71" t="str">
        <f>IFERROR(IF(U406&gt;=(VLOOKUP(D406&amp;E406, 'Tab 3 Flex,Strng,Endur(unprot)'!W$10:X$37,2,FALSE)),"HFZ", "NI"), " ")</f>
        <v xml:space="preserve"> </v>
      </c>
      <c r="AB406" s="28" t="str">
        <f t="shared" si="75"/>
        <v xml:space="preserve"> </v>
      </c>
      <c r="AC406" s="33"/>
      <c r="AD406" s="28" t="str">
        <f t="shared" si="76"/>
        <v/>
      </c>
      <c r="AE406" s="96" t="e">
        <v>#N/A</v>
      </c>
      <c r="AF406" s="35"/>
      <c r="AG406" s="72" t="str">
        <f>IFERROR(IF(AE406&gt;=(VLOOKUP(D406&amp;E406, 'Tab 3 Flex,Strng,Endur(unprot)'!R$10:$S$37,2,FALSE)),"HFZ", "NI")," ")</f>
        <v xml:space="preserve"> </v>
      </c>
      <c r="AH406" s="55" t="str">
        <f t="shared" si="77"/>
        <v xml:space="preserve"> </v>
      </c>
      <c r="AI406" s="33"/>
      <c r="AJ406" s="55" t="str">
        <f t="shared" si="83"/>
        <v/>
      </c>
      <c r="AK406" s="100" t="e">
        <v>#N/A</v>
      </c>
      <c r="AL406" s="36"/>
      <c r="AM406" s="73" t="str">
        <f>IFERROR(IF(AK406&gt;=(VLOOKUP(D406&amp;E406,'Tab 3 Flex,Strng,Endur(unprot)'!AB$10:$AC$37,2,FALSE)),"HFZ", "NI")," ")</f>
        <v xml:space="preserve"> </v>
      </c>
      <c r="AN406" s="29" t="str">
        <f t="shared" si="78"/>
        <v xml:space="preserve"> </v>
      </c>
      <c r="AO406" s="55"/>
      <c r="AP406" s="29" t="str">
        <f t="shared" si="79"/>
        <v/>
      </c>
    </row>
    <row r="407" spans="1:42" s="57" customFormat="1" ht="16.5" thickTop="1" thickBot="1" x14ac:dyDescent="0.3">
      <c r="A407" s="32"/>
      <c r="B407" s="25"/>
      <c r="C407" s="25"/>
      <c r="D407" s="25"/>
      <c r="E407" s="46"/>
      <c r="F407" s="25">
        <v>10</v>
      </c>
      <c r="G407" s="94" t="e">
        <v>#N/A</v>
      </c>
      <c r="H407" s="94" t="e">
        <v>#N/A</v>
      </c>
      <c r="I407" s="26"/>
      <c r="J407" s="26"/>
      <c r="K407" s="69" t="str">
        <f>IFERROR(IF(G407&gt;=(VLOOKUP(D407&amp;E407,'Tab 2 Aerobic Capacity (unprot)'!L$10:$M$27,2,FALSE)),"HFZ","NI")," ")</f>
        <v xml:space="preserve"> </v>
      </c>
      <c r="L407" s="69" t="str">
        <f>IFERROR(IF(H407&gt;=(VLOOKUP(D407&amp;E407,'Tab 2 Aerobic Capacity (unprot)'!L$34:$M$51,2,FALSE)),"HFZ","NI")," ")</f>
        <v xml:space="preserve"> </v>
      </c>
      <c r="M407" s="54" t="str">
        <f t="shared" si="73"/>
        <v xml:space="preserve"> </v>
      </c>
      <c r="N407" s="33" t="str">
        <f t="shared" si="80"/>
        <v xml:space="preserve"> </v>
      </c>
      <c r="O407" s="33"/>
      <c r="P407" s="54" t="str">
        <f t="shared" si="81"/>
        <v/>
      </c>
      <c r="Q407" s="33"/>
      <c r="R407" s="54" t="str">
        <f t="shared" si="82"/>
        <v/>
      </c>
      <c r="S407" s="95" t="e">
        <v>#N/A</v>
      </c>
      <c r="T407" s="95" t="e">
        <v>#N/A</v>
      </c>
      <c r="U407" s="99" t="e">
        <v>#N/A</v>
      </c>
      <c r="V407" s="34"/>
      <c r="W407" s="70" t="str">
        <f>IFERROR(IF(S407&gt;=(VLOOKUP(D407&amp;E407, 'Tab 3 Flex,Strng,Endur(unprot)'!AG$10:$AH$37,2,FALSE)),"HFZ", "NI")," ")</f>
        <v xml:space="preserve"> </v>
      </c>
      <c r="X407" s="70" t="str">
        <f>IFERROR(IF(T407&gt;=(VLOOKUP(D407&amp;E407, 'Tab 3 Flex,Strng,Endur(unprot)'!AG$10:$AH$37,2,FALSE)),"HFZ", "NI")," ")</f>
        <v xml:space="preserve"> </v>
      </c>
      <c r="Y407" s="71" t="str">
        <f t="shared" si="84"/>
        <v xml:space="preserve"> </v>
      </c>
      <c r="Z407" s="71" t="str">
        <f t="shared" si="74"/>
        <v xml:space="preserve"> </v>
      </c>
      <c r="AA407" s="71" t="str">
        <f>IFERROR(IF(U407&gt;=(VLOOKUP(D407&amp;E407, 'Tab 3 Flex,Strng,Endur(unprot)'!W$10:X$37,2,FALSE)),"HFZ", "NI"), " ")</f>
        <v xml:space="preserve"> </v>
      </c>
      <c r="AB407" s="28" t="str">
        <f t="shared" si="75"/>
        <v xml:space="preserve"> </v>
      </c>
      <c r="AC407" s="33"/>
      <c r="AD407" s="28" t="str">
        <f t="shared" si="76"/>
        <v/>
      </c>
      <c r="AE407" s="96" t="e">
        <v>#N/A</v>
      </c>
      <c r="AF407" s="35"/>
      <c r="AG407" s="72" t="str">
        <f>IFERROR(IF(AE407&gt;=(VLOOKUP(D407&amp;E407, 'Tab 3 Flex,Strng,Endur(unprot)'!R$10:$S$37,2,FALSE)),"HFZ", "NI")," ")</f>
        <v xml:space="preserve"> </v>
      </c>
      <c r="AH407" s="55" t="str">
        <f t="shared" si="77"/>
        <v xml:space="preserve"> </v>
      </c>
      <c r="AI407" s="33"/>
      <c r="AJ407" s="55" t="str">
        <f t="shared" si="83"/>
        <v/>
      </c>
      <c r="AK407" s="100" t="e">
        <v>#N/A</v>
      </c>
      <c r="AL407" s="36"/>
      <c r="AM407" s="73" t="str">
        <f>IFERROR(IF(AK407&gt;=(VLOOKUP(D407&amp;E407,'Tab 3 Flex,Strng,Endur(unprot)'!AB$10:$AC$37,2,FALSE)),"HFZ", "NI")," ")</f>
        <v xml:space="preserve"> </v>
      </c>
      <c r="AN407" s="29" t="str">
        <f t="shared" si="78"/>
        <v xml:space="preserve"> </v>
      </c>
      <c r="AO407" s="55"/>
      <c r="AP407" s="29" t="str">
        <f t="shared" si="79"/>
        <v/>
      </c>
    </row>
    <row r="408" spans="1:42" s="57" customFormat="1" ht="15.75" customHeight="1" thickTop="1" thickBot="1" x14ac:dyDescent="0.3">
      <c r="A408" s="32"/>
      <c r="B408" s="25"/>
      <c r="C408" s="25"/>
      <c r="D408" s="25"/>
      <c r="E408" s="46"/>
      <c r="F408" s="25">
        <v>10</v>
      </c>
      <c r="G408" s="94" t="e">
        <v>#N/A</v>
      </c>
      <c r="H408" s="94" t="e">
        <v>#N/A</v>
      </c>
      <c r="I408" s="26"/>
      <c r="J408" s="26"/>
      <c r="K408" s="69" t="str">
        <f>IFERROR(IF(G408&gt;=(VLOOKUP(D408&amp;E408,'Tab 2 Aerobic Capacity (unprot)'!L$10:$M$27,2,FALSE)),"HFZ","NI")," ")</f>
        <v xml:space="preserve"> </v>
      </c>
      <c r="L408" s="69" t="str">
        <f>IFERROR(IF(H408&gt;=(VLOOKUP(D408&amp;E408,'Tab 2 Aerobic Capacity (unprot)'!L$34:$M$51,2,FALSE)),"HFZ","NI")," ")</f>
        <v xml:space="preserve"> </v>
      </c>
      <c r="M408" s="54" t="str">
        <f t="shared" si="73"/>
        <v xml:space="preserve"> </v>
      </c>
      <c r="N408" s="33" t="str">
        <f t="shared" si="80"/>
        <v xml:space="preserve"> </v>
      </c>
      <c r="O408" s="33"/>
      <c r="P408" s="54" t="str">
        <f t="shared" si="81"/>
        <v/>
      </c>
      <c r="Q408" s="33"/>
      <c r="R408" s="54" t="str">
        <f t="shared" si="82"/>
        <v/>
      </c>
      <c r="S408" s="95" t="e">
        <v>#N/A</v>
      </c>
      <c r="T408" s="95" t="e">
        <v>#N/A</v>
      </c>
      <c r="U408" s="99" t="e">
        <v>#N/A</v>
      </c>
      <c r="V408" s="34"/>
      <c r="W408" s="70" t="str">
        <f>IFERROR(IF(S408&gt;=(VLOOKUP(D408&amp;E408, 'Tab 3 Flex,Strng,Endur(unprot)'!AG$10:$AH$37,2,FALSE)),"HFZ", "NI")," ")</f>
        <v xml:space="preserve"> </v>
      </c>
      <c r="X408" s="70" t="str">
        <f>IFERROR(IF(T408&gt;=(VLOOKUP(D408&amp;E408, 'Tab 3 Flex,Strng,Endur(unprot)'!AG$10:$AH$37,2,FALSE)),"HFZ", "NI")," ")</f>
        <v xml:space="preserve"> </v>
      </c>
      <c r="Y408" s="71" t="str">
        <f t="shared" si="84"/>
        <v xml:space="preserve"> </v>
      </c>
      <c r="Z408" s="71" t="str">
        <f t="shared" si="74"/>
        <v xml:space="preserve"> </v>
      </c>
      <c r="AA408" s="71" t="str">
        <f>IFERROR(IF(U408&gt;=(VLOOKUP(D408&amp;E408, 'Tab 3 Flex,Strng,Endur(unprot)'!W$10:X$37,2,FALSE)),"HFZ", "NI"), " ")</f>
        <v xml:space="preserve"> </v>
      </c>
      <c r="AB408" s="28" t="str">
        <f t="shared" si="75"/>
        <v xml:space="preserve"> </v>
      </c>
      <c r="AC408" s="33"/>
      <c r="AD408" s="28" t="str">
        <f t="shared" si="76"/>
        <v/>
      </c>
      <c r="AE408" s="96" t="e">
        <v>#N/A</v>
      </c>
      <c r="AF408" s="35"/>
      <c r="AG408" s="72" t="str">
        <f>IFERROR(IF(AE408&gt;=(VLOOKUP(D408&amp;E408, 'Tab 3 Flex,Strng,Endur(unprot)'!R$10:$S$37,2,FALSE)),"HFZ", "NI")," ")</f>
        <v xml:space="preserve"> </v>
      </c>
      <c r="AH408" s="55" t="str">
        <f t="shared" si="77"/>
        <v xml:space="preserve"> </v>
      </c>
      <c r="AI408" s="33"/>
      <c r="AJ408" s="55" t="str">
        <f t="shared" si="83"/>
        <v/>
      </c>
      <c r="AK408" s="100" t="e">
        <v>#N/A</v>
      </c>
      <c r="AL408" s="36"/>
      <c r="AM408" s="73" t="str">
        <f>IFERROR(IF(AK408&gt;=(VLOOKUP(D408&amp;E408,'Tab 3 Flex,Strng,Endur(unprot)'!AB$10:$AC$37,2,FALSE)),"HFZ", "NI")," ")</f>
        <v xml:space="preserve"> </v>
      </c>
      <c r="AN408" s="29" t="str">
        <f t="shared" si="78"/>
        <v xml:space="preserve"> </v>
      </c>
      <c r="AO408" s="55"/>
      <c r="AP408" s="29" t="str">
        <f t="shared" si="79"/>
        <v/>
      </c>
    </row>
    <row r="409" spans="1:42" s="57" customFormat="1" ht="16.5" thickTop="1" thickBot="1" x14ac:dyDescent="0.3">
      <c r="A409" s="32"/>
      <c r="B409" s="25"/>
      <c r="C409" s="25"/>
      <c r="D409" s="25"/>
      <c r="E409" s="46"/>
      <c r="F409" s="25">
        <v>10</v>
      </c>
      <c r="G409" s="94" t="e">
        <v>#N/A</v>
      </c>
      <c r="H409" s="94" t="e">
        <v>#N/A</v>
      </c>
      <c r="I409" s="26"/>
      <c r="J409" s="26"/>
      <c r="K409" s="69" t="str">
        <f>IFERROR(IF(G409&gt;=(VLOOKUP(D409&amp;E409,'Tab 2 Aerobic Capacity (unprot)'!L$10:$M$27,2,FALSE)),"HFZ","NI")," ")</f>
        <v xml:space="preserve"> </v>
      </c>
      <c r="L409" s="69" t="str">
        <f>IFERROR(IF(H409&gt;=(VLOOKUP(D409&amp;E409,'Tab 2 Aerobic Capacity (unprot)'!L$34:$M$51,2,FALSE)),"HFZ","NI")," ")</f>
        <v xml:space="preserve"> </v>
      </c>
      <c r="M409" s="54" t="str">
        <f t="shared" si="73"/>
        <v xml:space="preserve"> </v>
      </c>
      <c r="N409" s="33" t="str">
        <f t="shared" si="80"/>
        <v xml:space="preserve"> </v>
      </c>
      <c r="O409" s="33"/>
      <c r="P409" s="54" t="str">
        <f t="shared" si="81"/>
        <v/>
      </c>
      <c r="Q409" s="33"/>
      <c r="R409" s="54" t="str">
        <f t="shared" si="82"/>
        <v/>
      </c>
      <c r="S409" s="95" t="e">
        <v>#N/A</v>
      </c>
      <c r="T409" s="95" t="e">
        <v>#N/A</v>
      </c>
      <c r="U409" s="99" t="e">
        <v>#N/A</v>
      </c>
      <c r="V409" s="34"/>
      <c r="W409" s="70" t="str">
        <f>IFERROR(IF(S409&gt;=(VLOOKUP(D409&amp;E409, 'Tab 3 Flex,Strng,Endur(unprot)'!AG$10:$AH$37,2,FALSE)),"HFZ", "NI")," ")</f>
        <v xml:space="preserve"> </v>
      </c>
      <c r="X409" s="70" t="str">
        <f>IFERROR(IF(T409&gt;=(VLOOKUP(D409&amp;E409, 'Tab 3 Flex,Strng,Endur(unprot)'!AG$10:$AH$37,2,FALSE)),"HFZ", "NI")," ")</f>
        <v xml:space="preserve"> </v>
      </c>
      <c r="Y409" s="71" t="str">
        <f t="shared" si="84"/>
        <v xml:space="preserve"> </v>
      </c>
      <c r="Z409" s="71" t="str">
        <f t="shared" si="74"/>
        <v xml:space="preserve"> </v>
      </c>
      <c r="AA409" s="71" t="str">
        <f>IFERROR(IF(U409&gt;=(VLOOKUP(D409&amp;E409, 'Tab 3 Flex,Strng,Endur(unprot)'!W$10:X$37,2,FALSE)),"HFZ", "NI"), " ")</f>
        <v xml:space="preserve"> </v>
      </c>
      <c r="AB409" s="28" t="str">
        <f t="shared" si="75"/>
        <v xml:space="preserve"> </v>
      </c>
      <c r="AC409" s="33"/>
      <c r="AD409" s="28" t="str">
        <f t="shared" si="76"/>
        <v/>
      </c>
      <c r="AE409" s="96" t="e">
        <v>#N/A</v>
      </c>
      <c r="AF409" s="35"/>
      <c r="AG409" s="72" t="str">
        <f>IFERROR(IF(AE409&gt;=(VLOOKUP(D409&amp;E409, 'Tab 3 Flex,Strng,Endur(unprot)'!R$10:$S$37,2,FALSE)),"HFZ", "NI")," ")</f>
        <v xml:space="preserve"> </v>
      </c>
      <c r="AH409" s="55" t="str">
        <f t="shared" si="77"/>
        <v xml:space="preserve"> </v>
      </c>
      <c r="AI409" s="33"/>
      <c r="AJ409" s="55" t="str">
        <f t="shared" si="83"/>
        <v/>
      </c>
      <c r="AK409" s="100" t="e">
        <v>#N/A</v>
      </c>
      <c r="AL409" s="36"/>
      <c r="AM409" s="73" t="str">
        <f>IFERROR(IF(AK409&gt;=(VLOOKUP(D409&amp;E409,'Tab 3 Flex,Strng,Endur(unprot)'!AB$10:$AC$37,2,FALSE)),"HFZ", "NI")," ")</f>
        <v xml:space="preserve"> </v>
      </c>
      <c r="AN409" s="29" t="str">
        <f t="shared" si="78"/>
        <v xml:space="preserve"> </v>
      </c>
      <c r="AO409" s="55"/>
      <c r="AP409" s="29" t="str">
        <f t="shared" si="79"/>
        <v/>
      </c>
    </row>
    <row r="410" spans="1:42" s="57" customFormat="1" ht="15.75" customHeight="1" thickTop="1" thickBot="1" x14ac:dyDescent="0.3">
      <c r="A410" s="32"/>
      <c r="B410" s="25"/>
      <c r="C410" s="25"/>
      <c r="D410" s="25"/>
      <c r="E410" s="46"/>
      <c r="F410" s="25">
        <v>10</v>
      </c>
      <c r="G410" s="94" t="e">
        <v>#N/A</v>
      </c>
      <c r="H410" s="94" t="e">
        <v>#N/A</v>
      </c>
      <c r="I410" s="26"/>
      <c r="J410" s="26"/>
      <c r="K410" s="69" t="str">
        <f>IFERROR(IF(G410&gt;=(VLOOKUP(D410&amp;E410,'Tab 2 Aerobic Capacity (unprot)'!L$10:$M$27,2,FALSE)),"HFZ","NI")," ")</f>
        <v xml:space="preserve"> </v>
      </c>
      <c r="L410" s="69" t="str">
        <f>IFERROR(IF(H410&gt;=(VLOOKUP(D410&amp;E410,'Tab 2 Aerobic Capacity (unprot)'!L$34:$M$51,2,FALSE)),"HFZ","NI")," ")</f>
        <v xml:space="preserve"> </v>
      </c>
      <c r="M410" s="54" t="str">
        <f t="shared" si="73"/>
        <v xml:space="preserve"> </v>
      </c>
      <c r="N410" s="33" t="str">
        <f t="shared" si="80"/>
        <v xml:space="preserve"> </v>
      </c>
      <c r="O410" s="33"/>
      <c r="P410" s="54" t="str">
        <f t="shared" si="81"/>
        <v/>
      </c>
      <c r="Q410" s="33"/>
      <c r="R410" s="54" t="str">
        <f t="shared" si="82"/>
        <v/>
      </c>
      <c r="S410" s="95" t="e">
        <v>#N/A</v>
      </c>
      <c r="T410" s="95" t="e">
        <v>#N/A</v>
      </c>
      <c r="U410" s="99" t="e">
        <v>#N/A</v>
      </c>
      <c r="V410" s="34"/>
      <c r="W410" s="70" t="str">
        <f>IFERROR(IF(S410&gt;=(VLOOKUP(D410&amp;E410, 'Tab 3 Flex,Strng,Endur(unprot)'!AG$10:$AH$37,2,FALSE)),"HFZ", "NI")," ")</f>
        <v xml:space="preserve"> </v>
      </c>
      <c r="X410" s="70" t="str">
        <f>IFERROR(IF(T410&gt;=(VLOOKUP(D410&amp;E410, 'Tab 3 Flex,Strng,Endur(unprot)'!AG$10:$AH$37,2,FALSE)),"HFZ", "NI")," ")</f>
        <v xml:space="preserve"> </v>
      </c>
      <c r="Y410" s="71" t="str">
        <f t="shared" si="84"/>
        <v xml:space="preserve"> </v>
      </c>
      <c r="Z410" s="71" t="str">
        <f t="shared" si="74"/>
        <v xml:space="preserve"> </v>
      </c>
      <c r="AA410" s="71" t="str">
        <f>IFERROR(IF(U410&gt;=(VLOOKUP(D410&amp;E410, 'Tab 3 Flex,Strng,Endur(unprot)'!W$10:X$37,2,FALSE)),"HFZ", "NI"), " ")</f>
        <v xml:space="preserve"> </v>
      </c>
      <c r="AB410" s="28" t="str">
        <f t="shared" si="75"/>
        <v xml:space="preserve"> </v>
      </c>
      <c r="AC410" s="33"/>
      <c r="AD410" s="28" t="str">
        <f t="shared" si="76"/>
        <v/>
      </c>
      <c r="AE410" s="96" t="e">
        <v>#N/A</v>
      </c>
      <c r="AF410" s="35"/>
      <c r="AG410" s="72" t="str">
        <f>IFERROR(IF(AE410&gt;=(VLOOKUP(D410&amp;E410, 'Tab 3 Flex,Strng,Endur(unprot)'!R$10:$S$37,2,FALSE)),"HFZ", "NI")," ")</f>
        <v xml:space="preserve"> </v>
      </c>
      <c r="AH410" s="55" t="str">
        <f t="shared" si="77"/>
        <v xml:space="preserve"> </v>
      </c>
      <c r="AI410" s="33"/>
      <c r="AJ410" s="55" t="str">
        <f t="shared" si="83"/>
        <v/>
      </c>
      <c r="AK410" s="100" t="e">
        <v>#N/A</v>
      </c>
      <c r="AL410" s="36"/>
      <c r="AM410" s="73" t="str">
        <f>IFERROR(IF(AK410&gt;=(VLOOKUP(D410&amp;E410,'Tab 3 Flex,Strng,Endur(unprot)'!AB$10:$AC$37,2,FALSE)),"HFZ", "NI")," ")</f>
        <v xml:space="preserve"> </v>
      </c>
      <c r="AN410" s="29" t="str">
        <f t="shared" si="78"/>
        <v xml:space="preserve"> </v>
      </c>
      <c r="AO410" s="55"/>
      <c r="AP410" s="29" t="str">
        <f t="shared" si="79"/>
        <v/>
      </c>
    </row>
    <row r="411" spans="1:42" s="57" customFormat="1" ht="16.5" thickTop="1" thickBot="1" x14ac:dyDescent="0.3">
      <c r="A411" s="32"/>
      <c r="B411" s="25"/>
      <c r="C411" s="25"/>
      <c r="D411" s="25"/>
      <c r="E411" s="46"/>
      <c r="F411" s="25">
        <v>10</v>
      </c>
      <c r="G411" s="94" t="e">
        <v>#N/A</v>
      </c>
      <c r="H411" s="94" t="e">
        <v>#N/A</v>
      </c>
      <c r="I411" s="26"/>
      <c r="J411" s="26"/>
      <c r="K411" s="69" t="str">
        <f>IFERROR(IF(G411&gt;=(VLOOKUP(D411&amp;E411,'Tab 2 Aerobic Capacity (unprot)'!L$10:$M$27,2,FALSE)),"HFZ","NI")," ")</f>
        <v xml:space="preserve"> </v>
      </c>
      <c r="L411" s="69" t="str">
        <f>IFERROR(IF(H411&gt;=(VLOOKUP(D411&amp;E411,'Tab 2 Aerobic Capacity (unprot)'!L$34:$M$51,2,FALSE)),"HFZ","NI")," ")</f>
        <v xml:space="preserve"> </v>
      </c>
      <c r="M411" s="54" t="str">
        <f t="shared" si="73"/>
        <v xml:space="preserve"> </v>
      </c>
      <c r="N411" s="33" t="str">
        <f t="shared" si="80"/>
        <v xml:space="preserve"> </v>
      </c>
      <c r="O411" s="33"/>
      <c r="P411" s="54" t="str">
        <f t="shared" si="81"/>
        <v/>
      </c>
      <c r="Q411" s="33"/>
      <c r="R411" s="54" t="str">
        <f t="shared" si="82"/>
        <v/>
      </c>
      <c r="S411" s="95" t="e">
        <v>#N/A</v>
      </c>
      <c r="T411" s="95" t="e">
        <v>#N/A</v>
      </c>
      <c r="U411" s="99" t="e">
        <v>#N/A</v>
      </c>
      <c r="V411" s="34"/>
      <c r="W411" s="70" t="str">
        <f>IFERROR(IF(S411&gt;=(VLOOKUP(D411&amp;E411, 'Tab 3 Flex,Strng,Endur(unprot)'!AG$10:$AH$37,2,FALSE)),"HFZ", "NI")," ")</f>
        <v xml:space="preserve"> </v>
      </c>
      <c r="X411" s="70" t="str">
        <f>IFERROR(IF(T411&gt;=(VLOOKUP(D411&amp;E411, 'Tab 3 Flex,Strng,Endur(unprot)'!AG$10:$AH$37,2,FALSE)),"HFZ", "NI")," ")</f>
        <v xml:space="preserve"> </v>
      </c>
      <c r="Y411" s="71" t="str">
        <f t="shared" si="84"/>
        <v xml:space="preserve"> </v>
      </c>
      <c r="Z411" s="71" t="str">
        <f t="shared" si="74"/>
        <v xml:space="preserve"> </v>
      </c>
      <c r="AA411" s="71" t="str">
        <f>IFERROR(IF(U411&gt;=(VLOOKUP(D411&amp;E411, 'Tab 3 Flex,Strng,Endur(unprot)'!W$10:X$37,2,FALSE)),"HFZ", "NI"), " ")</f>
        <v xml:space="preserve"> </v>
      </c>
      <c r="AB411" s="28" t="str">
        <f t="shared" si="75"/>
        <v xml:space="preserve"> </v>
      </c>
      <c r="AC411" s="33"/>
      <c r="AD411" s="28" t="str">
        <f t="shared" si="76"/>
        <v/>
      </c>
      <c r="AE411" s="96" t="e">
        <v>#N/A</v>
      </c>
      <c r="AF411" s="35"/>
      <c r="AG411" s="72" t="str">
        <f>IFERROR(IF(AE411&gt;=(VLOOKUP(D411&amp;E411, 'Tab 3 Flex,Strng,Endur(unprot)'!R$10:$S$37,2,FALSE)),"HFZ", "NI")," ")</f>
        <v xml:space="preserve"> </v>
      </c>
      <c r="AH411" s="55" t="str">
        <f t="shared" si="77"/>
        <v xml:space="preserve"> </v>
      </c>
      <c r="AI411" s="33"/>
      <c r="AJ411" s="55" t="str">
        <f t="shared" si="83"/>
        <v/>
      </c>
      <c r="AK411" s="100" t="e">
        <v>#N/A</v>
      </c>
      <c r="AL411" s="36"/>
      <c r="AM411" s="73" t="str">
        <f>IFERROR(IF(AK411&gt;=(VLOOKUP(D411&amp;E411,'Tab 3 Flex,Strng,Endur(unprot)'!AB$10:$AC$37,2,FALSE)),"HFZ", "NI")," ")</f>
        <v xml:space="preserve"> </v>
      </c>
      <c r="AN411" s="29" t="str">
        <f t="shared" si="78"/>
        <v xml:space="preserve"> </v>
      </c>
      <c r="AO411" s="55"/>
      <c r="AP411" s="29" t="str">
        <f t="shared" si="79"/>
        <v/>
      </c>
    </row>
    <row r="412" spans="1:42" s="57" customFormat="1" ht="15.75" customHeight="1" thickTop="1" thickBot="1" x14ac:dyDescent="0.3">
      <c r="A412" s="32"/>
      <c r="B412" s="25"/>
      <c r="C412" s="25"/>
      <c r="D412" s="25"/>
      <c r="E412" s="46"/>
      <c r="F412" s="25">
        <v>10</v>
      </c>
      <c r="G412" s="94" t="e">
        <v>#N/A</v>
      </c>
      <c r="H412" s="94" t="e">
        <v>#N/A</v>
      </c>
      <c r="I412" s="26"/>
      <c r="J412" s="26"/>
      <c r="K412" s="69" t="str">
        <f>IFERROR(IF(G412&gt;=(VLOOKUP(D412&amp;E412,'Tab 2 Aerobic Capacity (unprot)'!L$10:$M$27,2,FALSE)),"HFZ","NI")," ")</f>
        <v xml:space="preserve"> </v>
      </c>
      <c r="L412" s="69" t="str">
        <f>IFERROR(IF(H412&gt;=(VLOOKUP(D412&amp;E412,'Tab 2 Aerobic Capacity (unprot)'!L$34:$M$51,2,FALSE)),"HFZ","NI")," ")</f>
        <v xml:space="preserve"> </v>
      </c>
      <c r="M412" s="54" t="str">
        <f t="shared" si="73"/>
        <v xml:space="preserve"> </v>
      </c>
      <c r="N412" s="33" t="str">
        <f t="shared" si="80"/>
        <v xml:space="preserve"> </v>
      </c>
      <c r="O412" s="33"/>
      <c r="P412" s="54" t="str">
        <f t="shared" si="81"/>
        <v/>
      </c>
      <c r="Q412" s="33"/>
      <c r="R412" s="54" t="str">
        <f t="shared" si="82"/>
        <v/>
      </c>
      <c r="S412" s="95" t="e">
        <v>#N/A</v>
      </c>
      <c r="T412" s="95" t="e">
        <v>#N/A</v>
      </c>
      <c r="U412" s="99" t="e">
        <v>#N/A</v>
      </c>
      <c r="V412" s="34"/>
      <c r="W412" s="70" t="str">
        <f>IFERROR(IF(S412&gt;=(VLOOKUP(D412&amp;E412, 'Tab 3 Flex,Strng,Endur(unprot)'!AG$10:$AH$37,2,FALSE)),"HFZ", "NI")," ")</f>
        <v xml:space="preserve"> </v>
      </c>
      <c r="X412" s="70" t="str">
        <f>IFERROR(IF(T412&gt;=(VLOOKUP(D412&amp;E412, 'Tab 3 Flex,Strng,Endur(unprot)'!AG$10:$AH$37,2,FALSE)),"HFZ", "NI")," ")</f>
        <v xml:space="preserve"> </v>
      </c>
      <c r="Y412" s="71" t="str">
        <f t="shared" si="84"/>
        <v xml:space="preserve"> </v>
      </c>
      <c r="Z412" s="71" t="str">
        <f t="shared" si="74"/>
        <v xml:space="preserve"> </v>
      </c>
      <c r="AA412" s="71" t="str">
        <f>IFERROR(IF(U412&gt;=(VLOOKUP(D412&amp;E412, 'Tab 3 Flex,Strng,Endur(unprot)'!W$10:X$37,2,FALSE)),"HFZ", "NI"), " ")</f>
        <v xml:space="preserve"> </v>
      </c>
      <c r="AB412" s="28" t="str">
        <f t="shared" si="75"/>
        <v xml:space="preserve"> </v>
      </c>
      <c r="AC412" s="33"/>
      <c r="AD412" s="28" t="str">
        <f t="shared" si="76"/>
        <v/>
      </c>
      <c r="AE412" s="96" t="e">
        <v>#N/A</v>
      </c>
      <c r="AF412" s="35"/>
      <c r="AG412" s="72" t="str">
        <f>IFERROR(IF(AE412&gt;=(VLOOKUP(D412&amp;E412, 'Tab 3 Flex,Strng,Endur(unprot)'!R$10:$S$37,2,FALSE)),"HFZ", "NI")," ")</f>
        <v xml:space="preserve"> </v>
      </c>
      <c r="AH412" s="55" t="str">
        <f t="shared" si="77"/>
        <v xml:space="preserve"> </v>
      </c>
      <c r="AI412" s="33"/>
      <c r="AJ412" s="55" t="str">
        <f t="shared" si="83"/>
        <v/>
      </c>
      <c r="AK412" s="100" t="e">
        <v>#N/A</v>
      </c>
      <c r="AL412" s="36"/>
      <c r="AM412" s="73" t="str">
        <f>IFERROR(IF(AK412&gt;=(VLOOKUP(D412&amp;E412,'Tab 3 Flex,Strng,Endur(unprot)'!AB$10:$AC$37,2,FALSE)),"HFZ", "NI")," ")</f>
        <v xml:space="preserve"> </v>
      </c>
      <c r="AN412" s="29" t="str">
        <f t="shared" si="78"/>
        <v xml:space="preserve"> </v>
      </c>
      <c r="AO412" s="55"/>
      <c r="AP412" s="29" t="str">
        <f t="shared" si="79"/>
        <v/>
      </c>
    </row>
    <row r="413" spans="1:42" s="57" customFormat="1" ht="16.5" thickTop="1" thickBot="1" x14ac:dyDescent="0.3">
      <c r="A413" s="32"/>
      <c r="B413" s="25"/>
      <c r="C413" s="25"/>
      <c r="D413" s="25"/>
      <c r="E413" s="46"/>
      <c r="F413" s="25">
        <v>10</v>
      </c>
      <c r="G413" s="94" t="e">
        <v>#N/A</v>
      </c>
      <c r="H413" s="94" t="e">
        <v>#N/A</v>
      </c>
      <c r="I413" s="26"/>
      <c r="J413" s="26"/>
      <c r="K413" s="69" t="str">
        <f>IFERROR(IF(G413&gt;=(VLOOKUP(D413&amp;E413,'Tab 2 Aerobic Capacity (unprot)'!L$10:$M$27,2,FALSE)),"HFZ","NI")," ")</f>
        <v xml:space="preserve"> </v>
      </c>
      <c r="L413" s="69" t="str">
        <f>IFERROR(IF(H413&gt;=(VLOOKUP(D413&amp;E413,'Tab 2 Aerobic Capacity (unprot)'!L$34:$M$51,2,FALSE)),"HFZ","NI")," ")</f>
        <v xml:space="preserve"> </v>
      </c>
      <c r="M413" s="54" t="str">
        <f t="shared" si="73"/>
        <v xml:space="preserve"> </v>
      </c>
      <c r="N413" s="33" t="str">
        <f t="shared" si="80"/>
        <v xml:space="preserve"> </v>
      </c>
      <c r="O413" s="33"/>
      <c r="P413" s="54" t="str">
        <f t="shared" si="81"/>
        <v/>
      </c>
      <c r="Q413" s="33"/>
      <c r="R413" s="54" t="str">
        <f t="shared" si="82"/>
        <v/>
      </c>
      <c r="S413" s="95" t="e">
        <v>#N/A</v>
      </c>
      <c r="T413" s="95" t="e">
        <v>#N/A</v>
      </c>
      <c r="U413" s="99" t="e">
        <v>#N/A</v>
      </c>
      <c r="V413" s="34"/>
      <c r="W413" s="70" t="str">
        <f>IFERROR(IF(S413&gt;=(VLOOKUP(D413&amp;E413, 'Tab 3 Flex,Strng,Endur(unprot)'!AG$10:$AH$37,2,FALSE)),"HFZ", "NI")," ")</f>
        <v xml:space="preserve"> </v>
      </c>
      <c r="X413" s="70" t="str">
        <f>IFERROR(IF(T413&gt;=(VLOOKUP(D413&amp;E413, 'Tab 3 Flex,Strng,Endur(unprot)'!AG$10:$AH$37,2,FALSE)),"HFZ", "NI")," ")</f>
        <v xml:space="preserve"> </v>
      </c>
      <c r="Y413" s="71" t="str">
        <f t="shared" si="84"/>
        <v xml:space="preserve"> </v>
      </c>
      <c r="Z413" s="71" t="str">
        <f t="shared" si="74"/>
        <v xml:space="preserve"> </v>
      </c>
      <c r="AA413" s="71" t="str">
        <f>IFERROR(IF(U413&gt;=(VLOOKUP(D413&amp;E413, 'Tab 3 Flex,Strng,Endur(unprot)'!W$10:X$37,2,FALSE)),"HFZ", "NI"), " ")</f>
        <v xml:space="preserve"> </v>
      </c>
      <c r="AB413" s="28" t="str">
        <f t="shared" si="75"/>
        <v xml:space="preserve"> </v>
      </c>
      <c r="AC413" s="33"/>
      <c r="AD413" s="28" t="str">
        <f t="shared" si="76"/>
        <v/>
      </c>
      <c r="AE413" s="96" t="e">
        <v>#N/A</v>
      </c>
      <c r="AF413" s="35"/>
      <c r="AG413" s="72" t="str">
        <f>IFERROR(IF(AE413&gt;=(VLOOKUP(D413&amp;E413, 'Tab 3 Flex,Strng,Endur(unprot)'!R$10:$S$37,2,FALSE)),"HFZ", "NI")," ")</f>
        <v xml:space="preserve"> </v>
      </c>
      <c r="AH413" s="55" t="str">
        <f t="shared" si="77"/>
        <v xml:space="preserve"> </v>
      </c>
      <c r="AI413" s="33"/>
      <c r="AJ413" s="55" t="str">
        <f t="shared" si="83"/>
        <v/>
      </c>
      <c r="AK413" s="100" t="e">
        <v>#N/A</v>
      </c>
      <c r="AL413" s="36"/>
      <c r="AM413" s="73" t="str">
        <f>IFERROR(IF(AK413&gt;=(VLOOKUP(D413&amp;E413,'Tab 3 Flex,Strng,Endur(unprot)'!AB$10:$AC$37,2,FALSE)),"HFZ", "NI")," ")</f>
        <v xml:space="preserve"> </v>
      </c>
      <c r="AN413" s="29" t="str">
        <f t="shared" si="78"/>
        <v xml:space="preserve"> </v>
      </c>
      <c r="AO413" s="55"/>
      <c r="AP413" s="29" t="str">
        <f t="shared" si="79"/>
        <v/>
      </c>
    </row>
    <row r="414" spans="1:42" s="57" customFormat="1" ht="15.75" customHeight="1" thickTop="1" thickBot="1" x14ac:dyDescent="0.3">
      <c r="A414" s="32"/>
      <c r="B414" s="25"/>
      <c r="C414" s="25"/>
      <c r="D414" s="25"/>
      <c r="E414" s="46"/>
      <c r="F414" s="25">
        <v>10</v>
      </c>
      <c r="G414" s="94" t="e">
        <v>#N/A</v>
      </c>
      <c r="H414" s="94" t="e">
        <v>#N/A</v>
      </c>
      <c r="I414" s="26"/>
      <c r="J414" s="26"/>
      <c r="K414" s="69" t="str">
        <f>IFERROR(IF(G414&gt;=(VLOOKUP(D414&amp;E414,'Tab 2 Aerobic Capacity (unprot)'!L$10:$M$27,2,FALSE)),"HFZ","NI")," ")</f>
        <v xml:space="preserve"> </v>
      </c>
      <c r="L414" s="69" t="str">
        <f>IFERROR(IF(H414&gt;=(VLOOKUP(D414&amp;E414,'Tab 2 Aerobic Capacity (unprot)'!L$34:$M$51,2,FALSE)),"HFZ","NI")," ")</f>
        <v xml:space="preserve"> </v>
      </c>
      <c r="M414" s="54" t="str">
        <f t="shared" si="73"/>
        <v xml:space="preserve"> </v>
      </c>
      <c r="N414" s="33" t="str">
        <f t="shared" si="80"/>
        <v xml:space="preserve"> </v>
      </c>
      <c r="O414" s="33"/>
      <c r="P414" s="54" t="str">
        <f t="shared" si="81"/>
        <v/>
      </c>
      <c r="Q414" s="33"/>
      <c r="R414" s="54" t="str">
        <f t="shared" si="82"/>
        <v/>
      </c>
      <c r="S414" s="95" t="e">
        <v>#N/A</v>
      </c>
      <c r="T414" s="95" t="e">
        <v>#N/A</v>
      </c>
      <c r="U414" s="99" t="e">
        <v>#N/A</v>
      </c>
      <c r="V414" s="34"/>
      <c r="W414" s="70" t="str">
        <f>IFERROR(IF(S414&gt;=(VLOOKUP(D414&amp;E414, 'Tab 3 Flex,Strng,Endur(unprot)'!AG$10:$AH$37,2,FALSE)),"HFZ", "NI")," ")</f>
        <v xml:space="preserve"> </v>
      </c>
      <c r="X414" s="70" t="str">
        <f>IFERROR(IF(T414&gt;=(VLOOKUP(D414&amp;E414, 'Tab 3 Flex,Strng,Endur(unprot)'!AG$10:$AH$37,2,FALSE)),"HFZ", "NI")," ")</f>
        <v xml:space="preserve"> </v>
      </c>
      <c r="Y414" s="71" t="str">
        <f t="shared" si="84"/>
        <v xml:space="preserve"> </v>
      </c>
      <c r="Z414" s="71" t="str">
        <f t="shared" si="74"/>
        <v xml:space="preserve"> </v>
      </c>
      <c r="AA414" s="71" t="str">
        <f>IFERROR(IF(U414&gt;=(VLOOKUP(D414&amp;E414, 'Tab 3 Flex,Strng,Endur(unprot)'!W$10:X$37,2,FALSE)),"HFZ", "NI"), " ")</f>
        <v xml:space="preserve"> </v>
      </c>
      <c r="AB414" s="28" t="str">
        <f t="shared" si="75"/>
        <v xml:space="preserve"> </v>
      </c>
      <c r="AC414" s="33"/>
      <c r="AD414" s="28" t="str">
        <f t="shared" si="76"/>
        <v/>
      </c>
      <c r="AE414" s="96" t="e">
        <v>#N/A</v>
      </c>
      <c r="AF414" s="35"/>
      <c r="AG414" s="72" t="str">
        <f>IFERROR(IF(AE414&gt;=(VLOOKUP(D414&amp;E414, 'Tab 3 Flex,Strng,Endur(unprot)'!R$10:$S$37,2,FALSE)),"HFZ", "NI")," ")</f>
        <v xml:space="preserve"> </v>
      </c>
      <c r="AH414" s="55" t="str">
        <f t="shared" si="77"/>
        <v xml:space="preserve"> </v>
      </c>
      <c r="AI414" s="33"/>
      <c r="AJ414" s="55" t="str">
        <f t="shared" si="83"/>
        <v/>
      </c>
      <c r="AK414" s="100" t="e">
        <v>#N/A</v>
      </c>
      <c r="AL414" s="36"/>
      <c r="AM414" s="73" t="str">
        <f>IFERROR(IF(AK414&gt;=(VLOOKUP(D414&amp;E414,'Tab 3 Flex,Strng,Endur(unprot)'!AB$10:$AC$37,2,FALSE)),"HFZ", "NI")," ")</f>
        <v xml:space="preserve"> </v>
      </c>
      <c r="AN414" s="29" t="str">
        <f t="shared" si="78"/>
        <v xml:space="preserve"> </v>
      </c>
      <c r="AO414" s="55"/>
      <c r="AP414" s="29" t="str">
        <f t="shared" si="79"/>
        <v/>
      </c>
    </row>
    <row r="415" spans="1:42" s="57" customFormat="1" ht="16.5" thickTop="1" thickBot="1" x14ac:dyDescent="0.3">
      <c r="A415" s="32"/>
      <c r="B415" s="25"/>
      <c r="C415" s="25"/>
      <c r="D415" s="25"/>
      <c r="E415" s="46"/>
      <c r="F415" s="25">
        <v>10</v>
      </c>
      <c r="G415" s="94" t="e">
        <v>#N/A</v>
      </c>
      <c r="H415" s="94" t="e">
        <v>#N/A</v>
      </c>
      <c r="I415" s="26"/>
      <c r="J415" s="26"/>
      <c r="K415" s="69" t="str">
        <f>IFERROR(IF(G415&gt;=(VLOOKUP(D415&amp;E415,'Tab 2 Aerobic Capacity (unprot)'!L$10:$M$27,2,FALSE)),"HFZ","NI")," ")</f>
        <v xml:space="preserve"> </v>
      </c>
      <c r="L415" s="69" t="str">
        <f>IFERROR(IF(H415&gt;=(VLOOKUP(D415&amp;E415,'Tab 2 Aerobic Capacity (unprot)'!L$34:$M$51,2,FALSE)),"HFZ","NI")," ")</f>
        <v xml:space="preserve"> </v>
      </c>
      <c r="M415" s="54" t="str">
        <f t="shared" si="73"/>
        <v xml:space="preserve"> </v>
      </c>
      <c r="N415" s="33" t="str">
        <f t="shared" si="80"/>
        <v xml:space="preserve"> </v>
      </c>
      <c r="O415" s="33"/>
      <c r="P415" s="54" t="str">
        <f t="shared" si="81"/>
        <v/>
      </c>
      <c r="Q415" s="33"/>
      <c r="R415" s="54" t="str">
        <f t="shared" si="82"/>
        <v/>
      </c>
      <c r="S415" s="95" t="e">
        <v>#N/A</v>
      </c>
      <c r="T415" s="95" t="e">
        <v>#N/A</v>
      </c>
      <c r="U415" s="99" t="e">
        <v>#N/A</v>
      </c>
      <c r="V415" s="34"/>
      <c r="W415" s="70" t="str">
        <f>IFERROR(IF(S415&gt;=(VLOOKUP(D415&amp;E415, 'Tab 3 Flex,Strng,Endur(unprot)'!AG$10:$AH$37,2,FALSE)),"HFZ", "NI")," ")</f>
        <v xml:space="preserve"> </v>
      </c>
      <c r="X415" s="70" t="str">
        <f>IFERROR(IF(T415&gt;=(VLOOKUP(D415&amp;E415, 'Tab 3 Flex,Strng,Endur(unprot)'!AG$10:$AH$37,2,FALSE)),"HFZ", "NI")," ")</f>
        <v xml:space="preserve"> </v>
      </c>
      <c r="Y415" s="71" t="str">
        <f t="shared" si="84"/>
        <v xml:space="preserve"> </v>
      </c>
      <c r="Z415" s="71" t="str">
        <f t="shared" si="74"/>
        <v xml:space="preserve"> </v>
      </c>
      <c r="AA415" s="71" t="str">
        <f>IFERROR(IF(U415&gt;=(VLOOKUP(D415&amp;E415, 'Tab 3 Flex,Strng,Endur(unprot)'!W$10:X$37,2,FALSE)),"HFZ", "NI"), " ")</f>
        <v xml:space="preserve"> </v>
      </c>
      <c r="AB415" s="28" t="str">
        <f t="shared" si="75"/>
        <v xml:space="preserve"> </v>
      </c>
      <c r="AC415" s="33"/>
      <c r="AD415" s="28" t="str">
        <f t="shared" si="76"/>
        <v/>
      </c>
      <c r="AE415" s="96" t="e">
        <v>#N/A</v>
      </c>
      <c r="AF415" s="35"/>
      <c r="AG415" s="72" t="str">
        <f>IFERROR(IF(AE415&gt;=(VLOOKUP(D415&amp;E415, 'Tab 3 Flex,Strng,Endur(unprot)'!R$10:$S$37,2,FALSE)),"HFZ", "NI")," ")</f>
        <v xml:space="preserve"> </v>
      </c>
      <c r="AH415" s="55" t="str">
        <f t="shared" si="77"/>
        <v xml:space="preserve"> </v>
      </c>
      <c r="AI415" s="33"/>
      <c r="AJ415" s="55" t="str">
        <f t="shared" si="83"/>
        <v/>
      </c>
      <c r="AK415" s="100" t="e">
        <v>#N/A</v>
      </c>
      <c r="AL415" s="36"/>
      <c r="AM415" s="73" t="str">
        <f>IFERROR(IF(AK415&gt;=(VLOOKUP(D415&amp;E415,'Tab 3 Flex,Strng,Endur(unprot)'!AB$10:$AC$37,2,FALSE)),"HFZ", "NI")," ")</f>
        <v xml:space="preserve"> </v>
      </c>
      <c r="AN415" s="29" t="str">
        <f t="shared" si="78"/>
        <v xml:space="preserve"> </v>
      </c>
      <c r="AO415" s="55"/>
      <c r="AP415" s="29" t="str">
        <f t="shared" si="79"/>
        <v/>
      </c>
    </row>
    <row r="416" spans="1:42" s="57" customFormat="1" ht="15.75" customHeight="1" thickTop="1" thickBot="1" x14ac:dyDescent="0.3">
      <c r="A416" s="32"/>
      <c r="B416" s="25"/>
      <c r="C416" s="25"/>
      <c r="D416" s="25"/>
      <c r="E416" s="46"/>
      <c r="F416" s="25">
        <v>10</v>
      </c>
      <c r="G416" s="94" t="e">
        <v>#N/A</v>
      </c>
      <c r="H416" s="94" t="e">
        <v>#N/A</v>
      </c>
      <c r="I416" s="26"/>
      <c r="J416" s="26"/>
      <c r="K416" s="69" t="str">
        <f>IFERROR(IF(G416&gt;=(VLOOKUP(D416&amp;E416,'Tab 2 Aerobic Capacity (unprot)'!L$10:$M$27,2,FALSE)),"HFZ","NI")," ")</f>
        <v xml:space="preserve"> </v>
      </c>
      <c r="L416" s="69" t="str">
        <f>IFERROR(IF(H416&gt;=(VLOOKUP(D416&amp;E416,'Tab 2 Aerobic Capacity (unprot)'!L$34:$M$51,2,FALSE)),"HFZ","NI")," ")</f>
        <v xml:space="preserve"> </v>
      </c>
      <c r="M416" s="54" t="str">
        <f t="shared" si="73"/>
        <v xml:space="preserve"> </v>
      </c>
      <c r="N416" s="33" t="str">
        <f t="shared" si="80"/>
        <v xml:space="preserve"> </v>
      </c>
      <c r="O416" s="33"/>
      <c r="P416" s="54" t="str">
        <f t="shared" si="81"/>
        <v/>
      </c>
      <c r="Q416" s="33"/>
      <c r="R416" s="54" t="str">
        <f t="shared" si="82"/>
        <v/>
      </c>
      <c r="S416" s="95" t="e">
        <v>#N/A</v>
      </c>
      <c r="T416" s="95" t="e">
        <v>#N/A</v>
      </c>
      <c r="U416" s="99" t="e">
        <v>#N/A</v>
      </c>
      <c r="V416" s="34"/>
      <c r="W416" s="70" t="str">
        <f>IFERROR(IF(S416&gt;=(VLOOKUP(D416&amp;E416, 'Tab 3 Flex,Strng,Endur(unprot)'!AG$10:$AH$37,2,FALSE)),"HFZ", "NI")," ")</f>
        <v xml:space="preserve"> </v>
      </c>
      <c r="X416" s="70" t="str">
        <f>IFERROR(IF(T416&gt;=(VLOOKUP(D416&amp;E416, 'Tab 3 Flex,Strng,Endur(unprot)'!AG$10:$AH$37,2,FALSE)),"HFZ", "NI")," ")</f>
        <v xml:space="preserve"> </v>
      </c>
      <c r="Y416" s="71" t="str">
        <f t="shared" si="84"/>
        <v xml:space="preserve"> </v>
      </c>
      <c r="Z416" s="71" t="str">
        <f t="shared" si="74"/>
        <v xml:space="preserve"> </v>
      </c>
      <c r="AA416" s="71" t="str">
        <f>IFERROR(IF(U416&gt;=(VLOOKUP(D416&amp;E416, 'Tab 3 Flex,Strng,Endur(unprot)'!W$10:X$37,2,FALSE)),"HFZ", "NI"), " ")</f>
        <v xml:space="preserve"> </v>
      </c>
      <c r="AB416" s="28" t="str">
        <f t="shared" si="75"/>
        <v xml:space="preserve"> </v>
      </c>
      <c r="AC416" s="33"/>
      <c r="AD416" s="28" t="str">
        <f t="shared" si="76"/>
        <v/>
      </c>
      <c r="AE416" s="96" t="e">
        <v>#N/A</v>
      </c>
      <c r="AF416" s="35"/>
      <c r="AG416" s="72" t="str">
        <f>IFERROR(IF(AE416&gt;=(VLOOKUP(D416&amp;E416, 'Tab 3 Flex,Strng,Endur(unprot)'!R$10:$S$37,2,FALSE)),"HFZ", "NI")," ")</f>
        <v xml:space="preserve"> </v>
      </c>
      <c r="AH416" s="55" t="str">
        <f t="shared" si="77"/>
        <v xml:space="preserve"> </v>
      </c>
      <c r="AI416" s="33"/>
      <c r="AJ416" s="55" t="str">
        <f t="shared" si="83"/>
        <v/>
      </c>
      <c r="AK416" s="100" t="e">
        <v>#N/A</v>
      </c>
      <c r="AL416" s="36"/>
      <c r="AM416" s="73" t="str">
        <f>IFERROR(IF(AK416&gt;=(VLOOKUP(D416&amp;E416,'Tab 3 Flex,Strng,Endur(unprot)'!AB$10:$AC$37,2,FALSE)),"HFZ", "NI")," ")</f>
        <v xml:space="preserve"> </v>
      </c>
      <c r="AN416" s="29" t="str">
        <f t="shared" si="78"/>
        <v xml:space="preserve"> </v>
      </c>
      <c r="AO416" s="55"/>
      <c r="AP416" s="29" t="str">
        <f t="shared" si="79"/>
        <v/>
      </c>
    </row>
    <row r="417" spans="1:42" s="57" customFormat="1" ht="16.5" thickTop="1" thickBot="1" x14ac:dyDescent="0.3">
      <c r="A417" s="32"/>
      <c r="B417" s="25"/>
      <c r="C417" s="25"/>
      <c r="D417" s="25"/>
      <c r="E417" s="46"/>
      <c r="F417" s="25">
        <v>10</v>
      </c>
      <c r="G417" s="94" t="e">
        <v>#N/A</v>
      </c>
      <c r="H417" s="94" t="e">
        <v>#N/A</v>
      </c>
      <c r="I417" s="26"/>
      <c r="J417" s="26"/>
      <c r="K417" s="69" t="str">
        <f>IFERROR(IF(G417&gt;=(VLOOKUP(D417&amp;E417,'Tab 2 Aerobic Capacity (unprot)'!L$10:$M$27,2,FALSE)),"HFZ","NI")," ")</f>
        <v xml:space="preserve"> </v>
      </c>
      <c r="L417" s="69" t="str">
        <f>IFERROR(IF(H417&gt;=(VLOOKUP(D417&amp;E417,'Tab 2 Aerobic Capacity (unprot)'!L$34:$M$51,2,FALSE)),"HFZ","NI")," ")</f>
        <v xml:space="preserve"> </v>
      </c>
      <c r="M417" s="54" t="str">
        <f t="shared" si="73"/>
        <v xml:space="preserve"> </v>
      </c>
      <c r="N417" s="33" t="str">
        <f t="shared" si="80"/>
        <v xml:space="preserve"> </v>
      </c>
      <c r="O417" s="33"/>
      <c r="P417" s="54" t="str">
        <f t="shared" si="81"/>
        <v/>
      </c>
      <c r="Q417" s="33"/>
      <c r="R417" s="54" t="str">
        <f t="shared" si="82"/>
        <v/>
      </c>
      <c r="S417" s="95" t="e">
        <v>#N/A</v>
      </c>
      <c r="T417" s="95" t="e">
        <v>#N/A</v>
      </c>
      <c r="U417" s="99" t="e">
        <v>#N/A</v>
      </c>
      <c r="V417" s="34"/>
      <c r="W417" s="70" t="str">
        <f>IFERROR(IF(S417&gt;=(VLOOKUP(D417&amp;E417, 'Tab 3 Flex,Strng,Endur(unprot)'!AG$10:$AH$37,2,FALSE)),"HFZ", "NI")," ")</f>
        <v xml:space="preserve"> </v>
      </c>
      <c r="X417" s="70" t="str">
        <f>IFERROR(IF(T417&gt;=(VLOOKUP(D417&amp;E417, 'Tab 3 Flex,Strng,Endur(unprot)'!AG$10:$AH$37,2,FALSE)),"HFZ", "NI")," ")</f>
        <v xml:space="preserve"> </v>
      </c>
      <c r="Y417" s="71" t="str">
        <f t="shared" si="84"/>
        <v xml:space="preserve"> </v>
      </c>
      <c r="Z417" s="71" t="str">
        <f t="shared" si="74"/>
        <v xml:space="preserve"> </v>
      </c>
      <c r="AA417" s="71" t="str">
        <f>IFERROR(IF(U417&gt;=(VLOOKUP(D417&amp;E417, 'Tab 3 Flex,Strng,Endur(unprot)'!W$10:X$37,2,FALSE)),"HFZ", "NI"), " ")</f>
        <v xml:space="preserve"> </v>
      </c>
      <c r="AB417" s="28" t="str">
        <f t="shared" si="75"/>
        <v xml:space="preserve"> </v>
      </c>
      <c r="AC417" s="33"/>
      <c r="AD417" s="28" t="str">
        <f t="shared" si="76"/>
        <v/>
      </c>
      <c r="AE417" s="96" t="e">
        <v>#N/A</v>
      </c>
      <c r="AF417" s="35"/>
      <c r="AG417" s="72" t="str">
        <f>IFERROR(IF(AE417&gt;=(VLOOKUP(D417&amp;E417, 'Tab 3 Flex,Strng,Endur(unprot)'!R$10:$S$37,2,FALSE)),"HFZ", "NI")," ")</f>
        <v xml:space="preserve"> </v>
      </c>
      <c r="AH417" s="55" t="str">
        <f t="shared" si="77"/>
        <v xml:space="preserve"> </v>
      </c>
      <c r="AI417" s="33"/>
      <c r="AJ417" s="55" t="str">
        <f t="shared" si="83"/>
        <v/>
      </c>
      <c r="AK417" s="100" t="e">
        <v>#N/A</v>
      </c>
      <c r="AL417" s="36"/>
      <c r="AM417" s="73" t="str">
        <f>IFERROR(IF(AK417&gt;=(VLOOKUP(D417&amp;E417,'Tab 3 Flex,Strng,Endur(unprot)'!AB$10:$AC$37,2,FALSE)),"HFZ", "NI")," ")</f>
        <v xml:space="preserve"> </v>
      </c>
      <c r="AN417" s="29" t="str">
        <f t="shared" si="78"/>
        <v xml:space="preserve"> </v>
      </c>
      <c r="AO417" s="55"/>
      <c r="AP417" s="29" t="str">
        <f t="shared" si="79"/>
        <v/>
      </c>
    </row>
    <row r="418" spans="1:42" s="57" customFormat="1" ht="15.75" customHeight="1" thickTop="1" thickBot="1" x14ac:dyDescent="0.3">
      <c r="A418" s="32"/>
      <c r="B418" s="25"/>
      <c r="C418" s="25"/>
      <c r="D418" s="25"/>
      <c r="E418" s="46"/>
      <c r="F418" s="25">
        <v>10</v>
      </c>
      <c r="G418" s="94" t="e">
        <v>#N/A</v>
      </c>
      <c r="H418" s="94" t="e">
        <v>#N/A</v>
      </c>
      <c r="I418" s="26"/>
      <c r="J418" s="26"/>
      <c r="K418" s="69" t="str">
        <f>IFERROR(IF(G418&gt;=(VLOOKUP(D418&amp;E418,'Tab 2 Aerobic Capacity (unprot)'!L$10:$M$27,2,FALSE)),"HFZ","NI")," ")</f>
        <v xml:space="preserve"> </v>
      </c>
      <c r="L418" s="69" t="str">
        <f>IFERROR(IF(H418&gt;=(VLOOKUP(D418&amp;E418,'Tab 2 Aerobic Capacity (unprot)'!L$34:$M$51,2,FALSE)),"HFZ","NI")," ")</f>
        <v xml:space="preserve"> </v>
      </c>
      <c r="M418" s="54" t="str">
        <f t="shared" si="73"/>
        <v xml:space="preserve"> </v>
      </c>
      <c r="N418" s="33" t="str">
        <f t="shared" si="80"/>
        <v xml:space="preserve"> </v>
      </c>
      <c r="O418" s="33"/>
      <c r="P418" s="54" t="str">
        <f t="shared" si="81"/>
        <v/>
      </c>
      <c r="Q418" s="33"/>
      <c r="R418" s="54" t="str">
        <f t="shared" si="82"/>
        <v/>
      </c>
      <c r="S418" s="95" t="e">
        <v>#N/A</v>
      </c>
      <c r="T418" s="95" t="e">
        <v>#N/A</v>
      </c>
      <c r="U418" s="99" t="e">
        <v>#N/A</v>
      </c>
      <c r="V418" s="34"/>
      <c r="W418" s="70" t="str">
        <f>IFERROR(IF(S418&gt;=(VLOOKUP(D418&amp;E418, 'Tab 3 Flex,Strng,Endur(unprot)'!AG$10:$AH$37,2,FALSE)),"HFZ", "NI")," ")</f>
        <v xml:space="preserve"> </v>
      </c>
      <c r="X418" s="70" t="str">
        <f>IFERROR(IF(T418&gt;=(VLOOKUP(D418&amp;E418, 'Tab 3 Flex,Strng,Endur(unprot)'!AG$10:$AH$37,2,FALSE)),"HFZ", "NI")," ")</f>
        <v xml:space="preserve"> </v>
      </c>
      <c r="Y418" s="71" t="str">
        <f t="shared" si="84"/>
        <v xml:space="preserve"> </v>
      </c>
      <c r="Z418" s="71" t="str">
        <f t="shared" si="74"/>
        <v xml:space="preserve"> </v>
      </c>
      <c r="AA418" s="71" t="str">
        <f>IFERROR(IF(U418&gt;=(VLOOKUP(D418&amp;E418, 'Tab 3 Flex,Strng,Endur(unprot)'!W$10:X$37,2,FALSE)),"HFZ", "NI"), " ")</f>
        <v xml:space="preserve"> </v>
      </c>
      <c r="AB418" s="28" t="str">
        <f t="shared" si="75"/>
        <v xml:space="preserve"> </v>
      </c>
      <c r="AC418" s="33"/>
      <c r="AD418" s="28" t="str">
        <f t="shared" si="76"/>
        <v/>
      </c>
      <c r="AE418" s="96" t="e">
        <v>#N/A</v>
      </c>
      <c r="AF418" s="35"/>
      <c r="AG418" s="72" t="str">
        <f>IFERROR(IF(AE418&gt;=(VLOOKUP(D418&amp;E418, 'Tab 3 Flex,Strng,Endur(unprot)'!R$10:$S$37,2,FALSE)),"HFZ", "NI")," ")</f>
        <v xml:space="preserve"> </v>
      </c>
      <c r="AH418" s="55" t="str">
        <f t="shared" si="77"/>
        <v xml:space="preserve"> </v>
      </c>
      <c r="AI418" s="33"/>
      <c r="AJ418" s="55" t="str">
        <f t="shared" si="83"/>
        <v/>
      </c>
      <c r="AK418" s="100" t="e">
        <v>#N/A</v>
      </c>
      <c r="AL418" s="36"/>
      <c r="AM418" s="73" t="str">
        <f>IFERROR(IF(AK418&gt;=(VLOOKUP(D418&amp;E418,'Tab 3 Flex,Strng,Endur(unprot)'!AB$10:$AC$37,2,FALSE)),"HFZ", "NI")," ")</f>
        <v xml:space="preserve"> </v>
      </c>
      <c r="AN418" s="29" t="str">
        <f t="shared" si="78"/>
        <v xml:space="preserve"> </v>
      </c>
      <c r="AO418" s="55"/>
      <c r="AP418" s="29" t="str">
        <f t="shared" si="79"/>
        <v/>
      </c>
    </row>
    <row r="419" spans="1:42" s="57" customFormat="1" ht="16.5" thickTop="1" thickBot="1" x14ac:dyDescent="0.3">
      <c r="A419" s="32"/>
      <c r="B419" s="25"/>
      <c r="C419" s="25"/>
      <c r="D419" s="25"/>
      <c r="E419" s="46"/>
      <c r="F419" s="25">
        <v>10</v>
      </c>
      <c r="G419" s="94" t="e">
        <v>#N/A</v>
      </c>
      <c r="H419" s="94" t="e">
        <v>#N/A</v>
      </c>
      <c r="I419" s="26"/>
      <c r="J419" s="26"/>
      <c r="K419" s="69" t="str">
        <f>IFERROR(IF(G419&gt;=(VLOOKUP(D419&amp;E419,'Tab 2 Aerobic Capacity (unprot)'!L$10:$M$27,2,FALSE)),"HFZ","NI")," ")</f>
        <v xml:space="preserve"> </v>
      </c>
      <c r="L419" s="69" t="str">
        <f>IFERROR(IF(H419&gt;=(VLOOKUP(D419&amp;E419,'Tab 2 Aerobic Capacity (unprot)'!L$34:$M$51,2,FALSE)),"HFZ","NI")," ")</f>
        <v xml:space="preserve"> </v>
      </c>
      <c r="M419" s="54" t="str">
        <f t="shared" si="73"/>
        <v xml:space="preserve"> </v>
      </c>
      <c r="N419" s="33" t="str">
        <f t="shared" si="80"/>
        <v xml:space="preserve"> </v>
      </c>
      <c r="O419" s="33"/>
      <c r="P419" s="54" t="str">
        <f t="shared" si="81"/>
        <v/>
      </c>
      <c r="Q419" s="33"/>
      <c r="R419" s="54" t="str">
        <f t="shared" si="82"/>
        <v/>
      </c>
      <c r="S419" s="95" t="e">
        <v>#N/A</v>
      </c>
      <c r="T419" s="95" t="e">
        <v>#N/A</v>
      </c>
      <c r="U419" s="99" t="e">
        <v>#N/A</v>
      </c>
      <c r="V419" s="34"/>
      <c r="W419" s="70" t="str">
        <f>IFERROR(IF(S419&gt;=(VLOOKUP(D419&amp;E419, 'Tab 3 Flex,Strng,Endur(unprot)'!AG$10:$AH$37,2,FALSE)),"HFZ", "NI")," ")</f>
        <v xml:space="preserve"> </v>
      </c>
      <c r="X419" s="70" t="str">
        <f>IFERROR(IF(T419&gt;=(VLOOKUP(D419&amp;E419, 'Tab 3 Flex,Strng,Endur(unprot)'!AG$10:$AH$37,2,FALSE)),"HFZ", "NI")," ")</f>
        <v xml:space="preserve"> </v>
      </c>
      <c r="Y419" s="71" t="str">
        <f t="shared" si="84"/>
        <v xml:space="preserve"> </v>
      </c>
      <c r="Z419" s="71" t="str">
        <f t="shared" si="74"/>
        <v xml:space="preserve"> </v>
      </c>
      <c r="AA419" s="71" t="str">
        <f>IFERROR(IF(U419&gt;=(VLOOKUP(D419&amp;E419, 'Tab 3 Flex,Strng,Endur(unprot)'!W$10:X$37,2,FALSE)),"HFZ", "NI"), " ")</f>
        <v xml:space="preserve"> </v>
      </c>
      <c r="AB419" s="28" t="str">
        <f t="shared" si="75"/>
        <v xml:space="preserve"> </v>
      </c>
      <c r="AC419" s="33"/>
      <c r="AD419" s="28" t="str">
        <f t="shared" si="76"/>
        <v/>
      </c>
      <c r="AE419" s="96" t="e">
        <v>#N/A</v>
      </c>
      <c r="AF419" s="35"/>
      <c r="AG419" s="72" t="str">
        <f>IFERROR(IF(AE419&gt;=(VLOOKUP(D419&amp;E419, 'Tab 3 Flex,Strng,Endur(unprot)'!R$10:$S$37,2,FALSE)),"HFZ", "NI")," ")</f>
        <v xml:space="preserve"> </v>
      </c>
      <c r="AH419" s="55" t="str">
        <f t="shared" si="77"/>
        <v xml:space="preserve"> </v>
      </c>
      <c r="AI419" s="33"/>
      <c r="AJ419" s="55" t="str">
        <f t="shared" si="83"/>
        <v/>
      </c>
      <c r="AK419" s="100" t="e">
        <v>#N/A</v>
      </c>
      <c r="AL419" s="36"/>
      <c r="AM419" s="73" t="str">
        <f>IFERROR(IF(AK419&gt;=(VLOOKUP(D419&amp;E419,'Tab 3 Flex,Strng,Endur(unprot)'!AB$10:$AC$37,2,FALSE)),"HFZ", "NI")," ")</f>
        <v xml:space="preserve"> </v>
      </c>
      <c r="AN419" s="29" t="str">
        <f t="shared" si="78"/>
        <v xml:space="preserve"> </v>
      </c>
      <c r="AO419" s="55"/>
      <c r="AP419" s="29" t="str">
        <f t="shared" si="79"/>
        <v/>
      </c>
    </row>
    <row r="420" spans="1:42" s="57" customFormat="1" ht="15.75" customHeight="1" thickTop="1" thickBot="1" x14ac:dyDescent="0.3">
      <c r="A420" s="32"/>
      <c r="B420" s="25"/>
      <c r="C420" s="25"/>
      <c r="D420" s="25"/>
      <c r="E420" s="46"/>
      <c r="F420" s="25">
        <v>10</v>
      </c>
      <c r="G420" s="94" t="e">
        <v>#N/A</v>
      </c>
      <c r="H420" s="94" t="e">
        <v>#N/A</v>
      </c>
      <c r="I420" s="26"/>
      <c r="J420" s="26"/>
      <c r="K420" s="69" t="str">
        <f>IFERROR(IF(G420&gt;=(VLOOKUP(D420&amp;E420,'Tab 2 Aerobic Capacity (unprot)'!L$10:$M$27,2,FALSE)),"HFZ","NI")," ")</f>
        <v xml:space="preserve"> </v>
      </c>
      <c r="L420" s="69" t="str">
        <f>IFERROR(IF(H420&gt;=(VLOOKUP(D420&amp;E420,'Tab 2 Aerobic Capacity (unprot)'!L$34:$M$51,2,FALSE)),"HFZ","NI")," ")</f>
        <v xml:space="preserve"> </v>
      </c>
      <c r="M420" s="54" t="str">
        <f t="shared" si="73"/>
        <v xml:space="preserve"> </v>
      </c>
      <c r="N420" s="33" t="str">
        <f t="shared" si="80"/>
        <v xml:space="preserve"> </v>
      </c>
      <c r="O420" s="33"/>
      <c r="P420" s="54" t="str">
        <f t="shared" si="81"/>
        <v/>
      </c>
      <c r="Q420" s="33"/>
      <c r="R420" s="54" t="str">
        <f t="shared" si="82"/>
        <v/>
      </c>
      <c r="S420" s="95" t="e">
        <v>#N/A</v>
      </c>
      <c r="T420" s="95" t="e">
        <v>#N/A</v>
      </c>
      <c r="U420" s="99" t="e">
        <v>#N/A</v>
      </c>
      <c r="V420" s="34"/>
      <c r="W420" s="70" t="str">
        <f>IFERROR(IF(S420&gt;=(VLOOKUP(D420&amp;E420, 'Tab 3 Flex,Strng,Endur(unprot)'!AG$10:$AH$37,2,FALSE)),"HFZ", "NI")," ")</f>
        <v xml:space="preserve"> </v>
      </c>
      <c r="X420" s="70" t="str">
        <f>IFERROR(IF(T420&gt;=(VLOOKUP(D420&amp;E420, 'Tab 3 Flex,Strng,Endur(unprot)'!AG$10:$AH$37,2,FALSE)),"HFZ", "NI")," ")</f>
        <v xml:space="preserve"> </v>
      </c>
      <c r="Y420" s="71" t="str">
        <f t="shared" si="84"/>
        <v xml:space="preserve"> </v>
      </c>
      <c r="Z420" s="71" t="str">
        <f t="shared" si="74"/>
        <v xml:space="preserve"> </v>
      </c>
      <c r="AA420" s="71" t="str">
        <f>IFERROR(IF(U420&gt;=(VLOOKUP(D420&amp;E420, 'Tab 3 Flex,Strng,Endur(unprot)'!W$10:X$37,2,FALSE)),"HFZ", "NI"), " ")</f>
        <v xml:space="preserve"> </v>
      </c>
      <c r="AB420" s="28" t="str">
        <f t="shared" si="75"/>
        <v xml:space="preserve"> </v>
      </c>
      <c r="AC420" s="33"/>
      <c r="AD420" s="28" t="str">
        <f t="shared" si="76"/>
        <v/>
      </c>
      <c r="AE420" s="96" t="e">
        <v>#N/A</v>
      </c>
      <c r="AF420" s="35"/>
      <c r="AG420" s="72" t="str">
        <f>IFERROR(IF(AE420&gt;=(VLOOKUP(D420&amp;E420, 'Tab 3 Flex,Strng,Endur(unprot)'!R$10:$S$37,2,FALSE)),"HFZ", "NI")," ")</f>
        <v xml:space="preserve"> </v>
      </c>
      <c r="AH420" s="55" t="str">
        <f t="shared" si="77"/>
        <v xml:space="preserve"> </v>
      </c>
      <c r="AI420" s="33"/>
      <c r="AJ420" s="55" t="str">
        <f t="shared" si="83"/>
        <v/>
      </c>
      <c r="AK420" s="100" t="e">
        <v>#N/A</v>
      </c>
      <c r="AL420" s="36"/>
      <c r="AM420" s="73" t="str">
        <f>IFERROR(IF(AK420&gt;=(VLOOKUP(D420&amp;E420,'Tab 3 Flex,Strng,Endur(unprot)'!AB$10:$AC$37,2,FALSE)),"HFZ", "NI")," ")</f>
        <v xml:space="preserve"> </v>
      </c>
      <c r="AN420" s="29" t="str">
        <f t="shared" si="78"/>
        <v xml:space="preserve"> </v>
      </c>
      <c r="AO420" s="55"/>
      <c r="AP420" s="29" t="str">
        <f t="shared" si="79"/>
        <v/>
      </c>
    </row>
    <row r="421" spans="1:42" s="57" customFormat="1" ht="16.5" thickTop="1" thickBot="1" x14ac:dyDescent="0.3">
      <c r="A421" s="32"/>
      <c r="B421" s="25"/>
      <c r="C421" s="25"/>
      <c r="D421" s="25"/>
      <c r="E421" s="46"/>
      <c r="F421" s="25">
        <v>10</v>
      </c>
      <c r="G421" s="94" t="e">
        <v>#N/A</v>
      </c>
      <c r="H421" s="94" t="e">
        <v>#N/A</v>
      </c>
      <c r="I421" s="26"/>
      <c r="J421" s="26"/>
      <c r="K421" s="69" t="str">
        <f>IFERROR(IF(G421&gt;=(VLOOKUP(D421&amp;E421,'Tab 2 Aerobic Capacity (unprot)'!L$10:$M$27,2,FALSE)),"HFZ","NI")," ")</f>
        <v xml:space="preserve"> </v>
      </c>
      <c r="L421" s="69" t="str">
        <f>IFERROR(IF(H421&gt;=(VLOOKUP(D421&amp;E421,'Tab 2 Aerobic Capacity (unprot)'!L$34:$M$51,2,FALSE)),"HFZ","NI")," ")</f>
        <v xml:space="preserve"> </v>
      </c>
      <c r="M421" s="54" t="str">
        <f t="shared" si="73"/>
        <v xml:space="preserve"> </v>
      </c>
      <c r="N421" s="33" t="str">
        <f t="shared" si="80"/>
        <v xml:space="preserve"> </v>
      </c>
      <c r="O421" s="33"/>
      <c r="P421" s="54" t="str">
        <f t="shared" si="81"/>
        <v/>
      </c>
      <c r="Q421" s="33"/>
      <c r="R421" s="54" t="str">
        <f t="shared" si="82"/>
        <v/>
      </c>
      <c r="S421" s="95" t="e">
        <v>#N/A</v>
      </c>
      <c r="T421" s="95" t="e">
        <v>#N/A</v>
      </c>
      <c r="U421" s="99" t="e">
        <v>#N/A</v>
      </c>
      <c r="V421" s="34"/>
      <c r="W421" s="70" t="str">
        <f>IFERROR(IF(S421&gt;=(VLOOKUP(D421&amp;E421, 'Tab 3 Flex,Strng,Endur(unprot)'!AG$10:$AH$37,2,FALSE)),"HFZ", "NI")," ")</f>
        <v xml:space="preserve"> </v>
      </c>
      <c r="X421" s="70" t="str">
        <f>IFERROR(IF(T421&gt;=(VLOOKUP(D421&amp;E421, 'Tab 3 Flex,Strng,Endur(unprot)'!AG$10:$AH$37,2,FALSE)),"HFZ", "NI")," ")</f>
        <v xml:space="preserve"> </v>
      </c>
      <c r="Y421" s="71" t="str">
        <f t="shared" si="84"/>
        <v xml:space="preserve"> </v>
      </c>
      <c r="Z421" s="71" t="str">
        <f t="shared" si="74"/>
        <v xml:space="preserve"> </v>
      </c>
      <c r="AA421" s="71" t="str">
        <f>IFERROR(IF(U421&gt;=(VLOOKUP(D421&amp;E421, 'Tab 3 Flex,Strng,Endur(unprot)'!W$10:X$37,2,FALSE)),"HFZ", "NI"), " ")</f>
        <v xml:space="preserve"> </v>
      </c>
      <c r="AB421" s="28" t="str">
        <f t="shared" si="75"/>
        <v xml:space="preserve"> </v>
      </c>
      <c r="AC421" s="33"/>
      <c r="AD421" s="28" t="str">
        <f t="shared" si="76"/>
        <v/>
      </c>
      <c r="AE421" s="96" t="e">
        <v>#N/A</v>
      </c>
      <c r="AF421" s="35"/>
      <c r="AG421" s="72" t="str">
        <f>IFERROR(IF(AE421&gt;=(VLOOKUP(D421&amp;E421, 'Tab 3 Flex,Strng,Endur(unprot)'!R$10:$S$37,2,FALSE)),"HFZ", "NI")," ")</f>
        <v xml:space="preserve"> </v>
      </c>
      <c r="AH421" s="55" t="str">
        <f t="shared" si="77"/>
        <v xml:space="preserve"> </v>
      </c>
      <c r="AI421" s="33"/>
      <c r="AJ421" s="55" t="str">
        <f t="shared" si="83"/>
        <v/>
      </c>
      <c r="AK421" s="100" t="e">
        <v>#N/A</v>
      </c>
      <c r="AL421" s="36"/>
      <c r="AM421" s="73" t="str">
        <f>IFERROR(IF(AK421&gt;=(VLOOKUP(D421&amp;E421,'Tab 3 Flex,Strng,Endur(unprot)'!AB$10:$AC$37,2,FALSE)),"HFZ", "NI")," ")</f>
        <v xml:space="preserve"> </v>
      </c>
      <c r="AN421" s="29" t="str">
        <f t="shared" si="78"/>
        <v xml:space="preserve"> </v>
      </c>
      <c r="AO421" s="55"/>
      <c r="AP421" s="29" t="str">
        <f t="shared" si="79"/>
        <v/>
      </c>
    </row>
    <row r="422" spans="1:42" s="57" customFormat="1" ht="15.75" customHeight="1" thickTop="1" thickBot="1" x14ac:dyDescent="0.3">
      <c r="A422" s="32"/>
      <c r="B422" s="25"/>
      <c r="C422" s="25"/>
      <c r="D422" s="25"/>
      <c r="E422" s="46"/>
      <c r="F422" s="25">
        <v>10</v>
      </c>
      <c r="G422" s="94" t="e">
        <v>#N/A</v>
      </c>
      <c r="H422" s="94" t="e">
        <v>#N/A</v>
      </c>
      <c r="I422" s="26"/>
      <c r="J422" s="26"/>
      <c r="K422" s="69" t="str">
        <f>IFERROR(IF(G422&gt;=(VLOOKUP(D422&amp;E422,'Tab 2 Aerobic Capacity (unprot)'!L$10:$M$27,2,FALSE)),"HFZ","NI")," ")</f>
        <v xml:space="preserve"> </v>
      </c>
      <c r="L422" s="69" t="str">
        <f>IFERROR(IF(H422&gt;=(VLOOKUP(D422&amp;E422,'Tab 2 Aerobic Capacity (unprot)'!L$34:$M$51,2,FALSE)),"HFZ","NI")," ")</f>
        <v xml:space="preserve"> </v>
      </c>
      <c r="M422" s="54" t="str">
        <f t="shared" si="73"/>
        <v xml:space="preserve"> </v>
      </c>
      <c r="N422" s="33" t="str">
        <f t="shared" si="80"/>
        <v xml:space="preserve"> </v>
      </c>
      <c r="O422" s="33"/>
      <c r="P422" s="54" t="str">
        <f t="shared" si="81"/>
        <v/>
      </c>
      <c r="Q422" s="33"/>
      <c r="R422" s="54" t="str">
        <f t="shared" si="82"/>
        <v/>
      </c>
      <c r="S422" s="95" t="e">
        <v>#N/A</v>
      </c>
      <c r="T422" s="95" t="e">
        <v>#N/A</v>
      </c>
      <c r="U422" s="99" t="e">
        <v>#N/A</v>
      </c>
      <c r="V422" s="34"/>
      <c r="W422" s="70" t="str">
        <f>IFERROR(IF(S422&gt;=(VLOOKUP(D422&amp;E422, 'Tab 3 Flex,Strng,Endur(unprot)'!AG$10:$AH$37,2,FALSE)),"HFZ", "NI")," ")</f>
        <v xml:space="preserve"> </v>
      </c>
      <c r="X422" s="70" t="str">
        <f>IFERROR(IF(T422&gt;=(VLOOKUP(D422&amp;E422, 'Tab 3 Flex,Strng,Endur(unprot)'!AG$10:$AH$37,2,FALSE)),"HFZ", "NI")," ")</f>
        <v xml:space="preserve"> </v>
      </c>
      <c r="Y422" s="71" t="str">
        <f t="shared" si="84"/>
        <v xml:space="preserve"> </v>
      </c>
      <c r="Z422" s="71" t="str">
        <f t="shared" si="74"/>
        <v xml:space="preserve"> </v>
      </c>
      <c r="AA422" s="71" t="str">
        <f>IFERROR(IF(U422&gt;=(VLOOKUP(D422&amp;E422, 'Tab 3 Flex,Strng,Endur(unprot)'!W$10:X$37,2,FALSE)),"HFZ", "NI"), " ")</f>
        <v xml:space="preserve"> </v>
      </c>
      <c r="AB422" s="28" t="str">
        <f t="shared" si="75"/>
        <v xml:space="preserve"> </v>
      </c>
      <c r="AC422" s="33"/>
      <c r="AD422" s="28" t="str">
        <f t="shared" si="76"/>
        <v/>
      </c>
      <c r="AE422" s="96" t="e">
        <v>#N/A</v>
      </c>
      <c r="AF422" s="35"/>
      <c r="AG422" s="72" t="str">
        <f>IFERROR(IF(AE422&gt;=(VLOOKUP(D422&amp;E422, 'Tab 3 Flex,Strng,Endur(unprot)'!R$10:$S$37,2,FALSE)),"HFZ", "NI")," ")</f>
        <v xml:space="preserve"> </v>
      </c>
      <c r="AH422" s="55" t="str">
        <f t="shared" si="77"/>
        <v xml:space="preserve"> </v>
      </c>
      <c r="AI422" s="33"/>
      <c r="AJ422" s="55" t="str">
        <f t="shared" si="83"/>
        <v/>
      </c>
      <c r="AK422" s="100" t="e">
        <v>#N/A</v>
      </c>
      <c r="AL422" s="36"/>
      <c r="AM422" s="73" t="str">
        <f>IFERROR(IF(AK422&gt;=(VLOOKUP(D422&amp;E422,'Tab 3 Flex,Strng,Endur(unprot)'!AB$10:$AC$37,2,FALSE)),"HFZ", "NI")," ")</f>
        <v xml:space="preserve"> </v>
      </c>
      <c r="AN422" s="29" t="str">
        <f t="shared" si="78"/>
        <v xml:space="preserve"> </v>
      </c>
      <c r="AO422" s="55"/>
      <c r="AP422" s="29" t="str">
        <f t="shared" si="79"/>
        <v/>
      </c>
    </row>
    <row r="423" spans="1:42" s="57" customFormat="1" ht="16.5" thickTop="1" thickBot="1" x14ac:dyDescent="0.3">
      <c r="A423" s="32"/>
      <c r="B423" s="25"/>
      <c r="C423" s="25"/>
      <c r="D423" s="25"/>
      <c r="E423" s="46"/>
      <c r="F423" s="25">
        <v>10</v>
      </c>
      <c r="G423" s="94" t="e">
        <v>#N/A</v>
      </c>
      <c r="H423" s="94" t="e">
        <v>#N/A</v>
      </c>
      <c r="I423" s="26"/>
      <c r="J423" s="26"/>
      <c r="K423" s="69" t="str">
        <f>IFERROR(IF(G423&gt;=(VLOOKUP(D423&amp;E423,'Tab 2 Aerobic Capacity (unprot)'!L$10:$M$27,2,FALSE)),"HFZ","NI")," ")</f>
        <v xml:space="preserve"> </v>
      </c>
      <c r="L423" s="69" t="str">
        <f>IFERROR(IF(H423&gt;=(VLOOKUP(D423&amp;E423,'Tab 2 Aerobic Capacity (unprot)'!L$34:$M$51,2,FALSE)),"HFZ","NI")," ")</f>
        <v xml:space="preserve"> </v>
      </c>
      <c r="M423" s="54" t="str">
        <f t="shared" si="73"/>
        <v xml:space="preserve"> </v>
      </c>
      <c r="N423" s="33" t="str">
        <f t="shared" si="80"/>
        <v xml:space="preserve"> </v>
      </c>
      <c r="O423" s="33"/>
      <c r="P423" s="54" t="str">
        <f t="shared" si="81"/>
        <v/>
      </c>
      <c r="Q423" s="33"/>
      <c r="R423" s="54" t="str">
        <f t="shared" si="82"/>
        <v/>
      </c>
      <c r="S423" s="95" t="e">
        <v>#N/A</v>
      </c>
      <c r="T423" s="95" t="e">
        <v>#N/A</v>
      </c>
      <c r="U423" s="99" t="e">
        <v>#N/A</v>
      </c>
      <c r="V423" s="34"/>
      <c r="W423" s="70" t="str">
        <f>IFERROR(IF(S423&gt;=(VLOOKUP(D423&amp;E423, 'Tab 3 Flex,Strng,Endur(unprot)'!AG$10:$AH$37,2,FALSE)),"HFZ", "NI")," ")</f>
        <v xml:space="preserve"> </v>
      </c>
      <c r="X423" s="70" t="str">
        <f>IFERROR(IF(T423&gt;=(VLOOKUP(D423&amp;E423, 'Tab 3 Flex,Strng,Endur(unprot)'!AG$10:$AH$37,2,FALSE)),"HFZ", "NI")," ")</f>
        <v xml:space="preserve"> </v>
      </c>
      <c r="Y423" s="71" t="str">
        <f t="shared" si="84"/>
        <v xml:space="preserve"> </v>
      </c>
      <c r="Z423" s="71" t="str">
        <f t="shared" si="74"/>
        <v xml:space="preserve"> </v>
      </c>
      <c r="AA423" s="71" t="str">
        <f>IFERROR(IF(U423&gt;=(VLOOKUP(D423&amp;E423, 'Tab 3 Flex,Strng,Endur(unprot)'!W$10:X$37,2,FALSE)),"HFZ", "NI"), " ")</f>
        <v xml:space="preserve"> </v>
      </c>
      <c r="AB423" s="28" t="str">
        <f t="shared" si="75"/>
        <v xml:space="preserve"> </v>
      </c>
      <c r="AC423" s="33"/>
      <c r="AD423" s="28" t="str">
        <f t="shared" si="76"/>
        <v/>
      </c>
      <c r="AE423" s="96" t="e">
        <v>#N/A</v>
      </c>
      <c r="AF423" s="35"/>
      <c r="AG423" s="72" t="str">
        <f>IFERROR(IF(AE423&gt;=(VLOOKUP(D423&amp;E423, 'Tab 3 Flex,Strng,Endur(unprot)'!R$10:$S$37,2,FALSE)),"HFZ", "NI")," ")</f>
        <v xml:space="preserve"> </v>
      </c>
      <c r="AH423" s="55" t="str">
        <f t="shared" si="77"/>
        <v xml:space="preserve"> </v>
      </c>
      <c r="AI423" s="33"/>
      <c r="AJ423" s="55" t="str">
        <f t="shared" si="83"/>
        <v/>
      </c>
      <c r="AK423" s="100" t="e">
        <v>#N/A</v>
      </c>
      <c r="AL423" s="36"/>
      <c r="AM423" s="73" t="str">
        <f>IFERROR(IF(AK423&gt;=(VLOOKUP(D423&amp;E423,'Tab 3 Flex,Strng,Endur(unprot)'!AB$10:$AC$37,2,FALSE)),"HFZ", "NI")," ")</f>
        <v xml:space="preserve"> </v>
      </c>
      <c r="AN423" s="29" t="str">
        <f t="shared" si="78"/>
        <v xml:space="preserve"> </v>
      </c>
      <c r="AO423" s="55"/>
      <c r="AP423" s="29" t="str">
        <f t="shared" si="79"/>
        <v/>
      </c>
    </row>
    <row r="424" spans="1:42" s="57" customFormat="1" ht="15.75" customHeight="1" thickTop="1" thickBot="1" x14ac:dyDescent="0.3">
      <c r="A424" s="32"/>
      <c r="B424" s="25"/>
      <c r="C424" s="25"/>
      <c r="D424" s="25"/>
      <c r="E424" s="46"/>
      <c r="F424" s="25">
        <v>10</v>
      </c>
      <c r="G424" s="94" t="e">
        <v>#N/A</v>
      </c>
      <c r="H424" s="94" t="e">
        <v>#N/A</v>
      </c>
      <c r="I424" s="26"/>
      <c r="J424" s="26"/>
      <c r="K424" s="69" t="str">
        <f>IFERROR(IF(G424&gt;=(VLOOKUP(D424&amp;E424,'Tab 2 Aerobic Capacity (unprot)'!L$10:$M$27,2,FALSE)),"HFZ","NI")," ")</f>
        <v xml:space="preserve"> </v>
      </c>
      <c r="L424" s="69" t="str">
        <f>IFERROR(IF(H424&gt;=(VLOOKUP(D424&amp;E424,'Tab 2 Aerobic Capacity (unprot)'!L$34:$M$51,2,FALSE)),"HFZ","NI")," ")</f>
        <v xml:space="preserve"> </v>
      </c>
      <c r="M424" s="54" t="str">
        <f t="shared" si="73"/>
        <v xml:space="preserve"> </v>
      </c>
      <c r="N424" s="33" t="str">
        <f t="shared" si="80"/>
        <v xml:space="preserve"> </v>
      </c>
      <c r="O424" s="33"/>
      <c r="P424" s="54" t="str">
        <f t="shared" si="81"/>
        <v/>
      </c>
      <c r="Q424" s="33"/>
      <c r="R424" s="54" t="str">
        <f t="shared" si="82"/>
        <v/>
      </c>
      <c r="S424" s="95" t="e">
        <v>#N/A</v>
      </c>
      <c r="T424" s="95" t="e">
        <v>#N/A</v>
      </c>
      <c r="U424" s="99" t="e">
        <v>#N/A</v>
      </c>
      <c r="V424" s="34"/>
      <c r="W424" s="70" t="str">
        <f>IFERROR(IF(S424&gt;=(VLOOKUP(D424&amp;E424, 'Tab 3 Flex,Strng,Endur(unprot)'!AG$10:$AH$37,2,FALSE)),"HFZ", "NI")," ")</f>
        <v xml:space="preserve"> </v>
      </c>
      <c r="X424" s="70" t="str">
        <f>IFERROR(IF(T424&gt;=(VLOOKUP(D424&amp;E424, 'Tab 3 Flex,Strng,Endur(unprot)'!AG$10:$AH$37,2,FALSE)),"HFZ", "NI")," ")</f>
        <v xml:space="preserve"> </v>
      </c>
      <c r="Y424" s="71" t="str">
        <f t="shared" si="84"/>
        <v xml:space="preserve"> </v>
      </c>
      <c r="Z424" s="71" t="str">
        <f t="shared" si="74"/>
        <v xml:space="preserve"> </v>
      </c>
      <c r="AA424" s="71" t="str">
        <f>IFERROR(IF(U424&gt;=(VLOOKUP(D424&amp;E424, 'Tab 3 Flex,Strng,Endur(unprot)'!W$10:X$37,2,FALSE)),"HFZ", "NI"), " ")</f>
        <v xml:space="preserve"> </v>
      </c>
      <c r="AB424" s="28" t="str">
        <f t="shared" si="75"/>
        <v xml:space="preserve"> </v>
      </c>
      <c r="AC424" s="33"/>
      <c r="AD424" s="28" t="str">
        <f t="shared" si="76"/>
        <v/>
      </c>
      <c r="AE424" s="96" t="e">
        <v>#N/A</v>
      </c>
      <c r="AF424" s="35"/>
      <c r="AG424" s="72" t="str">
        <f>IFERROR(IF(AE424&gt;=(VLOOKUP(D424&amp;E424, 'Tab 3 Flex,Strng,Endur(unprot)'!R$10:$S$37,2,FALSE)),"HFZ", "NI")," ")</f>
        <v xml:space="preserve"> </v>
      </c>
      <c r="AH424" s="55" t="str">
        <f t="shared" si="77"/>
        <v xml:space="preserve"> </v>
      </c>
      <c r="AI424" s="33"/>
      <c r="AJ424" s="55" t="str">
        <f t="shared" si="83"/>
        <v/>
      </c>
      <c r="AK424" s="100" t="e">
        <v>#N/A</v>
      </c>
      <c r="AL424" s="36"/>
      <c r="AM424" s="73" t="str">
        <f>IFERROR(IF(AK424&gt;=(VLOOKUP(D424&amp;E424,'Tab 3 Flex,Strng,Endur(unprot)'!AB$10:$AC$37,2,FALSE)),"HFZ", "NI")," ")</f>
        <v xml:space="preserve"> </v>
      </c>
      <c r="AN424" s="29" t="str">
        <f t="shared" si="78"/>
        <v xml:space="preserve"> </v>
      </c>
      <c r="AO424" s="55"/>
      <c r="AP424" s="29" t="str">
        <f t="shared" si="79"/>
        <v/>
      </c>
    </row>
    <row r="425" spans="1:42" s="57" customFormat="1" ht="16.5" thickTop="1" thickBot="1" x14ac:dyDescent="0.3">
      <c r="A425" s="32"/>
      <c r="B425" s="25"/>
      <c r="C425" s="25"/>
      <c r="D425" s="25"/>
      <c r="E425" s="46"/>
      <c r="F425" s="25">
        <v>10</v>
      </c>
      <c r="G425" s="94" t="e">
        <v>#N/A</v>
      </c>
      <c r="H425" s="94" t="e">
        <v>#N/A</v>
      </c>
      <c r="I425" s="26"/>
      <c r="J425" s="26"/>
      <c r="K425" s="69" t="str">
        <f>IFERROR(IF(G425&gt;=(VLOOKUP(D425&amp;E425,'Tab 2 Aerobic Capacity (unprot)'!L$10:$M$27,2,FALSE)),"HFZ","NI")," ")</f>
        <v xml:space="preserve"> </v>
      </c>
      <c r="L425" s="69" t="str">
        <f>IFERROR(IF(H425&gt;=(VLOOKUP(D425&amp;E425,'Tab 2 Aerobic Capacity (unprot)'!L$34:$M$51,2,FALSE)),"HFZ","NI")," ")</f>
        <v xml:space="preserve"> </v>
      </c>
      <c r="M425" s="54" t="str">
        <f t="shared" si="73"/>
        <v xml:space="preserve"> </v>
      </c>
      <c r="N425" s="33" t="str">
        <f t="shared" si="80"/>
        <v xml:space="preserve"> </v>
      </c>
      <c r="O425" s="33"/>
      <c r="P425" s="54" t="str">
        <f t="shared" si="81"/>
        <v/>
      </c>
      <c r="Q425" s="33"/>
      <c r="R425" s="54" t="str">
        <f t="shared" si="82"/>
        <v/>
      </c>
      <c r="S425" s="95" t="e">
        <v>#N/A</v>
      </c>
      <c r="T425" s="95" t="e">
        <v>#N/A</v>
      </c>
      <c r="U425" s="99" t="e">
        <v>#N/A</v>
      </c>
      <c r="V425" s="34"/>
      <c r="W425" s="70" t="str">
        <f>IFERROR(IF(S425&gt;=(VLOOKUP(D425&amp;E425, 'Tab 3 Flex,Strng,Endur(unprot)'!AG$10:$AH$37,2,FALSE)),"HFZ", "NI")," ")</f>
        <v xml:space="preserve"> </v>
      </c>
      <c r="X425" s="70" t="str">
        <f>IFERROR(IF(T425&gt;=(VLOOKUP(D425&amp;E425, 'Tab 3 Flex,Strng,Endur(unprot)'!AG$10:$AH$37,2,FALSE)),"HFZ", "NI")," ")</f>
        <v xml:space="preserve"> </v>
      </c>
      <c r="Y425" s="71" t="str">
        <f t="shared" si="84"/>
        <v xml:space="preserve"> </v>
      </c>
      <c r="Z425" s="71" t="str">
        <f t="shared" si="74"/>
        <v xml:space="preserve"> </v>
      </c>
      <c r="AA425" s="71" t="str">
        <f>IFERROR(IF(U425&gt;=(VLOOKUP(D425&amp;E425, 'Tab 3 Flex,Strng,Endur(unprot)'!W$10:X$37,2,FALSE)),"HFZ", "NI"), " ")</f>
        <v xml:space="preserve"> </v>
      </c>
      <c r="AB425" s="28" t="str">
        <f t="shared" si="75"/>
        <v xml:space="preserve"> </v>
      </c>
      <c r="AC425" s="33"/>
      <c r="AD425" s="28" t="str">
        <f t="shared" si="76"/>
        <v/>
      </c>
      <c r="AE425" s="96" t="e">
        <v>#N/A</v>
      </c>
      <c r="AF425" s="35"/>
      <c r="AG425" s="72" t="str">
        <f>IFERROR(IF(AE425&gt;=(VLOOKUP(D425&amp;E425, 'Tab 3 Flex,Strng,Endur(unprot)'!R$10:$S$37,2,FALSE)),"HFZ", "NI")," ")</f>
        <v xml:space="preserve"> </v>
      </c>
      <c r="AH425" s="55" t="str">
        <f t="shared" si="77"/>
        <v xml:space="preserve"> </v>
      </c>
      <c r="AI425" s="33"/>
      <c r="AJ425" s="55" t="str">
        <f t="shared" si="83"/>
        <v/>
      </c>
      <c r="AK425" s="100" t="e">
        <v>#N/A</v>
      </c>
      <c r="AL425" s="36"/>
      <c r="AM425" s="73" t="str">
        <f>IFERROR(IF(AK425&gt;=(VLOOKUP(D425&amp;E425,'Tab 3 Flex,Strng,Endur(unprot)'!AB$10:$AC$37,2,FALSE)),"HFZ", "NI")," ")</f>
        <v xml:space="preserve"> </v>
      </c>
      <c r="AN425" s="29" t="str">
        <f t="shared" si="78"/>
        <v xml:space="preserve"> </v>
      </c>
      <c r="AO425" s="55"/>
      <c r="AP425" s="29" t="str">
        <f t="shared" si="79"/>
        <v/>
      </c>
    </row>
    <row r="426" spans="1:42" s="57" customFormat="1" ht="15.75" customHeight="1" thickTop="1" thickBot="1" x14ac:dyDescent="0.3">
      <c r="A426" s="32"/>
      <c r="B426" s="25"/>
      <c r="C426" s="25"/>
      <c r="D426" s="25"/>
      <c r="E426" s="46"/>
      <c r="F426" s="25">
        <v>10</v>
      </c>
      <c r="G426" s="94" t="e">
        <v>#N/A</v>
      </c>
      <c r="H426" s="94" t="e">
        <v>#N/A</v>
      </c>
      <c r="I426" s="26"/>
      <c r="J426" s="26"/>
      <c r="K426" s="69" t="str">
        <f>IFERROR(IF(G426&gt;=(VLOOKUP(D426&amp;E426,'Tab 2 Aerobic Capacity (unprot)'!L$10:$M$27,2,FALSE)),"HFZ","NI")," ")</f>
        <v xml:space="preserve"> </v>
      </c>
      <c r="L426" s="69" t="str">
        <f>IFERROR(IF(H426&gt;=(VLOOKUP(D426&amp;E426,'Tab 2 Aerobic Capacity (unprot)'!L$34:$M$51,2,FALSE)),"HFZ","NI")," ")</f>
        <v xml:space="preserve"> </v>
      </c>
      <c r="M426" s="54" t="str">
        <f t="shared" si="73"/>
        <v xml:space="preserve"> </v>
      </c>
      <c r="N426" s="33" t="str">
        <f t="shared" si="80"/>
        <v xml:space="preserve"> </v>
      </c>
      <c r="O426" s="33"/>
      <c r="P426" s="54" t="str">
        <f t="shared" si="81"/>
        <v/>
      </c>
      <c r="Q426" s="33"/>
      <c r="R426" s="54" t="str">
        <f t="shared" si="82"/>
        <v/>
      </c>
      <c r="S426" s="95" t="e">
        <v>#N/A</v>
      </c>
      <c r="T426" s="95" t="e">
        <v>#N/A</v>
      </c>
      <c r="U426" s="99" t="e">
        <v>#N/A</v>
      </c>
      <c r="V426" s="34"/>
      <c r="W426" s="70" t="str">
        <f>IFERROR(IF(S426&gt;=(VLOOKUP(D426&amp;E426, 'Tab 3 Flex,Strng,Endur(unprot)'!AG$10:$AH$37,2,FALSE)),"HFZ", "NI")," ")</f>
        <v xml:space="preserve"> </v>
      </c>
      <c r="X426" s="70" t="str">
        <f>IFERROR(IF(T426&gt;=(VLOOKUP(D426&amp;E426, 'Tab 3 Flex,Strng,Endur(unprot)'!AG$10:$AH$37,2,FALSE)),"HFZ", "NI")," ")</f>
        <v xml:space="preserve"> </v>
      </c>
      <c r="Y426" s="71" t="str">
        <f t="shared" si="84"/>
        <v xml:space="preserve"> </v>
      </c>
      <c r="Z426" s="71" t="str">
        <f t="shared" si="74"/>
        <v xml:space="preserve"> </v>
      </c>
      <c r="AA426" s="71" t="str">
        <f>IFERROR(IF(U426&gt;=(VLOOKUP(D426&amp;E426, 'Tab 3 Flex,Strng,Endur(unprot)'!W$10:X$37,2,FALSE)),"HFZ", "NI"), " ")</f>
        <v xml:space="preserve"> </v>
      </c>
      <c r="AB426" s="28" t="str">
        <f t="shared" si="75"/>
        <v xml:space="preserve"> </v>
      </c>
      <c r="AC426" s="33"/>
      <c r="AD426" s="28" t="str">
        <f t="shared" si="76"/>
        <v/>
      </c>
      <c r="AE426" s="96" t="e">
        <v>#N/A</v>
      </c>
      <c r="AF426" s="35"/>
      <c r="AG426" s="72" t="str">
        <f>IFERROR(IF(AE426&gt;=(VLOOKUP(D426&amp;E426, 'Tab 3 Flex,Strng,Endur(unprot)'!R$10:$S$37,2,FALSE)),"HFZ", "NI")," ")</f>
        <v xml:space="preserve"> </v>
      </c>
      <c r="AH426" s="55" t="str">
        <f t="shared" si="77"/>
        <v xml:space="preserve"> </v>
      </c>
      <c r="AI426" s="33"/>
      <c r="AJ426" s="55" t="str">
        <f t="shared" si="83"/>
        <v/>
      </c>
      <c r="AK426" s="100" t="e">
        <v>#N/A</v>
      </c>
      <c r="AL426" s="36"/>
      <c r="AM426" s="73" t="str">
        <f>IFERROR(IF(AK426&gt;=(VLOOKUP(D426&amp;E426,'Tab 3 Flex,Strng,Endur(unprot)'!AB$10:$AC$37,2,FALSE)),"HFZ", "NI")," ")</f>
        <v xml:space="preserve"> </v>
      </c>
      <c r="AN426" s="29" t="str">
        <f t="shared" si="78"/>
        <v xml:space="preserve"> </v>
      </c>
      <c r="AO426" s="55"/>
      <c r="AP426" s="29" t="str">
        <f t="shared" si="79"/>
        <v/>
      </c>
    </row>
    <row r="427" spans="1:42" s="57" customFormat="1" ht="16.5" thickTop="1" thickBot="1" x14ac:dyDescent="0.3">
      <c r="A427" s="32"/>
      <c r="B427" s="25"/>
      <c r="C427" s="25"/>
      <c r="D427" s="25"/>
      <c r="E427" s="46"/>
      <c r="F427" s="25">
        <v>10</v>
      </c>
      <c r="G427" s="94" t="e">
        <v>#N/A</v>
      </c>
      <c r="H427" s="94" t="e">
        <v>#N/A</v>
      </c>
      <c r="I427" s="26"/>
      <c r="J427" s="26"/>
      <c r="K427" s="69" t="str">
        <f>IFERROR(IF(G427&gt;=(VLOOKUP(D427&amp;E427,'Tab 2 Aerobic Capacity (unprot)'!L$10:$M$27,2,FALSE)),"HFZ","NI")," ")</f>
        <v xml:space="preserve"> </v>
      </c>
      <c r="L427" s="69" t="str">
        <f>IFERROR(IF(H427&gt;=(VLOOKUP(D427&amp;E427,'Tab 2 Aerobic Capacity (unprot)'!L$34:$M$51,2,FALSE)),"HFZ","NI")," ")</f>
        <v xml:space="preserve"> </v>
      </c>
      <c r="M427" s="54" t="str">
        <f t="shared" si="73"/>
        <v xml:space="preserve"> </v>
      </c>
      <c r="N427" s="33" t="str">
        <f t="shared" si="80"/>
        <v xml:space="preserve"> </v>
      </c>
      <c r="O427" s="33"/>
      <c r="P427" s="54" t="str">
        <f t="shared" si="81"/>
        <v/>
      </c>
      <c r="Q427" s="33"/>
      <c r="R427" s="54" t="str">
        <f t="shared" si="82"/>
        <v/>
      </c>
      <c r="S427" s="95" t="e">
        <v>#N/A</v>
      </c>
      <c r="T427" s="95" t="e">
        <v>#N/A</v>
      </c>
      <c r="U427" s="99" t="e">
        <v>#N/A</v>
      </c>
      <c r="V427" s="34"/>
      <c r="W427" s="70" t="str">
        <f>IFERROR(IF(S427&gt;=(VLOOKUP(D427&amp;E427, 'Tab 3 Flex,Strng,Endur(unprot)'!AG$10:$AH$37,2,FALSE)),"HFZ", "NI")," ")</f>
        <v xml:space="preserve"> </v>
      </c>
      <c r="X427" s="70" t="str">
        <f>IFERROR(IF(T427&gt;=(VLOOKUP(D427&amp;E427, 'Tab 3 Flex,Strng,Endur(unprot)'!AG$10:$AH$37,2,FALSE)),"HFZ", "NI")," ")</f>
        <v xml:space="preserve"> </v>
      </c>
      <c r="Y427" s="71" t="str">
        <f t="shared" si="84"/>
        <v xml:space="preserve"> </v>
      </c>
      <c r="Z427" s="71" t="str">
        <f t="shared" si="74"/>
        <v xml:space="preserve"> </v>
      </c>
      <c r="AA427" s="71" t="str">
        <f>IFERROR(IF(U427&gt;=(VLOOKUP(D427&amp;E427, 'Tab 3 Flex,Strng,Endur(unprot)'!W$10:X$37,2,FALSE)),"HFZ", "NI"), " ")</f>
        <v xml:space="preserve"> </v>
      </c>
      <c r="AB427" s="28" t="str">
        <f t="shared" si="75"/>
        <v xml:space="preserve"> </v>
      </c>
      <c r="AC427" s="33"/>
      <c r="AD427" s="28" t="str">
        <f t="shared" si="76"/>
        <v/>
      </c>
      <c r="AE427" s="96" t="e">
        <v>#N/A</v>
      </c>
      <c r="AF427" s="35"/>
      <c r="AG427" s="72" t="str">
        <f>IFERROR(IF(AE427&gt;=(VLOOKUP(D427&amp;E427, 'Tab 3 Flex,Strng,Endur(unprot)'!R$10:$S$37,2,FALSE)),"HFZ", "NI")," ")</f>
        <v xml:space="preserve"> </v>
      </c>
      <c r="AH427" s="55" t="str">
        <f t="shared" si="77"/>
        <v xml:space="preserve"> </v>
      </c>
      <c r="AI427" s="33"/>
      <c r="AJ427" s="55" t="str">
        <f t="shared" si="83"/>
        <v/>
      </c>
      <c r="AK427" s="100" t="e">
        <v>#N/A</v>
      </c>
      <c r="AL427" s="36"/>
      <c r="AM427" s="73" t="str">
        <f>IFERROR(IF(AK427&gt;=(VLOOKUP(D427&amp;E427,'Tab 3 Flex,Strng,Endur(unprot)'!AB$10:$AC$37,2,FALSE)),"HFZ", "NI")," ")</f>
        <v xml:space="preserve"> </v>
      </c>
      <c r="AN427" s="29" t="str">
        <f t="shared" si="78"/>
        <v xml:space="preserve"> </v>
      </c>
      <c r="AO427" s="55"/>
      <c r="AP427" s="29" t="str">
        <f t="shared" si="79"/>
        <v/>
      </c>
    </row>
    <row r="428" spans="1:42" s="57" customFormat="1" ht="15.75" customHeight="1" thickTop="1" thickBot="1" x14ac:dyDescent="0.3">
      <c r="A428" s="32"/>
      <c r="B428" s="25"/>
      <c r="C428" s="25"/>
      <c r="D428" s="25"/>
      <c r="E428" s="46"/>
      <c r="F428" s="25">
        <v>10</v>
      </c>
      <c r="G428" s="94" t="e">
        <v>#N/A</v>
      </c>
      <c r="H428" s="94" t="e">
        <v>#N/A</v>
      </c>
      <c r="I428" s="26"/>
      <c r="J428" s="26"/>
      <c r="K428" s="69" t="str">
        <f>IFERROR(IF(G428&gt;=(VLOOKUP(D428&amp;E428,'Tab 2 Aerobic Capacity (unprot)'!L$10:$M$27,2,FALSE)),"HFZ","NI")," ")</f>
        <v xml:space="preserve"> </v>
      </c>
      <c r="L428" s="69" t="str">
        <f>IFERROR(IF(H428&gt;=(VLOOKUP(D428&amp;E428,'Tab 2 Aerobic Capacity (unprot)'!L$34:$M$51,2,FALSE)),"HFZ","NI")," ")</f>
        <v xml:space="preserve"> </v>
      </c>
      <c r="M428" s="54" t="str">
        <f t="shared" si="73"/>
        <v xml:space="preserve"> </v>
      </c>
      <c r="N428" s="33" t="str">
        <f t="shared" si="80"/>
        <v xml:space="preserve"> </v>
      </c>
      <c r="O428" s="33"/>
      <c r="P428" s="54" t="str">
        <f t="shared" si="81"/>
        <v/>
      </c>
      <c r="Q428" s="33"/>
      <c r="R428" s="54" t="str">
        <f t="shared" si="82"/>
        <v/>
      </c>
      <c r="S428" s="95" t="e">
        <v>#N/A</v>
      </c>
      <c r="T428" s="95" t="e">
        <v>#N/A</v>
      </c>
      <c r="U428" s="99" t="e">
        <v>#N/A</v>
      </c>
      <c r="V428" s="34"/>
      <c r="W428" s="70" t="str">
        <f>IFERROR(IF(S428&gt;=(VLOOKUP(D428&amp;E428, 'Tab 3 Flex,Strng,Endur(unprot)'!AG$10:$AH$37,2,FALSE)),"HFZ", "NI")," ")</f>
        <v xml:space="preserve"> </v>
      </c>
      <c r="X428" s="70" t="str">
        <f>IFERROR(IF(T428&gt;=(VLOOKUP(D428&amp;E428, 'Tab 3 Flex,Strng,Endur(unprot)'!AG$10:$AH$37,2,FALSE)),"HFZ", "NI")," ")</f>
        <v xml:space="preserve"> </v>
      </c>
      <c r="Y428" s="71" t="str">
        <f t="shared" si="84"/>
        <v xml:space="preserve"> </v>
      </c>
      <c r="Z428" s="71" t="str">
        <f t="shared" si="74"/>
        <v xml:space="preserve"> </v>
      </c>
      <c r="AA428" s="71" t="str">
        <f>IFERROR(IF(U428&gt;=(VLOOKUP(D428&amp;E428, 'Tab 3 Flex,Strng,Endur(unprot)'!W$10:X$37,2,FALSE)),"HFZ", "NI"), " ")</f>
        <v xml:space="preserve"> </v>
      </c>
      <c r="AB428" s="28" t="str">
        <f t="shared" si="75"/>
        <v xml:space="preserve"> </v>
      </c>
      <c r="AC428" s="33"/>
      <c r="AD428" s="28" t="str">
        <f t="shared" si="76"/>
        <v/>
      </c>
      <c r="AE428" s="96" t="e">
        <v>#N/A</v>
      </c>
      <c r="AF428" s="35"/>
      <c r="AG428" s="72" t="str">
        <f>IFERROR(IF(AE428&gt;=(VLOOKUP(D428&amp;E428, 'Tab 3 Flex,Strng,Endur(unprot)'!R$10:$S$37,2,FALSE)),"HFZ", "NI")," ")</f>
        <v xml:space="preserve"> </v>
      </c>
      <c r="AH428" s="55" t="str">
        <f t="shared" si="77"/>
        <v xml:space="preserve"> </v>
      </c>
      <c r="AI428" s="33"/>
      <c r="AJ428" s="55" t="str">
        <f t="shared" si="83"/>
        <v/>
      </c>
      <c r="AK428" s="100" t="e">
        <v>#N/A</v>
      </c>
      <c r="AL428" s="36"/>
      <c r="AM428" s="73" t="str">
        <f>IFERROR(IF(AK428&gt;=(VLOOKUP(D428&amp;E428,'Tab 3 Flex,Strng,Endur(unprot)'!AB$10:$AC$37,2,FALSE)),"HFZ", "NI")," ")</f>
        <v xml:space="preserve"> </v>
      </c>
      <c r="AN428" s="29" t="str">
        <f t="shared" si="78"/>
        <v xml:space="preserve"> </v>
      </c>
      <c r="AO428" s="55"/>
      <c r="AP428" s="29" t="str">
        <f t="shared" si="79"/>
        <v/>
      </c>
    </row>
    <row r="429" spans="1:42" s="57" customFormat="1" ht="16.5" thickTop="1" thickBot="1" x14ac:dyDescent="0.3">
      <c r="A429" s="32"/>
      <c r="B429" s="25"/>
      <c r="C429" s="25"/>
      <c r="D429" s="25"/>
      <c r="E429" s="46"/>
      <c r="F429" s="25">
        <v>10</v>
      </c>
      <c r="G429" s="94" t="e">
        <v>#N/A</v>
      </c>
      <c r="H429" s="94" t="e">
        <v>#N/A</v>
      </c>
      <c r="I429" s="26"/>
      <c r="J429" s="26"/>
      <c r="K429" s="69" t="str">
        <f>IFERROR(IF(G429&gt;=(VLOOKUP(D429&amp;E429,'Tab 2 Aerobic Capacity (unprot)'!L$10:$M$27,2,FALSE)),"HFZ","NI")," ")</f>
        <v xml:space="preserve"> </v>
      </c>
      <c r="L429" s="69" t="str">
        <f>IFERROR(IF(H429&gt;=(VLOOKUP(D429&amp;E429,'Tab 2 Aerobic Capacity (unprot)'!L$34:$M$51,2,FALSE)),"HFZ","NI")," ")</f>
        <v xml:space="preserve"> </v>
      </c>
      <c r="M429" s="54" t="str">
        <f t="shared" si="73"/>
        <v xml:space="preserve"> </v>
      </c>
      <c r="N429" s="33" t="str">
        <f t="shared" si="80"/>
        <v xml:space="preserve"> </v>
      </c>
      <c r="O429" s="33"/>
      <c r="P429" s="54" t="str">
        <f t="shared" si="81"/>
        <v/>
      </c>
      <c r="Q429" s="33"/>
      <c r="R429" s="54" t="str">
        <f t="shared" si="82"/>
        <v/>
      </c>
      <c r="S429" s="95" t="e">
        <v>#N/A</v>
      </c>
      <c r="T429" s="95" t="e">
        <v>#N/A</v>
      </c>
      <c r="U429" s="99" t="e">
        <v>#N/A</v>
      </c>
      <c r="V429" s="34"/>
      <c r="W429" s="70" t="str">
        <f>IFERROR(IF(S429&gt;=(VLOOKUP(D429&amp;E429, 'Tab 3 Flex,Strng,Endur(unprot)'!AG$10:$AH$37,2,FALSE)),"HFZ", "NI")," ")</f>
        <v xml:space="preserve"> </v>
      </c>
      <c r="X429" s="70" t="str">
        <f>IFERROR(IF(T429&gt;=(VLOOKUP(D429&amp;E429, 'Tab 3 Flex,Strng,Endur(unprot)'!AG$10:$AH$37,2,FALSE)),"HFZ", "NI")," ")</f>
        <v xml:space="preserve"> </v>
      </c>
      <c r="Y429" s="71" t="str">
        <f t="shared" si="84"/>
        <v xml:space="preserve"> </v>
      </c>
      <c r="Z429" s="71" t="str">
        <f t="shared" si="74"/>
        <v xml:space="preserve"> </v>
      </c>
      <c r="AA429" s="71" t="str">
        <f>IFERROR(IF(U429&gt;=(VLOOKUP(D429&amp;E429, 'Tab 3 Flex,Strng,Endur(unprot)'!W$10:X$37,2,FALSE)),"HFZ", "NI"), " ")</f>
        <v xml:space="preserve"> </v>
      </c>
      <c r="AB429" s="28" t="str">
        <f t="shared" si="75"/>
        <v xml:space="preserve"> </v>
      </c>
      <c r="AC429" s="33"/>
      <c r="AD429" s="28" t="str">
        <f t="shared" si="76"/>
        <v/>
      </c>
      <c r="AE429" s="96" t="e">
        <v>#N/A</v>
      </c>
      <c r="AF429" s="35"/>
      <c r="AG429" s="72" t="str">
        <f>IFERROR(IF(AE429&gt;=(VLOOKUP(D429&amp;E429, 'Tab 3 Flex,Strng,Endur(unprot)'!R$10:$S$37,2,FALSE)),"HFZ", "NI")," ")</f>
        <v xml:space="preserve"> </v>
      </c>
      <c r="AH429" s="55" t="str">
        <f t="shared" si="77"/>
        <v xml:space="preserve"> </v>
      </c>
      <c r="AI429" s="33"/>
      <c r="AJ429" s="55" t="str">
        <f t="shared" si="83"/>
        <v/>
      </c>
      <c r="AK429" s="100" t="e">
        <v>#N/A</v>
      </c>
      <c r="AL429" s="36"/>
      <c r="AM429" s="73" t="str">
        <f>IFERROR(IF(AK429&gt;=(VLOOKUP(D429&amp;E429,'Tab 3 Flex,Strng,Endur(unprot)'!AB$10:$AC$37,2,FALSE)),"HFZ", "NI")," ")</f>
        <v xml:space="preserve"> </v>
      </c>
      <c r="AN429" s="29" t="str">
        <f t="shared" si="78"/>
        <v xml:space="preserve"> </v>
      </c>
      <c r="AO429" s="55"/>
      <c r="AP429" s="29" t="str">
        <f t="shared" si="79"/>
        <v/>
      </c>
    </row>
    <row r="430" spans="1:42" s="57" customFormat="1" ht="15.75" customHeight="1" thickTop="1" thickBot="1" x14ac:dyDescent="0.3">
      <c r="A430" s="32"/>
      <c r="B430" s="25"/>
      <c r="C430" s="25"/>
      <c r="D430" s="25"/>
      <c r="E430" s="46"/>
      <c r="F430" s="25">
        <v>10</v>
      </c>
      <c r="G430" s="94" t="e">
        <v>#N/A</v>
      </c>
      <c r="H430" s="94" t="e">
        <v>#N/A</v>
      </c>
      <c r="I430" s="26"/>
      <c r="J430" s="26"/>
      <c r="K430" s="69" t="str">
        <f>IFERROR(IF(G430&gt;=(VLOOKUP(D430&amp;E430,'Tab 2 Aerobic Capacity (unprot)'!L$10:$M$27,2,FALSE)),"HFZ","NI")," ")</f>
        <v xml:space="preserve"> </v>
      </c>
      <c r="L430" s="69" t="str">
        <f>IFERROR(IF(H430&gt;=(VLOOKUP(D430&amp;E430,'Tab 2 Aerobic Capacity (unprot)'!L$34:$M$51,2,FALSE)),"HFZ","NI")," ")</f>
        <v xml:space="preserve"> </v>
      </c>
      <c r="M430" s="54" t="str">
        <f t="shared" si="73"/>
        <v xml:space="preserve"> </v>
      </c>
      <c r="N430" s="33" t="str">
        <f t="shared" si="80"/>
        <v xml:space="preserve"> </v>
      </c>
      <c r="O430" s="33"/>
      <c r="P430" s="54" t="str">
        <f t="shared" si="81"/>
        <v/>
      </c>
      <c r="Q430" s="33"/>
      <c r="R430" s="54" t="str">
        <f t="shared" si="82"/>
        <v/>
      </c>
      <c r="S430" s="95" t="e">
        <v>#N/A</v>
      </c>
      <c r="T430" s="95" t="e">
        <v>#N/A</v>
      </c>
      <c r="U430" s="99" t="e">
        <v>#N/A</v>
      </c>
      <c r="V430" s="34"/>
      <c r="W430" s="70" t="str">
        <f>IFERROR(IF(S430&gt;=(VLOOKUP(D430&amp;E430, 'Tab 3 Flex,Strng,Endur(unprot)'!AG$10:$AH$37,2,FALSE)),"HFZ", "NI")," ")</f>
        <v xml:space="preserve"> </v>
      </c>
      <c r="X430" s="70" t="str">
        <f>IFERROR(IF(T430&gt;=(VLOOKUP(D430&amp;E430, 'Tab 3 Flex,Strng,Endur(unprot)'!AG$10:$AH$37,2,FALSE)),"HFZ", "NI")," ")</f>
        <v xml:space="preserve"> </v>
      </c>
      <c r="Y430" s="71" t="str">
        <f t="shared" si="84"/>
        <v xml:space="preserve"> </v>
      </c>
      <c r="Z430" s="71" t="str">
        <f t="shared" si="74"/>
        <v xml:space="preserve"> </v>
      </c>
      <c r="AA430" s="71" t="str">
        <f>IFERROR(IF(U430&gt;=(VLOOKUP(D430&amp;E430, 'Tab 3 Flex,Strng,Endur(unprot)'!W$10:X$37,2,FALSE)),"HFZ", "NI"), " ")</f>
        <v xml:space="preserve"> </v>
      </c>
      <c r="AB430" s="28" t="str">
        <f t="shared" si="75"/>
        <v xml:space="preserve"> </v>
      </c>
      <c r="AC430" s="33"/>
      <c r="AD430" s="28" t="str">
        <f t="shared" si="76"/>
        <v/>
      </c>
      <c r="AE430" s="96" t="e">
        <v>#N/A</v>
      </c>
      <c r="AF430" s="35"/>
      <c r="AG430" s="72" t="str">
        <f>IFERROR(IF(AE430&gt;=(VLOOKUP(D430&amp;E430, 'Tab 3 Flex,Strng,Endur(unprot)'!R$10:$S$37,2,FALSE)),"HFZ", "NI")," ")</f>
        <v xml:space="preserve"> </v>
      </c>
      <c r="AH430" s="55" t="str">
        <f t="shared" si="77"/>
        <v xml:space="preserve"> </v>
      </c>
      <c r="AI430" s="33"/>
      <c r="AJ430" s="55" t="str">
        <f t="shared" si="83"/>
        <v/>
      </c>
      <c r="AK430" s="100" t="e">
        <v>#N/A</v>
      </c>
      <c r="AL430" s="36"/>
      <c r="AM430" s="73" t="str">
        <f>IFERROR(IF(AK430&gt;=(VLOOKUP(D430&amp;E430,'Tab 3 Flex,Strng,Endur(unprot)'!AB$10:$AC$37,2,FALSE)),"HFZ", "NI")," ")</f>
        <v xml:space="preserve"> </v>
      </c>
      <c r="AN430" s="29" t="str">
        <f t="shared" si="78"/>
        <v xml:space="preserve"> </v>
      </c>
      <c r="AO430" s="55"/>
      <c r="AP430" s="29" t="str">
        <f t="shared" si="79"/>
        <v/>
      </c>
    </row>
    <row r="431" spans="1:42" s="57" customFormat="1" ht="16.5" thickTop="1" thickBot="1" x14ac:dyDescent="0.3">
      <c r="A431" s="32"/>
      <c r="B431" s="25"/>
      <c r="C431" s="25"/>
      <c r="D431" s="25"/>
      <c r="E431" s="46"/>
      <c r="F431" s="25">
        <v>10</v>
      </c>
      <c r="G431" s="94" t="e">
        <v>#N/A</v>
      </c>
      <c r="H431" s="94" t="e">
        <v>#N/A</v>
      </c>
      <c r="I431" s="26"/>
      <c r="J431" s="26"/>
      <c r="K431" s="69" t="str">
        <f>IFERROR(IF(G431&gt;=(VLOOKUP(D431&amp;E431,'Tab 2 Aerobic Capacity (unprot)'!L$10:$M$27,2,FALSE)),"HFZ","NI")," ")</f>
        <v xml:space="preserve"> </v>
      </c>
      <c r="L431" s="69" t="str">
        <f>IFERROR(IF(H431&gt;=(VLOOKUP(D431&amp;E431,'Tab 2 Aerobic Capacity (unprot)'!L$34:$M$51,2,FALSE)),"HFZ","NI")," ")</f>
        <v xml:space="preserve"> </v>
      </c>
      <c r="M431" s="54" t="str">
        <f t="shared" si="73"/>
        <v xml:space="preserve"> </v>
      </c>
      <c r="N431" s="33" t="str">
        <f t="shared" si="80"/>
        <v xml:space="preserve"> </v>
      </c>
      <c r="O431" s="33"/>
      <c r="P431" s="54" t="str">
        <f t="shared" si="81"/>
        <v/>
      </c>
      <c r="Q431" s="33"/>
      <c r="R431" s="54" t="str">
        <f t="shared" si="82"/>
        <v/>
      </c>
      <c r="S431" s="95" t="e">
        <v>#N/A</v>
      </c>
      <c r="T431" s="95" t="e">
        <v>#N/A</v>
      </c>
      <c r="U431" s="99" t="e">
        <v>#N/A</v>
      </c>
      <c r="V431" s="34"/>
      <c r="W431" s="70" t="str">
        <f>IFERROR(IF(S431&gt;=(VLOOKUP(D431&amp;E431, 'Tab 3 Flex,Strng,Endur(unprot)'!AG$10:$AH$37,2,FALSE)),"HFZ", "NI")," ")</f>
        <v xml:space="preserve"> </v>
      </c>
      <c r="X431" s="70" t="str">
        <f>IFERROR(IF(T431&gt;=(VLOOKUP(D431&amp;E431, 'Tab 3 Flex,Strng,Endur(unprot)'!AG$10:$AH$37,2,FALSE)),"HFZ", "NI")," ")</f>
        <v xml:space="preserve"> </v>
      </c>
      <c r="Y431" s="71" t="str">
        <f t="shared" si="84"/>
        <v xml:space="preserve"> </v>
      </c>
      <c r="Z431" s="71" t="str">
        <f t="shared" si="74"/>
        <v xml:space="preserve"> </v>
      </c>
      <c r="AA431" s="71" t="str">
        <f>IFERROR(IF(U431&gt;=(VLOOKUP(D431&amp;E431, 'Tab 3 Flex,Strng,Endur(unprot)'!W$10:X$37,2,FALSE)),"HFZ", "NI"), " ")</f>
        <v xml:space="preserve"> </v>
      </c>
      <c r="AB431" s="28" t="str">
        <f t="shared" si="75"/>
        <v xml:space="preserve"> </v>
      </c>
      <c r="AC431" s="33"/>
      <c r="AD431" s="28" t="str">
        <f t="shared" si="76"/>
        <v/>
      </c>
      <c r="AE431" s="96" t="e">
        <v>#N/A</v>
      </c>
      <c r="AF431" s="35"/>
      <c r="AG431" s="72" t="str">
        <f>IFERROR(IF(AE431&gt;=(VLOOKUP(D431&amp;E431, 'Tab 3 Flex,Strng,Endur(unprot)'!R$10:$S$37,2,FALSE)),"HFZ", "NI")," ")</f>
        <v xml:space="preserve"> </v>
      </c>
      <c r="AH431" s="55" t="str">
        <f t="shared" si="77"/>
        <v xml:space="preserve"> </v>
      </c>
      <c r="AI431" s="33"/>
      <c r="AJ431" s="55" t="str">
        <f t="shared" si="83"/>
        <v/>
      </c>
      <c r="AK431" s="100" t="e">
        <v>#N/A</v>
      </c>
      <c r="AL431" s="36"/>
      <c r="AM431" s="73" t="str">
        <f>IFERROR(IF(AK431&gt;=(VLOOKUP(D431&amp;E431,'Tab 3 Flex,Strng,Endur(unprot)'!AB$10:$AC$37,2,FALSE)),"HFZ", "NI")," ")</f>
        <v xml:space="preserve"> </v>
      </c>
      <c r="AN431" s="29" t="str">
        <f t="shared" si="78"/>
        <v xml:space="preserve"> </v>
      </c>
      <c r="AO431" s="55"/>
      <c r="AP431" s="29" t="str">
        <f t="shared" si="79"/>
        <v/>
      </c>
    </row>
    <row r="432" spans="1:42" s="57" customFormat="1" ht="15.75" customHeight="1" thickTop="1" thickBot="1" x14ac:dyDescent="0.3">
      <c r="A432" s="32"/>
      <c r="B432" s="25"/>
      <c r="C432" s="25"/>
      <c r="D432" s="25"/>
      <c r="E432" s="46"/>
      <c r="F432" s="25">
        <v>10</v>
      </c>
      <c r="G432" s="94" t="e">
        <v>#N/A</v>
      </c>
      <c r="H432" s="94" t="e">
        <v>#N/A</v>
      </c>
      <c r="I432" s="26"/>
      <c r="J432" s="26"/>
      <c r="K432" s="69" t="str">
        <f>IFERROR(IF(G432&gt;=(VLOOKUP(D432&amp;E432,'Tab 2 Aerobic Capacity (unprot)'!L$10:$M$27,2,FALSE)),"HFZ","NI")," ")</f>
        <v xml:space="preserve"> </v>
      </c>
      <c r="L432" s="69" t="str">
        <f>IFERROR(IF(H432&gt;=(VLOOKUP(D432&amp;E432,'Tab 2 Aerobic Capacity (unprot)'!L$34:$M$51,2,FALSE)),"HFZ","NI")," ")</f>
        <v xml:space="preserve"> </v>
      </c>
      <c r="M432" s="54" t="str">
        <f t="shared" si="73"/>
        <v xml:space="preserve"> </v>
      </c>
      <c r="N432" s="33" t="str">
        <f t="shared" si="80"/>
        <v xml:space="preserve"> </v>
      </c>
      <c r="O432" s="33"/>
      <c r="P432" s="54" t="str">
        <f t="shared" si="81"/>
        <v/>
      </c>
      <c r="Q432" s="33"/>
      <c r="R432" s="54" t="str">
        <f t="shared" si="82"/>
        <v/>
      </c>
      <c r="S432" s="95" t="e">
        <v>#N/A</v>
      </c>
      <c r="T432" s="95" t="e">
        <v>#N/A</v>
      </c>
      <c r="U432" s="99" t="e">
        <v>#N/A</v>
      </c>
      <c r="V432" s="34"/>
      <c r="W432" s="70" t="str">
        <f>IFERROR(IF(S432&gt;=(VLOOKUP(D432&amp;E432, 'Tab 3 Flex,Strng,Endur(unprot)'!AG$10:$AH$37,2,FALSE)),"HFZ", "NI")," ")</f>
        <v xml:space="preserve"> </v>
      </c>
      <c r="X432" s="70" t="str">
        <f>IFERROR(IF(T432&gt;=(VLOOKUP(D432&amp;E432, 'Tab 3 Flex,Strng,Endur(unprot)'!AG$10:$AH$37,2,FALSE)),"HFZ", "NI")," ")</f>
        <v xml:space="preserve"> </v>
      </c>
      <c r="Y432" s="71" t="str">
        <f t="shared" si="84"/>
        <v xml:space="preserve"> </v>
      </c>
      <c r="Z432" s="71" t="str">
        <f t="shared" si="74"/>
        <v xml:space="preserve"> </v>
      </c>
      <c r="AA432" s="71" t="str">
        <f>IFERROR(IF(U432&gt;=(VLOOKUP(D432&amp;E432, 'Tab 3 Flex,Strng,Endur(unprot)'!W$10:X$37,2,FALSE)),"HFZ", "NI"), " ")</f>
        <v xml:space="preserve"> </v>
      </c>
      <c r="AB432" s="28" t="str">
        <f t="shared" si="75"/>
        <v xml:space="preserve"> </v>
      </c>
      <c r="AC432" s="33"/>
      <c r="AD432" s="28" t="str">
        <f t="shared" si="76"/>
        <v/>
      </c>
      <c r="AE432" s="96" t="e">
        <v>#N/A</v>
      </c>
      <c r="AF432" s="35"/>
      <c r="AG432" s="72" t="str">
        <f>IFERROR(IF(AE432&gt;=(VLOOKUP(D432&amp;E432, 'Tab 3 Flex,Strng,Endur(unprot)'!R$10:$S$37,2,FALSE)),"HFZ", "NI")," ")</f>
        <v xml:space="preserve"> </v>
      </c>
      <c r="AH432" s="55" t="str">
        <f t="shared" si="77"/>
        <v xml:space="preserve"> </v>
      </c>
      <c r="AI432" s="33"/>
      <c r="AJ432" s="55" t="str">
        <f t="shared" si="83"/>
        <v/>
      </c>
      <c r="AK432" s="100" t="e">
        <v>#N/A</v>
      </c>
      <c r="AL432" s="36"/>
      <c r="AM432" s="73" t="str">
        <f>IFERROR(IF(AK432&gt;=(VLOOKUP(D432&amp;E432,'Tab 3 Flex,Strng,Endur(unprot)'!AB$10:$AC$37,2,FALSE)),"HFZ", "NI")," ")</f>
        <v xml:space="preserve"> </v>
      </c>
      <c r="AN432" s="29" t="str">
        <f t="shared" si="78"/>
        <v xml:space="preserve"> </v>
      </c>
      <c r="AO432" s="55"/>
      <c r="AP432" s="29" t="str">
        <f t="shared" si="79"/>
        <v/>
      </c>
    </row>
    <row r="433" spans="1:42" s="57" customFormat="1" ht="16.5" thickTop="1" thickBot="1" x14ac:dyDescent="0.3">
      <c r="A433" s="32"/>
      <c r="B433" s="25"/>
      <c r="C433" s="25"/>
      <c r="D433" s="25"/>
      <c r="E433" s="46"/>
      <c r="F433" s="25">
        <v>10</v>
      </c>
      <c r="G433" s="94" t="e">
        <v>#N/A</v>
      </c>
      <c r="H433" s="94" t="e">
        <v>#N/A</v>
      </c>
      <c r="I433" s="26"/>
      <c r="J433" s="26"/>
      <c r="K433" s="69" t="str">
        <f>IFERROR(IF(G433&gt;=(VLOOKUP(D433&amp;E433,'Tab 2 Aerobic Capacity (unprot)'!L$10:$M$27,2,FALSE)),"HFZ","NI")," ")</f>
        <v xml:space="preserve"> </v>
      </c>
      <c r="L433" s="69" t="str">
        <f>IFERROR(IF(H433&gt;=(VLOOKUP(D433&amp;E433,'Tab 2 Aerobic Capacity (unprot)'!L$34:$M$51,2,FALSE)),"HFZ","NI")," ")</f>
        <v xml:space="preserve"> </v>
      </c>
      <c r="M433" s="54" t="str">
        <f t="shared" si="73"/>
        <v xml:space="preserve"> </v>
      </c>
      <c r="N433" s="33" t="str">
        <f t="shared" si="80"/>
        <v xml:space="preserve"> </v>
      </c>
      <c r="O433" s="33"/>
      <c r="P433" s="54" t="str">
        <f t="shared" si="81"/>
        <v/>
      </c>
      <c r="Q433" s="33"/>
      <c r="R433" s="54" t="str">
        <f t="shared" si="82"/>
        <v/>
      </c>
      <c r="S433" s="95" t="e">
        <v>#N/A</v>
      </c>
      <c r="T433" s="95" t="e">
        <v>#N/A</v>
      </c>
      <c r="U433" s="99" t="e">
        <v>#N/A</v>
      </c>
      <c r="V433" s="34"/>
      <c r="W433" s="70" t="str">
        <f>IFERROR(IF(S433&gt;=(VLOOKUP(D433&amp;E433, 'Tab 3 Flex,Strng,Endur(unprot)'!AG$10:$AH$37,2,FALSE)),"HFZ", "NI")," ")</f>
        <v xml:space="preserve"> </v>
      </c>
      <c r="X433" s="70" t="str">
        <f>IFERROR(IF(T433&gt;=(VLOOKUP(D433&amp;E433, 'Tab 3 Flex,Strng,Endur(unprot)'!AG$10:$AH$37,2,FALSE)),"HFZ", "NI")," ")</f>
        <v xml:space="preserve"> </v>
      </c>
      <c r="Y433" s="71" t="str">
        <f t="shared" si="84"/>
        <v xml:space="preserve"> </v>
      </c>
      <c r="Z433" s="71" t="str">
        <f t="shared" si="74"/>
        <v xml:space="preserve"> </v>
      </c>
      <c r="AA433" s="71" t="str">
        <f>IFERROR(IF(U433&gt;=(VLOOKUP(D433&amp;E433, 'Tab 3 Flex,Strng,Endur(unprot)'!W$10:X$37,2,FALSE)),"HFZ", "NI"), " ")</f>
        <v xml:space="preserve"> </v>
      </c>
      <c r="AB433" s="28" t="str">
        <f t="shared" si="75"/>
        <v xml:space="preserve"> </v>
      </c>
      <c r="AC433" s="33"/>
      <c r="AD433" s="28" t="str">
        <f t="shared" si="76"/>
        <v/>
      </c>
      <c r="AE433" s="96" t="e">
        <v>#N/A</v>
      </c>
      <c r="AF433" s="35"/>
      <c r="AG433" s="72" t="str">
        <f>IFERROR(IF(AE433&gt;=(VLOOKUP(D433&amp;E433, 'Tab 3 Flex,Strng,Endur(unprot)'!R$10:$S$37,2,FALSE)),"HFZ", "NI")," ")</f>
        <v xml:space="preserve"> </v>
      </c>
      <c r="AH433" s="55" t="str">
        <f t="shared" si="77"/>
        <v xml:space="preserve"> </v>
      </c>
      <c r="AI433" s="33"/>
      <c r="AJ433" s="55" t="str">
        <f t="shared" si="83"/>
        <v/>
      </c>
      <c r="AK433" s="100" t="e">
        <v>#N/A</v>
      </c>
      <c r="AL433" s="36"/>
      <c r="AM433" s="73" t="str">
        <f>IFERROR(IF(AK433&gt;=(VLOOKUP(D433&amp;E433,'Tab 3 Flex,Strng,Endur(unprot)'!AB$10:$AC$37,2,FALSE)),"HFZ", "NI")," ")</f>
        <v xml:space="preserve"> </v>
      </c>
      <c r="AN433" s="29" t="str">
        <f t="shared" si="78"/>
        <v xml:space="preserve"> </v>
      </c>
      <c r="AO433" s="55"/>
      <c r="AP433" s="29" t="str">
        <f t="shared" si="79"/>
        <v/>
      </c>
    </row>
    <row r="434" spans="1:42" s="57" customFormat="1" ht="15.75" customHeight="1" thickTop="1" thickBot="1" x14ac:dyDescent="0.3">
      <c r="A434" s="23"/>
      <c r="B434" s="24"/>
      <c r="C434" s="24"/>
      <c r="D434" s="50"/>
      <c r="E434" s="25"/>
      <c r="F434" s="25">
        <v>10</v>
      </c>
      <c r="G434" s="94" t="e">
        <v>#N/A</v>
      </c>
      <c r="H434" s="94" t="e">
        <v>#N/A</v>
      </c>
      <c r="I434" s="26"/>
      <c r="J434" s="26"/>
      <c r="K434" s="69" t="str">
        <f>IFERROR(IF(G434&gt;=(VLOOKUP(D434&amp;E434,'Tab 2 Aerobic Capacity (unprot)'!L$10:$M$27,2,FALSE)),"HFZ","NI")," ")</f>
        <v xml:space="preserve"> </v>
      </c>
      <c r="L434" s="69" t="str">
        <f>IFERROR(IF(H434&gt;=(VLOOKUP(D434&amp;E434,'Tab 2 Aerobic Capacity (unprot)'!L$34:$M$51,2,FALSE)),"HFZ","NI")," ")</f>
        <v xml:space="preserve"> </v>
      </c>
      <c r="M434" s="54" t="str">
        <f t="shared" si="73"/>
        <v xml:space="preserve"> </v>
      </c>
      <c r="N434" s="33" t="str">
        <f t="shared" si="80"/>
        <v xml:space="preserve"> </v>
      </c>
      <c r="O434" s="33"/>
      <c r="P434" s="54" t="str">
        <f t="shared" si="81"/>
        <v/>
      </c>
      <c r="Q434" s="33"/>
      <c r="R434" s="54" t="str">
        <f t="shared" si="82"/>
        <v/>
      </c>
      <c r="S434" s="95" t="e">
        <v>#N/A</v>
      </c>
      <c r="T434" s="95" t="e">
        <v>#N/A</v>
      </c>
      <c r="U434" s="99" t="e">
        <v>#N/A</v>
      </c>
      <c r="V434" s="34"/>
      <c r="W434" s="70" t="str">
        <f>IFERROR(IF(S434&gt;=(VLOOKUP(D434&amp;E434, 'Tab 3 Flex,Strng,Endur(unprot)'!AG$10:$AH$37,2,FALSE)),"HFZ", "NI")," ")</f>
        <v xml:space="preserve"> </v>
      </c>
      <c r="X434" s="70" t="str">
        <f>IFERROR(IF(T434&gt;=(VLOOKUP(D434&amp;E434, 'Tab 3 Flex,Strng,Endur(unprot)'!AG$10:$AH$37,2,FALSE)),"HFZ", "NI")," ")</f>
        <v xml:space="preserve"> </v>
      </c>
      <c r="Y434" s="71" t="str">
        <f t="shared" si="84"/>
        <v xml:space="preserve"> </v>
      </c>
      <c r="Z434" s="71" t="str">
        <f t="shared" si="74"/>
        <v xml:space="preserve"> </v>
      </c>
      <c r="AA434" s="71" t="str">
        <f>IFERROR(IF(U434&gt;=(VLOOKUP(D434&amp;E434, 'Tab 3 Flex,Strng,Endur(unprot)'!W$10:X$37,2,FALSE)),"HFZ", "NI"), " ")</f>
        <v xml:space="preserve"> </v>
      </c>
      <c r="AB434" s="28" t="str">
        <f t="shared" si="75"/>
        <v xml:space="preserve"> </v>
      </c>
      <c r="AC434" s="33"/>
      <c r="AD434" s="28" t="str">
        <f t="shared" si="76"/>
        <v/>
      </c>
      <c r="AE434" s="96" t="e">
        <v>#N/A</v>
      </c>
      <c r="AF434" s="35"/>
      <c r="AG434" s="72" t="str">
        <f>IFERROR(IF(AE434&gt;=(VLOOKUP(D434&amp;E434, 'Tab 3 Flex,Strng,Endur(unprot)'!R$10:$S$37,2,FALSE)),"HFZ", "NI")," ")</f>
        <v xml:space="preserve"> </v>
      </c>
      <c r="AH434" s="55" t="str">
        <f t="shared" si="77"/>
        <v xml:space="preserve"> </v>
      </c>
      <c r="AI434" s="33"/>
      <c r="AJ434" s="55" t="str">
        <f t="shared" si="83"/>
        <v/>
      </c>
      <c r="AK434" s="100" t="e">
        <v>#N/A</v>
      </c>
      <c r="AL434" s="36"/>
      <c r="AM434" s="73" t="str">
        <f>IFERROR(IF(AK434&gt;=(VLOOKUP(D434&amp;E434,'Tab 3 Flex,Strng,Endur(unprot)'!AB$10:$AC$37,2,FALSE)),"HFZ", "NI")," ")</f>
        <v xml:space="preserve"> </v>
      </c>
      <c r="AN434" s="29" t="str">
        <f t="shared" si="78"/>
        <v xml:space="preserve"> </v>
      </c>
      <c r="AO434" s="55"/>
      <c r="AP434" s="29" t="str">
        <f t="shared" si="79"/>
        <v/>
      </c>
    </row>
    <row r="435" spans="1:42" s="57" customFormat="1" ht="16.5" thickTop="1" thickBot="1" x14ac:dyDescent="0.3">
      <c r="A435" s="32"/>
      <c r="B435" s="25"/>
      <c r="C435" s="25"/>
      <c r="D435" s="25"/>
      <c r="E435" s="25"/>
      <c r="F435" s="25">
        <v>10</v>
      </c>
      <c r="G435" s="94" t="e">
        <v>#N/A</v>
      </c>
      <c r="H435" s="94" t="e">
        <v>#N/A</v>
      </c>
      <c r="I435" s="26"/>
      <c r="J435" s="26"/>
      <c r="K435" s="69" t="str">
        <f>IFERROR(IF(G435&gt;=(VLOOKUP(D435&amp;E435,'Tab 2 Aerobic Capacity (unprot)'!L$10:$M$27,2,FALSE)),"HFZ","NI")," ")</f>
        <v xml:space="preserve"> </v>
      </c>
      <c r="L435" s="69" t="str">
        <f>IFERROR(IF(H435&gt;=(VLOOKUP(D435&amp;E435,'Tab 2 Aerobic Capacity (unprot)'!L$34:$M$51,2,FALSE)),"HFZ","NI")," ")</f>
        <v xml:space="preserve"> </v>
      </c>
      <c r="M435" s="54" t="str">
        <f t="shared" si="73"/>
        <v xml:space="preserve"> </v>
      </c>
      <c r="N435" s="33" t="str">
        <f t="shared" si="80"/>
        <v xml:space="preserve"> </v>
      </c>
      <c r="O435" s="33"/>
      <c r="P435" s="54" t="str">
        <f t="shared" si="81"/>
        <v/>
      </c>
      <c r="Q435" s="33"/>
      <c r="R435" s="54" t="str">
        <f t="shared" si="82"/>
        <v/>
      </c>
      <c r="S435" s="95" t="e">
        <v>#N/A</v>
      </c>
      <c r="T435" s="95" t="e">
        <v>#N/A</v>
      </c>
      <c r="U435" s="99" t="e">
        <v>#N/A</v>
      </c>
      <c r="V435" s="34"/>
      <c r="W435" s="70" t="str">
        <f>IFERROR(IF(S435&gt;=(VLOOKUP(D435&amp;E435, 'Tab 3 Flex,Strng,Endur(unprot)'!AG$10:$AH$37,2,FALSE)),"HFZ", "NI")," ")</f>
        <v xml:space="preserve"> </v>
      </c>
      <c r="X435" s="70" t="str">
        <f>IFERROR(IF(T435&gt;=(VLOOKUP(D435&amp;E435, 'Tab 3 Flex,Strng,Endur(unprot)'!AG$10:$AH$37,2,FALSE)),"HFZ", "NI")," ")</f>
        <v xml:space="preserve"> </v>
      </c>
      <c r="Y435" s="71" t="str">
        <f t="shared" si="84"/>
        <v xml:space="preserve"> </v>
      </c>
      <c r="Z435" s="71" t="str">
        <f t="shared" si="74"/>
        <v xml:space="preserve"> </v>
      </c>
      <c r="AA435" s="71" t="str">
        <f>IFERROR(IF(U435&gt;=(VLOOKUP(D435&amp;E435, 'Tab 3 Flex,Strng,Endur(unprot)'!W$10:X$37,2,FALSE)),"HFZ", "NI"), " ")</f>
        <v xml:space="preserve"> </v>
      </c>
      <c r="AB435" s="28" t="str">
        <f t="shared" si="75"/>
        <v xml:space="preserve"> </v>
      </c>
      <c r="AC435" s="33"/>
      <c r="AD435" s="28" t="str">
        <f t="shared" si="76"/>
        <v/>
      </c>
      <c r="AE435" s="96" t="e">
        <v>#N/A</v>
      </c>
      <c r="AF435" s="35"/>
      <c r="AG435" s="72" t="str">
        <f>IFERROR(IF(AE435&gt;=(VLOOKUP(D435&amp;E435, 'Tab 3 Flex,Strng,Endur(unprot)'!R$10:$S$37,2,FALSE)),"HFZ", "NI")," ")</f>
        <v xml:space="preserve"> </v>
      </c>
      <c r="AH435" s="55" t="str">
        <f t="shared" si="77"/>
        <v xml:space="preserve"> </v>
      </c>
      <c r="AI435" s="33"/>
      <c r="AJ435" s="55" t="str">
        <f t="shared" si="83"/>
        <v/>
      </c>
      <c r="AK435" s="100" t="e">
        <v>#N/A</v>
      </c>
      <c r="AL435" s="36"/>
      <c r="AM435" s="73" t="str">
        <f>IFERROR(IF(AK435&gt;=(VLOOKUP(D435&amp;E435,'Tab 3 Flex,Strng,Endur(unprot)'!AB$10:$AC$37,2,FALSE)),"HFZ", "NI")," ")</f>
        <v xml:space="preserve"> </v>
      </c>
      <c r="AN435" s="29" t="str">
        <f t="shared" si="78"/>
        <v xml:space="preserve"> </v>
      </c>
      <c r="AO435" s="55"/>
      <c r="AP435" s="29" t="str">
        <f t="shared" si="79"/>
        <v/>
      </c>
    </row>
    <row r="436" spans="1:42" s="57" customFormat="1" ht="15.75" customHeight="1" thickTop="1" thickBot="1" x14ac:dyDescent="0.3">
      <c r="A436" s="32"/>
      <c r="B436" s="25"/>
      <c r="C436" s="25"/>
      <c r="D436" s="25"/>
      <c r="E436" s="25"/>
      <c r="F436" s="25">
        <v>10</v>
      </c>
      <c r="G436" s="94" t="e">
        <v>#N/A</v>
      </c>
      <c r="H436" s="94" t="e">
        <v>#N/A</v>
      </c>
      <c r="I436" s="26"/>
      <c r="J436" s="26"/>
      <c r="K436" s="69" t="str">
        <f>IFERROR(IF(G436&gt;=(VLOOKUP(D436&amp;E436,'Tab 2 Aerobic Capacity (unprot)'!L$10:$M$27,2,FALSE)),"HFZ","NI")," ")</f>
        <v xml:space="preserve"> </v>
      </c>
      <c r="L436" s="69" t="str">
        <f>IFERROR(IF(H436&gt;=(VLOOKUP(D436&amp;E436,'Tab 2 Aerobic Capacity (unprot)'!L$34:$M$51,2,FALSE)),"HFZ","NI")," ")</f>
        <v xml:space="preserve"> </v>
      </c>
      <c r="M436" s="54" t="str">
        <f t="shared" si="73"/>
        <v xml:space="preserve"> </v>
      </c>
      <c r="N436" s="33" t="str">
        <f t="shared" si="80"/>
        <v xml:space="preserve"> </v>
      </c>
      <c r="O436" s="33"/>
      <c r="P436" s="54" t="str">
        <f t="shared" si="81"/>
        <v/>
      </c>
      <c r="Q436" s="33"/>
      <c r="R436" s="54" t="str">
        <f t="shared" si="82"/>
        <v/>
      </c>
      <c r="S436" s="95" t="e">
        <v>#N/A</v>
      </c>
      <c r="T436" s="95" t="e">
        <v>#N/A</v>
      </c>
      <c r="U436" s="99" t="e">
        <v>#N/A</v>
      </c>
      <c r="V436" s="34"/>
      <c r="W436" s="70" t="str">
        <f>IFERROR(IF(S436&gt;=(VLOOKUP(D436&amp;E436, 'Tab 3 Flex,Strng,Endur(unprot)'!AG$10:$AH$37,2,FALSE)),"HFZ", "NI")," ")</f>
        <v xml:space="preserve"> </v>
      </c>
      <c r="X436" s="70" t="str">
        <f>IFERROR(IF(T436&gt;=(VLOOKUP(D436&amp;E436, 'Tab 3 Flex,Strng,Endur(unprot)'!AG$10:$AH$37,2,FALSE)),"HFZ", "NI")," ")</f>
        <v xml:space="preserve"> </v>
      </c>
      <c r="Y436" s="71" t="str">
        <f t="shared" si="84"/>
        <v xml:space="preserve"> </v>
      </c>
      <c r="Z436" s="71" t="str">
        <f t="shared" si="74"/>
        <v xml:space="preserve"> </v>
      </c>
      <c r="AA436" s="71" t="str">
        <f>IFERROR(IF(U436&gt;=(VLOOKUP(D436&amp;E436, 'Tab 3 Flex,Strng,Endur(unprot)'!W$10:X$37,2,FALSE)),"HFZ", "NI"), " ")</f>
        <v xml:space="preserve"> </v>
      </c>
      <c r="AB436" s="28" t="str">
        <f t="shared" si="75"/>
        <v xml:space="preserve"> </v>
      </c>
      <c r="AC436" s="33"/>
      <c r="AD436" s="28" t="str">
        <f t="shared" si="76"/>
        <v/>
      </c>
      <c r="AE436" s="96" t="e">
        <v>#N/A</v>
      </c>
      <c r="AF436" s="35"/>
      <c r="AG436" s="72" t="str">
        <f>IFERROR(IF(AE436&gt;=(VLOOKUP(D436&amp;E436, 'Tab 3 Flex,Strng,Endur(unprot)'!R$10:$S$37,2,FALSE)),"HFZ", "NI")," ")</f>
        <v xml:space="preserve"> </v>
      </c>
      <c r="AH436" s="55" t="str">
        <f t="shared" si="77"/>
        <v xml:space="preserve"> </v>
      </c>
      <c r="AI436" s="33"/>
      <c r="AJ436" s="55" t="str">
        <f t="shared" si="83"/>
        <v/>
      </c>
      <c r="AK436" s="100" t="e">
        <v>#N/A</v>
      </c>
      <c r="AL436" s="36"/>
      <c r="AM436" s="73" t="str">
        <f>IFERROR(IF(AK436&gt;=(VLOOKUP(D436&amp;E436,'Tab 3 Flex,Strng,Endur(unprot)'!AB$10:$AC$37,2,FALSE)),"HFZ", "NI")," ")</f>
        <v xml:space="preserve"> </v>
      </c>
      <c r="AN436" s="29" t="str">
        <f t="shared" si="78"/>
        <v xml:space="preserve"> </v>
      </c>
      <c r="AO436" s="55"/>
      <c r="AP436" s="29" t="str">
        <f t="shared" si="79"/>
        <v/>
      </c>
    </row>
    <row r="437" spans="1:42" s="57" customFormat="1" ht="16.5" thickTop="1" thickBot="1" x14ac:dyDescent="0.3">
      <c r="A437" s="32"/>
      <c r="B437" s="25"/>
      <c r="C437" s="25"/>
      <c r="D437" s="25"/>
      <c r="E437" s="25"/>
      <c r="F437" s="25">
        <v>10</v>
      </c>
      <c r="G437" s="94" t="e">
        <v>#N/A</v>
      </c>
      <c r="H437" s="94" t="e">
        <v>#N/A</v>
      </c>
      <c r="I437" s="26"/>
      <c r="J437" s="26"/>
      <c r="K437" s="69" t="str">
        <f>IFERROR(IF(G437&gt;=(VLOOKUP(D437&amp;E437,'Tab 2 Aerobic Capacity (unprot)'!L$10:$M$27,2,FALSE)),"HFZ","NI")," ")</f>
        <v xml:space="preserve"> </v>
      </c>
      <c r="L437" s="69" t="str">
        <f>IFERROR(IF(H437&gt;=(VLOOKUP(D437&amp;E437,'Tab 2 Aerobic Capacity (unprot)'!L$34:$M$51,2,FALSE)),"HFZ","NI")," ")</f>
        <v xml:space="preserve"> </v>
      </c>
      <c r="M437" s="54" t="str">
        <f t="shared" si="73"/>
        <v xml:space="preserve"> </v>
      </c>
      <c r="N437" s="33" t="str">
        <f t="shared" si="80"/>
        <v xml:space="preserve"> </v>
      </c>
      <c r="O437" s="33"/>
      <c r="P437" s="54" t="str">
        <f t="shared" si="81"/>
        <v/>
      </c>
      <c r="Q437" s="33"/>
      <c r="R437" s="54" t="str">
        <f t="shared" si="82"/>
        <v/>
      </c>
      <c r="S437" s="95" t="e">
        <v>#N/A</v>
      </c>
      <c r="T437" s="95" t="e">
        <v>#N/A</v>
      </c>
      <c r="U437" s="99" t="e">
        <v>#N/A</v>
      </c>
      <c r="V437" s="34"/>
      <c r="W437" s="70" t="str">
        <f>IFERROR(IF(S437&gt;=(VLOOKUP(D437&amp;E437, 'Tab 3 Flex,Strng,Endur(unprot)'!AG$10:$AH$37,2,FALSE)),"HFZ", "NI")," ")</f>
        <v xml:space="preserve"> </v>
      </c>
      <c r="X437" s="70" t="str">
        <f>IFERROR(IF(T437&gt;=(VLOOKUP(D437&amp;E437, 'Tab 3 Flex,Strng,Endur(unprot)'!AG$10:$AH$37,2,FALSE)),"HFZ", "NI")," ")</f>
        <v xml:space="preserve"> </v>
      </c>
      <c r="Y437" s="71" t="str">
        <f t="shared" si="84"/>
        <v xml:space="preserve"> </v>
      </c>
      <c r="Z437" s="71" t="str">
        <f t="shared" si="74"/>
        <v xml:space="preserve"> </v>
      </c>
      <c r="AA437" s="71" t="str">
        <f>IFERROR(IF(U437&gt;=(VLOOKUP(D437&amp;E437, 'Tab 3 Flex,Strng,Endur(unprot)'!W$10:X$37,2,FALSE)),"HFZ", "NI"), " ")</f>
        <v xml:space="preserve"> </v>
      </c>
      <c r="AB437" s="28" t="str">
        <f t="shared" si="75"/>
        <v xml:space="preserve"> </v>
      </c>
      <c r="AC437" s="33"/>
      <c r="AD437" s="28" t="str">
        <f t="shared" si="76"/>
        <v/>
      </c>
      <c r="AE437" s="96" t="e">
        <v>#N/A</v>
      </c>
      <c r="AF437" s="35"/>
      <c r="AG437" s="72" t="str">
        <f>IFERROR(IF(AE437&gt;=(VLOOKUP(D437&amp;E437, 'Tab 3 Flex,Strng,Endur(unprot)'!R$10:$S$37,2,FALSE)),"HFZ", "NI")," ")</f>
        <v xml:space="preserve"> </v>
      </c>
      <c r="AH437" s="55" t="str">
        <f t="shared" si="77"/>
        <v xml:space="preserve"> </v>
      </c>
      <c r="AI437" s="33"/>
      <c r="AJ437" s="55" t="str">
        <f t="shared" si="83"/>
        <v/>
      </c>
      <c r="AK437" s="100" t="e">
        <v>#N/A</v>
      </c>
      <c r="AL437" s="36"/>
      <c r="AM437" s="73" t="str">
        <f>IFERROR(IF(AK437&gt;=(VLOOKUP(D437&amp;E437,'Tab 3 Flex,Strng,Endur(unprot)'!AB$10:$AC$37,2,FALSE)),"HFZ", "NI")," ")</f>
        <v xml:space="preserve"> </v>
      </c>
      <c r="AN437" s="29" t="str">
        <f t="shared" si="78"/>
        <v xml:space="preserve"> </v>
      </c>
      <c r="AO437" s="55"/>
      <c r="AP437" s="29" t="str">
        <f t="shared" si="79"/>
        <v/>
      </c>
    </row>
    <row r="438" spans="1:42" s="57" customFormat="1" ht="15.75" customHeight="1" thickTop="1" thickBot="1" x14ac:dyDescent="0.3">
      <c r="A438" s="32"/>
      <c r="B438" s="25"/>
      <c r="C438" s="25"/>
      <c r="D438" s="25"/>
      <c r="E438" s="25"/>
      <c r="F438" s="25">
        <v>10</v>
      </c>
      <c r="G438" s="94" t="e">
        <v>#N/A</v>
      </c>
      <c r="H438" s="94" t="e">
        <v>#N/A</v>
      </c>
      <c r="I438" s="26"/>
      <c r="J438" s="26"/>
      <c r="K438" s="69" t="str">
        <f>IFERROR(IF(G438&gt;=(VLOOKUP(D438&amp;E438,'Tab 2 Aerobic Capacity (unprot)'!L$10:$M$27,2,FALSE)),"HFZ","NI")," ")</f>
        <v xml:space="preserve"> </v>
      </c>
      <c r="L438" s="69" t="str">
        <f>IFERROR(IF(H438&gt;=(VLOOKUP(D438&amp;E438,'Tab 2 Aerobic Capacity (unprot)'!L$34:$M$51,2,FALSE)),"HFZ","NI")," ")</f>
        <v xml:space="preserve"> </v>
      </c>
      <c r="M438" s="54" t="str">
        <f t="shared" si="73"/>
        <v xml:space="preserve"> </v>
      </c>
      <c r="N438" s="33" t="str">
        <f t="shared" si="80"/>
        <v xml:space="preserve"> </v>
      </c>
      <c r="O438" s="33"/>
      <c r="P438" s="54" t="str">
        <f t="shared" si="81"/>
        <v/>
      </c>
      <c r="Q438" s="33"/>
      <c r="R438" s="54" t="str">
        <f t="shared" si="82"/>
        <v/>
      </c>
      <c r="S438" s="95" t="e">
        <v>#N/A</v>
      </c>
      <c r="T438" s="95" t="e">
        <v>#N/A</v>
      </c>
      <c r="U438" s="99" t="e">
        <v>#N/A</v>
      </c>
      <c r="V438" s="34"/>
      <c r="W438" s="70" t="str">
        <f>IFERROR(IF(S438&gt;=(VLOOKUP(D438&amp;E438, 'Tab 3 Flex,Strng,Endur(unprot)'!AG$10:$AH$37,2,FALSE)),"HFZ", "NI")," ")</f>
        <v xml:space="preserve"> </v>
      </c>
      <c r="X438" s="70" t="str">
        <f>IFERROR(IF(T438&gt;=(VLOOKUP(D438&amp;E438, 'Tab 3 Flex,Strng,Endur(unprot)'!AG$10:$AH$37,2,FALSE)),"HFZ", "NI")," ")</f>
        <v xml:space="preserve"> </v>
      </c>
      <c r="Y438" s="71" t="str">
        <f t="shared" si="84"/>
        <v xml:space="preserve"> </v>
      </c>
      <c r="Z438" s="71" t="str">
        <f t="shared" si="74"/>
        <v xml:space="preserve"> </v>
      </c>
      <c r="AA438" s="71" t="str">
        <f>IFERROR(IF(U438&gt;=(VLOOKUP(D438&amp;E438, 'Tab 3 Flex,Strng,Endur(unprot)'!W$10:X$37,2,FALSE)),"HFZ", "NI"), " ")</f>
        <v xml:space="preserve"> </v>
      </c>
      <c r="AB438" s="28" t="str">
        <f t="shared" si="75"/>
        <v xml:space="preserve"> </v>
      </c>
      <c r="AC438" s="33"/>
      <c r="AD438" s="28" t="str">
        <f t="shared" si="76"/>
        <v/>
      </c>
      <c r="AE438" s="96" t="e">
        <v>#N/A</v>
      </c>
      <c r="AF438" s="35"/>
      <c r="AG438" s="72" t="str">
        <f>IFERROR(IF(AE438&gt;=(VLOOKUP(D438&amp;E438, 'Tab 3 Flex,Strng,Endur(unprot)'!R$10:$S$37,2,FALSE)),"HFZ", "NI")," ")</f>
        <v xml:space="preserve"> </v>
      </c>
      <c r="AH438" s="55" t="str">
        <f t="shared" si="77"/>
        <v xml:space="preserve"> </v>
      </c>
      <c r="AI438" s="33"/>
      <c r="AJ438" s="55" t="str">
        <f t="shared" si="83"/>
        <v/>
      </c>
      <c r="AK438" s="100" t="e">
        <v>#N/A</v>
      </c>
      <c r="AL438" s="36"/>
      <c r="AM438" s="73" t="str">
        <f>IFERROR(IF(AK438&gt;=(VLOOKUP(D438&amp;E438,'Tab 3 Flex,Strng,Endur(unprot)'!AB$10:$AC$37,2,FALSE)),"HFZ", "NI")," ")</f>
        <v xml:space="preserve"> </v>
      </c>
      <c r="AN438" s="29" t="str">
        <f t="shared" si="78"/>
        <v xml:space="preserve"> </v>
      </c>
      <c r="AO438" s="55"/>
      <c r="AP438" s="29" t="str">
        <f t="shared" si="79"/>
        <v/>
      </c>
    </row>
    <row r="439" spans="1:42" s="57" customFormat="1" ht="16.5" thickTop="1" thickBot="1" x14ac:dyDescent="0.3">
      <c r="A439" s="32"/>
      <c r="B439" s="25"/>
      <c r="C439" s="25"/>
      <c r="D439" s="25"/>
      <c r="E439" s="25"/>
      <c r="F439" s="25">
        <v>10</v>
      </c>
      <c r="G439" s="94" t="e">
        <v>#N/A</v>
      </c>
      <c r="H439" s="94" t="e">
        <v>#N/A</v>
      </c>
      <c r="I439" s="26"/>
      <c r="J439" s="26"/>
      <c r="K439" s="69" t="str">
        <f>IFERROR(IF(G439&gt;=(VLOOKUP(D439&amp;E439,'Tab 2 Aerobic Capacity (unprot)'!L$10:$M$27,2,FALSE)),"HFZ","NI")," ")</f>
        <v xml:space="preserve"> </v>
      </c>
      <c r="L439" s="69" t="str">
        <f>IFERROR(IF(H439&gt;=(VLOOKUP(D439&amp;E439,'Tab 2 Aerobic Capacity (unprot)'!L$34:$M$51,2,FALSE)),"HFZ","NI")," ")</f>
        <v xml:space="preserve"> </v>
      </c>
      <c r="M439" s="54" t="str">
        <f t="shared" si="73"/>
        <v xml:space="preserve"> </v>
      </c>
      <c r="N439" s="33" t="str">
        <f t="shared" si="80"/>
        <v xml:space="preserve"> </v>
      </c>
      <c r="O439" s="33"/>
      <c r="P439" s="54" t="str">
        <f t="shared" si="81"/>
        <v/>
      </c>
      <c r="Q439" s="33"/>
      <c r="R439" s="54" t="str">
        <f t="shared" si="82"/>
        <v/>
      </c>
      <c r="S439" s="95" t="e">
        <v>#N/A</v>
      </c>
      <c r="T439" s="95" t="e">
        <v>#N/A</v>
      </c>
      <c r="U439" s="99" t="e">
        <v>#N/A</v>
      </c>
      <c r="V439" s="34"/>
      <c r="W439" s="70" t="str">
        <f>IFERROR(IF(S439&gt;=(VLOOKUP(D439&amp;E439, 'Tab 3 Flex,Strng,Endur(unprot)'!AG$10:$AH$37,2,FALSE)),"HFZ", "NI")," ")</f>
        <v xml:space="preserve"> </v>
      </c>
      <c r="X439" s="70" t="str">
        <f>IFERROR(IF(T439&gt;=(VLOOKUP(D439&amp;E439, 'Tab 3 Flex,Strng,Endur(unprot)'!AG$10:$AH$37,2,FALSE)),"HFZ", "NI")," ")</f>
        <v xml:space="preserve"> </v>
      </c>
      <c r="Y439" s="71" t="str">
        <f t="shared" si="84"/>
        <v xml:space="preserve"> </v>
      </c>
      <c r="Z439" s="71" t="str">
        <f t="shared" si="74"/>
        <v xml:space="preserve"> </v>
      </c>
      <c r="AA439" s="71" t="str">
        <f>IFERROR(IF(U439&gt;=(VLOOKUP(D439&amp;E439, 'Tab 3 Flex,Strng,Endur(unprot)'!W$10:X$37,2,FALSE)),"HFZ", "NI"), " ")</f>
        <v xml:space="preserve"> </v>
      </c>
      <c r="AB439" s="28" t="str">
        <f t="shared" si="75"/>
        <v xml:space="preserve"> </v>
      </c>
      <c r="AC439" s="33"/>
      <c r="AD439" s="28" t="str">
        <f t="shared" si="76"/>
        <v/>
      </c>
      <c r="AE439" s="96" t="e">
        <v>#N/A</v>
      </c>
      <c r="AF439" s="35"/>
      <c r="AG439" s="72" t="str">
        <f>IFERROR(IF(AE439&gt;=(VLOOKUP(D439&amp;E439, 'Tab 3 Flex,Strng,Endur(unprot)'!R$10:$S$37,2,FALSE)),"HFZ", "NI")," ")</f>
        <v xml:space="preserve"> </v>
      </c>
      <c r="AH439" s="55" t="str">
        <f t="shared" si="77"/>
        <v xml:space="preserve"> </v>
      </c>
      <c r="AI439" s="33"/>
      <c r="AJ439" s="55" t="str">
        <f t="shared" si="83"/>
        <v/>
      </c>
      <c r="AK439" s="100" t="e">
        <v>#N/A</v>
      </c>
      <c r="AL439" s="36"/>
      <c r="AM439" s="73" t="str">
        <f>IFERROR(IF(AK439&gt;=(VLOOKUP(D439&amp;E439,'Tab 3 Flex,Strng,Endur(unprot)'!AB$10:$AC$37,2,FALSE)),"HFZ", "NI")," ")</f>
        <v xml:space="preserve"> </v>
      </c>
      <c r="AN439" s="29" t="str">
        <f t="shared" si="78"/>
        <v xml:space="preserve"> </v>
      </c>
      <c r="AO439" s="55"/>
      <c r="AP439" s="29" t="str">
        <f t="shared" si="79"/>
        <v/>
      </c>
    </row>
    <row r="440" spans="1:42" s="57" customFormat="1" ht="15.75" customHeight="1" thickTop="1" thickBot="1" x14ac:dyDescent="0.3">
      <c r="A440" s="32"/>
      <c r="B440" s="25"/>
      <c r="C440" s="25"/>
      <c r="D440" s="25"/>
      <c r="E440" s="25"/>
      <c r="F440" s="25">
        <v>10</v>
      </c>
      <c r="G440" s="94" t="e">
        <v>#N/A</v>
      </c>
      <c r="H440" s="94" t="e">
        <v>#N/A</v>
      </c>
      <c r="I440" s="26"/>
      <c r="J440" s="26"/>
      <c r="K440" s="69" t="str">
        <f>IFERROR(IF(G440&gt;=(VLOOKUP(D440&amp;E440,'Tab 2 Aerobic Capacity (unprot)'!L$10:$M$27,2,FALSE)),"HFZ","NI")," ")</f>
        <v xml:space="preserve"> </v>
      </c>
      <c r="L440" s="69" t="str">
        <f>IFERROR(IF(H440&gt;=(VLOOKUP(D440&amp;E440,'Tab 2 Aerobic Capacity (unprot)'!L$34:$M$51,2,FALSE)),"HFZ","NI")," ")</f>
        <v xml:space="preserve"> </v>
      </c>
      <c r="M440" s="54" t="str">
        <f t="shared" si="73"/>
        <v xml:space="preserve"> </v>
      </c>
      <c r="N440" s="33" t="str">
        <f t="shared" si="80"/>
        <v xml:space="preserve"> </v>
      </c>
      <c r="O440" s="33"/>
      <c r="P440" s="54" t="str">
        <f t="shared" si="81"/>
        <v/>
      </c>
      <c r="Q440" s="33"/>
      <c r="R440" s="54" t="str">
        <f t="shared" si="82"/>
        <v/>
      </c>
      <c r="S440" s="95" t="e">
        <v>#N/A</v>
      </c>
      <c r="T440" s="95" t="e">
        <v>#N/A</v>
      </c>
      <c r="U440" s="99" t="e">
        <v>#N/A</v>
      </c>
      <c r="V440" s="34"/>
      <c r="W440" s="70" t="str">
        <f>IFERROR(IF(S440&gt;=(VLOOKUP(D440&amp;E440, 'Tab 3 Flex,Strng,Endur(unprot)'!AG$10:$AH$37,2,FALSE)),"HFZ", "NI")," ")</f>
        <v xml:space="preserve"> </v>
      </c>
      <c r="X440" s="70" t="str">
        <f>IFERROR(IF(T440&gt;=(VLOOKUP(D440&amp;E440, 'Tab 3 Flex,Strng,Endur(unprot)'!AG$10:$AH$37,2,FALSE)),"HFZ", "NI")," ")</f>
        <v xml:space="preserve"> </v>
      </c>
      <c r="Y440" s="71" t="str">
        <f t="shared" si="84"/>
        <v xml:space="preserve"> </v>
      </c>
      <c r="Z440" s="71" t="str">
        <f t="shared" si="74"/>
        <v xml:space="preserve"> </v>
      </c>
      <c r="AA440" s="71" t="str">
        <f>IFERROR(IF(U440&gt;=(VLOOKUP(D440&amp;E440, 'Tab 3 Flex,Strng,Endur(unprot)'!W$10:X$37,2,FALSE)),"HFZ", "NI"), " ")</f>
        <v xml:space="preserve"> </v>
      </c>
      <c r="AB440" s="28" t="str">
        <f t="shared" si="75"/>
        <v xml:space="preserve"> </v>
      </c>
      <c r="AC440" s="33"/>
      <c r="AD440" s="28" t="str">
        <f t="shared" si="76"/>
        <v/>
      </c>
      <c r="AE440" s="96" t="e">
        <v>#N/A</v>
      </c>
      <c r="AF440" s="35"/>
      <c r="AG440" s="72" t="str">
        <f>IFERROR(IF(AE440&gt;=(VLOOKUP(D440&amp;E440, 'Tab 3 Flex,Strng,Endur(unprot)'!R$10:$S$37,2,FALSE)),"HFZ", "NI")," ")</f>
        <v xml:space="preserve"> </v>
      </c>
      <c r="AH440" s="55" t="str">
        <f t="shared" si="77"/>
        <v xml:space="preserve"> </v>
      </c>
      <c r="AI440" s="33"/>
      <c r="AJ440" s="55" t="str">
        <f t="shared" si="83"/>
        <v/>
      </c>
      <c r="AK440" s="100" t="e">
        <v>#N/A</v>
      </c>
      <c r="AL440" s="36"/>
      <c r="AM440" s="73" t="str">
        <f>IFERROR(IF(AK440&gt;=(VLOOKUP(D440&amp;E440,'Tab 3 Flex,Strng,Endur(unprot)'!AB$10:$AC$37,2,FALSE)),"HFZ", "NI")," ")</f>
        <v xml:space="preserve"> </v>
      </c>
      <c r="AN440" s="29" t="str">
        <f t="shared" si="78"/>
        <v xml:space="preserve"> </v>
      </c>
      <c r="AO440" s="55"/>
      <c r="AP440" s="29" t="str">
        <f t="shared" si="79"/>
        <v/>
      </c>
    </row>
    <row r="441" spans="1:42" s="57" customFormat="1" ht="16.5" thickTop="1" thickBot="1" x14ac:dyDescent="0.3">
      <c r="A441" s="32"/>
      <c r="B441" s="25"/>
      <c r="C441" s="25"/>
      <c r="D441" s="25"/>
      <c r="E441" s="25"/>
      <c r="F441" s="25">
        <v>10</v>
      </c>
      <c r="G441" s="94" t="e">
        <v>#N/A</v>
      </c>
      <c r="H441" s="94" t="e">
        <v>#N/A</v>
      </c>
      <c r="I441" s="26"/>
      <c r="J441" s="26"/>
      <c r="K441" s="69" t="str">
        <f>IFERROR(IF(G441&gt;=(VLOOKUP(D441&amp;E441,'Tab 2 Aerobic Capacity (unprot)'!L$10:$M$27,2,FALSE)),"HFZ","NI")," ")</f>
        <v xml:space="preserve"> </v>
      </c>
      <c r="L441" s="69" t="str">
        <f>IFERROR(IF(H441&gt;=(VLOOKUP(D441&amp;E441,'Tab 2 Aerobic Capacity (unprot)'!L$34:$M$51,2,FALSE)),"HFZ","NI")," ")</f>
        <v xml:space="preserve"> </v>
      </c>
      <c r="M441" s="54" t="str">
        <f t="shared" si="73"/>
        <v xml:space="preserve"> </v>
      </c>
      <c r="N441" s="33" t="str">
        <f t="shared" si="80"/>
        <v xml:space="preserve"> </v>
      </c>
      <c r="O441" s="33"/>
      <c r="P441" s="54" t="str">
        <f t="shared" si="81"/>
        <v/>
      </c>
      <c r="Q441" s="33"/>
      <c r="R441" s="54" t="str">
        <f t="shared" si="82"/>
        <v/>
      </c>
      <c r="S441" s="95" t="e">
        <v>#N/A</v>
      </c>
      <c r="T441" s="95" t="e">
        <v>#N/A</v>
      </c>
      <c r="U441" s="99" t="e">
        <v>#N/A</v>
      </c>
      <c r="V441" s="34"/>
      <c r="W441" s="70" t="str">
        <f>IFERROR(IF(S441&gt;=(VLOOKUP(D441&amp;E441, 'Tab 3 Flex,Strng,Endur(unprot)'!AG$10:$AH$37,2,FALSE)),"HFZ", "NI")," ")</f>
        <v xml:space="preserve"> </v>
      </c>
      <c r="X441" s="70" t="str">
        <f>IFERROR(IF(T441&gt;=(VLOOKUP(D441&amp;E441, 'Tab 3 Flex,Strng,Endur(unprot)'!AG$10:$AH$37,2,FALSE)),"HFZ", "NI")," ")</f>
        <v xml:space="preserve"> </v>
      </c>
      <c r="Y441" s="71" t="str">
        <f t="shared" si="84"/>
        <v xml:space="preserve"> </v>
      </c>
      <c r="Z441" s="71" t="str">
        <f t="shared" si="74"/>
        <v xml:space="preserve"> </v>
      </c>
      <c r="AA441" s="71" t="str">
        <f>IFERROR(IF(U441&gt;=(VLOOKUP(D441&amp;E441, 'Tab 3 Flex,Strng,Endur(unprot)'!W$10:X$37,2,FALSE)),"HFZ", "NI"), " ")</f>
        <v xml:space="preserve"> </v>
      </c>
      <c r="AB441" s="28" t="str">
        <f t="shared" si="75"/>
        <v xml:space="preserve"> </v>
      </c>
      <c r="AC441" s="33"/>
      <c r="AD441" s="28" t="str">
        <f t="shared" si="76"/>
        <v/>
      </c>
      <c r="AE441" s="96" t="e">
        <v>#N/A</v>
      </c>
      <c r="AF441" s="35"/>
      <c r="AG441" s="72" t="str">
        <f>IFERROR(IF(AE441&gt;=(VLOOKUP(D441&amp;E441, 'Tab 3 Flex,Strng,Endur(unprot)'!R$10:$S$37,2,FALSE)),"HFZ", "NI")," ")</f>
        <v xml:space="preserve"> </v>
      </c>
      <c r="AH441" s="55" t="str">
        <f t="shared" si="77"/>
        <v xml:space="preserve"> </v>
      </c>
      <c r="AI441" s="33"/>
      <c r="AJ441" s="55" t="str">
        <f t="shared" si="83"/>
        <v/>
      </c>
      <c r="AK441" s="100" t="e">
        <v>#N/A</v>
      </c>
      <c r="AL441" s="36"/>
      <c r="AM441" s="73" t="str">
        <f>IFERROR(IF(AK441&gt;=(VLOOKUP(D441&amp;E441,'Tab 3 Flex,Strng,Endur(unprot)'!AB$10:$AC$37,2,FALSE)),"HFZ", "NI")," ")</f>
        <v xml:space="preserve"> </v>
      </c>
      <c r="AN441" s="29" t="str">
        <f t="shared" si="78"/>
        <v xml:space="preserve"> </v>
      </c>
      <c r="AO441" s="55"/>
      <c r="AP441" s="29" t="str">
        <f t="shared" si="79"/>
        <v/>
      </c>
    </row>
    <row r="442" spans="1:42" s="57" customFormat="1" ht="15.75" customHeight="1" thickTop="1" thickBot="1" x14ac:dyDescent="0.3">
      <c r="A442" s="32"/>
      <c r="B442" s="25"/>
      <c r="C442" s="25"/>
      <c r="D442" s="25"/>
      <c r="E442" s="25"/>
      <c r="F442" s="25">
        <v>10</v>
      </c>
      <c r="G442" s="94" t="e">
        <v>#N/A</v>
      </c>
      <c r="H442" s="94" t="e">
        <v>#N/A</v>
      </c>
      <c r="I442" s="26"/>
      <c r="J442" s="26"/>
      <c r="K442" s="69" t="str">
        <f>IFERROR(IF(G442&gt;=(VLOOKUP(D442&amp;E442,'Tab 2 Aerobic Capacity (unprot)'!L$10:$M$27,2,FALSE)),"HFZ","NI")," ")</f>
        <v xml:space="preserve"> </v>
      </c>
      <c r="L442" s="69" t="str">
        <f>IFERROR(IF(H442&gt;=(VLOOKUP(D442&amp;E442,'Tab 2 Aerobic Capacity (unprot)'!L$34:$M$51,2,FALSE)),"HFZ","NI")," ")</f>
        <v xml:space="preserve"> </v>
      </c>
      <c r="M442" s="54" t="str">
        <f t="shared" si="73"/>
        <v xml:space="preserve"> </v>
      </c>
      <c r="N442" s="33" t="str">
        <f t="shared" si="80"/>
        <v xml:space="preserve"> </v>
      </c>
      <c r="O442" s="33"/>
      <c r="P442" s="54" t="str">
        <f t="shared" si="81"/>
        <v/>
      </c>
      <c r="Q442" s="33"/>
      <c r="R442" s="54" t="str">
        <f t="shared" si="82"/>
        <v/>
      </c>
      <c r="S442" s="95" t="e">
        <v>#N/A</v>
      </c>
      <c r="T442" s="95" t="e">
        <v>#N/A</v>
      </c>
      <c r="U442" s="99" t="e">
        <v>#N/A</v>
      </c>
      <c r="V442" s="34"/>
      <c r="W442" s="70" t="str">
        <f>IFERROR(IF(S442&gt;=(VLOOKUP(D442&amp;E442, 'Tab 3 Flex,Strng,Endur(unprot)'!AG$10:$AH$37,2,FALSE)),"HFZ", "NI")," ")</f>
        <v xml:space="preserve"> </v>
      </c>
      <c r="X442" s="70" t="str">
        <f>IFERROR(IF(T442&gt;=(VLOOKUP(D442&amp;E442, 'Tab 3 Flex,Strng,Endur(unprot)'!AG$10:$AH$37,2,FALSE)),"HFZ", "NI")," ")</f>
        <v xml:space="preserve"> </v>
      </c>
      <c r="Y442" s="71" t="str">
        <f t="shared" si="84"/>
        <v xml:space="preserve"> </v>
      </c>
      <c r="Z442" s="71" t="str">
        <f t="shared" si="74"/>
        <v xml:space="preserve"> </v>
      </c>
      <c r="AA442" s="71" t="str">
        <f>IFERROR(IF(U442&gt;=(VLOOKUP(D442&amp;E442, 'Tab 3 Flex,Strng,Endur(unprot)'!W$10:X$37,2,FALSE)),"HFZ", "NI"), " ")</f>
        <v xml:space="preserve"> </v>
      </c>
      <c r="AB442" s="28" t="str">
        <f t="shared" si="75"/>
        <v xml:space="preserve"> </v>
      </c>
      <c r="AC442" s="33"/>
      <c r="AD442" s="28" t="str">
        <f t="shared" si="76"/>
        <v/>
      </c>
      <c r="AE442" s="96" t="e">
        <v>#N/A</v>
      </c>
      <c r="AF442" s="35"/>
      <c r="AG442" s="72" t="str">
        <f>IFERROR(IF(AE442&gt;=(VLOOKUP(D442&amp;E442, 'Tab 3 Flex,Strng,Endur(unprot)'!R$10:$S$37,2,FALSE)),"HFZ", "NI")," ")</f>
        <v xml:space="preserve"> </v>
      </c>
      <c r="AH442" s="55" t="str">
        <f t="shared" si="77"/>
        <v xml:space="preserve"> </v>
      </c>
      <c r="AI442" s="33"/>
      <c r="AJ442" s="55" t="str">
        <f t="shared" si="83"/>
        <v/>
      </c>
      <c r="AK442" s="100" t="e">
        <v>#N/A</v>
      </c>
      <c r="AL442" s="36"/>
      <c r="AM442" s="73" t="str">
        <f>IFERROR(IF(AK442&gt;=(VLOOKUP(D442&amp;E442,'Tab 3 Flex,Strng,Endur(unprot)'!AB$10:$AC$37,2,FALSE)),"HFZ", "NI")," ")</f>
        <v xml:space="preserve"> </v>
      </c>
      <c r="AN442" s="29" t="str">
        <f t="shared" si="78"/>
        <v xml:space="preserve"> </v>
      </c>
      <c r="AO442" s="55"/>
      <c r="AP442" s="29" t="str">
        <f t="shared" si="79"/>
        <v/>
      </c>
    </row>
    <row r="443" spans="1:42" s="57" customFormat="1" ht="16.5" thickTop="1" thickBot="1" x14ac:dyDescent="0.3">
      <c r="A443" s="32"/>
      <c r="B443" s="25"/>
      <c r="C443" s="25"/>
      <c r="D443" s="25"/>
      <c r="E443" s="25"/>
      <c r="F443" s="25">
        <v>10</v>
      </c>
      <c r="G443" s="94" t="e">
        <v>#N/A</v>
      </c>
      <c r="H443" s="94" t="e">
        <v>#N/A</v>
      </c>
      <c r="I443" s="26"/>
      <c r="J443" s="26"/>
      <c r="K443" s="69" t="str">
        <f>IFERROR(IF(G443&gt;=(VLOOKUP(D443&amp;E443,'Tab 2 Aerobic Capacity (unprot)'!L$10:$M$27,2,FALSE)),"HFZ","NI")," ")</f>
        <v xml:space="preserve"> </v>
      </c>
      <c r="L443" s="69" t="str">
        <f>IFERROR(IF(H443&gt;=(VLOOKUP(D443&amp;E443,'Tab 2 Aerobic Capacity (unprot)'!L$34:$M$51,2,FALSE)),"HFZ","NI")," ")</f>
        <v xml:space="preserve"> </v>
      </c>
      <c r="M443" s="54" t="str">
        <f t="shared" si="73"/>
        <v xml:space="preserve"> </v>
      </c>
      <c r="N443" s="33" t="str">
        <f t="shared" si="80"/>
        <v xml:space="preserve"> </v>
      </c>
      <c r="O443" s="33"/>
      <c r="P443" s="54" t="str">
        <f t="shared" si="81"/>
        <v/>
      </c>
      <c r="Q443" s="33"/>
      <c r="R443" s="54" t="str">
        <f t="shared" si="82"/>
        <v/>
      </c>
      <c r="S443" s="95" t="e">
        <v>#N/A</v>
      </c>
      <c r="T443" s="95" t="e">
        <v>#N/A</v>
      </c>
      <c r="U443" s="99" t="e">
        <v>#N/A</v>
      </c>
      <c r="V443" s="34"/>
      <c r="W443" s="70" t="str">
        <f>IFERROR(IF(S443&gt;=(VLOOKUP(D443&amp;E443, 'Tab 3 Flex,Strng,Endur(unprot)'!AG$10:$AH$37,2,FALSE)),"HFZ", "NI")," ")</f>
        <v xml:space="preserve"> </v>
      </c>
      <c r="X443" s="70" t="str">
        <f>IFERROR(IF(T443&gt;=(VLOOKUP(D443&amp;E443, 'Tab 3 Flex,Strng,Endur(unprot)'!AG$10:$AH$37,2,FALSE)),"HFZ", "NI")," ")</f>
        <v xml:space="preserve"> </v>
      </c>
      <c r="Y443" s="71" t="str">
        <f t="shared" si="84"/>
        <v xml:space="preserve"> </v>
      </c>
      <c r="Z443" s="71" t="str">
        <f t="shared" si="74"/>
        <v xml:space="preserve"> </v>
      </c>
      <c r="AA443" s="71" t="str">
        <f>IFERROR(IF(U443&gt;=(VLOOKUP(D443&amp;E443, 'Tab 3 Flex,Strng,Endur(unprot)'!W$10:X$37,2,FALSE)),"HFZ", "NI"), " ")</f>
        <v xml:space="preserve"> </v>
      </c>
      <c r="AB443" s="28" t="str">
        <f t="shared" si="75"/>
        <v xml:space="preserve"> </v>
      </c>
      <c r="AC443" s="33"/>
      <c r="AD443" s="28" t="str">
        <f>D443&amp;AC443</f>
        <v/>
      </c>
      <c r="AE443" s="96" t="e">
        <v>#N/A</v>
      </c>
      <c r="AF443" s="35"/>
      <c r="AG443" s="72" t="str">
        <f>IFERROR(IF(AE443&gt;=(VLOOKUP(D443&amp;E443, 'Tab 3 Flex,Strng,Endur(unprot)'!R$10:$S$37,2,FALSE)),"HFZ", "NI")," ")</f>
        <v xml:space="preserve"> </v>
      </c>
      <c r="AH443" s="55" t="str">
        <f t="shared" si="77"/>
        <v xml:space="preserve"> </v>
      </c>
      <c r="AI443" s="33"/>
      <c r="AJ443" s="55" t="str">
        <f t="shared" si="83"/>
        <v/>
      </c>
      <c r="AK443" s="100" t="e">
        <v>#N/A</v>
      </c>
      <c r="AL443" s="36"/>
      <c r="AM443" s="73" t="str">
        <f>IFERROR(IF(AK443&gt;=(VLOOKUP(D443&amp;E443,'Tab 3 Flex,Strng,Endur(unprot)'!AB$10:$AC$37,2,FALSE)),"HFZ", "NI")," ")</f>
        <v xml:space="preserve"> </v>
      </c>
      <c r="AN443" s="29" t="str">
        <f t="shared" si="78"/>
        <v xml:space="preserve"> </v>
      </c>
      <c r="AO443" s="55"/>
      <c r="AP443" s="29" t="str">
        <f t="shared" si="79"/>
        <v/>
      </c>
    </row>
    <row r="444" spans="1:42" s="57" customFormat="1" ht="15.75" customHeight="1" thickTop="1" thickBot="1" x14ac:dyDescent="0.3">
      <c r="A444" s="32"/>
      <c r="B444" s="25"/>
      <c r="C444" s="25"/>
      <c r="D444" s="25"/>
      <c r="E444" s="25"/>
      <c r="F444" s="25">
        <v>10</v>
      </c>
      <c r="G444" s="94" t="e">
        <v>#N/A</v>
      </c>
      <c r="H444" s="94" t="e">
        <v>#N/A</v>
      </c>
      <c r="I444" s="26"/>
      <c r="J444" s="26"/>
      <c r="K444" s="69" t="str">
        <f>IFERROR(IF(G444&gt;=(VLOOKUP(D444&amp;E444,'Tab 2 Aerobic Capacity (unprot)'!L$10:$M$27,2,FALSE)),"HFZ","NI")," ")</f>
        <v xml:space="preserve"> </v>
      </c>
      <c r="L444" s="69" t="str">
        <f>IFERROR(IF(H444&gt;=(VLOOKUP(D444&amp;E444,'Tab 2 Aerobic Capacity (unprot)'!L$34:$M$51,2,FALSE)),"HFZ","NI")," ")</f>
        <v xml:space="preserve"> </v>
      </c>
      <c r="M444" s="54" t="str">
        <f t="shared" si="73"/>
        <v xml:space="preserve"> </v>
      </c>
      <c r="N444" s="33" t="str">
        <f t="shared" si="80"/>
        <v xml:space="preserve"> </v>
      </c>
      <c r="O444" s="33"/>
      <c r="P444" s="54" t="str">
        <f t="shared" si="81"/>
        <v/>
      </c>
      <c r="Q444" s="33"/>
      <c r="R444" s="54" t="str">
        <f t="shared" si="82"/>
        <v/>
      </c>
      <c r="S444" s="95" t="e">
        <v>#N/A</v>
      </c>
      <c r="T444" s="95" t="e">
        <v>#N/A</v>
      </c>
      <c r="U444" s="99" t="e">
        <v>#N/A</v>
      </c>
      <c r="V444" s="34"/>
      <c r="W444" s="70" t="str">
        <f>IFERROR(IF(S444&gt;=(VLOOKUP(D444&amp;E444, 'Tab 3 Flex,Strng,Endur(unprot)'!AG$10:$AH$37,2,FALSE)),"HFZ", "NI")," ")</f>
        <v xml:space="preserve"> </v>
      </c>
      <c r="X444" s="70" t="str">
        <f>IFERROR(IF(T444&gt;=(VLOOKUP(D444&amp;E444, 'Tab 3 Flex,Strng,Endur(unprot)'!AG$10:$AH$37,2,FALSE)),"HFZ", "NI")," ")</f>
        <v xml:space="preserve"> </v>
      </c>
      <c r="Y444" s="71" t="str">
        <f t="shared" si="84"/>
        <v xml:space="preserve"> </v>
      </c>
      <c r="Z444" s="71" t="str">
        <f t="shared" si="74"/>
        <v xml:space="preserve"> </v>
      </c>
      <c r="AA444" s="71" t="str">
        <f>IFERROR(IF(U444&gt;=(VLOOKUP(D444&amp;E444, 'Tab 3 Flex,Strng,Endur(unprot)'!W$10:X$37,2,FALSE)),"HFZ", "NI"), " ")</f>
        <v xml:space="preserve"> </v>
      </c>
      <c r="AB444" s="28" t="str">
        <f t="shared" si="75"/>
        <v xml:space="preserve"> </v>
      </c>
      <c r="AC444" s="33"/>
      <c r="AD444" s="28" t="str">
        <f t="shared" si="76"/>
        <v/>
      </c>
      <c r="AE444" s="96" t="e">
        <v>#N/A</v>
      </c>
      <c r="AF444" s="35"/>
      <c r="AG444" s="72" t="str">
        <f>IFERROR(IF(AE444&gt;=(VLOOKUP(D444&amp;E444, 'Tab 3 Flex,Strng,Endur(unprot)'!R$10:$S$37,2,FALSE)),"HFZ", "NI")," ")</f>
        <v xml:space="preserve"> </v>
      </c>
      <c r="AH444" s="55" t="str">
        <f t="shared" si="77"/>
        <v xml:space="preserve"> </v>
      </c>
      <c r="AI444" s="33"/>
      <c r="AJ444" s="55" t="str">
        <f t="shared" si="83"/>
        <v/>
      </c>
      <c r="AK444" s="100" t="e">
        <v>#N/A</v>
      </c>
      <c r="AL444" s="36"/>
      <c r="AM444" s="73" t="str">
        <f>IFERROR(IF(AK444&gt;=(VLOOKUP(D444&amp;E444,'Tab 3 Flex,Strng,Endur(unprot)'!AB$10:$AC$37,2,FALSE)),"HFZ", "NI")," ")</f>
        <v xml:space="preserve"> </v>
      </c>
      <c r="AN444" s="29" t="str">
        <f t="shared" si="78"/>
        <v xml:space="preserve"> </v>
      </c>
      <c r="AO444" s="55"/>
      <c r="AP444" s="29" t="str">
        <f t="shared" si="79"/>
        <v/>
      </c>
    </row>
    <row r="445" spans="1:42" s="57" customFormat="1" ht="16.5" thickTop="1" thickBot="1" x14ac:dyDescent="0.3">
      <c r="A445" s="32"/>
      <c r="B445" s="25"/>
      <c r="C445" s="25"/>
      <c r="D445" s="25"/>
      <c r="E445" s="25"/>
      <c r="F445" s="25">
        <v>10</v>
      </c>
      <c r="G445" s="94" t="e">
        <v>#N/A</v>
      </c>
      <c r="H445" s="94" t="e">
        <v>#N/A</v>
      </c>
      <c r="I445" s="26"/>
      <c r="J445" s="26"/>
      <c r="K445" s="69" t="str">
        <f>IFERROR(IF(G445&gt;=(VLOOKUP(D445&amp;E445,'Tab 2 Aerobic Capacity (unprot)'!L$10:$M$27,2,FALSE)),"HFZ","NI")," ")</f>
        <v xml:space="preserve"> </v>
      </c>
      <c r="L445" s="69" t="str">
        <f>IFERROR(IF(H445&gt;=(VLOOKUP(D445&amp;E445,'Tab 2 Aerobic Capacity (unprot)'!L$34:$M$51,2,FALSE)),"HFZ","NI")," ")</f>
        <v xml:space="preserve"> </v>
      </c>
      <c r="M445" s="54" t="str">
        <f t="shared" si="73"/>
        <v xml:space="preserve"> </v>
      </c>
      <c r="N445" s="33" t="str">
        <f t="shared" si="80"/>
        <v xml:space="preserve"> </v>
      </c>
      <c r="O445" s="33"/>
      <c r="P445" s="54" t="str">
        <f t="shared" si="81"/>
        <v/>
      </c>
      <c r="Q445" s="33"/>
      <c r="R445" s="54" t="str">
        <f t="shared" si="82"/>
        <v/>
      </c>
      <c r="S445" s="95" t="e">
        <v>#N/A</v>
      </c>
      <c r="T445" s="95" t="e">
        <v>#N/A</v>
      </c>
      <c r="U445" s="99" t="e">
        <v>#N/A</v>
      </c>
      <c r="V445" s="34"/>
      <c r="W445" s="70" t="str">
        <f>IFERROR(IF(S445&gt;=(VLOOKUP(D445&amp;E445, 'Tab 3 Flex,Strng,Endur(unprot)'!AG$10:$AH$37,2,FALSE)),"HFZ", "NI")," ")</f>
        <v xml:space="preserve"> </v>
      </c>
      <c r="X445" s="70" t="str">
        <f>IFERROR(IF(T445&gt;=(VLOOKUP(D445&amp;E445, 'Tab 3 Flex,Strng,Endur(unprot)'!AG$10:$AH$37,2,FALSE)),"HFZ", "NI")," ")</f>
        <v xml:space="preserve"> </v>
      </c>
      <c r="Y445" s="71" t="str">
        <f t="shared" si="84"/>
        <v xml:space="preserve"> </v>
      </c>
      <c r="Z445" s="71" t="str">
        <f t="shared" si="74"/>
        <v xml:space="preserve"> </v>
      </c>
      <c r="AA445" s="71" t="str">
        <f>IFERROR(IF(U445&gt;=(VLOOKUP(D445&amp;E445, 'Tab 3 Flex,Strng,Endur(unprot)'!W$10:X$37,2,FALSE)),"HFZ", "NI"), " ")</f>
        <v xml:space="preserve"> </v>
      </c>
      <c r="AB445" s="28" t="str">
        <f t="shared" si="75"/>
        <v xml:space="preserve"> </v>
      </c>
      <c r="AC445" s="33"/>
      <c r="AD445" s="28" t="str">
        <f t="shared" si="76"/>
        <v/>
      </c>
      <c r="AE445" s="96" t="e">
        <v>#N/A</v>
      </c>
      <c r="AF445" s="35"/>
      <c r="AG445" s="72" t="str">
        <f>IFERROR(IF(AE445&gt;=(VLOOKUP(D445&amp;E445, 'Tab 3 Flex,Strng,Endur(unprot)'!R$10:$S$37,2,FALSE)),"HFZ", "NI")," ")</f>
        <v xml:space="preserve"> </v>
      </c>
      <c r="AH445" s="55" t="str">
        <f t="shared" si="77"/>
        <v xml:space="preserve"> </v>
      </c>
      <c r="AI445" s="33"/>
      <c r="AJ445" s="55" t="str">
        <f t="shared" si="83"/>
        <v/>
      </c>
      <c r="AK445" s="100" t="e">
        <v>#N/A</v>
      </c>
      <c r="AL445" s="36"/>
      <c r="AM445" s="73" t="str">
        <f>IFERROR(IF(AK445&gt;=(VLOOKUP(D445&amp;E445,'Tab 3 Flex,Strng,Endur(unprot)'!AB$10:$AC$37,2,FALSE)),"HFZ", "NI")," ")</f>
        <v xml:space="preserve"> </v>
      </c>
      <c r="AN445" s="29" t="str">
        <f t="shared" si="78"/>
        <v xml:space="preserve"> </v>
      </c>
      <c r="AO445" s="55"/>
      <c r="AP445" s="29" t="str">
        <f t="shared" si="79"/>
        <v/>
      </c>
    </row>
    <row r="446" spans="1:42" s="57" customFormat="1" ht="15.75" customHeight="1" thickTop="1" thickBot="1" x14ac:dyDescent="0.3">
      <c r="A446" s="32"/>
      <c r="B446" s="25"/>
      <c r="C446" s="25"/>
      <c r="D446" s="25"/>
      <c r="E446" s="25"/>
      <c r="F446" s="25">
        <v>10</v>
      </c>
      <c r="G446" s="94" t="e">
        <v>#N/A</v>
      </c>
      <c r="H446" s="94" t="e">
        <v>#N/A</v>
      </c>
      <c r="I446" s="26"/>
      <c r="J446" s="26"/>
      <c r="K446" s="69" t="str">
        <f>IFERROR(IF(G446&gt;=(VLOOKUP(D446&amp;E446,'Tab 2 Aerobic Capacity (unprot)'!L$10:$M$27,2,FALSE)),"HFZ","NI")," ")</f>
        <v xml:space="preserve"> </v>
      </c>
      <c r="L446" s="69" t="str">
        <f>IFERROR(IF(H446&gt;=(VLOOKUP(D446&amp;E446,'Tab 2 Aerobic Capacity (unprot)'!L$34:$M$51,2,FALSE)),"HFZ","NI")," ")</f>
        <v xml:space="preserve"> </v>
      </c>
      <c r="M446" s="54" t="str">
        <f t="shared" si="73"/>
        <v xml:space="preserve"> </v>
      </c>
      <c r="N446" s="33" t="str">
        <f t="shared" si="80"/>
        <v xml:space="preserve"> </v>
      </c>
      <c r="O446" s="33"/>
      <c r="P446" s="54" t="str">
        <f t="shared" si="81"/>
        <v/>
      </c>
      <c r="Q446" s="33"/>
      <c r="R446" s="54" t="str">
        <f t="shared" si="82"/>
        <v/>
      </c>
      <c r="S446" s="95" t="e">
        <v>#N/A</v>
      </c>
      <c r="T446" s="95" t="e">
        <v>#N/A</v>
      </c>
      <c r="U446" s="99" t="e">
        <v>#N/A</v>
      </c>
      <c r="V446" s="34"/>
      <c r="W446" s="70" t="str">
        <f>IFERROR(IF(S446&gt;=(VLOOKUP(D446&amp;E446, 'Tab 3 Flex,Strng,Endur(unprot)'!AG$10:$AH$37,2,FALSE)),"HFZ", "NI")," ")</f>
        <v xml:space="preserve"> </v>
      </c>
      <c r="X446" s="70" t="str">
        <f>IFERROR(IF(T446&gt;=(VLOOKUP(D446&amp;E446, 'Tab 3 Flex,Strng,Endur(unprot)'!AG$10:$AH$37,2,FALSE)),"HFZ", "NI")," ")</f>
        <v xml:space="preserve"> </v>
      </c>
      <c r="Y446" s="71" t="str">
        <f t="shared" si="84"/>
        <v xml:space="preserve"> </v>
      </c>
      <c r="Z446" s="71" t="str">
        <f t="shared" si="74"/>
        <v xml:space="preserve"> </v>
      </c>
      <c r="AA446" s="71" t="str">
        <f>IFERROR(IF(U446&gt;=(VLOOKUP(D446&amp;E446, 'Tab 3 Flex,Strng,Endur(unprot)'!W$10:X$37,2,FALSE)),"HFZ", "NI"), " ")</f>
        <v xml:space="preserve"> </v>
      </c>
      <c r="AB446" s="28" t="str">
        <f t="shared" si="75"/>
        <v xml:space="preserve"> </v>
      </c>
      <c r="AC446" s="33"/>
      <c r="AD446" s="28" t="str">
        <f t="shared" si="76"/>
        <v/>
      </c>
      <c r="AE446" s="96" t="e">
        <v>#N/A</v>
      </c>
      <c r="AF446" s="35"/>
      <c r="AG446" s="72" t="str">
        <f>IFERROR(IF(AE446&gt;=(VLOOKUP(D446&amp;E446, 'Tab 3 Flex,Strng,Endur(unprot)'!R$10:$S$37,2,FALSE)),"HFZ", "NI")," ")</f>
        <v xml:space="preserve"> </v>
      </c>
      <c r="AH446" s="55" t="str">
        <f t="shared" si="77"/>
        <v xml:space="preserve"> </v>
      </c>
      <c r="AI446" s="33"/>
      <c r="AJ446" s="55" t="str">
        <f t="shared" si="83"/>
        <v/>
      </c>
      <c r="AK446" s="100" t="e">
        <v>#N/A</v>
      </c>
      <c r="AL446" s="36"/>
      <c r="AM446" s="73" t="str">
        <f>IFERROR(IF(AK446&gt;=(VLOOKUP(D446&amp;E446,'Tab 3 Flex,Strng,Endur(unprot)'!AB$10:$AC$37,2,FALSE)),"HFZ", "NI")," ")</f>
        <v xml:space="preserve"> </v>
      </c>
      <c r="AN446" s="29" t="str">
        <f t="shared" si="78"/>
        <v xml:space="preserve"> </v>
      </c>
      <c r="AO446" s="55"/>
      <c r="AP446" s="29" t="str">
        <f t="shared" si="79"/>
        <v/>
      </c>
    </row>
    <row r="447" spans="1:42" s="57" customFormat="1" ht="16.5" thickTop="1" thickBot="1" x14ac:dyDescent="0.3">
      <c r="A447" s="32"/>
      <c r="B447" s="25"/>
      <c r="C447" s="25"/>
      <c r="D447" s="25"/>
      <c r="E447" s="25"/>
      <c r="F447" s="25">
        <v>10</v>
      </c>
      <c r="G447" s="94" t="e">
        <v>#N/A</v>
      </c>
      <c r="H447" s="94" t="e">
        <v>#N/A</v>
      </c>
      <c r="I447" s="26"/>
      <c r="J447" s="26"/>
      <c r="K447" s="69" t="str">
        <f>IFERROR(IF(G447&gt;=(VLOOKUP(D447&amp;E447,'Tab 2 Aerobic Capacity (unprot)'!L$10:$M$27,2,FALSE)),"HFZ","NI")," ")</f>
        <v xml:space="preserve"> </v>
      </c>
      <c r="L447" s="69" t="str">
        <f>IFERROR(IF(H447&gt;=(VLOOKUP(D447&amp;E447,'Tab 2 Aerobic Capacity (unprot)'!L$34:$M$51,2,FALSE)),"HFZ","NI")," ")</f>
        <v xml:space="preserve"> </v>
      </c>
      <c r="M447" s="54" t="str">
        <f t="shared" si="73"/>
        <v xml:space="preserve"> </v>
      </c>
      <c r="N447" s="33" t="str">
        <f t="shared" si="80"/>
        <v xml:space="preserve"> </v>
      </c>
      <c r="O447" s="33"/>
      <c r="P447" s="54" t="str">
        <f t="shared" si="81"/>
        <v/>
      </c>
      <c r="Q447" s="33"/>
      <c r="R447" s="54" t="str">
        <f t="shared" si="82"/>
        <v/>
      </c>
      <c r="S447" s="95" t="e">
        <v>#N/A</v>
      </c>
      <c r="T447" s="95" t="e">
        <v>#N/A</v>
      </c>
      <c r="U447" s="99" t="e">
        <v>#N/A</v>
      </c>
      <c r="V447" s="34"/>
      <c r="W447" s="70" t="str">
        <f>IFERROR(IF(S447&gt;=(VLOOKUP(D447&amp;E447, 'Tab 3 Flex,Strng,Endur(unprot)'!AG$10:$AH$37,2,FALSE)),"HFZ", "NI")," ")</f>
        <v xml:space="preserve"> </v>
      </c>
      <c r="X447" s="70" t="str">
        <f>IFERROR(IF(T447&gt;=(VLOOKUP(D447&amp;E447, 'Tab 3 Flex,Strng,Endur(unprot)'!AG$10:$AH$37,2,FALSE)),"HFZ", "NI")," ")</f>
        <v xml:space="preserve"> </v>
      </c>
      <c r="Y447" s="71" t="str">
        <f t="shared" si="84"/>
        <v xml:space="preserve"> </v>
      </c>
      <c r="Z447" s="71" t="str">
        <f t="shared" si="74"/>
        <v xml:space="preserve"> </v>
      </c>
      <c r="AA447" s="71" t="str">
        <f>IFERROR(IF(U447&gt;=(VLOOKUP(D447&amp;E447, 'Tab 3 Flex,Strng,Endur(unprot)'!W$10:X$37,2,FALSE)),"HFZ", "NI"), " ")</f>
        <v xml:space="preserve"> </v>
      </c>
      <c r="AB447" s="28" t="str">
        <f t="shared" si="75"/>
        <v xml:space="preserve"> </v>
      </c>
      <c r="AC447" s="33"/>
      <c r="AD447" s="28" t="str">
        <f t="shared" si="76"/>
        <v/>
      </c>
      <c r="AE447" s="96" t="e">
        <v>#N/A</v>
      </c>
      <c r="AF447" s="35"/>
      <c r="AG447" s="72" t="str">
        <f>IFERROR(IF(AE447&gt;=(VLOOKUP(D447&amp;E447, 'Tab 3 Flex,Strng,Endur(unprot)'!R$10:$S$37,2,FALSE)),"HFZ", "NI")," ")</f>
        <v xml:space="preserve"> </v>
      </c>
      <c r="AH447" s="55" t="str">
        <f t="shared" si="77"/>
        <v xml:space="preserve"> </v>
      </c>
      <c r="AI447" s="33"/>
      <c r="AJ447" s="55" t="str">
        <f t="shared" si="83"/>
        <v/>
      </c>
      <c r="AK447" s="100" t="e">
        <v>#N/A</v>
      </c>
      <c r="AL447" s="36"/>
      <c r="AM447" s="73" t="str">
        <f>IFERROR(IF(AK447&gt;=(VLOOKUP(D447&amp;E447,'Tab 3 Flex,Strng,Endur(unprot)'!AB$10:$AC$37,2,FALSE)),"HFZ", "NI")," ")</f>
        <v xml:space="preserve"> </v>
      </c>
      <c r="AN447" s="29" t="str">
        <f t="shared" si="78"/>
        <v xml:space="preserve"> </v>
      </c>
      <c r="AO447" s="55"/>
      <c r="AP447" s="29" t="str">
        <f t="shared" si="79"/>
        <v/>
      </c>
    </row>
    <row r="448" spans="1:42" s="57" customFormat="1" ht="15.75" customHeight="1" thickTop="1" thickBot="1" x14ac:dyDescent="0.3">
      <c r="A448" s="32"/>
      <c r="B448" s="25"/>
      <c r="C448" s="25"/>
      <c r="D448" s="25"/>
      <c r="E448" s="25"/>
      <c r="F448" s="25">
        <v>10</v>
      </c>
      <c r="G448" s="94" t="e">
        <v>#N/A</v>
      </c>
      <c r="H448" s="94" t="e">
        <v>#N/A</v>
      </c>
      <c r="I448" s="26"/>
      <c r="J448" s="26"/>
      <c r="K448" s="69" t="str">
        <f>IFERROR(IF(G448&gt;=(VLOOKUP(D448&amp;E448,'Tab 2 Aerobic Capacity (unprot)'!L$10:$M$27,2,FALSE)),"HFZ","NI")," ")</f>
        <v xml:space="preserve"> </v>
      </c>
      <c r="L448" s="69" t="str">
        <f>IFERROR(IF(H448&gt;=(VLOOKUP(D448&amp;E448,'Tab 2 Aerobic Capacity (unprot)'!L$34:$M$51,2,FALSE)),"HFZ","NI")," ")</f>
        <v xml:space="preserve"> </v>
      </c>
      <c r="M448" s="54" t="str">
        <f t="shared" si="73"/>
        <v xml:space="preserve"> </v>
      </c>
      <c r="N448" s="33" t="str">
        <f t="shared" si="80"/>
        <v xml:space="preserve"> </v>
      </c>
      <c r="O448" s="33"/>
      <c r="P448" s="54" t="str">
        <f t="shared" si="81"/>
        <v/>
      </c>
      <c r="Q448" s="33"/>
      <c r="R448" s="54" t="str">
        <f t="shared" si="82"/>
        <v/>
      </c>
      <c r="S448" s="95" t="e">
        <v>#N/A</v>
      </c>
      <c r="T448" s="95" t="e">
        <v>#N/A</v>
      </c>
      <c r="U448" s="99" t="e">
        <v>#N/A</v>
      </c>
      <c r="V448" s="34"/>
      <c r="W448" s="70" t="str">
        <f>IFERROR(IF(S448&gt;=(VLOOKUP(D448&amp;E448, 'Tab 3 Flex,Strng,Endur(unprot)'!AG$10:$AH$37,2,FALSE)),"HFZ", "NI")," ")</f>
        <v xml:space="preserve"> </v>
      </c>
      <c r="X448" s="70" t="str">
        <f>IFERROR(IF(T448&gt;=(VLOOKUP(D448&amp;E448, 'Tab 3 Flex,Strng,Endur(unprot)'!AG$10:$AH$37,2,FALSE)),"HFZ", "NI")," ")</f>
        <v xml:space="preserve"> </v>
      </c>
      <c r="Y448" s="71" t="str">
        <f t="shared" si="84"/>
        <v xml:space="preserve"> </v>
      </c>
      <c r="Z448" s="71" t="str">
        <f t="shared" si="74"/>
        <v xml:space="preserve"> </v>
      </c>
      <c r="AA448" s="71" t="str">
        <f>IFERROR(IF(U448&gt;=(VLOOKUP(D448&amp;E448, 'Tab 3 Flex,Strng,Endur(unprot)'!W$10:X$37,2,FALSE)),"HFZ", "NI"), " ")</f>
        <v xml:space="preserve"> </v>
      </c>
      <c r="AB448" s="28" t="str">
        <f t="shared" si="75"/>
        <v xml:space="preserve"> </v>
      </c>
      <c r="AC448" s="33"/>
      <c r="AD448" s="28" t="str">
        <f t="shared" si="76"/>
        <v/>
      </c>
      <c r="AE448" s="96" t="e">
        <v>#N/A</v>
      </c>
      <c r="AF448" s="35"/>
      <c r="AG448" s="72" t="str">
        <f>IFERROR(IF(AE448&gt;=(VLOOKUP(D448&amp;E448, 'Tab 3 Flex,Strng,Endur(unprot)'!R$10:$S$37,2,FALSE)),"HFZ", "NI")," ")</f>
        <v xml:space="preserve"> </v>
      </c>
      <c r="AH448" s="55" t="str">
        <f t="shared" si="77"/>
        <v xml:space="preserve"> </v>
      </c>
      <c r="AI448" s="33"/>
      <c r="AJ448" s="55" t="str">
        <f t="shared" si="83"/>
        <v/>
      </c>
      <c r="AK448" s="100" t="e">
        <v>#N/A</v>
      </c>
      <c r="AL448" s="36"/>
      <c r="AM448" s="73" t="str">
        <f>IFERROR(IF(AK448&gt;=(VLOOKUP(D448&amp;E448,'Tab 3 Flex,Strng,Endur(unprot)'!AB$10:$AC$37,2,FALSE)),"HFZ", "NI")," ")</f>
        <v xml:space="preserve"> </v>
      </c>
      <c r="AN448" s="29" t="str">
        <f t="shared" si="78"/>
        <v xml:space="preserve"> </v>
      </c>
      <c r="AO448" s="55"/>
      <c r="AP448" s="29" t="str">
        <f t="shared" si="79"/>
        <v/>
      </c>
    </row>
    <row r="449" spans="1:42" s="57" customFormat="1" ht="16.5" thickTop="1" thickBot="1" x14ac:dyDescent="0.3">
      <c r="A449" s="32"/>
      <c r="B449" s="25"/>
      <c r="C449" s="25"/>
      <c r="D449" s="25"/>
      <c r="E449" s="25"/>
      <c r="F449" s="25">
        <v>10</v>
      </c>
      <c r="G449" s="94" t="e">
        <v>#N/A</v>
      </c>
      <c r="H449" s="94" t="e">
        <v>#N/A</v>
      </c>
      <c r="I449" s="26"/>
      <c r="J449" s="26"/>
      <c r="K449" s="69" t="str">
        <f>IFERROR(IF(G449&gt;=(VLOOKUP(D449&amp;E449,'Tab 2 Aerobic Capacity (unprot)'!L$10:$M$27,2,FALSE)),"HFZ","NI")," ")</f>
        <v xml:space="preserve"> </v>
      </c>
      <c r="L449" s="69" t="str">
        <f>IFERROR(IF(H449&gt;=(VLOOKUP(D449&amp;E449,'Tab 2 Aerobic Capacity (unprot)'!L$34:$M$51,2,FALSE)),"HFZ","NI")," ")</f>
        <v xml:space="preserve"> </v>
      </c>
      <c r="M449" s="54" t="str">
        <f t="shared" si="73"/>
        <v xml:space="preserve"> </v>
      </c>
      <c r="N449" s="33" t="str">
        <f t="shared" si="80"/>
        <v xml:space="preserve"> </v>
      </c>
      <c r="O449" s="33"/>
      <c r="P449" s="54" t="str">
        <f t="shared" si="81"/>
        <v/>
      </c>
      <c r="Q449" s="33"/>
      <c r="R449" s="54" t="str">
        <f t="shared" si="82"/>
        <v/>
      </c>
      <c r="S449" s="95" t="e">
        <v>#N/A</v>
      </c>
      <c r="T449" s="95" t="e">
        <v>#N/A</v>
      </c>
      <c r="U449" s="99" t="e">
        <v>#N/A</v>
      </c>
      <c r="V449" s="34"/>
      <c r="W449" s="70" t="str">
        <f>IFERROR(IF(S449&gt;=(VLOOKUP(D449&amp;E449, 'Tab 3 Flex,Strng,Endur(unprot)'!AG$10:$AH$37,2,FALSE)),"HFZ", "NI")," ")</f>
        <v xml:space="preserve"> </v>
      </c>
      <c r="X449" s="70" t="str">
        <f>IFERROR(IF(T449&gt;=(VLOOKUP(D449&amp;E449, 'Tab 3 Flex,Strng,Endur(unprot)'!AG$10:$AH$37,2,FALSE)),"HFZ", "NI")," ")</f>
        <v xml:space="preserve"> </v>
      </c>
      <c r="Y449" s="71" t="str">
        <f t="shared" si="84"/>
        <v xml:space="preserve"> </v>
      </c>
      <c r="Z449" s="71" t="str">
        <f t="shared" si="74"/>
        <v xml:space="preserve"> </v>
      </c>
      <c r="AA449" s="71" t="str">
        <f>IFERROR(IF(U449&gt;=(VLOOKUP(D449&amp;E449, 'Tab 3 Flex,Strng,Endur(unprot)'!W$10:X$37,2,FALSE)),"HFZ", "NI"), " ")</f>
        <v xml:space="preserve"> </v>
      </c>
      <c r="AB449" s="28" t="str">
        <f t="shared" si="75"/>
        <v xml:space="preserve"> </v>
      </c>
      <c r="AC449" s="33"/>
      <c r="AD449" s="28" t="str">
        <f t="shared" si="76"/>
        <v/>
      </c>
      <c r="AE449" s="96" t="e">
        <v>#N/A</v>
      </c>
      <c r="AF449" s="35"/>
      <c r="AG449" s="72" t="str">
        <f>IFERROR(IF(AE449&gt;=(VLOOKUP(D449&amp;E449, 'Tab 3 Flex,Strng,Endur(unprot)'!R$10:$S$37,2,FALSE)),"HFZ", "NI")," ")</f>
        <v xml:space="preserve"> </v>
      </c>
      <c r="AH449" s="55" t="str">
        <f t="shared" si="77"/>
        <v xml:space="preserve"> </v>
      </c>
      <c r="AI449" s="33"/>
      <c r="AJ449" s="55" t="str">
        <f t="shared" si="83"/>
        <v/>
      </c>
      <c r="AK449" s="100" t="e">
        <v>#N/A</v>
      </c>
      <c r="AL449" s="36"/>
      <c r="AM449" s="73" t="str">
        <f>IFERROR(IF(AK449&gt;=(VLOOKUP(D449&amp;E449,'Tab 3 Flex,Strng,Endur(unprot)'!AB$10:$AC$37,2,FALSE)),"HFZ", "NI")," ")</f>
        <v xml:space="preserve"> </v>
      </c>
      <c r="AN449" s="29" t="str">
        <f t="shared" si="78"/>
        <v xml:space="preserve"> </v>
      </c>
      <c r="AO449" s="55"/>
      <c r="AP449" s="29" t="str">
        <f t="shared" si="79"/>
        <v/>
      </c>
    </row>
    <row r="450" spans="1:42" s="57" customFormat="1" ht="15.75" customHeight="1" thickTop="1" thickBot="1" x14ac:dyDescent="0.3">
      <c r="A450" s="32"/>
      <c r="B450" s="25"/>
      <c r="C450" s="25"/>
      <c r="D450" s="25"/>
      <c r="E450" s="25"/>
      <c r="F450" s="25">
        <v>10</v>
      </c>
      <c r="G450" s="94" t="e">
        <v>#N/A</v>
      </c>
      <c r="H450" s="94" t="e">
        <v>#N/A</v>
      </c>
      <c r="I450" s="26"/>
      <c r="J450" s="26"/>
      <c r="K450" s="69" t="str">
        <f>IFERROR(IF(G450&gt;=(VLOOKUP(D450&amp;E450,'Tab 2 Aerobic Capacity (unprot)'!L$10:$M$27,2,FALSE)),"HFZ","NI")," ")</f>
        <v xml:space="preserve"> </v>
      </c>
      <c r="L450" s="69" t="str">
        <f>IFERROR(IF(H450&gt;=(VLOOKUP(D450&amp;E450,'Tab 2 Aerobic Capacity (unprot)'!L$34:$M$51,2,FALSE)),"HFZ","NI")," ")</f>
        <v xml:space="preserve"> </v>
      </c>
      <c r="M450" s="54" t="str">
        <f t="shared" si="73"/>
        <v xml:space="preserve"> </v>
      </c>
      <c r="N450" s="33" t="str">
        <f t="shared" si="80"/>
        <v xml:space="preserve"> </v>
      </c>
      <c r="O450" s="33"/>
      <c r="P450" s="54" t="str">
        <f t="shared" si="81"/>
        <v/>
      </c>
      <c r="Q450" s="33"/>
      <c r="R450" s="54" t="str">
        <f t="shared" si="82"/>
        <v/>
      </c>
      <c r="S450" s="95" t="e">
        <v>#N/A</v>
      </c>
      <c r="T450" s="95" t="e">
        <v>#N/A</v>
      </c>
      <c r="U450" s="99" t="e">
        <v>#N/A</v>
      </c>
      <c r="V450" s="34"/>
      <c r="W450" s="70" t="str">
        <f>IFERROR(IF(S450&gt;=(VLOOKUP(D450&amp;E450, 'Tab 3 Flex,Strng,Endur(unprot)'!AG$10:$AH$37,2,FALSE)),"HFZ", "NI")," ")</f>
        <v xml:space="preserve"> </v>
      </c>
      <c r="X450" s="70" t="str">
        <f>IFERROR(IF(T450&gt;=(VLOOKUP(D450&amp;E450, 'Tab 3 Flex,Strng,Endur(unprot)'!AG$10:$AH$37,2,FALSE)),"HFZ", "NI")," ")</f>
        <v xml:space="preserve"> </v>
      </c>
      <c r="Y450" s="71" t="str">
        <f t="shared" si="84"/>
        <v xml:space="preserve"> </v>
      </c>
      <c r="Z450" s="71" t="str">
        <f t="shared" si="74"/>
        <v xml:space="preserve"> </v>
      </c>
      <c r="AA450" s="71" t="str">
        <f>IFERROR(IF(U450&gt;=(VLOOKUP(D450&amp;E450, 'Tab 3 Flex,Strng,Endur(unprot)'!W$10:X$37,2,FALSE)),"HFZ", "NI"), " ")</f>
        <v xml:space="preserve"> </v>
      </c>
      <c r="AB450" s="28" t="str">
        <f t="shared" si="75"/>
        <v xml:space="preserve"> </v>
      </c>
      <c r="AC450" s="33"/>
      <c r="AD450" s="28" t="str">
        <f t="shared" si="76"/>
        <v/>
      </c>
      <c r="AE450" s="96" t="e">
        <v>#N/A</v>
      </c>
      <c r="AF450" s="35"/>
      <c r="AG450" s="72" t="str">
        <f>IFERROR(IF(AE450&gt;=(VLOOKUP(D450&amp;E450, 'Tab 3 Flex,Strng,Endur(unprot)'!R$10:$S$37,2,FALSE)),"HFZ", "NI")," ")</f>
        <v xml:space="preserve"> </v>
      </c>
      <c r="AH450" s="55" t="str">
        <f t="shared" si="77"/>
        <v xml:space="preserve"> </v>
      </c>
      <c r="AI450" s="33"/>
      <c r="AJ450" s="55" t="str">
        <f t="shared" si="83"/>
        <v/>
      </c>
      <c r="AK450" s="100" t="e">
        <v>#N/A</v>
      </c>
      <c r="AL450" s="36"/>
      <c r="AM450" s="73" t="str">
        <f>IFERROR(IF(AK450&gt;=(VLOOKUP(D450&amp;E450,'Tab 3 Flex,Strng,Endur(unprot)'!AB$10:$AC$37,2,FALSE)),"HFZ", "NI")," ")</f>
        <v xml:space="preserve"> </v>
      </c>
      <c r="AN450" s="29" t="str">
        <f t="shared" si="78"/>
        <v xml:space="preserve"> </v>
      </c>
      <c r="AO450" s="55"/>
      <c r="AP450" s="29" t="str">
        <f t="shared" si="79"/>
        <v/>
      </c>
    </row>
    <row r="451" spans="1:42" s="57" customFormat="1" ht="16.5" thickTop="1" thickBot="1" x14ac:dyDescent="0.3">
      <c r="A451" s="32"/>
      <c r="B451" s="25"/>
      <c r="C451" s="25"/>
      <c r="D451" s="25"/>
      <c r="E451" s="25"/>
      <c r="F451" s="25">
        <v>10</v>
      </c>
      <c r="G451" s="94" t="e">
        <v>#N/A</v>
      </c>
      <c r="H451" s="94" t="e">
        <v>#N/A</v>
      </c>
      <c r="I451" s="26"/>
      <c r="J451" s="26"/>
      <c r="K451" s="69" t="str">
        <f>IFERROR(IF(G451&gt;=(VLOOKUP(D451&amp;E451,'Tab 2 Aerobic Capacity (unprot)'!L$10:$M$27,2,FALSE)),"HFZ","NI")," ")</f>
        <v xml:space="preserve"> </v>
      </c>
      <c r="L451" s="69" t="str">
        <f>IFERROR(IF(H451&gt;=(VLOOKUP(D451&amp;E451,'Tab 2 Aerobic Capacity (unprot)'!L$34:$M$51,2,FALSE)),"HFZ","NI")," ")</f>
        <v xml:space="preserve"> </v>
      </c>
      <c r="M451" s="54" t="str">
        <f t="shared" si="73"/>
        <v xml:space="preserve"> </v>
      </c>
      <c r="N451" s="33" t="str">
        <f t="shared" si="80"/>
        <v xml:space="preserve"> </v>
      </c>
      <c r="O451" s="33"/>
      <c r="P451" s="54" t="str">
        <f t="shared" si="81"/>
        <v/>
      </c>
      <c r="Q451" s="33"/>
      <c r="R451" s="54" t="str">
        <f t="shared" si="82"/>
        <v/>
      </c>
      <c r="S451" s="95" t="e">
        <v>#N/A</v>
      </c>
      <c r="T451" s="95" t="e">
        <v>#N/A</v>
      </c>
      <c r="U451" s="99" t="e">
        <v>#N/A</v>
      </c>
      <c r="V451" s="34"/>
      <c r="W451" s="70" t="str">
        <f>IFERROR(IF(S451&gt;=(VLOOKUP(D451&amp;E451, 'Tab 3 Flex,Strng,Endur(unprot)'!AG$10:$AH$37,2,FALSE)),"HFZ", "NI")," ")</f>
        <v xml:space="preserve"> </v>
      </c>
      <c r="X451" s="70" t="str">
        <f>IFERROR(IF(T451&gt;=(VLOOKUP(D451&amp;E451, 'Tab 3 Flex,Strng,Endur(unprot)'!AG$10:$AH$37,2,FALSE)),"HFZ", "NI")," ")</f>
        <v xml:space="preserve"> </v>
      </c>
      <c r="Y451" s="71" t="str">
        <f t="shared" si="84"/>
        <v xml:space="preserve"> </v>
      </c>
      <c r="Z451" s="71" t="str">
        <f t="shared" si="74"/>
        <v xml:space="preserve"> </v>
      </c>
      <c r="AA451" s="71" t="str">
        <f>IFERROR(IF(U451&gt;=(VLOOKUP(D451&amp;E451, 'Tab 3 Flex,Strng,Endur(unprot)'!W$10:X$37,2,FALSE)),"HFZ", "NI"), " ")</f>
        <v xml:space="preserve"> </v>
      </c>
      <c r="AB451" s="28" t="str">
        <f t="shared" si="75"/>
        <v xml:space="preserve"> </v>
      </c>
      <c r="AC451" s="33"/>
      <c r="AD451" s="28" t="str">
        <f t="shared" si="76"/>
        <v/>
      </c>
      <c r="AE451" s="96" t="e">
        <v>#N/A</v>
      </c>
      <c r="AF451" s="35"/>
      <c r="AG451" s="72" t="str">
        <f>IFERROR(IF(AE451&gt;=(VLOOKUP(D451&amp;E451, 'Tab 3 Flex,Strng,Endur(unprot)'!R$10:$S$37,2,FALSE)),"HFZ", "NI")," ")</f>
        <v xml:space="preserve"> </v>
      </c>
      <c r="AH451" s="55" t="str">
        <f t="shared" si="77"/>
        <v xml:space="preserve"> </v>
      </c>
      <c r="AI451" s="33"/>
      <c r="AJ451" s="55" t="str">
        <f t="shared" si="83"/>
        <v/>
      </c>
      <c r="AK451" s="100" t="e">
        <v>#N/A</v>
      </c>
      <c r="AL451" s="36"/>
      <c r="AM451" s="73" t="str">
        <f>IFERROR(IF(AK451&gt;=(VLOOKUP(D451&amp;E451,'Tab 3 Flex,Strng,Endur(unprot)'!AB$10:$AC$37,2,FALSE)),"HFZ", "NI")," ")</f>
        <v xml:space="preserve"> </v>
      </c>
      <c r="AN451" s="29" t="str">
        <f t="shared" si="78"/>
        <v xml:space="preserve"> </v>
      </c>
      <c r="AO451" s="55"/>
      <c r="AP451" s="29" t="str">
        <f t="shared" si="79"/>
        <v/>
      </c>
    </row>
    <row r="452" spans="1:42" s="57" customFormat="1" ht="15.75" customHeight="1" thickTop="1" thickBot="1" x14ac:dyDescent="0.3">
      <c r="A452" s="32"/>
      <c r="B452" s="25"/>
      <c r="C452" s="25"/>
      <c r="D452" s="25"/>
      <c r="E452" s="25"/>
      <c r="F452" s="25">
        <v>10</v>
      </c>
      <c r="G452" s="94" t="e">
        <v>#N/A</v>
      </c>
      <c r="H452" s="94" t="e">
        <v>#N/A</v>
      </c>
      <c r="I452" s="26"/>
      <c r="J452" s="26"/>
      <c r="K452" s="69" t="str">
        <f>IFERROR(IF(G452&gt;=(VLOOKUP(D452&amp;E452,'Tab 2 Aerobic Capacity (unprot)'!L$10:$M$27,2,FALSE)),"HFZ","NI")," ")</f>
        <v xml:space="preserve"> </v>
      </c>
      <c r="L452" s="69" t="str">
        <f>IFERROR(IF(H452&gt;=(VLOOKUP(D452&amp;E452,'Tab 2 Aerobic Capacity (unprot)'!L$34:$M$51,2,FALSE)),"HFZ","NI")," ")</f>
        <v xml:space="preserve"> </v>
      </c>
      <c r="M452" s="54" t="str">
        <f t="shared" si="73"/>
        <v xml:space="preserve"> </v>
      </c>
      <c r="N452" s="33" t="str">
        <f t="shared" si="80"/>
        <v xml:space="preserve"> </v>
      </c>
      <c r="O452" s="33"/>
      <c r="P452" s="54" t="str">
        <f t="shared" si="81"/>
        <v/>
      </c>
      <c r="Q452" s="33"/>
      <c r="R452" s="54" t="str">
        <f t="shared" si="82"/>
        <v/>
      </c>
      <c r="S452" s="95" t="e">
        <v>#N/A</v>
      </c>
      <c r="T452" s="95" t="e">
        <v>#N/A</v>
      </c>
      <c r="U452" s="99" t="e">
        <v>#N/A</v>
      </c>
      <c r="V452" s="34"/>
      <c r="W452" s="70" t="str">
        <f>IFERROR(IF(S452&gt;=(VLOOKUP(D452&amp;E452, 'Tab 3 Flex,Strng,Endur(unprot)'!AG$10:$AH$37,2,FALSE)),"HFZ", "NI")," ")</f>
        <v xml:space="preserve"> </v>
      </c>
      <c r="X452" s="70" t="str">
        <f>IFERROR(IF(T452&gt;=(VLOOKUP(D452&amp;E452, 'Tab 3 Flex,Strng,Endur(unprot)'!AG$10:$AH$37,2,FALSE)),"HFZ", "NI")," ")</f>
        <v xml:space="preserve"> </v>
      </c>
      <c r="Y452" s="71" t="str">
        <f t="shared" si="84"/>
        <v xml:space="preserve"> </v>
      </c>
      <c r="Z452" s="71" t="str">
        <f t="shared" si="74"/>
        <v xml:space="preserve"> </v>
      </c>
      <c r="AA452" s="71" t="str">
        <f>IFERROR(IF(U452&gt;=(VLOOKUP(D452&amp;E452, 'Tab 3 Flex,Strng,Endur(unprot)'!W$10:X$37,2,FALSE)),"HFZ", "NI"), " ")</f>
        <v xml:space="preserve"> </v>
      </c>
      <c r="AB452" s="28" t="str">
        <f t="shared" si="75"/>
        <v xml:space="preserve"> </v>
      </c>
      <c r="AC452" s="33"/>
      <c r="AD452" s="28" t="str">
        <f t="shared" si="76"/>
        <v/>
      </c>
      <c r="AE452" s="96" t="e">
        <v>#N/A</v>
      </c>
      <c r="AF452" s="35"/>
      <c r="AG452" s="72" t="str">
        <f>IFERROR(IF(AE452&gt;=(VLOOKUP(D452&amp;E452, 'Tab 3 Flex,Strng,Endur(unprot)'!R$10:$S$37,2,FALSE)),"HFZ", "NI")," ")</f>
        <v xml:space="preserve"> </v>
      </c>
      <c r="AH452" s="55" t="str">
        <f t="shared" si="77"/>
        <v xml:space="preserve"> </v>
      </c>
      <c r="AI452" s="33"/>
      <c r="AJ452" s="55" t="str">
        <f t="shared" si="83"/>
        <v/>
      </c>
      <c r="AK452" s="100" t="e">
        <v>#N/A</v>
      </c>
      <c r="AL452" s="36"/>
      <c r="AM452" s="73" t="str">
        <f>IFERROR(IF(AK452&gt;=(VLOOKUP(D452&amp;E452,'Tab 3 Flex,Strng,Endur(unprot)'!AB$10:$AC$37,2,FALSE)),"HFZ", "NI")," ")</f>
        <v xml:space="preserve"> </v>
      </c>
      <c r="AN452" s="29" t="str">
        <f t="shared" si="78"/>
        <v xml:space="preserve"> </v>
      </c>
      <c r="AO452" s="55"/>
      <c r="AP452" s="29" t="str">
        <f t="shared" si="79"/>
        <v/>
      </c>
    </row>
    <row r="453" spans="1:42" s="57" customFormat="1" ht="16.5" thickTop="1" thickBot="1" x14ac:dyDescent="0.3">
      <c r="A453" s="32"/>
      <c r="B453" s="25"/>
      <c r="C453" s="25"/>
      <c r="D453" s="25"/>
      <c r="E453" s="25"/>
      <c r="F453" s="25">
        <v>10</v>
      </c>
      <c r="G453" s="94" t="e">
        <v>#N/A</v>
      </c>
      <c r="H453" s="94" t="e">
        <v>#N/A</v>
      </c>
      <c r="I453" s="26"/>
      <c r="J453" s="26"/>
      <c r="K453" s="69" t="str">
        <f>IFERROR(IF(G453&gt;=(VLOOKUP(D453&amp;E453,'Tab 2 Aerobic Capacity (unprot)'!L$10:$M$27,2,FALSE)),"HFZ","NI")," ")</f>
        <v xml:space="preserve"> </v>
      </c>
      <c r="L453" s="69" t="str">
        <f>IFERROR(IF(H453&gt;=(VLOOKUP(D453&amp;E453,'Tab 2 Aerobic Capacity (unprot)'!L$34:$M$51,2,FALSE)),"HFZ","NI")," ")</f>
        <v xml:space="preserve"> </v>
      </c>
      <c r="M453" s="54" t="str">
        <f t="shared" si="73"/>
        <v xml:space="preserve"> </v>
      </c>
      <c r="N453" s="33" t="str">
        <f t="shared" si="80"/>
        <v xml:space="preserve"> </v>
      </c>
      <c r="O453" s="33"/>
      <c r="P453" s="54" t="str">
        <f t="shared" si="81"/>
        <v/>
      </c>
      <c r="Q453" s="33"/>
      <c r="R453" s="54" t="str">
        <f t="shared" si="82"/>
        <v/>
      </c>
      <c r="S453" s="95" t="e">
        <v>#N/A</v>
      </c>
      <c r="T453" s="95" t="e">
        <v>#N/A</v>
      </c>
      <c r="U453" s="99" t="e">
        <v>#N/A</v>
      </c>
      <c r="V453" s="34"/>
      <c r="W453" s="70" t="str">
        <f>IFERROR(IF(S453&gt;=(VLOOKUP(D453&amp;E453, 'Tab 3 Flex,Strng,Endur(unprot)'!AG$10:$AH$37,2,FALSE)),"HFZ", "NI")," ")</f>
        <v xml:space="preserve"> </v>
      </c>
      <c r="X453" s="70" t="str">
        <f>IFERROR(IF(T453&gt;=(VLOOKUP(D453&amp;E453, 'Tab 3 Flex,Strng,Endur(unprot)'!AG$10:$AH$37,2,FALSE)),"HFZ", "NI")," ")</f>
        <v xml:space="preserve"> </v>
      </c>
      <c r="Y453" s="71" t="str">
        <f t="shared" si="84"/>
        <v xml:space="preserve"> </v>
      </c>
      <c r="Z453" s="71" t="str">
        <f t="shared" si="74"/>
        <v xml:space="preserve"> </v>
      </c>
      <c r="AA453" s="71" t="str">
        <f>IFERROR(IF(U453&gt;=(VLOOKUP(D453&amp;E453, 'Tab 3 Flex,Strng,Endur(unprot)'!W$10:X$37,2,FALSE)),"HFZ", "NI"), " ")</f>
        <v xml:space="preserve"> </v>
      </c>
      <c r="AB453" s="28" t="str">
        <f t="shared" si="75"/>
        <v xml:space="preserve"> </v>
      </c>
      <c r="AC453" s="33"/>
      <c r="AD453" s="28" t="str">
        <f t="shared" si="76"/>
        <v/>
      </c>
      <c r="AE453" s="96" t="e">
        <v>#N/A</v>
      </c>
      <c r="AF453" s="35"/>
      <c r="AG453" s="72" t="str">
        <f>IFERROR(IF(AE453&gt;=(VLOOKUP(D453&amp;E453, 'Tab 3 Flex,Strng,Endur(unprot)'!R$10:$S$37,2,FALSE)),"HFZ", "NI")," ")</f>
        <v xml:space="preserve"> </v>
      </c>
      <c r="AH453" s="55" t="str">
        <f t="shared" si="77"/>
        <v xml:space="preserve"> </v>
      </c>
      <c r="AI453" s="33"/>
      <c r="AJ453" s="55" t="str">
        <f t="shared" si="83"/>
        <v/>
      </c>
      <c r="AK453" s="100" t="e">
        <v>#N/A</v>
      </c>
      <c r="AL453" s="36"/>
      <c r="AM453" s="73" t="str">
        <f>IFERROR(IF(AK453&gt;=(VLOOKUP(D453&amp;E453,'Tab 3 Flex,Strng,Endur(unprot)'!AB$10:$AC$37,2,FALSE)),"HFZ", "NI")," ")</f>
        <v xml:space="preserve"> </v>
      </c>
      <c r="AN453" s="29" t="str">
        <f t="shared" si="78"/>
        <v xml:space="preserve"> </v>
      </c>
      <c r="AO453" s="55"/>
      <c r="AP453" s="29" t="str">
        <f t="shared" si="79"/>
        <v/>
      </c>
    </row>
    <row r="454" spans="1:42" s="57" customFormat="1" ht="15.75" customHeight="1" thickTop="1" thickBot="1" x14ac:dyDescent="0.3">
      <c r="A454" s="32"/>
      <c r="B454" s="25"/>
      <c r="C454" s="25"/>
      <c r="D454" s="25"/>
      <c r="E454" s="25"/>
      <c r="F454" s="25">
        <v>10</v>
      </c>
      <c r="G454" s="94" t="e">
        <v>#N/A</v>
      </c>
      <c r="H454" s="94" t="e">
        <v>#N/A</v>
      </c>
      <c r="I454" s="26"/>
      <c r="J454" s="26"/>
      <c r="K454" s="69" t="str">
        <f>IFERROR(IF(G454&gt;=(VLOOKUP(D454&amp;E454,'Tab 2 Aerobic Capacity (unprot)'!L$10:$M$27,2,FALSE)),"HFZ","NI")," ")</f>
        <v xml:space="preserve"> </v>
      </c>
      <c r="L454" s="69" t="str">
        <f>IFERROR(IF(H454&gt;=(VLOOKUP(D454&amp;E454,'Tab 2 Aerobic Capacity (unprot)'!L$34:$M$51,2,FALSE)),"HFZ","NI")," ")</f>
        <v xml:space="preserve"> </v>
      </c>
      <c r="M454" s="54" t="str">
        <f t="shared" si="73"/>
        <v xml:space="preserve"> </v>
      </c>
      <c r="N454" s="33" t="str">
        <f t="shared" si="80"/>
        <v xml:space="preserve"> </v>
      </c>
      <c r="O454" s="33"/>
      <c r="P454" s="54" t="str">
        <f t="shared" si="81"/>
        <v/>
      </c>
      <c r="Q454" s="33"/>
      <c r="R454" s="54" t="str">
        <f t="shared" si="82"/>
        <v/>
      </c>
      <c r="S454" s="95" t="e">
        <v>#N/A</v>
      </c>
      <c r="T454" s="95" t="e">
        <v>#N/A</v>
      </c>
      <c r="U454" s="99" t="e">
        <v>#N/A</v>
      </c>
      <c r="V454" s="34"/>
      <c r="W454" s="70" t="str">
        <f>IFERROR(IF(S454&gt;=(VLOOKUP(D454&amp;E454, 'Tab 3 Flex,Strng,Endur(unprot)'!AG$10:$AH$37,2,FALSE)),"HFZ", "NI")," ")</f>
        <v xml:space="preserve"> </v>
      </c>
      <c r="X454" s="70" t="str">
        <f>IFERROR(IF(T454&gt;=(VLOOKUP(D454&amp;E454, 'Tab 3 Flex,Strng,Endur(unprot)'!AG$10:$AH$37,2,FALSE)),"HFZ", "NI")," ")</f>
        <v xml:space="preserve"> </v>
      </c>
      <c r="Y454" s="71" t="str">
        <f t="shared" si="84"/>
        <v xml:space="preserve"> </v>
      </c>
      <c r="Z454" s="71" t="str">
        <f t="shared" si="74"/>
        <v xml:space="preserve"> </v>
      </c>
      <c r="AA454" s="71" t="str">
        <f>IFERROR(IF(U454&gt;=(VLOOKUP(D454&amp;E454, 'Tab 3 Flex,Strng,Endur(unprot)'!W$10:X$37,2,FALSE)),"HFZ", "NI"), " ")</f>
        <v xml:space="preserve"> </v>
      </c>
      <c r="AB454" s="28" t="str">
        <f t="shared" si="75"/>
        <v xml:space="preserve"> </v>
      </c>
      <c r="AC454" s="33"/>
      <c r="AD454" s="28" t="str">
        <f t="shared" si="76"/>
        <v/>
      </c>
      <c r="AE454" s="96" t="e">
        <v>#N/A</v>
      </c>
      <c r="AF454" s="35"/>
      <c r="AG454" s="72" t="str">
        <f>IFERROR(IF(AE454&gt;=(VLOOKUP(D454&amp;E454, 'Tab 3 Flex,Strng,Endur(unprot)'!R$10:$S$37,2,FALSE)),"HFZ", "NI")," ")</f>
        <v xml:space="preserve"> </v>
      </c>
      <c r="AH454" s="55" t="str">
        <f t="shared" si="77"/>
        <v xml:space="preserve"> </v>
      </c>
      <c r="AI454" s="33"/>
      <c r="AJ454" s="55" t="str">
        <f t="shared" si="83"/>
        <v/>
      </c>
      <c r="AK454" s="100" t="e">
        <v>#N/A</v>
      </c>
      <c r="AL454" s="36"/>
      <c r="AM454" s="73" t="str">
        <f>IFERROR(IF(AK454&gt;=(VLOOKUP(D454&amp;E454,'Tab 3 Flex,Strng,Endur(unprot)'!AB$10:$AC$37,2,FALSE)),"HFZ", "NI")," ")</f>
        <v xml:space="preserve"> </v>
      </c>
      <c r="AN454" s="29" t="str">
        <f t="shared" si="78"/>
        <v xml:space="preserve"> </v>
      </c>
      <c r="AO454" s="55"/>
      <c r="AP454" s="29" t="str">
        <f t="shared" si="79"/>
        <v/>
      </c>
    </row>
    <row r="455" spans="1:42" s="57" customFormat="1" ht="16.5" thickTop="1" thickBot="1" x14ac:dyDescent="0.3">
      <c r="A455" s="32"/>
      <c r="B455" s="25"/>
      <c r="C455" s="25"/>
      <c r="D455" s="25"/>
      <c r="E455" s="25"/>
      <c r="F455" s="25">
        <v>10</v>
      </c>
      <c r="G455" s="94" t="e">
        <v>#N/A</v>
      </c>
      <c r="H455" s="94" t="e">
        <v>#N/A</v>
      </c>
      <c r="I455" s="26"/>
      <c r="J455" s="26"/>
      <c r="K455" s="69" t="str">
        <f>IFERROR(IF(G455&gt;=(VLOOKUP(D455&amp;E455,'Tab 2 Aerobic Capacity (unprot)'!L$10:$M$27,2,FALSE)),"HFZ","NI")," ")</f>
        <v xml:space="preserve"> </v>
      </c>
      <c r="L455" s="69" t="str">
        <f>IFERROR(IF(H455&gt;=(VLOOKUP(D455&amp;E455,'Tab 2 Aerobic Capacity (unprot)'!L$34:$M$51,2,FALSE)),"HFZ","NI")," ")</f>
        <v xml:space="preserve"> </v>
      </c>
      <c r="M455" s="54" t="str">
        <f t="shared" si="73"/>
        <v xml:space="preserve"> </v>
      </c>
      <c r="N455" s="33" t="str">
        <f t="shared" si="80"/>
        <v xml:space="preserve"> </v>
      </c>
      <c r="O455" s="33"/>
      <c r="P455" s="54" t="str">
        <f t="shared" si="81"/>
        <v/>
      </c>
      <c r="Q455" s="33"/>
      <c r="R455" s="54" t="str">
        <f t="shared" si="82"/>
        <v/>
      </c>
      <c r="S455" s="95" t="e">
        <v>#N/A</v>
      </c>
      <c r="T455" s="95" t="e">
        <v>#N/A</v>
      </c>
      <c r="U455" s="99" t="e">
        <v>#N/A</v>
      </c>
      <c r="V455" s="34"/>
      <c r="W455" s="70" t="str">
        <f>IFERROR(IF(S455&gt;=(VLOOKUP(D455&amp;E455, 'Tab 3 Flex,Strng,Endur(unprot)'!AG$10:$AH$37,2,FALSE)),"HFZ", "NI")," ")</f>
        <v xml:space="preserve"> </v>
      </c>
      <c r="X455" s="70" t="str">
        <f>IFERROR(IF(T455&gt;=(VLOOKUP(D455&amp;E455, 'Tab 3 Flex,Strng,Endur(unprot)'!AG$10:$AH$37,2,FALSE)),"HFZ", "NI")," ")</f>
        <v xml:space="preserve"> </v>
      </c>
      <c r="Y455" s="71" t="str">
        <f t="shared" si="84"/>
        <v xml:space="preserve"> </v>
      </c>
      <c r="Z455" s="71" t="str">
        <f t="shared" si="74"/>
        <v xml:space="preserve"> </v>
      </c>
      <c r="AA455" s="71" t="str">
        <f>IFERROR(IF(U455&gt;=(VLOOKUP(D455&amp;E455, 'Tab 3 Flex,Strng,Endur(unprot)'!W$10:X$37,2,FALSE)),"HFZ", "NI"), " ")</f>
        <v xml:space="preserve"> </v>
      </c>
      <c r="AB455" s="28" t="str">
        <f t="shared" si="75"/>
        <v xml:space="preserve"> </v>
      </c>
      <c r="AC455" s="33"/>
      <c r="AD455" s="28" t="str">
        <f t="shared" si="76"/>
        <v/>
      </c>
      <c r="AE455" s="96" t="e">
        <v>#N/A</v>
      </c>
      <c r="AF455" s="35"/>
      <c r="AG455" s="72" t="str">
        <f>IFERROR(IF(AE455&gt;=(VLOOKUP(D455&amp;E455, 'Tab 3 Flex,Strng,Endur(unprot)'!R$10:$S$37,2,FALSE)),"HFZ", "NI")," ")</f>
        <v xml:space="preserve"> </v>
      </c>
      <c r="AH455" s="55" t="str">
        <f t="shared" si="77"/>
        <v xml:space="preserve"> </v>
      </c>
      <c r="AI455" s="33"/>
      <c r="AJ455" s="55" t="str">
        <f t="shared" si="83"/>
        <v/>
      </c>
      <c r="AK455" s="100" t="e">
        <v>#N/A</v>
      </c>
      <c r="AL455" s="36"/>
      <c r="AM455" s="73" t="str">
        <f>IFERROR(IF(AK455&gt;=(VLOOKUP(D455&amp;E455,'Tab 3 Flex,Strng,Endur(unprot)'!AB$10:$AC$37,2,FALSE)),"HFZ", "NI")," ")</f>
        <v xml:space="preserve"> </v>
      </c>
      <c r="AN455" s="29" t="str">
        <f t="shared" si="78"/>
        <v xml:space="preserve"> </v>
      </c>
      <c r="AO455" s="55"/>
      <c r="AP455" s="29" t="str">
        <f t="shared" si="79"/>
        <v/>
      </c>
    </row>
    <row r="456" spans="1:42" s="57" customFormat="1" ht="15.75" customHeight="1" thickTop="1" thickBot="1" x14ac:dyDescent="0.3">
      <c r="A456" s="32"/>
      <c r="B456" s="25"/>
      <c r="C456" s="25"/>
      <c r="D456" s="25"/>
      <c r="E456" s="25"/>
      <c r="F456" s="25">
        <v>10</v>
      </c>
      <c r="G456" s="94" t="e">
        <v>#N/A</v>
      </c>
      <c r="H456" s="94" t="e">
        <v>#N/A</v>
      </c>
      <c r="I456" s="26"/>
      <c r="J456" s="26"/>
      <c r="K456" s="69" t="str">
        <f>IFERROR(IF(G456&gt;=(VLOOKUP(D456&amp;E456,'Tab 2 Aerobic Capacity (unprot)'!L$10:$M$27,2,FALSE)),"HFZ","NI")," ")</f>
        <v xml:space="preserve"> </v>
      </c>
      <c r="L456" s="69" t="str">
        <f>IFERROR(IF(H456&gt;=(VLOOKUP(D456&amp;E456,'Tab 2 Aerobic Capacity (unprot)'!L$34:$M$51,2,FALSE)),"HFZ","NI")," ")</f>
        <v xml:space="preserve"> </v>
      </c>
      <c r="M456" s="54" t="str">
        <f>D456&amp;K456</f>
        <v xml:space="preserve"> </v>
      </c>
      <c r="N456" s="33" t="str">
        <f t="shared" si="80"/>
        <v xml:space="preserve"> </v>
      </c>
      <c r="O456" s="33"/>
      <c r="P456" s="54" t="str">
        <f>D456&amp;O456</f>
        <v/>
      </c>
      <c r="Q456" s="33"/>
      <c r="R456" s="54" t="str">
        <f>D456&amp;Q456</f>
        <v/>
      </c>
      <c r="S456" s="95" t="e">
        <v>#N/A</v>
      </c>
      <c r="T456" s="95" t="e">
        <v>#N/A</v>
      </c>
      <c r="U456" s="99" t="e">
        <v>#N/A</v>
      </c>
      <c r="V456" s="34"/>
      <c r="W456" s="70" t="str">
        <f>IFERROR(IF(S456&gt;=(VLOOKUP(D456&amp;E456, 'Tab 3 Flex,Strng,Endur(unprot)'!AG$10:$AH$37,2,FALSE)),"HFZ", "NI")," ")</f>
        <v xml:space="preserve"> </v>
      </c>
      <c r="X456" s="70" t="str">
        <f>IFERROR(IF(T456&gt;=(VLOOKUP(D456&amp;E456, 'Tab 3 Flex,Strng,Endur(unprot)'!AG$10:$AH$37,2,FALSE)),"HFZ", "NI")," ")</f>
        <v xml:space="preserve"> </v>
      </c>
      <c r="Y456" s="71" t="str">
        <f t="shared" si="84"/>
        <v xml:space="preserve"> </v>
      </c>
      <c r="Z456" s="71" t="str">
        <f t="shared" si="74"/>
        <v xml:space="preserve"> </v>
      </c>
      <c r="AA456" s="71" t="str">
        <f>IFERROR(IF(U456&gt;=(VLOOKUP(D456&amp;E456, 'Tab 3 Flex,Strng,Endur(unprot)'!W$10:X$37,2,FALSE)),"HFZ", "NI"), " ")</f>
        <v xml:space="preserve"> </v>
      </c>
      <c r="AB456" s="28" t="str">
        <f t="shared" si="75"/>
        <v xml:space="preserve"> </v>
      </c>
      <c r="AC456" s="33"/>
      <c r="AD456" s="28" t="str">
        <f t="shared" si="76"/>
        <v/>
      </c>
      <c r="AE456" s="96" t="e">
        <v>#N/A</v>
      </c>
      <c r="AF456" s="35"/>
      <c r="AG456" s="72" t="str">
        <f>IFERROR(IF(AE456&gt;=(VLOOKUP(D456&amp;E456, 'Tab 3 Flex,Strng,Endur(unprot)'!R$10:$S$37,2,FALSE)),"HFZ", "NI")," ")</f>
        <v xml:space="preserve"> </v>
      </c>
      <c r="AH456" s="55" t="str">
        <f t="shared" si="77"/>
        <v xml:space="preserve"> </v>
      </c>
      <c r="AI456" s="33"/>
      <c r="AJ456" s="55" t="str">
        <f t="shared" si="83"/>
        <v/>
      </c>
      <c r="AK456" s="100" t="e">
        <v>#N/A</v>
      </c>
      <c r="AL456" s="36"/>
      <c r="AM456" s="73" t="str">
        <f>IFERROR(IF(AK456&gt;=(VLOOKUP(D456&amp;E456,'Tab 3 Flex,Strng,Endur(unprot)'!AB$10:$AC$37,2,FALSE)),"HFZ", "NI")," ")</f>
        <v xml:space="preserve"> </v>
      </c>
      <c r="AN456" s="29" t="str">
        <f t="shared" si="78"/>
        <v xml:space="preserve"> </v>
      </c>
      <c r="AO456" s="55"/>
      <c r="AP456" s="29" t="str">
        <f t="shared" si="79"/>
        <v/>
      </c>
    </row>
    <row r="457" spans="1:42" s="57" customFormat="1" ht="16.5" thickTop="1" thickBot="1" x14ac:dyDescent="0.3">
      <c r="A457" s="32"/>
      <c r="B457" s="25"/>
      <c r="C457" s="25"/>
      <c r="D457" s="25"/>
      <c r="E457" s="25"/>
      <c r="F457" s="25">
        <v>10</v>
      </c>
      <c r="G457" s="94" t="e">
        <v>#N/A</v>
      </c>
      <c r="H457" s="94" t="e">
        <v>#N/A</v>
      </c>
      <c r="I457" s="26"/>
      <c r="J457" s="26"/>
      <c r="K457" s="69" t="str">
        <f>IFERROR(IF(G457&gt;=(VLOOKUP(D457&amp;E457,'Tab 2 Aerobic Capacity (unprot)'!L$10:$M$27,2,FALSE)),"HFZ","NI")," ")</f>
        <v xml:space="preserve"> </v>
      </c>
      <c r="L457" s="69" t="str">
        <f>IFERROR(IF(H457&gt;=(VLOOKUP(D457&amp;E457,'Tab 2 Aerobic Capacity (unprot)'!L$34:$M$51,2,FALSE)),"HFZ","NI")," ")</f>
        <v xml:space="preserve"> </v>
      </c>
      <c r="M457" s="54" t="str">
        <f t="shared" si="73"/>
        <v xml:space="preserve"> </v>
      </c>
      <c r="N457" s="33" t="str">
        <f t="shared" si="80"/>
        <v xml:space="preserve"> </v>
      </c>
      <c r="O457" s="33"/>
      <c r="P457" s="54" t="str">
        <f t="shared" si="81"/>
        <v/>
      </c>
      <c r="Q457" s="33"/>
      <c r="R457" s="54" t="str">
        <f t="shared" si="82"/>
        <v/>
      </c>
      <c r="S457" s="95" t="e">
        <v>#N/A</v>
      </c>
      <c r="T457" s="95" t="e">
        <v>#N/A</v>
      </c>
      <c r="U457" s="99" t="e">
        <v>#N/A</v>
      </c>
      <c r="V457" s="34"/>
      <c r="W457" s="70" t="str">
        <f>IFERROR(IF(S457&gt;=(VLOOKUP(D457&amp;E457, 'Tab 3 Flex,Strng,Endur(unprot)'!AG$10:$AH$37,2,FALSE)),"HFZ", "NI")," ")</f>
        <v xml:space="preserve"> </v>
      </c>
      <c r="X457" s="70" t="str">
        <f>IFERROR(IF(T457&gt;=(VLOOKUP(D457&amp;E457, 'Tab 3 Flex,Strng,Endur(unprot)'!AG$10:$AH$37,2,FALSE)),"HFZ", "NI")," ")</f>
        <v xml:space="preserve"> </v>
      </c>
      <c r="Y457" s="71" t="str">
        <f t="shared" si="84"/>
        <v xml:space="preserve"> </v>
      </c>
      <c r="Z457" s="71" t="str">
        <f t="shared" si="74"/>
        <v xml:space="preserve"> </v>
      </c>
      <c r="AA457" s="71" t="str">
        <f>IFERROR(IF(U457&gt;=(VLOOKUP(D457&amp;E457, 'Tab 3 Flex,Strng,Endur(unprot)'!W$10:X$37,2,FALSE)),"HFZ", "NI"), " ")</f>
        <v xml:space="preserve"> </v>
      </c>
      <c r="AB457" s="28" t="str">
        <f t="shared" si="75"/>
        <v xml:space="preserve"> </v>
      </c>
      <c r="AC457" s="33"/>
      <c r="AD457" s="28" t="str">
        <f t="shared" si="76"/>
        <v/>
      </c>
      <c r="AE457" s="96" t="e">
        <v>#N/A</v>
      </c>
      <c r="AF457" s="35"/>
      <c r="AG457" s="72" t="str">
        <f>IFERROR(IF(AE457&gt;=(VLOOKUP(D457&amp;E457, 'Tab 3 Flex,Strng,Endur(unprot)'!R$10:$S$37,2,FALSE)),"HFZ", "NI")," ")</f>
        <v xml:space="preserve"> </v>
      </c>
      <c r="AH457" s="55" t="str">
        <f t="shared" si="77"/>
        <v xml:space="preserve"> </v>
      </c>
      <c r="AI457" s="33"/>
      <c r="AJ457" s="55" t="str">
        <f t="shared" si="83"/>
        <v/>
      </c>
      <c r="AK457" s="100" t="e">
        <v>#N/A</v>
      </c>
      <c r="AL457" s="36"/>
      <c r="AM457" s="73" t="str">
        <f>IFERROR(IF(AK457&gt;=(VLOOKUP(D457&amp;E457,'Tab 3 Flex,Strng,Endur(unprot)'!AB$10:$AC$37,2,FALSE)),"HFZ", "NI")," ")</f>
        <v xml:space="preserve"> </v>
      </c>
      <c r="AN457" s="29" t="str">
        <f t="shared" si="78"/>
        <v xml:space="preserve"> </v>
      </c>
      <c r="AO457" s="55"/>
      <c r="AP457" s="29" t="str">
        <f t="shared" si="79"/>
        <v/>
      </c>
    </row>
    <row r="458" spans="1:42" s="57" customFormat="1" ht="15.75" customHeight="1" thickTop="1" thickBot="1" x14ac:dyDescent="0.3">
      <c r="A458" s="32"/>
      <c r="B458" s="25"/>
      <c r="C458" s="25"/>
      <c r="D458" s="25"/>
      <c r="E458" s="25"/>
      <c r="F458" s="25">
        <v>10</v>
      </c>
      <c r="G458" s="94" t="e">
        <v>#N/A</v>
      </c>
      <c r="H458" s="94" t="e">
        <v>#N/A</v>
      </c>
      <c r="I458" s="26"/>
      <c r="J458" s="26"/>
      <c r="K458" s="69" t="str">
        <f>IFERROR(IF(G458&gt;=(VLOOKUP(D458&amp;E458,'Tab 2 Aerobic Capacity (unprot)'!L$10:$M$27,2,FALSE)),"HFZ","NI")," ")</f>
        <v xml:space="preserve"> </v>
      </c>
      <c r="L458" s="69" t="str">
        <f>IFERROR(IF(H458&gt;=(VLOOKUP(D458&amp;E458,'Tab 2 Aerobic Capacity (unprot)'!L$34:$M$51,2,FALSE)),"HFZ","NI")," ")</f>
        <v xml:space="preserve"> </v>
      </c>
      <c r="M458" s="54" t="str">
        <f t="shared" si="73"/>
        <v xml:space="preserve"> </v>
      </c>
      <c r="N458" s="33" t="str">
        <f t="shared" si="80"/>
        <v xml:space="preserve"> </v>
      </c>
      <c r="O458" s="33"/>
      <c r="P458" s="54" t="str">
        <f t="shared" si="81"/>
        <v/>
      </c>
      <c r="Q458" s="33"/>
      <c r="R458" s="54" t="str">
        <f t="shared" si="82"/>
        <v/>
      </c>
      <c r="S458" s="95" t="e">
        <v>#N/A</v>
      </c>
      <c r="T458" s="95" t="e">
        <v>#N/A</v>
      </c>
      <c r="U458" s="99" t="e">
        <v>#N/A</v>
      </c>
      <c r="V458" s="34"/>
      <c r="W458" s="70" t="str">
        <f>IFERROR(IF(S458&gt;=(VLOOKUP(D458&amp;E458, 'Tab 3 Flex,Strng,Endur(unprot)'!AG$10:$AH$37,2,FALSE)),"HFZ", "NI")," ")</f>
        <v xml:space="preserve"> </v>
      </c>
      <c r="X458" s="70" t="str">
        <f>IFERROR(IF(T458&gt;=(VLOOKUP(D458&amp;E458, 'Tab 3 Flex,Strng,Endur(unprot)'!AG$10:$AH$37,2,FALSE)),"HFZ", "NI")," ")</f>
        <v xml:space="preserve"> </v>
      </c>
      <c r="Y458" s="71" t="str">
        <f t="shared" si="84"/>
        <v xml:space="preserve"> </v>
      </c>
      <c r="Z458" s="71" t="str">
        <f t="shared" ref="Z458:Z461" si="85">D458&amp;Y458</f>
        <v xml:space="preserve"> </v>
      </c>
      <c r="AA458" s="71" t="str">
        <f>IFERROR(IF(U458&gt;=(VLOOKUP(D458&amp;E458, 'Tab 3 Flex,Strng,Endur(unprot)'!W$10:X$37,2,FALSE)),"HFZ", "NI"), " ")</f>
        <v xml:space="preserve"> </v>
      </c>
      <c r="AB458" s="28" t="str">
        <f t="shared" ref="AB458:AB461" si="86">D458&amp;AA458</f>
        <v xml:space="preserve"> </v>
      </c>
      <c r="AC458" s="33"/>
      <c r="AD458" s="28" t="str">
        <f t="shared" ref="AD458:AD460" si="87">D458&amp;AC458</f>
        <v/>
      </c>
      <c r="AE458" s="96" t="e">
        <v>#N/A</v>
      </c>
      <c r="AF458" s="35"/>
      <c r="AG458" s="72" t="str">
        <f>IFERROR(IF(AE458&gt;=(VLOOKUP(D458&amp;E458, 'Tab 3 Flex,Strng,Endur(unprot)'!R$10:$S$37,2,FALSE)),"HFZ", "NI")," ")</f>
        <v xml:space="preserve"> </v>
      </c>
      <c r="AH458" s="55" t="str">
        <f t="shared" ref="AH458:AH461" si="88">D458&amp;AG458</f>
        <v xml:space="preserve"> </v>
      </c>
      <c r="AI458" s="33"/>
      <c r="AJ458" s="55" t="str">
        <f>D458&amp;AI458</f>
        <v/>
      </c>
      <c r="AK458" s="100" t="e">
        <v>#N/A</v>
      </c>
      <c r="AL458" s="36"/>
      <c r="AM458" s="73" t="str">
        <f>IFERROR(IF(AK458&gt;=(VLOOKUP(D458&amp;E458,'Tab 3 Flex,Strng,Endur(unprot)'!AB$10:$AC$37,2,FALSE)),"HFZ", "NI")," ")</f>
        <v xml:space="preserve"> </v>
      </c>
      <c r="AN458" s="29" t="str">
        <f t="shared" ref="AN458:AN461" si="89">D458&amp;AM458</f>
        <v xml:space="preserve"> </v>
      </c>
      <c r="AO458" s="55"/>
      <c r="AP458" s="29" t="str">
        <f t="shared" ref="AP458:AP460" si="90">D458&amp;AO458</f>
        <v/>
      </c>
    </row>
    <row r="459" spans="1:42" s="57" customFormat="1" ht="16.5" thickTop="1" thickBot="1" x14ac:dyDescent="0.3">
      <c r="A459" s="32"/>
      <c r="B459" s="25"/>
      <c r="C459" s="25"/>
      <c r="D459" s="25"/>
      <c r="E459" s="25"/>
      <c r="F459" s="25">
        <v>10</v>
      </c>
      <c r="G459" s="94" t="e">
        <v>#N/A</v>
      </c>
      <c r="H459" s="94" t="e">
        <v>#N/A</v>
      </c>
      <c r="I459" s="26"/>
      <c r="J459" s="26"/>
      <c r="K459" s="69" t="str">
        <f>IFERROR(IF(G459&gt;=(VLOOKUP(D459&amp;E459,'Tab 2 Aerobic Capacity (unprot)'!L$10:$M$27,2,FALSE)),"HFZ","NI")," ")</f>
        <v xml:space="preserve"> </v>
      </c>
      <c r="L459" s="69" t="str">
        <f>IFERROR(IF(H459&gt;=(VLOOKUP(D459&amp;E459,'Tab 2 Aerobic Capacity (unprot)'!L$34:$M$51,2,FALSE)),"HFZ","NI")," ")</f>
        <v xml:space="preserve"> </v>
      </c>
      <c r="M459" s="54" t="str">
        <f t="shared" si="73"/>
        <v xml:space="preserve"> </v>
      </c>
      <c r="N459" s="33" t="str">
        <f t="shared" ref="N459:N461" si="91">D459&amp;L459</f>
        <v xml:space="preserve"> </v>
      </c>
      <c r="O459" s="33"/>
      <c r="P459" s="54" t="str">
        <f t="shared" ref="P459:P460" si="92">D459&amp;O459</f>
        <v/>
      </c>
      <c r="Q459" s="33"/>
      <c r="R459" s="54" t="str">
        <f t="shared" ref="R459" si="93">D459&amp;Q459</f>
        <v/>
      </c>
      <c r="S459" s="95" t="e">
        <v>#N/A</v>
      </c>
      <c r="T459" s="95" t="e">
        <v>#N/A</v>
      </c>
      <c r="U459" s="99" t="e">
        <v>#N/A</v>
      </c>
      <c r="V459" s="34"/>
      <c r="W459" s="70" t="str">
        <f>IFERROR(IF(S459&gt;=(VLOOKUP(D459&amp;E459, 'Tab 3 Flex,Strng,Endur(unprot)'!AG$10:$AH$37,2,FALSE)),"HFZ", "NI")," ")</f>
        <v xml:space="preserve"> </v>
      </c>
      <c r="X459" s="70" t="str">
        <f>IFERROR(IF(T459&gt;=(VLOOKUP(D459&amp;E459, 'Tab 3 Flex,Strng,Endur(unprot)'!AG$10:$AH$37,2,FALSE)),"HFZ", "NI")," ")</f>
        <v xml:space="preserve"> </v>
      </c>
      <c r="Y459" s="71" t="str">
        <f t="shared" si="84"/>
        <v xml:space="preserve"> </v>
      </c>
      <c r="Z459" s="71" t="str">
        <f t="shared" si="85"/>
        <v xml:space="preserve"> </v>
      </c>
      <c r="AA459" s="71" t="str">
        <f>IFERROR(IF(U459&gt;=(VLOOKUP(D459&amp;E459, 'Tab 3 Flex,Strng,Endur(unprot)'!W$10:X$37,2,FALSE)),"HFZ", "NI"), " ")</f>
        <v xml:space="preserve"> </v>
      </c>
      <c r="AB459" s="28" t="str">
        <f t="shared" si="86"/>
        <v xml:space="preserve"> </v>
      </c>
      <c r="AC459" s="33"/>
      <c r="AD459" s="28" t="str">
        <f t="shared" si="87"/>
        <v/>
      </c>
      <c r="AE459" s="96" t="e">
        <v>#N/A</v>
      </c>
      <c r="AF459" s="35"/>
      <c r="AG459" s="72" t="str">
        <f>IFERROR(IF(AE459&gt;=(VLOOKUP(D459&amp;E459, 'Tab 3 Flex,Strng,Endur(unprot)'!R$10:$S$37,2,FALSE)),"HFZ", "NI")," ")</f>
        <v xml:space="preserve"> </v>
      </c>
      <c r="AH459" s="55" t="str">
        <f t="shared" si="88"/>
        <v xml:space="preserve"> </v>
      </c>
      <c r="AI459" s="33"/>
      <c r="AJ459" s="55" t="str">
        <f t="shared" ref="AJ459:AJ460" si="94">D459&amp;AI459</f>
        <v/>
      </c>
      <c r="AK459" s="100" t="e">
        <v>#N/A</v>
      </c>
      <c r="AL459" s="36"/>
      <c r="AM459" s="73" t="str">
        <f>IFERROR(IF(AK459&gt;=(VLOOKUP(D459&amp;E459,'Tab 3 Flex,Strng,Endur(unprot)'!AB$10:$AC$37,2,FALSE)),"HFZ", "NI")," ")</f>
        <v xml:space="preserve"> </v>
      </c>
      <c r="AN459" s="29" t="str">
        <f t="shared" si="89"/>
        <v xml:space="preserve"> </v>
      </c>
      <c r="AO459" s="55"/>
      <c r="AP459" s="29" t="str">
        <f t="shared" si="90"/>
        <v/>
      </c>
    </row>
    <row r="460" spans="1:42" s="57" customFormat="1" ht="15.75" customHeight="1" thickTop="1" thickBot="1" x14ac:dyDescent="0.3">
      <c r="A460" s="32"/>
      <c r="B460" s="25"/>
      <c r="C460" s="25"/>
      <c r="D460" s="25"/>
      <c r="E460" s="25"/>
      <c r="F460" s="25">
        <v>10</v>
      </c>
      <c r="G460" s="94" t="e">
        <v>#N/A</v>
      </c>
      <c r="H460" s="94" t="e">
        <v>#N/A</v>
      </c>
      <c r="I460" s="26"/>
      <c r="J460" s="26"/>
      <c r="K460" s="69" t="str">
        <f>IFERROR(IF(G460&gt;=(VLOOKUP(D460&amp;E460,'Tab 2 Aerobic Capacity (unprot)'!L$10:$M$27,2,FALSE)),"HFZ","NI")," ")</f>
        <v xml:space="preserve"> </v>
      </c>
      <c r="L460" s="69" t="str">
        <f>IFERROR(IF(H460&gt;=(VLOOKUP(D460&amp;E460,'Tab 2 Aerobic Capacity (unprot)'!L$34:$M$51,2,FALSE)),"HFZ","NI")," ")</f>
        <v xml:space="preserve"> </v>
      </c>
      <c r="M460" s="54" t="str">
        <f t="shared" si="73"/>
        <v xml:space="preserve"> </v>
      </c>
      <c r="N460" s="33" t="str">
        <f t="shared" si="91"/>
        <v xml:space="preserve"> </v>
      </c>
      <c r="O460" s="33"/>
      <c r="P460" s="54" t="str">
        <f t="shared" si="92"/>
        <v/>
      </c>
      <c r="Q460" s="33"/>
      <c r="R460" s="54" t="str">
        <f>D460&amp;Q460</f>
        <v/>
      </c>
      <c r="S460" s="95" t="e">
        <v>#N/A</v>
      </c>
      <c r="T460" s="95" t="e">
        <v>#N/A</v>
      </c>
      <c r="U460" s="99" t="e">
        <v>#N/A</v>
      </c>
      <c r="V460" s="34"/>
      <c r="W460" s="70" t="str">
        <f>IFERROR(IF(S460&gt;=(VLOOKUP(D460&amp;E460, 'Tab 3 Flex,Strng,Endur(unprot)'!AG$10:$AH$37,2,FALSE)),"HFZ", "NI")," ")</f>
        <v xml:space="preserve"> </v>
      </c>
      <c r="X460" s="70" t="str">
        <f>IFERROR(IF(T460&gt;=(VLOOKUP(D460&amp;E460, 'Tab 3 Flex,Strng,Endur(unprot)'!AG$10:$AH$37,2,FALSE)),"HFZ", "NI")," ")</f>
        <v xml:space="preserve"> </v>
      </c>
      <c r="Y460" s="71" t="str">
        <f t="shared" si="84"/>
        <v xml:space="preserve"> </v>
      </c>
      <c r="Z460" s="71" t="str">
        <f t="shared" si="85"/>
        <v xml:space="preserve"> </v>
      </c>
      <c r="AA460" s="71" t="str">
        <f>IFERROR(IF(U460&gt;=(VLOOKUP(D460&amp;E460, 'Tab 3 Flex,Strng,Endur(unprot)'!W$10:X$37,2,FALSE)),"HFZ", "NI"), " ")</f>
        <v xml:space="preserve"> </v>
      </c>
      <c r="AB460" s="28" t="str">
        <f t="shared" si="86"/>
        <v xml:space="preserve"> </v>
      </c>
      <c r="AC460" s="33"/>
      <c r="AD460" s="28" t="str">
        <f t="shared" si="87"/>
        <v/>
      </c>
      <c r="AE460" s="96" t="e">
        <v>#N/A</v>
      </c>
      <c r="AF460" s="35"/>
      <c r="AG460" s="72" t="str">
        <f>IFERROR(IF(AE460&gt;=(VLOOKUP(D460&amp;E460, 'Tab 3 Flex,Strng,Endur(unprot)'!R$10:$S$37,2,FALSE)),"HFZ", "NI")," ")</f>
        <v xml:space="preserve"> </v>
      </c>
      <c r="AH460" s="55" t="str">
        <f t="shared" si="88"/>
        <v xml:space="preserve"> </v>
      </c>
      <c r="AI460" s="33"/>
      <c r="AJ460" s="55" t="str">
        <f t="shared" si="94"/>
        <v/>
      </c>
      <c r="AK460" s="100" t="e">
        <v>#N/A</v>
      </c>
      <c r="AL460" s="36"/>
      <c r="AM460" s="73" t="str">
        <f>IFERROR(IF(AK460&gt;=(VLOOKUP(D460&amp;E460,'Tab 3 Flex,Strng,Endur(unprot)'!AB$10:$AC$37,2,FALSE)),"HFZ", "NI")," ")</f>
        <v xml:space="preserve"> </v>
      </c>
      <c r="AN460" s="29" t="str">
        <f t="shared" si="89"/>
        <v xml:space="preserve"> </v>
      </c>
      <c r="AO460" s="55"/>
      <c r="AP460" s="29" t="str">
        <f t="shared" si="90"/>
        <v/>
      </c>
    </row>
    <row r="461" spans="1:42" s="57" customFormat="1" ht="16.5" thickTop="1" thickBot="1" x14ac:dyDescent="0.3">
      <c r="A461" s="32"/>
      <c r="B461" s="25"/>
      <c r="C461" s="25"/>
      <c r="D461" s="25"/>
      <c r="E461" s="25"/>
      <c r="F461" s="25">
        <v>10</v>
      </c>
      <c r="G461" s="94" t="e">
        <v>#N/A</v>
      </c>
      <c r="H461" s="94" t="e">
        <v>#N/A</v>
      </c>
      <c r="I461" s="26"/>
      <c r="J461" s="26"/>
      <c r="K461" s="69" t="str">
        <f>IFERROR(IF(G461&gt;=(VLOOKUP(D461&amp;E461,'Tab 2 Aerobic Capacity (unprot)'!L$10:$M$27,2,FALSE)),"HFZ","NI")," ")</f>
        <v xml:space="preserve"> </v>
      </c>
      <c r="L461" s="69" t="str">
        <f>IFERROR(IF(H461&gt;=(VLOOKUP(D461&amp;E461,'Tab 2 Aerobic Capacity (unprot)'!L$34:$M$51,2,FALSE)),"HFZ","NI")," ")</f>
        <v xml:space="preserve"> </v>
      </c>
      <c r="M461" s="54" t="str">
        <f t="shared" si="73"/>
        <v xml:space="preserve"> </v>
      </c>
      <c r="N461" s="33" t="str">
        <f t="shared" si="91"/>
        <v xml:space="preserve"> </v>
      </c>
      <c r="O461" s="33"/>
      <c r="P461" s="54" t="str">
        <f>D461&amp;O461</f>
        <v/>
      </c>
      <c r="Q461" s="33"/>
      <c r="R461" s="54" t="str">
        <f>D461&amp;Q461</f>
        <v/>
      </c>
      <c r="S461" s="95" t="e">
        <v>#N/A</v>
      </c>
      <c r="T461" s="95" t="e">
        <v>#N/A</v>
      </c>
      <c r="U461" s="99" t="e">
        <v>#N/A</v>
      </c>
      <c r="V461" s="34"/>
      <c r="W461" s="70" t="str">
        <f>IFERROR(IF(S461&gt;=(VLOOKUP(D461&amp;E461, 'Tab 3 Flex,Strng,Endur(unprot)'!AG$10:$AH$37,2,FALSE)),"HFZ", "NI")," ")</f>
        <v xml:space="preserve"> </v>
      </c>
      <c r="X461" s="70" t="str">
        <f>IFERROR(IF(T461&gt;=(VLOOKUP(D461&amp;E461, 'Tab 3 Flex,Strng,Endur(unprot)'!AG$10:$AH$37,2,FALSE)),"HFZ", "NI")," ")</f>
        <v xml:space="preserve"> </v>
      </c>
      <c r="Y461" s="71" t="str">
        <f t="shared" si="84"/>
        <v xml:space="preserve"> </v>
      </c>
      <c r="Z461" s="71" t="str">
        <f t="shared" si="85"/>
        <v xml:space="preserve"> </v>
      </c>
      <c r="AA461" s="71" t="str">
        <f>IFERROR(IF(U461&gt;=(VLOOKUP(D461&amp;E461, 'Tab 3 Flex,Strng,Endur(unprot)'!W$10:X$37,2,FALSE)),"HFZ", "NI"), " ")</f>
        <v xml:space="preserve"> </v>
      </c>
      <c r="AB461" s="28" t="str">
        <f t="shared" si="86"/>
        <v xml:space="preserve"> </v>
      </c>
      <c r="AC461" s="33"/>
      <c r="AD461" s="28" t="str">
        <f>D461&amp;AC461</f>
        <v/>
      </c>
      <c r="AE461" s="96" t="e">
        <v>#N/A</v>
      </c>
      <c r="AF461" s="35"/>
      <c r="AG461" s="72" t="str">
        <f>IFERROR(IF(AE461&gt;=(VLOOKUP(D461&amp;E461, 'Tab 3 Flex,Strng,Endur(unprot)'!R$10:$S$37,2,FALSE)),"HFZ", "NI")," ")</f>
        <v xml:space="preserve"> </v>
      </c>
      <c r="AH461" s="55" t="str">
        <f t="shared" si="88"/>
        <v xml:space="preserve"> </v>
      </c>
      <c r="AI461" s="33"/>
      <c r="AJ461" s="55" t="str">
        <f>D461&amp;AI461</f>
        <v/>
      </c>
      <c r="AK461" s="100" t="e">
        <v>#N/A</v>
      </c>
      <c r="AL461" s="36"/>
      <c r="AM461" s="73" t="str">
        <f>IFERROR(IF(AK461&gt;=(VLOOKUP(D461&amp;E461,'Tab 3 Flex,Strng,Endur(unprot)'!AB$10:$AC$37,2,FALSE)),"HFZ", "NI")," ")</f>
        <v xml:space="preserve"> </v>
      </c>
      <c r="AN461" s="29" t="str">
        <f t="shared" si="89"/>
        <v xml:space="preserve"> </v>
      </c>
      <c r="AO461" s="55"/>
      <c r="AP461" s="29" t="str">
        <f>D461&amp;AO461</f>
        <v/>
      </c>
    </row>
    <row r="463" spans="1:42" s="8" customFormat="1" x14ac:dyDescent="0.25">
      <c r="J463" s="74" t="s">
        <v>52</v>
      </c>
      <c r="K463" s="74">
        <f>COUNTIF(M10:M461, "MHFZ")</f>
        <v>0</v>
      </c>
      <c r="L463" s="74">
        <f>COUNTIF(N10:N461, "MHFZ")</f>
        <v>0</v>
      </c>
      <c r="M463" s="74"/>
      <c r="N463" s="74"/>
      <c r="O463" s="74">
        <f>COUNTIF(P10:P461, "MHFZ")</f>
        <v>0</v>
      </c>
      <c r="P463" s="74"/>
      <c r="Q463" s="74">
        <f>COUNTIF(R10:R461, "MHFZ")</f>
        <v>0</v>
      </c>
      <c r="R463" s="74"/>
      <c r="S463" s="74"/>
      <c r="T463" s="74"/>
      <c r="U463" s="74"/>
      <c r="V463" s="74" t="s">
        <v>52</v>
      </c>
      <c r="W463" s="75"/>
      <c r="X463" s="75"/>
      <c r="Y463" s="74">
        <f>COUNTIF(Z10:Z461, "MHFZ")</f>
        <v>0</v>
      </c>
      <c r="Z463" s="74"/>
      <c r="AA463" s="74">
        <f>COUNTIF(AB10:AB461, "MHFZ")</f>
        <v>0</v>
      </c>
      <c r="AB463" s="74"/>
      <c r="AC463" s="74">
        <f>COUNTIF(AD10:AD461, "MHFZ")</f>
        <v>0</v>
      </c>
      <c r="AD463" s="74"/>
      <c r="AE463" s="74"/>
      <c r="AF463" s="74" t="s">
        <v>52</v>
      </c>
      <c r="AG463" s="74">
        <f>COUNTIF(AH10:AH461, "MHFZ")</f>
        <v>0</v>
      </c>
      <c r="AH463" s="74"/>
      <c r="AI463" s="74">
        <f>COUNTIF(AJ10:AJ461, "MHFZ")</f>
        <v>0</v>
      </c>
      <c r="AJ463" s="74"/>
      <c r="AK463" s="74"/>
      <c r="AL463" s="74" t="s">
        <v>52</v>
      </c>
      <c r="AM463" s="74">
        <f>COUNTIF(AN10:AN461, "MHFZ")</f>
        <v>0</v>
      </c>
      <c r="AN463" s="74"/>
      <c r="AO463" s="74">
        <f>COUNTIF(AP10:AP461, "MHFZ")</f>
        <v>0</v>
      </c>
    </row>
    <row r="464" spans="1:42" s="8" customFormat="1" x14ac:dyDescent="0.25">
      <c r="J464" s="74" t="s">
        <v>53</v>
      </c>
      <c r="K464" s="74">
        <f>COUNTIF(M10:M461, "FHFZ")</f>
        <v>0</v>
      </c>
      <c r="L464" s="74">
        <f>COUNTIF(N10:N461, "FHFZ")</f>
        <v>0</v>
      </c>
      <c r="M464" s="74"/>
      <c r="N464" s="74"/>
      <c r="O464" s="74">
        <f>COUNTIF(P10:P461, "FHFZ")</f>
        <v>0</v>
      </c>
      <c r="P464" s="74"/>
      <c r="Q464" s="74">
        <f>COUNTIF(R10:R461, "FHFZ")</f>
        <v>0</v>
      </c>
      <c r="R464" s="74"/>
      <c r="S464" s="74"/>
      <c r="T464" s="74"/>
      <c r="U464" s="74"/>
      <c r="V464" s="74" t="s">
        <v>53</v>
      </c>
      <c r="W464" s="75"/>
      <c r="X464" s="75"/>
      <c r="Y464" s="74">
        <f>COUNTIF(Z10:Z461, "FHFZ")</f>
        <v>0</v>
      </c>
      <c r="Z464" s="74"/>
      <c r="AA464" s="74">
        <f>COUNTIF(AB10:AB461, "FHFZ")</f>
        <v>0</v>
      </c>
      <c r="AB464" s="74"/>
      <c r="AC464" s="74">
        <f>COUNTIF(AD10:AD461, "FHFZ")</f>
        <v>0</v>
      </c>
      <c r="AD464" s="74"/>
      <c r="AE464" s="74"/>
      <c r="AF464" s="74" t="s">
        <v>53</v>
      </c>
      <c r="AG464" s="74">
        <f>COUNTIF(AH10:AH461, "FHFZ")</f>
        <v>0</v>
      </c>
      <c r="AH464" s="74"/>
      <c r="AI464" s="74">
        <f>COUNTIF(AJ10:AJ461, "FHFZ")</f>
        <v>0</v>
      </c>
      <c r="AJ464" s="74"/>
      <c r="AK464" s="74"/>
      <c r="AL464" s="74" t="s">
        <v>53</v>
      </c>
      <c r="AM464" s="74">
        <f>COUNTIF(AN10:AN461, "FHFZ")</f>
        <v>0</v>
      </c>
      <c r="AN464" s="74"/>
      <c r="AO464" s="74">
        <f>COUNTIF(AP10:AP461, "FHFZ")</f>
        <v>0</v>
      </c>
    </row>
    <row r="465" spans="10:41" s="8" customFormat="1" x14ac:dyDescent="0.25">
      <c r="J465" s="74" t="s">
        <v>54</v>
      </c>
      <c r="K465" s="74">
        <f>COUNTIF(M10:M461, "MNI")</f>
        <v>0</v>
      </c>
      <c r="L465" s="74">
        <f>COUNTIF(N10:N461, "MNI")</f>
        <v>0</v>
      </c>
      <c r="M465" s="74"/>
      <c r="N465" s="74"/>
      <c r="O465" s="74">
        <f>COUNTIF(P10:P461, "MNI")</f>
        <v>0</v>
      </c>
      <c r="P465" s="74"/>
      <c r="Q465" s="74">
        <f>COUNTIF(R10:R461, "MNI")</f>
        <v>0</v>
      </c>
      <c r="R465" s="74"/>
      <c r="S465" s="74"/>
      <c r="T465" s="74"/>
      <c r="U465" s="74"/>
      <c r="V465" s="74" t="s">
        <v>54</v>
      </c>
      <c r="W465" s="75"/>
      <c r="X465" s="75"/>
      <c r="Y465" s="74">
        <f>COUNTIF(Z10:Z461, "MNI")</f>
        <v>0</v>
      </c>
      <c r="Z465" s="74"/>
      <c r="AA465" s="74">
        <f>COUNTIF(AB10:AB461, "MNI")</f>
        <v>0</v>
      </c>
      <c r="AB465" s="74"/>
      <c r="AC465" s="74">
        <f>COUNTIF(AD10:AD461, "MNI")</f>
        <v>0</v>
      </c>
      <c r="AD465" s="74"/>
      <c r="AE465" s="74"/>
      <c r="AF465" s="74" t="s">
        <v>54</v>
      </c>
      <c r="AG465" s="74">
        <f>COUNTIF(AH10:AH461, "MNI")</f>
        <v>0</v>
      </c>
      <c r="AH465" s="74"/>
      <c r="AI465" s="74">
        <f>COUNTIF(AJ10:AJ461, "MNI")</f>
        <v>0</v>
      </c>
      <c r="AJ465" s="74"/>
      <c r="AK465" s="74"/>
      <c r="AL465" s="74" t="s">
        <v>54</v>
      </c>
      <c r="AM465" s="74">
        <f>COUNTIF(AN10:AN461, "MNI")</f>
        <v>0</v>
      </c>
      <c r="AN465" s="74"/>
      <c r="AO465" s="74">
        <f>COUNTIF(AP10:AP461, "MNI")</f>
        <v>0</v>
      </c>
    </row>
    <row r="466" spans="10:41" s="8" customFormat="1" x14ac:dyDescent="0.25">
      <c r="J466" s="74" t="s">
        <v>55</v>
      </c>
      <c r="K466" s="74">
        <f>COUNTIF(M10:M461, "FNI")</f>
        <v>0</v>
      </c>
      <c r="L466" s="74">
        <f>COUNTIF(N10:N461, "FNI")</f>
        <v>0</v>
      </c>
      <c r="M466" s="74"/>
      <c r="N466" s="74"/>
      <c r="O466" s="74">
        <f>COUNTIF(P10:P461, "FNI")</f>
        <v>0</v>
      </c>
      <c r="P466" s="74"/>
      <c r="Q466" s="74">
        <f>COUNTIF(R10:R461, "FNI")</f>
        <v>0</v>
      </c>
      <c r="R466" s="74"/>
      <c r="S466" s="74"/>
      <c r="T466" s="74"/>
      <c r="U466" s="74"/>
      <c r="V466" s="74" t="s">
        <v>55</v>
      </c>
      <c r="W466" s="75"/>
      <c r="X466" s="75"/>
      <c r="Y466" s="74">
        <f>COUNTIF(Z10:Z461, "FNI")</f>
        <v>0</v>
      </c>
      <c r="Z466" s="74"/>
      <c r="AA466" s="74">
        <f>COUNTIF(AB10:AB461, "FNI")</f>
        <v>0</v>
      </c>
      <c r="AB466" s="74"/>
      <c r="AC466" s="74">
        <f>COUNTIF(AD10:AD461, "FNI")</f>
        <v>0</v>
      </c>
      <c r="AD466" s="74"/>
      <c r="AE466" s="74"/>
      <c r="AF466" s="74" t="s">
        <v>55</v>
      </c>
      <c r="AG466" s="74">
        <f>COUNTIF(AH10:AH461, "FNI")</f>
        <v>0</v>
      </c>
      <c r="AH466" s="74"/>
      <c r="AI466" s="74">
        <f>COUNTIF(AJ10:AJ461, "FNI")</f>
        <v>0</v>
      </c>
      <c r="AJ466" s="74"/>
      <c r="AK466" s="74"/>
      <c r="AL466" s="74" t="s">
        <v>55</v>
      </c>
      <c r="AM466" s="74">
        <f>COUNTIF(AN10:AN461, "FNI")</f>
        <v>0</v>
      </c>
      <c r="AN466" s="74"/>
      <c r="AO466" s="74">
        <f>COUNTIF(AP10:AP461, "FNI")</f>
        <v>0</v>
      </c>
    </row>
    <row r="467" spans="10:41" s="8" customFormat="1" x14ac:dyDescent="0.25">
      <c r="J467" s="74" t="s">
        <v>98</v>
      </c>
      <c r="K467" s="74">
        <f>SUM(K463, K464)</f>
        <v>0</v>
      </c>
      <c r="L467" s="74">
        <f>SUM(L463, L464)</f>
        <v>0</v>
      </c>
      <c r="M467" s="74"/>
      <c r="N467" s="74"/>
      <c r="O467" s="74">
        <f>SUM(O463, O464)</f>
        <v>0</v>
      </c>
      <c r="P467" s="74"/>
      <c r="Q467" s="74">
        <f>SUM(Q463, Q464)</f>
        <v>0</v>
      </c>
      <c r="R467" s="74"/>
      <c r="S467" s="74"/>
      <c r="T467" s="74"/>
      <c r="U467" s="74"/>
      <c r="V467" s="74" t="s">
        <v>98</v>
      </c>
      <c r="W467" s="75"/>
      <c r="X467" s="75"/>
      <c r="Y467" s="74">
        <f>SUM(Y463, Y464)</f>
        <v>0</v>
      </c>
      <c r="Z467" s="74"/>
      <c r="AA467" s="74">
        <f>SUM(AA463, AA464)</f>
        <v>0</v>
      </c>
      <c r="AB467" s="74"/>
      <c r="AC467" s="74">
        <f>SUM(AC463, AC464)</f>
        <v>0</v>
      </c>
      <c r="AD467" s="74"/>
      <c r="AE467" s="74"/>
      <c r="AF467" s="74" t="s">
        <v>98</v>
      </c>
      <c r="AG467" s="74">
        <f>SUM(AG463, AG464)</f>
        <v>0</v>
      </c>
      <c r="AH467" s="74"/>
      <c r="AI467" s="74">
        <f>SUM(AI463, AI464)</f>
        <v>0</v>
      </c>
      <c r="AJ467" s="74"/>
      <c r="AK467" s="74"/>
      <c r="AL467" s="74" t="s">
        <v>98</v>
      </c>
      <c r="AM467" s="74">
        <f>SUM(AM463, AM464)</f>
        <v>0</v>
      </c>
      <c r="AN467" s="74"/>
      <c r="AO467" s="74">
        <f>SUM(AO463, AO464)</f>
        <v>0</v>
      </c>
    </row>
    <row r="468" spans="10:41" s="8" customFormat="1" x14ac:dyDescent="0.25">
      <c r="J468" s="74" t="s">
        <v>99</v>
      </c>
      <c r="K468" s="74">
        <f>SUM(K465, K466)</f>
        <v>0</v>
      </c>
      <c r="L468" s="74">
        <f>SUM(L465, L466)</f>
        <v>0</v>
      </c>
      <c r="M468" s="74"/>
      <c r="N468" s="74"/>
      <c r="O468" s="74">
        <f>SUM(O465, O466)</f>
        <v>0</v>
      </c>
      <c r="P468" s="74"/>
      <c r="Q468" s="74">
        <f>SUM(Q465, Q466)</f>
        <v>0</v>
      </c>
      <c r="R468" s="74"/>
      <c r="S468" s="74"/>
      <c r="T468" s="74"/>
      <c r="U468" s="74"/>
      <c r="V468" s="74" t="s">
        <v>99</v>
      </c>
      <c r="W468" s="75"/>
      <c r="X468" s="75"/>
      <c r="Y468" s="74">
        <f>SUM(Y465, Y466)</f>
        <v>0</v>
      </c>
      <c r="Z468" s="74"/>
      <c r="AA468" s="74">
        <f>SUM(AA465, AA466)</f>
        <v>0</v>
      </c>
      <c r="AB468" s="74"/>
      <c r="AC468" s="74">
        <f>SUM(AC465, AC466)</f>
        <v>0</v>
      </c>
      <c r="AD468" s="74"/>
      <c r="AE468" s="74"/>
      <c r="AF468" s="74" t="s">
        <v>99</v>
      </c>
      <c r="AG468" s="74">
        <f>SUM(AG465, AG466)</f>
        <v>0</v>
      </c>
      <c r="AH468" s="74"/>
      <c r="AI468" s="74">
        <f>SUM(AI465, AI466)</f>
        <v>0</v>
      </c>
      <c r="AJ468" s="74"/>
      <c r="AK468" s="74"/>
      <c r="AL468" s="74" t="s">
        <v>99</v>
      </c>
      <c r="AM468" s="74">
        <f>SUM(AM465, AM466)</f>
        <v>0</v>
      </c>
      <c r="AN468" s="74"/>
      <c r="AO468" s="74">
        <f>SUM(AO465, AO466)</f>
        <v>0</v>
      </c>
    </row>
    <row r="470" spans="10:41" x14ac:dyDescent="0.25">
      <c r="M470" s="22" t="s">
        <v>57</v>
      </c>
    </row>
  </sheetData>
  <sheetProtection algorithmName="SHA-512" hashValue="r+srxoWog7H2D4GUuo88d8NQcnifBxHJ+J5II0KphWRLtISsoGkgV5+u/IzQ6a3OeyxQ5eipmMisbmww7U7Cng==" saltValue="oYmJcgbjFl0Xo6UOxOCxrw==" spinCount="100000" sheet="1" objects="1" scenarios="1"/>
  <mergeCells count="42">
    <mergeCell ref="B3:E3"/>
    <mergeCell ref="I3:S3"/>
    <mergeCell ref="G1:L1"/>
    <mergeCell ref="A6:A9"/>
    <mergeCell ref="B6:B9"/>
    <mergeCell ref="C6:C9"/>
    <mergeCell ref="D6:D9"/>
    <mergeCell ref="E6:E9"/>
    <mergeCell ref="A5:F5"/>
    <mergeCell ref="H5:K5"/>
    <mergeCell ref="S5:AC5"/>
    <mergeCell ref="F6:F9"/>
    <mergeCell ref="H6:I6"/>
    <mergeCell ref="S6:V6"/>
    <mergeCell ref="G7:H7"/>
    <mergeCell ref="K7:K9"/>
    <mergeCell ref="AE5:AI5"/>
    <mergeCell ref="AK5:AO5"/>
    <mergeCell ref="Y7:Y9"/>
    <mergeCell ref="AA7:AA9"/>
    <mergeCell ref="AC7:AC9"/>
    <mergeCell ref="AE7:AE9"/>
    <mergeCell ref="AO7:AO9"/>
    <mergeCell ref="AK7:AK9"/>
    <mergeCell ref="AL7:AL9"/>
    <mergeCell ref="AM7:AM9"/>
    <mergeCell ref="U8:U9"/>
    <mergeCell ref="V8:V9"/>
    <mergeCell ref="AF7:AF9"/>
    <mergeCell ref="AG7:AG9"/>
    <mergeCell ref="AI7:AI9"/>
    <mergeCell ref="W7:W9"/>
    <mergeCell ref="X7:X9"/>
    <mergeCell ref="G8:G9"/>
    <mergeCell ref="H8:H9"/>
    <mergeCell ref="I8:I9"/>
    <mergeCell ref="J8:J9"/>
    <mergeCell ref="S8:T8"/>
    <mergeCell ref="L7:L9"/>
    <mergeCell ref="O7:O9"/>
    <mergeCell ref="Q7:Q9"/>
    <mergeCell ref="S7:T7"/>
  </mergeCells>
  <hyperlinks>
    <hyperlink ref="H8" r:id="rId1" display="https://www.pftdata.org/video.aspx?v=Pacer" xr:uid="{00000000-0004-0000-0400-000000000000}"/>
    <hyperlink ref="S8:T8" r:id="rId2" display="https://www.youtube.com/watch?v=owZIDXDmLus&amp;list=PLgIRGe0-q7SbuhJiuEKdpqbQlhzqtFJUg" xr:uid="{00000000-0004-0000-0400-000001000000}"/>
    <hyperlink ref="U8:U9" r:id="rId3" display="https://www.youtube.com/watch?v=n_gZxkiZTyE&amp;list=PLgIRGe0-q7SbuhJiuEKdpqbQlhzqtFJUg" xr:uid="{00000000-0004-0000-0400-000002000000}"/>
    <hyperlink ref="AE7:AE9" r:id="rId4" display="https://www.youtube.com/watch?v=XoxtAn8xzQM&amp;list=PLgIRGe0-q7SbuhJiuEKdpqbQlhzqtFJUg" xr:uid="{00000000-0004-0000-0400-000003000000}"/>
    <hyperlink ref="AK7:AK9" r:id="rId5" display="https://www.youtube.com/watch?v=ometCBcyjRU&amp;list=PLgIRGe0-q7SbuhJiuEKdpqbQlhzqtFJUg" xr:uid="{00000000-0004-0000-0400-000004000000}"/>
    <hyperlink ref="G8:G9" r:id="rId6" display="https://www.youtube.com/watch?v=aREm_zAouEU&amp;list=PLgIRGe0-q7SbuhJiuEKdpqbQlhzqtFJUg" xr:uid="{00000000-0004-0000-0400-000005000000}"/>
    <hyperlink ref="I8:I9" r:id="rId7" display="https://www.youtube.com/watch?v=a5N5Tg8fRO8&amp;list=PLgIRGe0-q7SbuhJiuEKdpqbQlhzqtFJUg&amp;index=2" xr:uid="{00000000-0004-0000-0400-000006000000}"/>
    <hyperlink ref="J8:J9" r:id="rId8" display="https://us.humankinetics.com/products/brockport-physical-fitness-test-manual-2nd-edition-with-web-resource" xr:uid="{00000000-0004-0000-0400-000007000000}"/>
    <hyperlink ref="V8:V9" r:id="rId9" display="https://us.humankinetics.com/products/brockport-physical-fitness-test-manual-2nd-edition-with-web-resource" xr:uid="{00000000-0004-0000-0400-000008000000}"/>
    <hyperlink ref="AF7:AF9" r:id="rId10" display="https://us.humankinetics.com/products/brockport-physical-fitness-test-manual-2nd-edition-with-web-resource" xr:uid="{00000000-0004-0000-0400-000009000000}"/>
    <hyperlink ref="AL7:AL9" r:id="rId11" display="https://us.humankinetics.com/products/brockport-physical-fitness-test-manual-2nd-edition-with-web-resource" xr:uid="{00000000-0004-0000-0400-00000A000000}"/>
    <hyperlink ref="H8:H9" r:id="rId12" display="https://www.youtube.com/watch?v=aREm_zAouEU&amp;list=PLgIRGe0-q7SbuhJiuEKdpqbQlhzqtFJUg" xr:uid="{EF4663B0-C9D4-4356-9B6A-765FA0FD7921}"/>
  </hyperlinks>
  <pageMargins left="0.2" right="0.2" top="0.25" bottom="0.25" header="0.3" footer="0.3"/>
  <pageSetup scale="35" fitToHeight="0" orientation="landscape" r:id="rId1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AP470"/>
  <sheetViews>
    <sheetView tabSelected="1" zoomScale="75" zoomScaleNormal="75" workbookViewId="0">
      <pane xSplit="6" ySplit="9" topLeftCell="U458" activePane="bottomRight" state="frozen"/>
      <selection pane="topRight" activeCell="G1" sqref="G1"/>
      <selection pane="bottomLeft" activeCell="A15" sqref="A15"/>
      <selection pane="bottomRight" activeCell="Y7" sqref="Y7:Y9"/>
    </sheetView>
  </sheetViews>
  <sheetFormatPr defaultRowHeight="15" x14ac:dyDescent="0.25"/>
  <cols>
    <col min="1" max="1" width="14.28515625" style="22" customWidth="1"/>
    <col min="2" max="2" width="9.140625" style="22"/>
    <col min="3" max="5" width="12.42578125" style="22" customWidth="1"/>
    <col min="6" max="6" width="14.5703125" style="22" customWidth="1"/>
    <col min="7" max="8" width="12.42578125" style="22" customWidth="1"/>
    <col min="9" max="9" width="17.140625" style="22" customWidth="1"/>
    <col min="10" max="10" width="12.42578125" style="22" customWidth="1"/>
    <col min="11" max="11" width="14" style="22" customWidth="1"/>
    <col min="12" max="12" width="14.140625" style="22" customWidth="1"/>
    <col min="13" max="14" width="12.42578125" style="22" hidden="1" customWidth="1"/>
    <col min="15" max="15" width="13.7109375" style="22" customWidth="1"/>
    <col min="16" max="16" width="13.140625" style="22" hidden="1" customWidth="1"/>
    <col min="17" max="17" width="16.42578125" style="22" customWidth="1"/>
    <col min="18" max="18" width="15" style="22" hidden="1" customWidth="1"/>
    <col min="19" max="24" width="12.42578125" style="22" customWidth="1"/>
    <col min="25" max="25" width="13.5703125" style="22" customWidth="1"/>
    <col min="26" max="26" width="12.42578125" style="22" hidden="1" customWidth="1"/>
    <col min="27" max="27" width="14" style="22" customWidth="1"/>
    <col min="28" max="28" width="12.42578125" style="22" hidden="1" customWidth="1"/>
    <col min="29" max="29" width="16.140625" style="22" customWidth="1"/>
    <col min="30" max="30" width="15.85546875" style="22" hidden="1" customWidth="1"/>
    <col min="31" max="31" width="14" style="22" customWidth="1"/>
    <col min="32" max="32" width="12.42578125" style="22" customWidth="1"/>
    <col min="33" max="33" width="13.5703125" style="22" customWidth="1"/>
    <col min="34" max="34" width="12.42578125" style="22" hidden="1" customWidth="1"/>
    <col min="35" max="35" width="15.7109375" style="22" customWidth="1"/>
    <col min="36" max="36" width="15.140625" style="22" hidden="1" customWidth="1"/>
    <col min="37" max="38" width="12.42578125" style="22" customWidth="1"/>
    <col min="39" max="39" width="13.7109375" style="22" customWidth="1"/>
    <col min="40" max="40" width="12.42578125" style="22" hidden="1" customWidth="1"/>
    <col min="41" max="41" width="17" style="22" customWidth="1"/>
    <col min="42" max="42" width="16.42578125" style="22" hidden="1" customWidth="1"/>
    <col min="43" max="16384" width="9.140625" style="22"/>
  </cols>
  <sheetData>
    <row r="1" spans="1:42" s="8" customFormat="1" ht="57.75" customHeight="1" x14ac:dyDescent="0.3">
      <c r="G1" s="136" t="s">
        <v>81</v>
      </c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</row>
    <row r="2" spans="1:42" s="8" customFormat="1" ht="26.25" customHeight="1" x14ac:dyDescent="0.25">
      <c r="A2" s="9" t="s">
        <v>4</v>
      </c>
      <c r="B2" s="8" t="s">
        <v>107</v>
      </c>
      <c r="S2" s="9"/>
      <c r="T2" s="10"/>
      <c r="U2" s="10"/>
      <c r="V2" s="10"/>
    </row>
    <row r="3" spans="1:42" s="8" customFormat="1" ht="26.25" customHeight="1" x14ac:dyDescent="0.25">
      <c r="A3" s="58" t="s">
        <v>1</v>
      </c>
      <c r="B3" s="147"/>
      <c r="C3" s="182"/>
      <c r="D3" s="182"/>
      <c r="E3" s="182"/>
      <c r="F3" s="68"/>
      <c r="G3" s="59"/>
      <c r="H3" s="9" t="s">
        <v>14</v>
      </c>
      <c r="I3" s="137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1"/>
      <c r="U3" s="11"/>
      <c r="V3" s="11"/>
      <c r="W3" s="10"/>
      <c r="X3" s="10"/>
      <c r="Y3" s="10"/>
      <c r="AA3" s="10"/>
      <c r="AC3" s="10"/>
    </row>
    <row r="4" spans="1:42" s="8" customFormat="1" ht="8.25" customHeight="1" thickBot="1" x14ac:dyDescent="0.3"/>
    <row r="5" spans="1:42" s="8" customFormat="1" ht="61.5" customHeight="1" thickTop="1" thickBot="1" x14ac:dyDescent="0.35">
      <c r="A5" s="139" t="s">
        <v>82</v>
      </c>
      <c r="B5" s="140"/>
      <c r="C5" s="140"/>
      <c r="D5" s="140"/>
      <c r="E5" s="140"/>
      <c r="F5" s="141"/>
      <c r="G5" s="13"/>
      <c r="H5" s="185" t="s">
        <v>113</v>
      </c>
      <c r="I5" s="185"/>
      <c r="J5" s="185"/>
      <c r="K5" s="185"/>
      <c r="L5" s="109"/>
      <c r="M5" s="109"/>
      <c r="N5" s="109"/>
      <c r="O5" s="109"/>
      <c r="P5" s="109"/>
      <c r="Q5" s="109"/>
      <c r="R5" s="109"/>
      <c r="S5" s="186" t="s">
        <v>110</v>
      </c>
      <c r="T5" s="187"/>
      <c r="U5" s="187"/>
      <c r="V5" s="187"/>
      <c r="W5" s="187"/>
      <c r="X5" s="187"/>
      <c r="Y5" s="187"/>
      <c r="Z5" s="187"/>
      <c r="AA5" s="187"/>
      <c r="AB5" s="187"/>
      <c r="AC5" s="188"/>
      <c r="AD5" s="110"/>
      <c r="AE5" s="172" t="s">
        <v>111</v>
      </c>
      <c r="AF5" s="173"/>
      <c r="AG5" s="173"/>
      <c r="AH5" s="173"/>
      <c r="AI5" s="174"/>
      <c r="AJ5" s="105"/>
      <c r="AK5" s="175" t="s">
        <v>112</v>
      </c>
      <c r="AL5" s="176"/>
      <c r="AM5" s="176"/>
      <c r="AN5" s="176"/>
      <c r="AO5" s="177"/>
      <c r="AP5" s="106"/>
    </row>
    <row r="6" spans="1:42" s="61" customFormat="1" ht="69.75" customHeight="1" thickTop="1" thickBot="1" x14ac:dyDescent="0.3">
      <c r="A6" s="118" t="s">
        <v>2</v>
      </c>
      <c r="B6" s="118" t="s">
        <v>3</v>
      </c>
      <c r="C6" s="120" t="s">
        <v>0</v>
      </c>
      <c r="D6" s="118" t="s">
        <v>10</v>
      </c>
      <c r="E6" s="118" t="s">
        <v>11</v>
      </c>
      <c r="F6" s="118" t="s">
        <v>114</v>
      </c>
      <c r="G6" s="14"/>
      <c r="H6" s="178" t="s">
        <v>5</v>
      </c>
      <c r="I6" s="178"/>
      <c r="J6" s="107"/>
      <c r="K6" s="15" t="s">
        <v>66</v>
      </c>
      <c r="L6" s="15" t="s">
        <v>74</v>
      </c>
      <c r="M6" s="15" t="s">
        <v>36</v>
      </c>
      <c r="N6" s="15" t="s">
        <v>37</v>
      </c>
      <c r="O6" s="15" t="s">
        <v>42</v>
      </c>
      <c r="P6" s="15" t="s">
        <v>90</v>
      </c>
      <c r="Q6" s="15" t="s">
        <v>92</v>
      </c>
      <c r="R6" s="15" t="s">
        <v>43</v>
      </c>
      <c r="S6" s="122" t="s">
        <v>5</v>
      </c>
      <c r="T6" s="123"/>
      <c r="U6" s="124"/>
      <c r="V6" s="125"/>
      <c r="W6" s="16" t="s">
        <v>39</v>
      </c>
      <c r="X6" s="16" t="s">
        <v>40</v>
      </c>
      <c r="Y6" s="16" t="s">
        <v>64</v>
      </c>
      <c r="Z6" s="16" t="s">
        <v>46</v>
      </c>
      <c r="AA6" s="16" t="s">
        <v>42</v>
      </c>
      <c r="AB6" s="16" t="s">
        <v>42</v>
      </c>
      <c r="AC6" s="16" t="s">
        <v>41</v>
      </c>
      <c r="AD6" s="16" t="s">
        <v>43</v>
      </c>
      <c r="AE6" s="17" t="s">
        <v>5</v>
      </c>
      <c r="AF6" s="17" t="s">
        <v>13</v>
      </c>
      <c r="AG6" s="16" t="s">
        <v>65</v>
      </c>
      <c r="AH6" s="16" t="s">
        <v>47</v>
      </c>
      <c r="AI6" s="16" t="s">
        <v>41</v>
      </c>
      <c r="AJ6" s="16" t="s">
        <v>41</v>
      </c>
      <c r="AK6" s="18" t="s">
        <v>5</v>
      </c>
      <c r="AL6" s="18" t="s">
        <v>13</v>
      </c>
      <c r="AM6" s="16" t="s">
        <v>80</v>
      </c>
      <c r="AN6" s="16" t="s">
        <v>49</v>
      </c>
      <c r="AO6" s="16" t="s">
        <v>91</v>
      </c>
      <c r="AP6" s="16" t="s">
        <v>91</v>
      </c>
    </row>
    <row r="7" spans="1:42" s="67" customFormat="1" ht="66.75" customHeight="1" thickBot="1" x14ac:dyDescent="0.3">
      <c r="A7" s="119"/>
      <c r="B7" s="119"/>
      <c r="C7" s="119"/>
      <c r="D7" s="119"/>
      <c r="E7" s="119"/>
      <c r="F7" s="119"/>
      <c r="G7" s="161" t="s">
        <v>73</v>
      </c>
      <c r="H7" s="181"/>
      <c r="I7" s="101" t="s">
        <v>7</v>
      </c>
      <c r="J7" s="19" t="s">
        <v>12</v>
      </c>
      <c r="K7" s="179" t="s">
        <v>67</v>
      </c>
      <c r="L7" s="179" t="s">
        <v>67</v>
      </c>
      <c r="M7" s="40" t="s">
        <v>56</v>
      </c>
      <c r="N7" s="102" t="s">
        <v>56</v>
      </c>
      <c r="O7" s="121" t="s">
        <v>87</v>
      </c>
      <c r="P7" s="40" t="s">
        <v>56</v>
      </c>
      <c r="Q7" s="121" t="s">
        <v>88</v>
      </c>
      <c r="R7" s="102" t="s">
        <v>56</v>
      </c>
      <c r="S7" s="132" t="s">
        <v>6</v>
      </c>
      <c r="T7" s="184"/>
      <c r="U7" s="20" t="s">
        <v>7</v>
      </c>
      <c r="V7" s="21" t="s">
        <v>12</v>
      </c>
      <c r="W7" s="179" t="s">
        <v>108</v>
      </c>
      <c r="X7" s="179" t="s">
        <v>108</v>
      </c>
      <c r="Y7" s="179" t="s">
        <v>67</v>
      </c>
      <c r="Z7" s="102" t="s">
        <v>58</v>
      </c>
      <c r="AA7" s="179" t="s">
        <v>67</v>
      </c>
      <c r="AB7" s="102" t="s">
        <v>58</v>
      </c>
      <c r="AC7" s="121" t="s">
        <v>88</v>
      </c>
      <c r="AD7" s="102" t="s">
        <v>56</v>
      </c>
      <c r="AE7" s="157" t="s">
        <v>133</v>
      </c>
      <c r="AF7" s="157" t="s">
        <v>125</v>
      </c>
      <c r="AG7" s="179" t="s">
        <v>67</v>
      </c>
      <c r="AH7" s="37" t="s">
        <v>58</v>
      </c>
      <c r="AI7" s="121" t="s">
        <v>88</v>
      </c>
      <c r="AJ7" s="37" t="s">
        <v>58</v>
      </c>
      <c r="AK7" s="159" t="s">
        <v>134</v>
      </c>
      <c r="AL7" s="159" t="s">
        <v>126</v>
      </c>
      <c r="AM7" s="179" t="s">
        <v>67</v>
      </c>
      <c r="AN7" s="102" t="s">
        <v>58</v>
      </c>
      <c r="AO7" s="121" t="s">
        <v>88</v>
      </c>
      <c r="AP7" s="102" t="s">
        <v>58</v>
      </c>
    </row>
    <row r="8" spans="1:42" s="67" customFormat="1" ht="46.5" customHeight="1" thickBot="1" x14ac:dyDescent="0.3">
      <c r="A8" s="119"/>
      <c r="B8" s="119"/>
      <c r="C8" s="119"/>
      <c r="D8" s="119"/>
      <c r="E8" s="119"/>
      <c r="F8" s="119"/>
      <c r="G8" s="126" t="s">
        <v>121</v>
      </c>
      <c r="H8" s="126" t="s">
        <v>122</v>
      </c>
      <c r="I8" s="126" t="s">
        <v>89</v>
      </c>
      <c r="J8" s="126" t="s">
        <v>123</v>
      </c>
      <c r="K8" s="180"/>
      <c r="L8" s="180"/>
      <c r="M8" s="41"/>
      <c r="N8" s="103"/>
      <c r="O8" s="121"/>
      <c r="P8" s="41"/>
      <c r="Q8" s="121"/>
      <c r="R8" s="41"/>
      <c r="S8" s="130" t="s">
        <v>131</v>
      </c>
      <c r="T8" s="131"/>
      <c r="U8" s="134" t="s">
        <v>132</v>
      </c>
      <c r="V8" s="134" t="s">
        <v>124</v>
      </c>
      <c r="W8" s="180"/>
      <c r="X8" s="180"/>
      <c r="Y8" s="180"/>
      <c r="Z8" s="103"/>
      <c r="AA8" s="180"/>
      <c r="AB8" s="103"/>
      <c r="AC8" s="121"/>
      <c r="AD8" s="103"/>
      <c r="AE8" s="158"/>
      <c r="AF8" s="158"/>
      <c r="AG8" s="180"/>
      <c r="AH8" s="38"/>
      <c r="AI8" s="121"/>
      <c r="AJ8" s="103"/>
      <c r="AK8" s="160"/>
      <c r="AL8" s="160"/>
      <c r="AM8" s="180"/>
      <c r="AN8" s="103"/>
      <c r="AO8" s="121"/>
      <c r="AP8" s="103"/>
    </row>
    <row r="9" spans="1:42" s="67" customFormat="1" ht="98.25" customHeight="1" thickBot="1" x14ac:dyDescent="0.3">
      <c r="A9" s="119"/>
      <c r="B9" s="119"/>
      <c r="C9" s="119"/>
      <c r="D9" s="119"/>
      <c r="E9" s="119"/>
      <c r="F9" s="119"/>
      <c r="G9" s="128"/>
      <c r="H9" s="128"/>
      <c r="I9" s="128"/>
      <c r="J9" s="128"/>
      <c r="K9" s="183"/>
      <c r="L9" s="183"/>
      <c r="M9" s="42"/>
      <c r="N9" s="104"/>
      <c r="O9" s="121"/>
      <c r="P9" s="42"/>
      <c r="Q9" s="121"/>
      <c r="R9" s="42"/>
      <c r="S9" s="45" t="s">
        <v>50</v>
      </c>
      <c r="T9" s="45" t="s">
        <v>51</v>
      </c>
      <c r="U9" s="135"/>
      <c r="V9" s="135"/>
      <c r="W9" s="180"/>
      <c r="X9" s="180"/>
      <c r="Y9" s="180"/>
      <c r="Z9" s="103"/>
      <c r="AA9" s="180"/>
      <c r="AB9" s="103" t="s">
        <v>94</v>
      </c>
      <c r="AC9" s="121"/>
      <c r="AD9" s="103"/>
      <c r="AE9" s="158"/>
      <c r="AF9" s="158"/>
      <c r="AG9" s="183"/>
      <c r="AH9" s="38"/>
      <c r="AI9" s="121"/>
      <c r="AJ9" s="103"/>
      <c r="AK9" s="160"/>
      <c r="AL9" s="160"/>
      <c r="AM9" s="180"/>
      <c r="AN9" s="103"/>
      <c r="AO9" s="121"/>
      <c r="AP9" s="104"/>
    </row>
    <row r="10" spans="1:42" s="56" customFormat="1" ht="30" customHeight="1" thickTop="1" thickBot="1" x14ac:dyDescent="0.3">
      <c r="A10" s="23"/>
      <c r="B10" s="24"/>
      <c r="C10" s="24"/>
      <c r="D10" s="25"/>
      <c r="E10" s="25"/>
      <c r="F10" s="25"/>
      <c r="G10" s="94" t="e">
        <v>#N/A</v>
      </c>
      <c r="H10" s="94" t="e">
        <v>#N/A</v>
      </c>
      <c r="I10" s="26"/>
      <c r="J10" s="26"/>
      <c r="K10" s="69" t="str">
        <f>IFERROR(IF(G10&gt;=(VLOOKUP(D10&amp;E10,'Tab 2 Aerobic Capacity (unprot)'!L$10:$M$27,2,FALSE)),"HFZ","NI")," ")</f>
        <v xml:space="preserve"> </v>
      </c>
      <c r="L10" s="69" t="str">
        <f>IFERROR(IF(H10&gt;=(VLOOKUP(D10&amp;E10,'Tab 2 Aerobic Capacity (unprot)'!L$34:$M$51,2,FALSE)),"HFZ","NI")," ")</f>
        <v xml:space="preserve"> </v>
      </c>
      <c r="M10" s="54" t="str">
        <f>D10&amp;K10</f>
        <v xml:space="preserve"> </v>
      </c>
      <c r="N10" s="33" t="str">
        <f>D10&amp;L10</f>
        <v xml:space="preserve"> </v>
      </c>
      <c r="O10" s="54"/>
      <c r="P10" s="54" t="str">
        <f>D10&amp;O10</f>
        <v/>
      </c>
      <c r="Q10" s="54"/>
      <c r="R10" s="54" t="str">
        <f>D10&amp;Q10</f>
        <v/>
      </c>
      <c r="S10" s="99" t="e">
        <v>#N/A</v>
      </c>
      <c r="T10" s="99" t="e">
        <v>#N/A</v>
      </c>
      <c r="U10" s="99" t="e">
        <v>#N/A</v>
      </c>
      <c r="V10" s="27"/>
      <c r="W10" s="70" t="str">
        <f>IFERROR(IF(S10&gt;=(VLOOKUP(D10&amp;E10, 'Tab 3 Flex,Strng,Endur(unprot)'!AG$10:$AH$37,2,FALSE)),"HFZ", "NI")," ")</f>
        <v xml:space="preserve"> </v>
      </c>
      <c r="X10" s="70" t="str">
        <f>IFERROR(IF(T10&gt;=(VLOOKUP(D10&amp;E10, 'Tab 3 Flex,Strng,Endur(unprot)'!AG$10:$AH$37,2,FALSE)),"HFZ", "NI")," ")</f>
        <v xml:space="preserve"> </v>
      </c>
      <c r="Y10" s="71" t="str">
        <f>IF(AND(W10="HFZ",X10="HFZ"),"HFZ",IF(AND(W10="HFZ",X10="NI"),"NI",IF(AND(W10="NI",X10="HFZ"),"NI",IF(AND(W10="#N/A",X10="#N/A"),"#N/A",IF(AND(W10="NI",X10="NI"),"NI", IF(AND(W10=" ",X10=" ")," ", ))))))</f>
        <v xml:space="preserve"> </v>
      </c>
      <c r="Z10" s="71" t="str">
        <f>D10&amp;Y10</f>
        <v xml:space="preserve"> </v>
      </c>
      <c r="AA10" s="71" t="str">
        <f>IFERROR(IF(U10&gt;=(VLOOKUP(D10&amp;E10, 'Tab 3 Flex,Strng,Endur(unprot)'!W$10:X$37,2,FALSE)),"HFZ", "NI"), " ")</f>
        <v xml:space="preserve"> </v>
      </c>
      <c r="AB10" s="28" t="str">
        <f>D10&amp;AA10</f>
        <v xml:space="preserve"> </v>
      </c>
      <c r="AC10" s="29"/>
      <c r="AD10" s="28" t="str">
        <f>D10&amp;AC10</f>
        <v/>
      </c>
      <c r="AE10" s="96" t="e">
        <v>#N/A</v>
      </c>
      <c r="AF10" s="30"/>
      <c r="AG10" s="72" t="str">
        <f>IFERROR(IF(AE10&gt;=(VLOOKUP(D10&amp;E10, 'Tab 3 Flex,Strng,Endur(unprot)'!R$10:$S$37,2,FALSE)),"HFZ", "NI")," ")</f>
        <v xml:space="preserve"> </v>
      </c>
      <c r="AH10" s="55" t="str">
        <f>D10&amp;AG10</f>
        <v xml:space="preserve"> </v>
      </c>
      <c r="AI10" s="66"/>
      <c r="AJ10" s="55" t="str">
        <f>D10&amp;AI10</f>
        <v/>
      </c>
      <c r="AK10" s="100" t="e">
        <v>#N/A</v>
      </c>
      <c r="AL10" s="31"/>
      <c r="AM10" s="73" t="str">
        <f>IFERROR(IF(AK10&gt;=(VLOOKUP(D10&amp;E10,'Tab 3 Flex,Strng,Endur(unprot)'!AB$10:$AC$37,2,FALSE)),"HFZ", "NI")," ")</f>
        <v xml:space="preserve"> </v>
      </c>
      <c r="AN10" s="29" t="str">
        <f>D10&amp;AM10</f>
        <v xml:space="preserve"> </v>
      </c>
      <c r="AO10" s="29"/>
      <c r="AP10" s="29" t="str">
        <f>D10&amp;AO10</f>
        <v/>
      </c>
    </row>
    <row r="11" spans="1:42" s="57" customFormat="1" ht="16.5" thickTop="1" thickBot="1" x14ac:dyDescent="0.3">
      <c r="A11" s="32"/>
      <c r="B11" s="25"/>
      <c r="C11" s="25"/>
      <c r="D11" s="25"/>
      <c r="E11" s="25"/>
      <c r="F11" s="25"/>
      <c r="G11" s="94" t="e">
        <v>#N/A</v>
      </c>
      <c r="H11" s="94" t="e">
        <v>#N/A</v>
      </c>
      <c r="I11" s="26"/>
      <c r="J11" s="26"/>
      <c r="K11" s="69" t="str">
        <f>IFERROR(IF(G11&gt;=(VLOOKUP(D11&amp;E11,'Tab 2 Aerobic Capacity (unprot)'!L$10:$M$27,2,FALSE)),"HFZ","NI")," ")</f>
        <v xml:space="preserve"> </v>
      </c>
      <c r="L11" s="69" t="str">
        <f>IFERROR(IF(H11&gt;=(VLOOKUP(D11&amp;E11,'Tab 2 Aerobic Capacity (unprot)'!L$34:$M$51,2,FALSE)),"HFZ","NI")," ")</f>
        <v xml:space="preserve"> </v>
      </c>
      <c r="M11" s="54" t="str">
        <f t="shared" ref="M11:M74" si="0">D11&amp;K11</f>
        <v xml:space="preserve"> </v>
      </c>
      <c r="N11" s="33" t="str">
        <f t="shared" ref="N11:N74" si="1">D11&amp;L11</f>
        <v xml:space="preserve"> </v>
      </c>
      <c r="O11" s="33"/>
      <c r="P11" s="54" t="str">
        <f t="shared" ref="P11:P74" si="2">D11&amp;O11</f>
        <v/>
      </c>
      <c r="Q11" s="33"/>
      <c r="R11" s="54" t="str">
        <f t="shared" ref="R11:R74" si="3">D11&amp;Q11</f>
        <v/>
      </c>
      <c r="S11" s="99" t="e">
        <v>#N/A</v>
      </c>
      <c r="T11" s="99" t="e">
        <v>#N/A</v>
      </c>
      <c r="U11" s="99" t="e">
        <v>#N/A</v>
      </c>
      <c r="V11" s="27"/>
      <c r="W11" s="70" t="str">
        <f>IFERROR(IF(S11&gt;=(VLOOKUP(D11&amp;E11, 'Tab 3 Flex,Strng,Endur(unprot)'!AG$10:$AH$37,2,FALSE)),"HFZ", "NI")," ")</f>
        <v xml:space="preserve"> </v>
      </c>
      <c r="X11" s="70" t="str">
        <f>IFERROR(IF(T11&gt;=(VLOOKUP(D11&amp;E11, 'Tab 3 Flex,Strng,Endur(unprot)'!AG$10:$AH$37,2,FALSE)),"HFZ", "NI")," ")</f>
        <v xml:space="preserve"> </v>
      </c>
      <c r="Y11" s="71" t="str">
        <f t="shared" ref="Y11:Y74" si="4">IF(AND(W11="HFZ",X11="HFZ"),"HFZ",IF(AND(W11="HFZ",X11="NI"),"NI",IF(AND(W11="NI",X11="HFZ"),"NI",IF(AND(W11="#N/A",X11="#N/A"),"#N/A",IF(AND(W11="NI",X11="NI"),"NI", IF(AND(W11=" ",X11=" ")," ", ))))))</f>
        <v xml:space="preserve"> </v>
      </c>
      <c r="Z11" s="71" t="str">
        <f t="shared" ref="Z11:Z74" si="5">D11&amp;Y11</f>
        <v xml:space="preserve"> </v>
      </c>
      <c r="AA11" s="71" t="str">
        <f>IFERROR(IF(U11&gt;=(VLOOKUP(D11&amp;E11, 'Tab 3 Flex,Strng,Endur(unprot)'!W$10:X$37,2,FALSE)),"HFZ", "NI"), " ")</f>
        <v xml:space="preserve"> </v>
      </c>
      <c r="AB11" s="28" t="str">
        <f t="shared" ref="AB11:AB74" si="6">D11&amp;AA11</f>
        <v xml:space="preserve"> </v>
      </c>
      <c r="AC11" s="33"/>
      <c r="AD11" s="28" t="str">
        <f t="shared" ref="AD11:AD74" si="7">D11&amp;AC11</f>
        <v/>
      </c>
      <c r="AE11" s="96" t="e">
        <v>#N/A</v>
      </c>
      <c r="AF11" s="35"/>
      <c r="AG11" s="72" t="str">
        <f>IFERROR(IF(AE11&gt;=(VLOOKUP(D11&amp;E11, 'Tab 3 Flex,Strng,Endur(unprot)'!R$10:$S$37,2,FALSE)),"HFZ", "NI")," ")</f>
        <v xml:space="preserve"> </v>
      </c>
      <c r="AH11" s="55" t="str">
        <f t="shared" ref="AH11:AH74" si="8">D11&amp;AG11</f>
        <v xml:space="preserve"> </v>
      </c>
      <c r="AI11" s="43"/>
      <c r="AJ11" s="55" t="str">
        <f t="shared" ref="AJ11:AJ74" si="9">D11&amp;AI11</f>
        <v/>
      </c>
      <c r="AK11" s="100" t="e">
        <v>#N/A</v>
      </c>
      <c r="AL11" s="36"/>
      <c r="AM11" s="73" t="str">
        <f>IFERROR(IF(AK11&gt;=(VLOOKUP(D11&amp;E11,'Tab 3 Flex,Strng,Endur(unprot)'!AB$10:$AC$37,2,FALSE)),"HFZ", "NI")," ")</f>
        <v xml:space="preserve"> </v>
      </c>
      <c r="AN11" s="29" t="str">
        <f t="shared" ref="AN11:AN74" si="10">D11&amp;AM11</f>
        <v xml:space="preserve"> </v>
      </c>
      <c r="AO11" s="33"/>
      <c r="AP11" s="29" t="str">
        <f t="shared" ref="AP11:AP74" si="11">D11&amp;AO11</f>
        <v/>
      </c>
    </row>
    <row r="12" spans="1:42" s="57" customFormat="1" ht="16.5" thickTop="1" thickBot="1" x14ac:dyDescent="0.3">
      <c r="A12" s="32"/>
      <c r="B12" s="25"/>
      <c r="C12" s="25"/>
      <c r="D12" s="25"/>
      <c r="E12" s="25"/>
      <c r="F12" s="25"/>
      <c r="G12" s="94" t="e">
        <v>#N/A</v>
      </c>
      <c r="H12" s="94" t="e">
        <v>#N/A</v>
      </c>
      <c r="I12" s="26"/>
      <c r="J12" s="26"/>
      <c r="K12" s="69" t="str">
        <f>IFERROR(IF(G12&gt;=(VLOOKUP(D12&amp;E12,'Tab 2 Aerobic Capacity (unprot)'!L$10:$M$27,2,FALSE)),"HFZ","NI")," ")</f>
        <v xml:space="preserve"> </v>
      </c>
      <c r="L12" s="69" t="str">
        <f>IFERROR(IF(H12&gt;=(VLOOKUP(D12&amp;E12,'Tab 2 Aerobic Capacity (unprot)'!L$34:$M$51,2,FALSE)),"HFZ","NI")," ")</f>
        <v xml:space="preserve"> </v>
      </c>
      <c r="M12" s="54" t="str">
        <f t="shared" si="0"/>
        <v xml:space="preserve"> </v>
      </c>
      <c r="N12" s="33" t="str">
        <f t="shared" si="1"/>
        <v xml:space="preserve"> </v>
      </c>
      <c r="O12" s="33"/>
      <c r="P12" s="54" t="str">
        <f t="shared" si="2"/>
        <v/>
      </c>
      <c r="Q12" s="33"/>
      <c r="R12" s="54" t="str">
        <f t="shared" si="3"/>
        <v/>
      </c>
      <c r="S12" s="99" t="e">
        <v>#N/A</v>
      </c>
      <c r="T12" s="99" t="e">
        <v>#N/A</v>
      </c>
      <c r="U12" s="99" t="e">
        <v>#N/A</v>
      </c>
      <c r="V12" s="27"/>
      <c r="W12" s="70" t="str">
        <f>IFERROR(IF(S12&gt;=(VLOOKUP(D12&amp;E12, 'Tab 3 Flex,Strng,Endur(unprot)'!AG$10:$AH$37,2,FALSE)),"HFZ", "NI")," ")</f>
        <v xml:space="preserve"> </v>
      </c>
      <c r="X12" s="70" t="str">
        <f>IFERROR(IF(T12&gt;=(VLOOKUP(D12&amp;E12, 'Tab 3 Flex,Strng,Endur(unprot)'!AG$10:$AH$37,2,FALSE)),"HFZ", "NI")," ")</f>
        <v xml:space="preserve"> </v>
      </c>
      <c r="Y12" s="71" t="str">
        <f t="shared" si="4"/>
        <v xml:space="preserve"> </v>
      </c>
      <c r="Z12" s="71" t="str">
        <f t="shared" si="5"/>
        <v xml:space="preserve"> </v>
      </c>
      <c r="AA12" s="71" t="str">
        <f>IFERROR(IF(U12&gt;=(VLOOKUP(D12&amp;E12, 'Tab 3 Flex,Strng,Endur(unprot)'!W$10:X$37,2,FALSE)),"HFZ", "NI"), " ")</f>
        <v xml:space="preserve"> </v>
      </c>
      <c r="AB12" s="28" t="str">
        <f t="shared" si="6"/>
        <v xml:space="preserve"> </v>
      </c>
      <c r="AC12" s="33"/>
      <c r="AD12" s="28" t="str">
        <f t="shared" si="7"/>
        <v/>
      </c>
      <c r="AE12" s="96" t="e">
        <v>#N/A</v>
      </c>
      <c r="AF12" s="35"/>
      <c r="AG12" s="72" t="str">
        <f>IFERROR(IF(AE12&gt;=(VLOOKUP(D12&amp;E12, 'Tab 3 Flex,Strng,Endur(unprot)'!R$10:$S$37,2,FALSE)),"HFZ", "NI")," ")</f>
        <v xml:space="preserve"> </v>
      </c>
      <c r="AH12" s="55" t="str">
        <f t="shared" si="8"/>
        <v xml:space="preserve"> </v>
      </c>
      <c r="AI12" s="43"/>
      <c r="AJ12" s="55" t="str">
        <f t="shared" si="9"/>
        <v/>
      </c>
      <c r="AK12" s="100" t="e">
        <v>#N/A</v>
      </c>
      <c r="AL12" s="36"/>
      <c r="AM12" s="73" t="str">
        <f>IFERROR(IF(AK12&gt;=(VLOOKUP(D12&amp;E12,'Tab 3 Flex,Strng,Endur(unprot)'!AB$10:$AC$37,2,FALSE)),"HFZ", "NI")," ")</f>
        <v xml:space="preserve"> </v>
      </c>
      <c r="AN12" s="29" t="str">
        <f t="shared" si="10"/>
        <v xml:space="preserve"> </v>
      </c>
      <c r="AO12" s="33"/>
      <c r="AP12" s="29" t="str">
        <f t="shared" si="11"/>
        <v/>
      </c>
    </row>
    <row r="13" spans="1:42" s="57" customFormat="1" ht="16.5" thickTop="1" thickBot="1" x14ac:dyDescent="0.3">
      <c r="A13" s="32"/>
      <c r="B13" s="25"/>
      <c r="C13" s="25"/>
      <c r="D13" s="25"/>
      <c r="E13" s="25"/>
      <c r="F13" s="25"/>
      <c r="G13" s="94" t="e">
        <v>#N/A</v>
      </c>
      <c r="H13" s="94" t="e">
        <v>#N/A</v>
      </c>
      <c r="I13" s="26"/>
      <c r="J13" s="26"/>
      <c r="K13" s="69" t="str">
        <f>IFERROR(IF(G13&gt;=(VLOOKUP(D13&amp;E13,'Tab 2 Aerobic Capacity (unprot)'!L$10:$M$27,2,FALSE)),"HFZ","NI")," ")</f>
        <v xml:space="preserve"> </v>
      </c>
      <c r="L13" s="69" t="str">
        <f>IFERROR(IF(H13&gt;=(VLOOKUP(D13&amp;E13,'Tab 2 Aerobic Capacity (unprot)'!L$34:$M$51,2,FALSE)),"HFZ","NI")," ")</f>
        <v xml:space="preserve"> </v>
      </c>
      <c r="M13" s="54" t="str">
        <f t="shared" si="0"/>
        <v xml:space="preserve"> </v>
      </c>
      <c r="N13" s="33" t="str">
        <f t="shared" si="1"/>
        <v xml:space="preserve"> </v>
      </c>
      <c r="O13" s="43"/>
      <c r="P13" s="54" t="str">
        <f t="shared" si="2"/>
        <v/>
      </c>
      <c r="Q13" s="33"/>
      <c r="R13" s="54" t="str">
        <f t="shared" si="3"/>
        <v/>
      </c>
      <c r="S13" s="99" t="e">
        <v>#N/A</v>
      </c>
      <c r="T13" s="99" t="e">
        <v>#N/A</v>
      </c>
      <c r="U13" s="99" t="e">
        <v>#N/A</v>
      </c>
      <c r="V13" s="27"/>
      <c r="W13" s="70" t="str">
        <f>IFERROR(IF(S13&gt;=(VLOOKUP(D13&amp;E13, 'Tab 3 Flex,Strng,Endur(unprot)'!AG$10:$AH$37,2,FALSE)),"HFZ", "NI")," ")</f>
        <v xml:space="preserve"> </v>
      </c>
      <c r="X13" s="70" t="str">
        <f>IFERROR(IF(T13&gt;=(VLOOKUP(D13&amp;E13, 'Tab 3 Flex,Strng,Endur(unprot)'!AG$10:$AH$37,2,FALSE)),"HFZ", "NI")," ")</f>
        <v xml:space="preserve"> </v>
      </c>
      <c r="Y13" s="71" t="str">
        <f t="shared" si="4"/>
        <v xml:space="preserve"> </v>
      </c>
      <c r="Z13" s="71" t="str">
        <f t="shared" si="5"/>
        <v xml:space="preserve"> </v>
      </c>
      <c r="AA13" s="71" t="str">
        <f>IFERROR(IF(U13&gt;=(VLOOKUP(D13&amp;E13, 'Tab 3 Flex,Strng,Endur(unprot)'!W$10:X$37,2,FALSE)),"HFZ", "NI"), " ")</f>
        <v xml:space="preserve"> </v>
      </c>
      <c r="AB13" s="28" t="str">
        <f t="shared" si="6"/>
        <v xml:space="preserve"> </v>
      </c>
      <c r="AC13" s="33"/>
      <c r="AD13" s="28" t="str">
        <f t="shared" si="7"/>
        <v/>
      </c>
      <c r="AE13" s="96" t="e">
        <v>#N/A</v>
      </c>
      <c r="AF13" s="35"/>
      <c r="AG13" s="72" t="str">
        <f>IFERROR(IF(AE13&gt;=(VLOOKUP(D13&amp;E13, 'Tab 3 Flex,Strng,Endur(unprot)'!R$10:$S$37,2,FALSE)),"HFZ", "NI")," ")</f>
        <v xml:space="preserve"> </v>
      </c>
      <c r="AH13" s="55" t="str">
        <f t="shared" si="8"/>
        <v xml:space="preserve"> </v>
      </c>
      <c r="AI13" s="43"/>
      <c r="AJ13" s="55" t="str">
        <f t="shared" si="9"/>
        <v/>
      </c>
      <c r="AK13" s="100" t="e">
        <v>#N/A</v>
      </c>
      <c r="AL13" s="36"/>
      <c r="AM13" s="73" t="str">
        <f>IFERROR(IF(AK13&gt;=(VLOOKUP(D13&amp;E13,'Tab 3 Flex,Strng,Endur(unprot)'!AB$10:$AC$37,2,FALSE)),"HFZ", "NI")," ")</f>
        <v xml:space="preserve"> </v>
      </c>
      <c r="AN13" s="29" t="str">
        <f t="shared" si="10"/>
        <v xml:space="preserve"> </v>
      </c>
      <c r="AO13" s="33"/>
      <c r="AP13" s="29" t="str">
        <f t="shared" si="11"/>
        <v/>
      </c>
    </row>
    <row r="14" spans="1:42" s="57" customFormat="1" ht="16.5" thickTop="1" thickBot="1" x14ac:dyDescent="0.3">
      <c r="A14" s="32"/>
      <c r="B14" s="25"/>
      <c r="C14" s="25"/>
      <c r="D14" s="25"/>
      <c r="E14" s="25"/>
      <c r="F14" s="25"/>
      <c r="G14" s="94" t="e">
        <v>#N/A</v>
      </c>
      <c r="H14" s="94" t="e">
        <v>#N/A</v>
      </c>
      <c r="I14" s="26"/>
      <c r="J14" s="26"/>
      <c r="K14" s="69" t="str">
        <f>IFERROR(IF(G14&gt;=(VLOOKUP(D14&amp;E14,'Tab 2 Aerobic Capacity (unprot)'!L$10:$M$27,2,FALSE)),"HFZ","NI")," ")</f>
        <v xml:space="preserve"> </v>
      </c>
      <c r="L14" s="69" t="str">
        <f>IFERROR(IF(H14&gt;=(VLOOKUP(D14&amp;E14,'Tab 2 Aerobic Capacity (unprot)'!L$34:$M$51,2,FALSE)),"HFZ","NI")," ")</f>
        <v xml:space="preserve"> </v>
      </c>
      <c r="M14" s="54" t="str">
        <f t="shared" si="0"/>
        <v xml:space="preserve"> </v>
      </c>
      <c r="N14" s="33" t="str">
        <f t="shared" si="1"/>
        <v xml:space="preserve"> </v>
      </c>
      <c r="O14" s="43"/>
      <c r="P14" s="54" t="str">
        <f t="shared" si="2"/>
        <v/>
      </c>
      <c r="Q14" s="33"/>
      <c r="R14" s="54" t="str">
        <f t="shared" si="3"/>
        <v/>
      </c>
      <c r="S14" s="99" t="e">
        <v>#N/A</v>
      </c>
      <c r="T14" s="99" t="e">
        <v>#N/A</v>
      </c>
      <c r="U14" s="99" t="e">
        <v>#N/A</v>
      </c>
      <c r="V14" s="27"/>
      <c r="W14" s="70" t="str">
        <f>IFERROR(IF(S14&gt;=(VLOOKUP(D14&amp;E14, 'Tab 3 Flex,Strng,Endur(unprot)'!AG$10:$AH$37,2,FALSE)),"HFZ", "NI")," ")</f>
        <v xml:space="preserve"> </v>
      </c>
      <c r="X14" s="70" t="str">
        <f>IFERROR(IF(T14&gt;=(VLOOKUP(D14&amp;E14, 'Tab 3 Flex,Strng,Endur(unprot)'!AG$10:$AH$37,2,FALSE)),"HFZ", "NI")," ")</f>
        <v xml:space="preserve"> </v>
      </c>
      <c r="Y14" s="71" t="str">
        <f t="shared" si="4"/>
        <v xml:space="preserve"> </v>
      </c>
      <c r="Z14" s="71" t="str">
        <f t="shared" si="5"/>
        <v xml:space="preserve"> </v>
      </c>
      <c r="AA14" s="71" t="str">
        <f>IFERROR(IF(U14&gt;=(VLOOKUP(D14&amp;E14, 'Tab 3 Flex,Strng,Endur(unprot)'!W$10:X$37,2,FALSE)),"HFZ", "NI"), " ")</f>
        <v xml:space="preserve"> </v>
      </c>
      <c r="AB14" s="28" t="str">
        <f t="shared" si="6"/>
        <v xml:space="preserve"> </v>
      </c>
      <c r="AC14" s="33"/>
      <c r="AD14" s="28" t="str">
        <f t="shared" si="7"/>
        <v/>
      </c>
      <c r="AE14" s="96" t="e">
        <v>#N/A</v>
      </c>
      <c r="AF14" s="35"/>
      <c r="AG14" s="72" t="str">
        <f>IFERROR(IF(AE14&gt;=(VLOOKUP(D14&amp;E14, 'Tab 3 Flex,Strng,Endur(unprot)'!R$10:$S$37,2,FALSE)),"HFZ", "NI")," ")</f>
        <v xml:space="preserve"> </v>
      </c>
      <c r="AH14" s="55" t="str">
        <f t="shared" si="8"/>
        <v xml:space="preserve"> </v>
      </c>
      <c r="AI14" s="43"/>
      <c r="AJ14" s="55" t="str">
        <f t="shared" si="9"/>
        <v/>
      </c>
      <c r="AK14" s="100" t="e">
        <v>#N/A</v>
      </c>
      <c r="AL14" s="36"/>
      <c r="AM14" s="73" t="str">
        <f>IFERROR(IF(AK14&gt;=(VLOOKUP(D14&amp;E14,'Tab 3 Flex,Strng,Endur(unprot)'!AB$10:$AC$37,2,FALSE)),"HFZ", "NI")," ")</f>
        <v xml:space="preserve"> </v>
      </c>
      <c r="AN14" s="29" t="str">
        <f t="shared" si="10"/>
        <v xml:space="preserve"> </v>
      </c>
      <c r="AO14" s="33"/>
      <c r="AP14" s="29" t="str">
        <f t="shared" si="11"/>
        <v/>
      </c>
    </row>
    <row r="15" spans="1:42" s="57" customFormat="1" ht="16.5" thickTop="1" thickBot="1" x14ac:dyDescent="0.3">
      <c r="A15" s="32"/>
      <c r="B15" s="25"/>
      <c r="C15" s="25"/>
      <c r="D15" s="25"/>
      <c r="E15" s="25"/>
      <c r="F15" s="25"/>
      <c r="G15" s="94" t="e">
        <v>#N/A</v>
      </c>
      <c r="H15" s="94" t="e">
        <v>#N/A</v>
      </c>
      <c r="I15" s="26"/>
      <c r="J15" s="26"/>
      <c r="K15" s="69" t="str">
        <f>IFERROR(IF(G15&gt;=(VLOOKUP(D15&amp;E15,'Tab 2 Aerobic Capacity (unprot)'!L$10:$M$27,2,FALSE)),"HFZ","NI")," ")</f>
        <v xml:space="preserve"> </v>
      </c>
      <c r="L15" s="69" t="str">
        <f>IFERROR(IF(H15&gt;=(VLOOKUP(D15&amp;E15,'Tab 2 Aerobic Capacity (unprot)'!L$34:$M$51,2,FALSE)),"HFZ","NI")," ")</f>
        <v xml:space="preserve"> </v>
      </c>
      <c r="M15" s="54" t="str">
        <f t="shared" si="0"/>
        <v xml:space="preserve"> </v>
      </c>
      <c r="N15" s="33" t="str">
        <f t="shared" si="1"/>
        <v xml:space="preserve"> </v>
      </c>
      <c r="O15" s="43"/>
      <c r="P15" s="54" t="str">
        <f t="shared" si="2"/>
        <v/>
      </c>
      <c r="Q15" s="33"/>
      <c r="R15" s="54" t="str">
        <f t="shared" si="3"/>
        <v/>
      </c>
      <c r="S15" s="99" t="e">
        <v>#N/A</v>
      </c>
      <c r="T15" s="99" t="e">
        <v>#N/A</v>
      </c>
      <c r="U15" s="99" t="e">
        <v>#N/A</v>
      </c>
      <c r="V15" s="27"/>
      <c r="W15" s="70" t="str">
        <f>IFERROR(IF(S15&gt;=(VLOOKUP(D15&amp;E15, 'Tab 3 Flex,Strng,Endur(unprot)'!AG$10:$AH$37,2,FALSE)),"HFZ", "NI")," ")</f>
        <v xml:space="preserve"> </v>
      </c>
      <c r="X15" s="70" t="str">
        <f>IFERROR(IF(T15&gt;=(VLOOKUP(D15&amp;E15, 'Tab 3 Flex,Strng,Endur(unprot)'!AG$10:$AH$37,2,FALSE)),"HFZ", "NI")," ")</f>
        <v xml:space="preserve"> </v>
      </c>
      <c r="Y15" s="71" t="str">
        <f t="shared" si="4"/>
        <v xml:space="preserve"> </v>
      </c>
      <c r="Z15" s="71" t="str">
        <f t="shared" si="5"/>
        <v xml:space="preserve"> </v>
      </c>
      <c r="AA15" s="71" t="str">
        <f>IFERROR(IF(U15&gt;=(VLOOKUP(D15&amp;E15, 'Tab 3 Flex,Strng,Endur(unprot)'!W$10:X$37,2,FALSE)),"HFZ", "NI"), " ")</f>
        <v xml:space="preserve"> </v>
      </c>
      <c r="AB15" s="28" t="str">
        <f t="shared" si="6"/>
        <v xml:space="preserve"> </v>
      </c>
      <c r="AC15" s="33"/>
      <c r="AD15" s="28" t="str">
        <f t="shared" si="7"/>
        <v/>
      </c>
      <c r="AE15" s="96" t="e">
        <v>#N/A</v>
      </c>
      <c r="AF15" s="35"/>
      <c r="AG15" s="72" t="str">
        <f>IFERROR(IF(AE15&gt;=(VLOOKUP(D15&amp;E15, 'Tab 3 Flex,Strng,Endur(unprot)'!R$10:$S$37,2,FALSE)),"HFZ", "NI")," ")</f>
        <v xml:space="preserve"> </v>
      </c>
      <c r="AH15" s="55" t="str">
        <f t="shared" si="8"/>
        <v xml:space="preserve"> </v>
      </c>
      <c r="AI15" s="43"/>
      <c r="AJ15" s="55" t="str">
        <f t="shared" si="9"/>
        <v/>
      </c>
      <c r="AK15" s="100" t="e">
        <v>#N/A</v>
      </c>
      <c r="AL15" s="36"/>
      <c r="AM15" s="73" t="str">
        <f>IFERROR(IF(AK15&gt;=(VLOOKUP(D15&amp;E15,'Tab 3 Flex,Strng,Endur(unprot)'!AB$10:$AC$37,2,FALSE)),"HFZ", "NI")," ")</f>
        <v xml:space="preserve"> </v>
      </c>
      <c r="AN15" s="29" t="str">
        <f t="shared" si="10"/>
        <v xml:space="preserve"> </v>
      </c>
      <c r="AO15" s="33"/>
      <c r="AP15" s="29" t="str">
        <f t="shared" si="11"/>
        <v/>
      </c>
    </row>
    <row r="16" spans="1:42" s="57" customFormat="1" ht="16.5" thickTop="1" thickBot="1" x14ac:dyDescent="0.3">
      <c r="A16" s="32"/>
      <c r="B16" s="25"/>
      <c r="C16" s="25"/>
      <c r="D16" s="25"/>
      <c r="E16" s="25"/>
      <c r="F16" s="25"/>
      <c r="G16" s="94" t="e">
        <v>#N/A</v>
      </c>
      <c r="H16" s="94" t="e">
        <v>#N/A</v>
      </c>
      <c r="I16" s="26"/>
      <c r="J16" s="26"/>
      <c r="K16" s="69" t="str">
        <f>IFERROR(IF(G16&gt;=(VLOOKUP(D16&amp;E16,'Tab 2 Aerobic Capacity (unprot)'!L$10:$M$27,2,FALSE)),"HFZ","NI")," ")</f>
        <v xml:space="preserve"> </v>
      </c>
      <c r="L16" s="69" t="str">
        <f>IFERROR(IF(H16&gt;=(VLOOKUP(D16&amp;E16,'Tab 2 Aerobic Capacity (unprot)'!L$34:$M$51,2,FALSE)),"HFZ","NI")," ")</f>
        <v xml:space="preserve"> </v>
      </c>
      <c r="M16" s="54" t="str">
        <f t="shared" si="0"/>
        <v xml:space="preserve"> </v>
      </c>
      <c r="N16" s="33" t="str">
        <f t="shared" si="1"/>
        <v xml:space="preserve"> </v>
      </c>
      <c r="O16" s="43"/>
      <c r="P16" s="54" t="str">
        <f t="shared" si="2"/>
        <v/>
      </c>
      <c r="Q16" s="33"/>
      <c r="R16" s="54" t="str">
        <f t="shared" si="3"/>
        <v/>
      </c>
      <c r="S16" s="99" t="e">
        <v>#N/A</v>
      </c>
      <c r="T16" s="99" t="e">
        <v>#N/A</v>
      </c>
      <c r="U16" s="99" t="e">
        <v>#N/A</v>
      </c>
      <c r="V16" s="27"/>
      <c r="W16" s="70" t="str">
        <f>IFERROR(IF(S16&gt;=(VLOOKUP(D16&amp;E16, 'Tab 3 Flex,Strng,Endur(unprot)'!AG$10:$AH$37,2,FALSE)),"HFZ", "NI")," ")</f>
        <v xml:space="preserve"> </v>
      </c>
      <c r="X16" s="70" t="str">
        <f>IFERROR(IF(T16&gt;=(VLOOKUP(D16&amp;E16, 'Tab 3 Flex,Strng,Endur(unprot)'!AG$10:$AH$37,2,FALSE)),"HFZ", "NI")," ")</f>
        <v xml:space="preserve"> </v>
      </c>
      <c r="Y16" s="71" t="str">
        <f t="shared" si="4"/>
        <v xml:space="preserve"> </v>
      </c>
      <c r="Z16" s="71" t="str">
        <f t="shared" si="5"/>
        <v xml:space="preserve"> </v>
      </c>
      <c r="AA16" s="71" t="str">
        <f>IFERROR(IF(U16&gt;=(VLOOKUP(D16&amp;E16, 'Tab 3 Flex,Strng,Endur(unprot)'!W$10:X$37,2,FALSE)),"HFZ", "NI"), " ")</f>
        <v xml:space="preserve"> </v>
      </c>
      <c r="AB16" s="28" t="str">
        <f t="shared" si="6"/>
        <v xml:space="preserve"> </v>
      </c>
      <c r="AC16" s="33"/>
      <c r="AD16" s="28" t="str">
        <f t="shared" si="7"/>
        <v/>
      </c>
      <c r="AE16" s="96" t="e">
        <v>#N/A</v>
      </c>
      <c r="AF16" s="35"/>
      <c r="AG16" s="72" t="str">
        <f>IFERROR(IF(AE16&gt;=(VLOOKUP(D16&amp;E16, 'Tab 3 Flex,Strng,Endur(unprot)'!R$10:$S$37,2,FALSE)),"HFZ", "NI")," ")</f>
        <v xml:space="preserve"> </v>
      </c>
      <c r="AH16" s="55" t="str">
        <f t="shared" si="8"/>
        <v xml:space="preserve"> </v>
      </c>
      <c r="AI16" s="43"/>
      <c r="AJ16" s="55" t="str">
        <f t="shared" si="9"/>
        <v/>
      </c>
      <c r="AK16" s="100" t="e">
        <v>#N/A</v>
      </c>
      <c r="AL16" s="36"/>
      <c r="AM16" s="73" t="str">
        <f>IFERROR(IF(AK16&gt;=(VLOOKUP(D16&amp;E16,'Tab 3 Flex,Strng,Endur(unprot)'!AB$10:$AC$37,2,FALSE)),"HFZ", "NI")," ")</f>
        <v xml:space="preserve"> </v>
      </c>
      <c r="AN16" s="29" t="str">
        <f t="shared" si="10"/>
        <v xml:space="preserve"> </v>
      </c>
      <c r="AO16" s="33"/>
      <c r="AP16" s="29" t="str">
        <f t="shared" si="11"/>
        <v/>
      </c>
    </row>
    <row r="17" spans="1:42" s="57" customFormat="1" ht="16.5" thickTop="1" thickBot="1" x14ac:dyDescent="0.3">
      <c r="A17" s="32"/>
      <c r="B17" s="25"/>
      <c r="C17" s="25"/>
      <c r="D17" s="25"/>
      <c r="E17" s="25"/>
      <c r="F17" s="25"/>
      <c r="G17" s="94" t="e">
        <v>#N/A</v>
      </c>
      <c r="H17" s="94" t="e">
        <v>#N/A</v>
      </c>
      <c r="I17" s="26"/>
      <c r="J17" s="26"/>
      <c r="K17" s="69" t="str">
        <f>IFERROR(IF(G17&gt;=(VLOOKUP(D17&amp;E17,'Tab 2 Aerobic Capacity (unprot)'!L$10:$M$27,2,FALSE)),"HFZ","NI")," ")</f>
        <v xml:space="preserve"> </v>
      </c>
      <c r="L17" s="69" t="str">
        <f>IFERROR(IF(H17&gt;=(VLOOKUP(D17&amp;E17,'Tab 2 Aerobic Capacity (unprot)'!L$34:$M$51,2,FALSE)),"HFZ","NI")," ")</f>
        <v xml:space="preserve"> </v>
      </c>
      <c r="M17" s="54" t="str">
        <f t="shared" si="0"/>
        <v xml:space="preserve"> </v>
      </c>
      <c r="N17" s="33" t="str">
        <f t="shared" si="1"/>
        <v xml:space="preserve"> </v>
      </c>
      <c r="O17" s="43"/>
      <c r="P17" s="54" t="str">
        <f t="shared" si="2"/>
        <v/>
      </c>
      <c r="Q17" s="33"/>
      <c r="R17" s="54" t="str">
        <f t="shared" si="3"/>
        <v/>
      </c>
      <c r="S17" s="99" t="e">
        <v>#N/A</v>
      </c>
      <c r="T17" s="99" t="e">
        <v>#N/A</v>
      </c>
      <c r="U17" s="99" t="e">
        <v>#N/A</v>
      </c>
      <c r="V17" s="27"/>
      <c r="W17" s="70" t="str">
        <f>IFERROR(IF(S17&gt;=(VLOOKUP(D17&amp;E17, 'Tab 3 Flex,Strng,Endur(unprot)'!AG$10:$AH$37,2,FALSE)),"HFZ", "NI")," ")</f>
        <v xml:space="preserve"> </v>
      </c>
      <c r="X17" s="70" t="str">
        <f>IFERROR(IF(T17&gt;=(VLOOKUP(D17&amp;E17, 'Tab 3 Flex,Strng,Endur(unprot)'!AG$10:$AH$37,2,FALSE)),"HFZ", "NI")," ")</f>
        <v xml:space="preserve"> </v>
      </c>
      <c r="Y17" s="71" t="str">
        <f t="shared" si="4"/>
        <v xml:space="preserve"> </v>
      </c>
      <c r="Z17" s="71" t="str">
        <f t="shared" si="5"/>
        <v xml:space="preserve"> </v>
      </c>
      <c r="AA17" s="71" t="str">
        <f>IFERROR(IF(U17&gt;=(VLOOKUP(D17&amp;E17, 'Tab 3 Flex,Strng,Endur(unprot)'!W$10:X$37,2,FALSE)),"HFZ", "NI"), " ")</f>
        <v xml:space="preserve"> </v>
      </c>
      <c r="AB17" s="28" t="str">
        <f t="shared" si="6"/>
        <v xml:space="preserve"> </v>
      </c>
      <c r="AC17" s="33"/>
      <c r="AD17" s="28" t="str">
        <f t="shared" si="7"/>
        <v/>
      </c>
      <c r="AE17" s="96" t="e">
        <v>#N/A</v>
      </c>
      <c r="AF17" s="35"/>
      <c r="AG17" s="72" t="str">
        <f>IFERROR(IF(AE17&gt;=(VLOOKUP(D17&amp;E17, 'Tab 3 Flex,Strng,Endur(unprot)'!R$10:$S$37,2,FALSE)),"HFZ", "NI")," ")</f>
        <v xml:space="preserve"> </v>
      </c>
      <c r="AH17" s="55" t="str">
        <f t="shared" si="8"/>
        <v xml:space="preserve"> </v>
      </c>
      <c r="AI17" s="43"/>
      <c r="AJ17" s="55" t="str">
        <f t="shared" si="9"/>
        <v/>
      </c>
      <c r="AK17" s="100" t="e">
        <v>#N/A</v>
      </c>
      <c r="AL17" s="36"/>
      <c r="AM17" s="73" t="str">
        <f>IFERROR(IF(AK17&gt;=(VLOOKUP(D17&amp;E17,'Tab 3 Flex,Strng,Endur(unprot)'!AB$10:$AC$37,2,FALSE)),"HFZ", "NI")," ")</f>
        <v xml:space="preserve"> </v>
      </c>
      <c r="AN17" s="29" t="str">
        <f t="shared" si="10"/>
        <v xml:space="preserve"> </v>
      </c>
      <c r="AO17" s="33"/>
      <c r="AP17" s="29" t="str">
        <f t="shared" si="11"/>
        <v/>
      </c>
    </row>
    <row r="18" spans="1:42" s="57" customFormat="1" ht="16.5" thickTop="1" thickBot="1" x14ac:dyDescent="0.3">
      <c r="A18" s="32"/>
      <c r="B18" s="25"/>
      <c r="C18" s="25"/>
      <c r="D18" s="25"/>
      <c r="E18" s="25"/>
      <c r="F18" s="25"/>
      <c r="G18" s="94" t="e">
        <v>#N/A</v>
      </c>
      <c r="H18" s="94" t="e">
        <v>#N/A</v>
      </c>
      <c r="I18" s="26"/>
      <c r="J18" s="26"/>
      <c r="K18" s="69" t="str">
        <f>IFERROR(IF(G18&gt;=(VLOOKUP(D18&amp;E18,'Tab 2 Aerobic Capacity (unprot)'!L$10:$M$27,2,FALSE)),"HFZ","NI")," ")</f>
        <v xml:space="preserve"> </v>
      </c>
      <c r="L18" s="69" t="str">
        <f>IFERROR(IF(H18&gt;=(VLOOKUP(D18&amp;E18,'Tab 2 Aerobic Capacity (unprot)'!L$34:$M$51,2,FALSE)),"HFZ","NI")," ")</f>
        <v xml:space="preserve"> </v>
      </c>
      <c r="M18" s="54" t="str">
        <f t="shared" si="0"/>
        <v xml:space="preserve"> </v>
      </c>
      <c r="N18" s="33" t="str">
        <f t="shared" si="1"/>
        <v xml:space="preserve"> </v>
      </c>
      <c r="O18" s="43"/>
      <c r="P18" s="54" t="str">
        <f t="shared" si="2"/>
        <v/>
      </c>
      <c r="Q18" s="33"/>
      <c r="R18" s="54" t="str">
        <f t="shared" si="3"/>
        <v/>
      </c>
      <c r="S18" s="99" t="e">
        <v>#N/A</v>
      </c>
      <c r="T18" s="99" t="e">
        <v>#N/A</v>
      </c>
      <c r="U18" s="99" t="e">
        <v>#N/A</v>
      </c>
      <c r="V18" s="27"/>
      <c r="W18" s="70" t="str">
        <f>IFERROR(IF(S18&gt;=(VLOOKUP(D18&amp;E18, 'Tab 3 Flex,Strng,Endur(unprot)'!AG$10:$AH$37,2,FALSE)),"HFZ", "NI")," ")</f>
        <v xml:space="preserve"> </v>
      </c>
      <c r="X18" s="70" t="str">
        <f>IFERROR(IF(T18&gt;=(VLOOKUP(D18&amp;E18, 'Tab 3 Flex,Strng,Endur(unprot)'!AG$10:$AH$37,2,FALSE)),"HFZ", "NI")," ")</f>
        <v xml:space="preserve"> </v>
      </c>
      <c r="Y18" s="71" t="str">
        <f t="shared" si="4"/>
        <v xml:space="preserve"> </v>
      </c>
      <c r="Z18" s="71" t="str">
        <f t="shared" si="5"/>
        <v xml:space="preserve"> </v>
      </c>
      <c r="AA18" s="71" t="str">
        <f>IFERROR(IF(U18&gt;=(VLOOKUP(D18&amp;E18, 'Tab 3 Flex,Strng,Endur(unprot)'!W$10:X$37,2,FALSE)),"HFZ", "NI"), " ")</f>
        <v xml:space="preserve"> </v>
      </c>
      <c r="AB18" s="28" t="str">
        <f t="shared" si="6"/>
        <v xml:space="preserve"> </v>
      </c>
      <c r="AC18" s="33"/>
      <c r="AD18" s="28" t="str">
        <f t="shared" si="7"/>
        <v/>
      </c>
      <c r="AE18" s="96" t="e">
        <v>#N/A</v>
      </c>
      <c r="AF18" s="35"/>
      <c r="AG18" s="72" t="str">
        <f>IFERROR(IF(AE18&gt;=(VLOOKUP(D18&amp;E18, 'Tab 3 Flex,Strng,Endur(unprot)'!R$10:$S$37,2,FALSE)),"HFZ", "NI")," ")</f>
        <v xml:space="preserve"> </v>
      </c>
      <c r="AH18" s="55" t="str">
        <f t="shared" si="8"/>
        <v xml:space="preserve"> </v>
      </c>
      <c r="AI18" s="43"/>
      <c r="AJ18" s="55" t="str">
        <f t="shared" si="9"/>
        <v/>
      </c>
      <c r="AK18" s="100" t="e">
        <v>#N/A</v>
      </c>
      <c r="AL18" s="36"/>
      <c r="AM18" s="73" t="str">
        <f>IFERROR(IF(AK18&gt;=(VLOOKUP(D18&amp;E18,'Tab 3 Flex,Strng,Endur(unprot)'!AB$10:$AC$37,2,FALSE)),"HFZ", "NI")," ")</f>
        <v xml:space="preserve"> </v>
      </c>
      <c r="AN18" s="29" t="str">
        <f t="shared" si="10"/>
        <v xml:space="preserve"> </v>
      </c>
      <c r="AO18" s="33"/>
      <c r="AP18" s="29" t="str">
        <f t="shared" si="11"/>
        <v/>
      </c>
    </row>
    <row r="19" spans="1:42" s="57" customFormat="1" ht="16.5" thickTop="1" thickBot="1" x14ac:dyDescent="0.3">
      <c r="A19" s="32"/>
      <c r="B19" s="25"/>
      <c r="C19" s="25"/>
      <c r="D19" s="25"/>
      <c r="E19" s="25"/>
      <c r="F19" s="25"/>
      <c r="G19" s="94" t="e">
        <v>#N/A</v>
      </c>
      <c r="H19" s="94" t="e">
        <v>#N/A</v>
      </c>
      <c r="I19" s="26"/>
      <c r="J19" s="26"/>
      <c r="K19" s="69" t="str">
        <f>IFERROR(IF(G19&gt;=(VLOOKUP(D19&amp;E19,'Tab 2 Aerobic Capacity (unprot)'!L$10:$M$27,2,FALSE)),"HFZ","NI")," ")</f>
        <v xml:space="preserve"> </v>
      </c>
      <c r="L19" s="69" t="str">
        <f>IFERROR(IF(H19&gt;=(VLOOKUP(D19&amp;E19,'Tab 2 Aerobic Capacity (unprot)'!L$34:$M$51,2,FALSE)),"HFZ","NI")," ")</f>
        <v xml:space="preserve"> </v>
      </c>
      <c r="M19" s="54" t="str">
        <f t="shared" si="0"/>
        <v xml:space="preserve"> </v>
      </c>
      <c r="N19" s="33" t="str">
        <f t="shared" si="1"/>
        <v xml:space="preserve"> </v>
      </c>
      <c r="O19" s="43"/>
      <c r="P19" s="54" t="str">
        <f t="shared" si="2"/>
        <v/>
      </c>
      <c r="Q19" s="33"/>
      <c r="R19" s="54" t="str">
        <f t="shared" si="3"/>
        <v/>
      </c>
      <c r="S19" s="99" t="e">
        <v>#N/A</v>
      </c>
      <c r="T19" s="99" t="e">
        <v>#N/A</v>
      </c>
      <c r="U19" s="99" t="e">
        <v>#N/A</v>
      </c>
      <c r="V19" s="27"/>
      <c r="W19" s="70" t="str">
        <f>IFERROR(IF(S19&gt;=(VLOOKUP(D19&amp;E19, 'Tab 3 Flex,Strng,Endur(unprot)'!AG$10:$AH$37,2,FALSE)),"HFZ", "NI")," ")</f>
        <v xml:space="preserve"> </v>
      </c>
      <c r="X19" s="70" t="str">
        <f>IFERROR(IF(T19&gt;=(VLOOKUP(D19&amp;E19, 'Tab 3 Flex,Strng,Endur(unprot)'!AG$10:$AH$37,2,FALSE)),"HFZ", "NI")," ")</f>
        <v xml:space="preserve"> </v>
      </c>
      <c r="Y19" s="71" t="str">
        <f t="shared" si="4"/>
        <v xml:space="preserve"> </v>
      </c>
      <c r="Z19" s="71" t="str">
        <f t="shared" si="5"/>
        <v xml:space="preserve"> </v>
      </c>
      <c r="AA19" s="71" t="str">
        <f>IFERROR(IF(U19&gt;=(VLOOKUP(D19&amp;E19, 'Tab 3 Flex,Strng,Endur(unprot)'!W$10:X$37,2,FALSE)),"HFZ", "NI"), " ")</f>
        <v xml:space="preserve"> </v>
      </c>
      <c r="AB19" s="28" t="str">
        <f t="shared" si="6"/>
        <v xml:space="preserve"> </v>
      </c>
      <c r="AC19" s="33"/>
      <c r="AD19" s="28" t="str">
        <f t="shared" si="7"/>
        <v/>
      </c>
      <c r="AE19" s="96" t="e">
        <v>#N/A</v>
      </c>
      <c r="AF19" s="35"/>
      <c r="AG19" s="72" t="str">
        <f>IFERROR(IF(AE19&gt;=(VLOOKUP(D19&amp;E19, 'Tab 3 Flex,Strng,Endur(unprot)'!R$10:$S$37,2,FALSE)),"HFZ", "NI")," ")</f>
        <v xml:space="preserve"> </v>
      </c>
      <c r="AH19" s="55" t="str">
        <f t="shared" si="8"/>
        <v xml:space="preserve"> </v>
      </c>
      <c r="AI19" s="43"/>
      <c r="AJ19" s="55" t="str">
        <f t="shared" si="9"/>
        <v/>
      </c>
      <c r="AK19" s="100" t="e">
        <v>#N/A</v>
      </c>
      <c r="AL19" s="36"/>
      <c r="AM19" s="73" t="str">
        <f>IFERROR(IF(AK19&gt;=(VLOOKUP(D19&amp;E19,'Tab 3 Flex,Strng,Endur(unprot)'!AB$10:$AC$37,2,FALSE)),"HFZ", "NI")," ")</f>
        <v xml:space="preserve"> </v>
      </c>
      <c r="AN19" s="29" t="str">
        <f t="shared" si="10"/>
        <v xml:space="preserve"> </v>
      </c>
      <c r="AO19" s="33"/>
      <c r="AP19" s="29" t="str">
        <f t="shared" si="11"/>
        <v/>
      </c>
    </row>
    <row r="20" spans="1:42" s="57" customFormat="1" ht="16.5" thickTop="1" thickBot="1" x14ac:dyDescent="0.3">
      <c r="A20" s="32"/>
      <c r="B20" s="25"/>
      <c r="C20" s="25"/>
      <c r="D20" s="25"/>
      <c r="E20" s="25"/>
      <c r="F20" s="25"/>
      <c r="G20" s="94" t="e">
        <v>#N/A</v>
      </c>
      <c r="H20" s="94" t="e">
        <v>#N/A</v>
      </c>
      <c r="I20" s="26"/>
      <c r="J20" s="26"/>
      <c r="K20" s="69" t="str">
        <f>IFERROR(IF(G20&gt;=(VLOOKUP(D20&amp;E20,'Tab 2 Aerobic Capacity (unprot)'!L$10:$M$27,2,FALSE)),"HFZ","NI")," ")</f>
        <v xml:space="preserve"> </v>
      </c>
      <c r="L20" s="69" t="str">
        <f>IFERROR(IF(H20&gt;=(VLOOKUP(D20&amp;E20,'Tab 2 Aerobic Capacity (unprot)'!L$34:$M$51,2,FALSE)),"HFZ","NI")," ")</f>
        <v xml:space="preserve"> </v>
      </c>
      <c r="M20" s="54" t="str">
        <f t="shared" si="0"/>
        <v xml:space="preserve"> </v>
      </c>
      <c r="N20" s="33" t="str">
        <f t="shared" si="1"/>
        <v xml:space="preserve"> </v>
      </c>
      <c r="O20" s="43"/>
      <c r="P20" s="54" t="str">
        <f t="shared" si="2"/>
        <v/>
      </c>
      <c r="Q20" s="33"/>
      <c r="R20" s="54" t="str">
        <f t="shared" si="3"/>
        <v/>
      </c>
      <c r="S20" s="99" t="e">
        <v>#N/A</v>
      </c>
      <c r="T20" s="99" t="e">
        <v>#N/A</v>
      </c>
      <c r="U20" s="99" t="e">
        <v>#N/A</v>
      </c>
      <c r="V20" s="27"/>
      <c r="W20" s="70" t="str">
        <f>IFERROR(IF(S20&gt;=(VLOOKUP(D20&amp;E20, 'Tab 3 Flex,Strng,Endur(unprot)'!AG$10:$AH$37,2,FALSE)),"HFZ", "NI")," ")</f>
        <v xml:space="preserve"> </v>
      </c>
      <c r="X20" s="70" t="str">
        <f>IFERROR(IF(T20&gt;=(VLOOKUP(D20&amp;E20, 'Tab 3 Flex,Strng,Endur(unprot)'!AG$10:$AH$37,2,FALSE)),"HFZ", "NI")," ")</f>
        <v xml:space="preserve"> </v>
      </c>
      <c r="Y20" s="71" t="str">
        <f t="shared" si="4"/>
        <v xml:space="preserve"> </v>
      </c>
      <c r="Z20" s="71" t="str">
        <f t="shared" si="5"/>
        <v xml:space="preserve"> </v>
      </c>
      <c r="AA20" s="71" t="str">
        <f>IFERROR(IF(U20&gt;=(VLOOKUP(D20&amp;E20, 'Tab 3 Flex,Strng,Endur(unprot)'!W$10:X$37,2,FALSE)),"HFZ", "NI"), " ")</f>
        <v xml:space="preserve"> </v>
      </c>
      <c r="AB20" s="28" t="str">
        <f t="shared" si="6"/>
        <v xml:space="preserve"> </v>
      </c>
      <c r="AC20" s="33"/>
      <c r="AD20" s="28" t="str">
        <f t="shared" si="7"/>
        <v/>
      </c>
      <c r="AE20" s="96" t="e">
        <v>#N/A</v>
      </c>
      <c r="AF20" s="35"/>
      <c r="AG20" s="72" t="str">
        <f>IFERROR(IF(AE20&gt;=(VLOOKUP(D20&amp;E20, 'Tab 3 Flex,Strng,Endur(unprot)'!R$10:$S$37,2,FALSE)),"HFZ", "NI")," ")</f>
        <v xml:space="preserve"> </v>
      </c>
      <c r="AH20" s="55" t="str">
        <f t="shared" si="8"/>
        <v xml:space="preserve"> </v>
      </c>
      <c r="AI20" s="43"/>
      <c r="AJ20" s="55" t="str">
        <f t="shared" si="9"/>
        <v/>
      </c>
      <c r="AK20" s="100" t="e">
        <v>#N/A</v>
      </c>
      <c r="AL20" s="36"/>
      <c r="AM20" s="73" t="str">
        <f>IFERROR(IF(AK20&gt;=(VLOOKUP(D20&amp;E20,'Tab 3 Flex,Strng,Endur(unprot)'!AB$10:$AC$37,2,FALSE)),"HFZ", "NI")," ")</f>
        <v xml:space="preserve"> </v>
      </c>
      <c r="AN20" s="29" t="str">
        <f t="shared" si="10"/>
        <v xml:space="preserve"> </v>
      </c>
      <c r="AO20" s="33"/>
      <c r="AP20" s="29" t="str">
        <f t="shared" si="11"/>
        <v/>
      </c>
    </row>
    <row r="21" spans="1:42" s="57" customFormat="1" ht="16.5" thickTop="1" thickBot="1" x14ac:dyDescent="0.3">
      <c r="A21" s="32"/>
      <c r="B21" s="25"/>
      <c r="C21" s="25"/>
      <c r="D21" s="25"/>
      <c r="E21" s="25"/>
      <c r="F21" s="25"/>
      <c r="G21" s="94" t="e">
        <v>#N/A</v>
      </c>
      <c r="H21" s="94" t="e">
        <v>#N/A</v>
      </c>
      <c r="I21" s="26"/>
      <c r="J21" s="26"/>
      <c r="K21" s="69" t="str">
        <f>IFERROR(IF(G21&gt;=(VLOOKUP(D21&amp;E21,'Tab 2 Aerobic Capacity (unprot)'!L$10:$M$27,2,FALSE)),"HFZ","NI")," ")</f>
        <v xml:space="preserve"> </v>
      </c>
      <c r="L21" s="69" t="str">
        <f>IFERROR(IF(H21&gt;=(VLOOKUP(D21&amp;E21,'Tab 2 Aerobic Capacity (unprot)'!L$34:$M$51,2,FALSE)),"HFZ","NI")," ")</f>
        <v xml:space="preserve"> </v>
      </c>
      <c r="M21" s="54" t="str">
        <f t="shared" si="0"/>
        <v xml:space="preserve"> </v>
      </c>
      <c r="N21" s="33" t="str">
        <f t="shared" si="1"/>
        <v xml:space="preserve"> </v>
      </c>
      <c r="O21" s="43"/>
      <c r="P21" s="54" t="str">
        <f t="shared" si="2"/>
        <v/>
      </c>
      <c r="Q21" s="33"/>
      <c r="R21" s="54" t="str">
        <f t="shared" si="3"/>
        <v/>
      </c>
      <c r="S21" s="99" t="e">
        <v>#N/A</v>
      </c>
      <c r="T21" s="99" t="e">
        <v>#N/A</v>
      </c>
      <c r="U21" s="99" t="e">
        <v>#N/A</v>
      </c>
      <c r="V21" s="27"/>
      <c r="W21" s="70" t="str">
        <f>IFERROR(IF(S21&gt;=(VLOOKUP(D21&amp;E21, 'Tab 3 Flex,Strng,Endur(unprot)'!AG$10:$AH$37,2,FALSE)),"HFZ", "NI")," ")</f>
        <v xml:space="preserve"> </v>
      </c>
      <c r="X21" s="70" t="str">
        <f>IFERROR(IF(T21&gt;=(VLOOKUP(D21&amp;E21, 'Tab 3 Flex,Strng,Endur(unprot)'!AG$10:$AH$37,2,FALSE)),"HFZ", "NI")," ")</f>
        <v xml:space="preserve"> </v>
      </c>
      <c r="Y21" s="71" t="str">
        <f t="shared" si="4"/>
        <v xml:space="preserve"> </v>
      </c>
      <c r="Z21" s="71" t="str">
        <f t="shared" si="5"/>
        <v xml:space="preserve"> </v>
      </c>
      <c r="AA21" s="71" t="str">
        <f>IFERROR(IF(U21&gt;=(VLOOKUP(D21&amp;E21, 'Tab 3 Flex,Strng,Endur(unprot)'!W$10:X$37,2,FALSE)),"HFZ", "NI"), " ")</f>
        <v xml:space="preserve"> </v>
      </c>
      <c r="AB21" s="28" t="str">
        <f t="shared" si="6"/>
        <v xml:space="preserve"> </v>
      </c>
      <c r="AC21" s="33"/>
      <c r="AD21" s="28" t="str">
        <f t="shared" si="7"/>
        <v/>
      </c>
      <c r="AE21" s="96" t="e">
        <v>#N/A</v>
      </c>
      <c r="AF21" s="35"/>
      <c r="AG21" s="72" t="str">
        <f>IFERROR(IF(AE21&gt;=(VLOOKUP(D21&amp;E21, 'Tab 3 Flex,Strng,Endur(unprot)'!R$10:$S$37,2,FALSE)),"HFZ", "NI")," ")</f>
        <v xml:space="preserve"> </v>
      </c>
      <c r="AH21" s="55" t="str">
        <f t="shared" si="8"/>
        <v xml:space="preserve"> </v>
      </c>
      <c r="AI21" s="43"/>
      <c r="AJ21" s="55" t="str">
        <f t="shared" si="9"/>
        <v/>
      </c>
      <c r="AK21" s="100" t="e">
        <v>#N/A</v>
      </c>
      <c r="AL21" s="36"/>
      <c r="AM21" s="73" t="str">
        <f>IFERROR(IF(AK21&gt;=(VLOOKUP(D21&amp;E21,'Tab 3 Flex,Strng,Endur(unprot)'!AB$10:$AC$37,2,FALSE)),"HFZ", "NI")," ")</f>
        <v xml:space="preserve"> </v>
      </c>
      <c r="AN21" s="29" t="str">
        <f t="shared" si="10"/>
        <v xml:space="preserve"> </v>
      </c>
      <c r="AO21" s="33"/>
      <c r="AP21" s="29" t="str">
        <f t="shared" si="11"/>
        <v/>
      </c>
    </row>
    <row r="22" spans="1:42" s="57" customFormat="1" ht="16.5" thickTop="1" thickBot="1" x14ac:dyDescent="0.3">
      <c r="A22" s="32"/>
      <c r="B22" s="25"/>
      <c r="C22" s="25"/>
      <c r="D22" s="25"/>
      <c r="E22" s="25"/>
      <c r="F22" s="25"/>
      <c r="G22" s="94" t="e">
        <v>#N/A</v>
      </c>
      <c r="H22" s="94" t="e">
        <v>#N/A</v>
      </c>
      <c r="I22" s="26"/>
      <c r="J22" s="26"/>
      <c r="K22" s="69" t="str">
        <f>IFERROR(IF(G22&gt;=(VLOOKUP(D22&amp;E22,'Tab 2 Aerobic Capacity (unprot)'!L$10:$M$27,2,FALSE)),"HFZ","NI")," ")</f>
        <v xml:space="preserve"> </v>
      </c>
      <c r="L22" s="69" t="str">
        <f>IFERROR(IF(H22&gt;=(VLOOKUP(D22&amp;E22,'Tab 2 Aerobic Capacity (unprot)'!L$34:$M$51,2,FALSE)),"HFZ","NI")," ")</f>
        <v xml:space="preserve"> </v>
      </c>
      <c r="M22" s="54" t="str">
        <f t="shared" si="0"/>
        <v xml:space="preserve"> </v>
      </c>
      <c r="N22" s="33" t="str">
        <f t="shared" si="1"/>
        <v xml:space="preserve"> </v>
      </c>
      <c r="O22" s="43"/>
      <c r="P22" s="54" t="str">
        <f t="shared" si="2"/>
        <v/>
      </c>
      <c r="Q22" s="33"/>
      <c r="R22" s="54" t="str">
        <f t="shared" si="3"/>
        <v/>
      </c>
      <c r="S22" s="99" t="e">
        <v>#N/A</v>
      </c>
      <c r="T22" s="99" t="e">
        <v>#N/A</v>
      </c>
      <c r="U22" s="99" t="e">
        <v>#N/A</v>
      </c>
      <c r="V22" s="27"/>
      <c r="W22" s="70" t="str">
        <f>IFERROR(IF(S22&gt;=(VLOOKUP(D22&amp;E22, 'Tab 3 Flex,Strng,Endur(unprot)'!AG$10:$AH$37,2,FALSE)),"HFZ", "NI")," ")</f>
        <v xml:space="preserve"> </v>
      </c>
      <c r="X22" s="70" t="str">
        <f>IFERROR(IF(T22&gt;=(VLOOKUP(D22&amp;E22, 'Tab 3 Flex,Strng,Endur(unprot)'!AG$10:$AH$37,2,FALSE)),"HFZ", "NI")," ")</f>
        <v xml:space="preserve"> </v>
      </c>
      <c r="Y22" s="71" t="str">
        <f t="shared" si="4"/>
        <v xml:space="preserve"> </v>
      </c>
      <c r="Z22" s="71" t="str">
        <f t="shared" si="5"/>
        <v xml:space="preserve"> </v>
      </c>
      <c r="AA22" s="71" t="str">
        <f>IFERROR(IF(U22&gt;=(VLOOKUP(D22&amp;E22, 'Tab 3 Flex,Strng,Endur(unprot)'!W$10:X$37,2,FALSE)),"HFZ", "NI"), " ")</f>
        <v xml:space="preserve"> </v>
      </c>
      <c r="AB22" s="28" t="str">
        <f t="shared" si="6"/>
        <v xml:space="preserve"> </v>
      </c>
      <c r="AC22" s="33"/>
      <c r="AD22" s="28" t="str">
        <f t="shared" si="7"/>
        <v/>
      </c>
      <c r="AE22" s="96" t="e">
        <v>#N/A</v>
      </c>
      <c r="AF22" s="35"/>
      <c r="AG22" s="72" t="str">
        <f>IFERROR(IF(AE22&gt;=(VLOOKUP(D22&amp;E22, 'Tab 3 Flex,Strng,Endur(unprot)'!R$10:$S$37,2,FALSE)),"HFZ", "NI")," ")</f>
        <v xml:space="preserve"> </v>
      </c>
      <c r="AH22" s="55" t="str">
        <f t="shared" si="8"/>
        <v xml:space="preserve"> </v>
      </c>
      <c r="AI22" s="43"/>
      <c r="AJ22" s="55" t="str">
        <f t="shared" si="9"/>
        <v/>
      </c>
      <c r="AK22" s="100" t="e">
        <v>#N/A</v>
      </c>
      <c r="AL22" s="36"/>
      <c r="AM22" s="73" t="str">
        <f>IFERROR(IF(AK22&gt;=(VLOOKUP(D22&amp;E22,'Tab 3 Flex,Strng,Endur(unprot)'!AB$10:$AC$37,2,FALSE)),"HFZ", "NI")," ")</f>
        <v xml:space="preserve"> </v>
      </c>
      <c r="AN22" s="29" t="str">
        <f t="shared" si="10"/>
        <v xml:space="preserve"> </v>
      </c>
      <c r="AO22" s="33"/>
      <c r="AP22" s="29" t="str">
        <f t="shared" si="11"/>
        <v/>
      </c>
    </row>
    <row r="23" spans="1:42" s="57" customFormat="1" ht="16.5" thickTop="1" thickBot="1" x14ac:dyDescent="0.3">
      <c r="A23" s="32"/>
      <c r="B23" s="25"/>
      <c r="C23" s="25"/>
      <c r="D23" s="25"/>
      <c r="E23" s="25"/>
      <c r="F23" s="25"/>
      <c r="G23" s="94" t="e">
        <v>#N/A</v>
      </c>
      <c r="H23" s="94" t="e">
        <v>#N/A</v>
      </c>
      <c r="I23" s="26"/>
      <c r="J23" s="26"/>
      <c r="K23" s="69" t="str">
        <f>IFERROR(IF(G23&gt;=(VLOOKUP(D23&amp;E23,'Tab 2 Aerobic Capacity (unprot)'!L$10:$M$27,2,FALSE)),"HFZ","NI")," ")</f>
        <v xml:space="preserve"> </v>
      </c>
      <c r="L23" s="69" t="str">
        <f>IFERROR(IF(H23&gt;=(VLOOKUP(D23&amp;E23,'Tab 2 Aerobic Capacity (unprot)'!L$34:$M$51,2,FALSE)),"HFZ","NI")," ")</f>
        <v xml:space="preserve"> </v>
      </c>
      <c r="M23" s="54" t="str">
        <f t="shared" si="0"/>
        <v xml:space="preserve"> </v>
      </c>
      <c r="N23" s="33" t="str">
        <f t="shared" si="1"/>
        <v xml:space="preserve"> </v>
      </c>
      <c r="O23" s="43"/>
      <c r="P23" s="54" t="str">
        <f t="shared" si="2"/>
        <v/>
      </c>
      <c r="Q23" s="33"/>
      <c r="R23" s="54" t="str">
        <f t="shared" si="3"/>
        <v/>
      </c>
      <c r="S23" s="99" t="e">
        <v>#N/A</v>
      </c>
      <c r="T23" s="99" t="e">
        <v>#N/A</v>
      </c>
      <c r="U23" s="99" t="e">
        <v>#N/A</v>
      </c>
      <c r="V23" s="27"/>
      <c r="W23" s="70" t="str">
        <f>IFERROR(IF(S23&gt;=(VLOOKUP(D23&amp;E23, 'Tab 3 Flex,Strng,Endur(unprot)'!AG$10:$AH$37,2,FALSE)),"HFZ", "NI")," ")</f>
        <v xml:space="preserve"> </v>
      </c>
      <c r="X23" s="70" t="str">
        <f>IFERROR(IF(T23&gt;=(VLOOKUP(D23&amp;E23, 'Tab 3 Flex,Strng,Endur(unprot)'!AG$10:$AH$37,2,FALSE)),"HFZ", "NI")," ")</f>
        <v xml:space="preserve"> </v>
      </c>
      <c r="Y23" s="71" t="str">
        <f t="shared" si="4"/>
        <v xml:space="preserve"> </v>
      </c>
      <c r="Z23" s="71" t="str">
        <f t="shared" si="5"/>
        <v xml:space="preserve"> </v>
      </c>
      <c r="AA23" s="71" t="str">
        <f>IFERROR(IF(U23&gt;=(VLOOKUP(D23&amp;E23, 'Tab 3 Flex,Strng,Endur(unprot)'!W$10:X$37,2,FALSE)),"HFZ", "NI"), " ")</f>
        <v xml:space="preserve"> </v>
      </c>
      <c r="AB23" s="28" t="str">
        <f t="shared" si="6"/>
        <v xml:space="preserve"> </v>
      </c>
      <c r="AC23" s="33"/>
      <c r="AD23" s="28" t="str">
        <f t="shared" si="7"/>
        <v/>
      </c>
      <c r="AE23" s="96" t="e">
        <v>#N/A</v>
      </c>
      <c r="AF23" s="35"/>
      <c r="AG23" s="72" t="str">
        <f>IFERROR(IF(AE23&gt;=(VLOOKUP(D23&amp;E23, 'Tab 3 Flex,Strng,Endur(unprot)'!R$10:$S$37,2,FALSE)),"HFZ", "NI")," ")</f>
        <v xml:space="preserve"> </v>
      </c>
      <c r="AH23" s="55" t="str">
        <f t="shared" si="8"/>
        <v xml:space="preserve"> </v>
      </c>
      <c r="AI23" s="43"/>
      <c r="AJ23" s="55" t="str">
        <f t="shared" si="9"/>
        <v/>
      </c>
      <c r="AK23" s="100" t="e">
        <v>#N/A</v>
      </c>
      <c r="AL23" s="36"/>
      <c r="AM23" s="73" t="str">
        <f>IFERROR(IF(AK23&gt;=(VLOOKUP(D23&amp;E23,'Tab 3 Flex,Strng,Endur(unprot)'!AB$10:$AC$37,2,FALSE)),"HFZ", "NI")," ")</f>
        <v xml:space="preserve"> </v>
      </c>
      <c r="AN23" s="29" t="str">
        <f t="shared" si="10"/>
        <v xml:space="preserve"> </v>
      </c>
      <c r="AO23" s="33"/>
      <c r="AP23" s="29" t="str">
        <f t="shared" si="11"/>
        <v/>
      </c>
    </row>
    <row r="24" spans="1:42" s="57" customFormat="1" ht="16.5" thickTop="1" thickBot="1" x14ac:dyDescent="0.3">
      <c r="A24" s="32"/>
      <c r="B24" s="25"/>
      <c r="C24" s="25"/>
      <c r="D24" s="25"/>
      <c r="E24" s="25"/>
      <c r="F24" s="25"/>
      <c r="G24" s="94" t="e">
        <v>#N/A</v>
      </c>
      <c r="H24" s="94" t="e">
        <v>#N/A</v>
      </c>
      <c r="I24" s="26"/>
      <c r="J24" s="26"/>
      <c r="K24" s="69" t="str">
        <f>IFERROR(IF(G24&gt;=(VLOOKUP(D24&amp;E24,'Tab 2 Aerobic Capacity (unprot)'!L$10:$M$27,2,FALSE)),"HFZ","NI")," ")</f>
        <v xml:space="preserve"> </v>
      </c>
      <c r="L24" s="69" t="str">
        <f>IFERROR(IF(H24&gt;=(VLOOKUP(D24&amp;E24,'Tab 2 Aerobic Capacity (unprot)'!L$34:$M$51,2,FALSE)),"HFZ","NI")," ")</f>
        <v xml:space="preserve"> </v>
      </c>
      <c r="M24" s="54" t="str">
        <f t="shared" si="0"/>
        <v xml:space="preserve"> </v>
      </c>
      <c r="N24" s="33" t="str">
        <f t="shared" si="1"/>
        <v xml:space="preserve"> </v>
      </c>
      <c r="O24" s="43"/>
      <c r="P24" s="54" t="str">
        <f t="shared" si="2"/>
        <v/>
      </c>
      <c r="Q24" s="33"/>
      <c r="R24" s="54" t="str">
        <f t="shared" si="3"/>
        <v/>
      </c>
      <c r="S24" s="99" t="e">
        <v>#N/A</v>
      </c>
      <c r="T24" s="99" t="e">
        <v>#N/A</v>
      </c>
      <c r="U24" s="99" t="e">
        <v>#N/A</v>
      </c>
      <c r="V24" s="27"/>
      <c r="W24" s="70" t="str">
        <f>IFERROR(IF(S24&gt;=(VLOOKUP(D24&amp;E24, 'Tab 3 Flex,Strng,Endur(unprot)'!AG$10:$AH$37,2,FALSE)),"HFZ", "NI")," ")</f>
        <v xml:space="preserve"> </v>
      </c>
      <c r="X24" s="70" t="str">
        <f>IFERROR(IF(T24&gt;=(VLOOKUP(D24&amp;E24, 'Tab 3 Flex,Strng,Endur(unprot)'!AG$10:$AH$37,2,FALSE)),"HFZ", "NI")," ")</f>
        <v xml:space="preserve"> </v>
      </c>
      <c r="Y24" s="71" t="str">
        <f t="shared" si="4"/>
        <v xml:space="preserve"> </v>
      </c>
      <c r="Z24" s="71" t="str">
        <f t="shared" si="5"/>
        <v xml:space="preserve"> </v>
      </c>
      <c r="AA24" s="71" t="str">
        <f>IFERROR(IF(U24&gt;=(VLOOKUP(D24&amp;E24, 'Tab 3 Flex,Strng,Endur(unprot)'!W$10:X$37,2,FALSE)),"HFZ", "NI"), " ")</f>
        <v xml:space="preserve"> </v>
      </c>
      <c r="AB24" s="28" t="str">
        <f t="shared" si="6"/>
        <v xml:space="preserve"> </v>
      </c>
      <c r="AC24" s="33"/>
      <c r="AD24" s="28" t="str">
        <f t="shared" si="7"/>
        <v/>
      </c>
      <c r="AE24" s="96" t="e">
        <v>#N/A</v>
      </c>
      <c r="AF24" s="35"/>
      <c r="AG24" s="72" t="str">
        <f>IFERROR(IF(AE24&gt;=(VLOOKUP(D24&amp;E24, 'Tab 3 Flex,Strng,Endur(unprot)'!R$10:$S$37,2,FALSE)),"HFZ", "NI")," ")</f>
        <v xml:space="preserve"> </v>
      </c>
      <c r="AH24" s="55" t="str">
        <f t="shared" si="8"/>
        <v xml:space="preserve"> </v>
      </c>
      <c r="AI24" s="43"/>
      <c r="AJ24" s="55" t="str">
        <f t="shared" si="9"/>
        <v/>
      </c>
      <c r="AK24" s="100" t="e">
        <v>#N/A</v>
      </c>
      <c r="AL24" s="36"/>
      <c r="AM24" s="73" t="str">
        <f>IFERROR(IF(AK24&gt;=(VLOOKUP(D24&amp;E24,'Tab 3 Flex,Strng,Endur(unprot)'!AB$10:$AC$37,2,FALSE)),"HFZ", "NI")," ")</f>
        <v xml:space="preserve"> </v>
      </c>
      <c r="AN24" s="29" t="str">
        <f t="shared" si="10"/>
        <v xml:space="preserve"> </v>
      </c>
      <c r="AO24" s="33"/>
      <c r="AP24" s="29" t="str">
        <f t="shared" si="11"/>
        <v/>
      </c>
    </row>
    <row r="25" spans="1:42" s="57" customFormat="1" ht="16.5" thickTop="1" thickBot="1" x14ac:dyDescent="0.3">
      <c r="A25" s="32"/>
      <c r="B25" s="25"/>
      <c r="C25" s="25"/>
      <c r="D25" s="25"/>
      <c r="E25" s="25"/>
      <c r="F25" s="25"/>
      <c r="G25" s="94" t="e">
        <v>#N/A</v>
      </c>
      <c r="H25" s="94" t="e">
        <v>#N/A</v>
      </c>
      <c r="I25" s="26"/>
      <c r="J25" s="26"/>
      <c r="K25" s="69" t="str">
        <f>IFERROR(IF(G25&gt;=(VLOOKUP(D25&amp;E25,'Tab 2 Aerobic Capacity (unprot)'!L$10:$M$27,2,FALSE)),"HFZ","NI")," ")</f>
        <v xml:space="preserve"> </v>
      </c>
      <c r="L25" s="69" t="str">
        <f>IFERROR(IF(H25&gt;=(VLOOKUP(D25&amp;E25,'Tab 2 Aerobic Capacity (unprot)'!L$34:$M$51,2,FALSE)),"HFZ","NI")," ")</f>
        <v xml:space="preserve"> </v>
      </c>
      <c r="M25" s="54" t="str">
        <f t="shared" si="0"/>
        <v xml:space="preserve"> </v>
      </c>
      <c r="N25" s="33" t="str">
        <f t="shared" si="1"/>
        <v xml:space="preserve"> </v>
      </c>
      <c r="O25" s="43"/>
      <c r="P25" s="54" t="str">
        <f t="shared" si="2"/>
        <v/>
      </c>
      <c r="Q25" s="33"/>
      <c r="R25" s="54" t="str">
        <f t="shared" si="3"/>
        <v/>
      </c>
      <c r="S25" s="99" t="e">
        <v>#N/A</v>
      </c>
      <c r="T25" s="99" t="e">
        <v>#N/A</v>
      </c>
      <c r="U25" s="99" t="e">
        <v>#N/A</v>
      </c>
      <c r="V25" s="27"/>
      <c r="W25" s="70" t="str">
        <f>IFERROR(IF(S25&gt;=(VLOOKUP(D25&amp;E25, 'Tab 3 Flex,Strng,Endur(unprot)'!AG$10:$AH$37,2,FALSE)),"HFZ", "NI")," ")</f>
        <v xml:space="preserve"> </v>
      </c>
      <c r="X25" s="70" t="str">
        <f>IFERROR(IF(T25&gt;=(VLOOKUP(D25&amp;E25, 'Tab 3 Flex,Strng,Endur(unprot)'!AG$10:$AH$37,2,FALSE)),"HFZ", "NI")," ")</f>
        <v xml:space="preserve"> </v>
      </c>
      <c r="Y25" s="71" t="str">
        <f t="shared" si="4"/>
        <v xml:space="preserve"> </v>
      </c>
      <c r="Z25" s="71" t="str">
        <f t="shared" si="5"/>
        <v xml:space="preserve"> </v>
      </c>
      <c r="AA25" s="71" t="str">
        <f>IFERROR(IF(U25&gt;=(VLOOKUP(D25&amp;E25, 'Tab 3 Flex,Strng,Endur(unprot)'!W$10:X$37,2,FALSE)),"HFZ", "NI"), " ")</f>
        <v xml:space="preserve"> </v>
      </c>
      <c r="AB25" s="28" t="str">
        <f t="shared" si="6"/>
        <v xml:space="preserve"> </v>
      </c>
      <c r="AC25" s="33"/>
      <c r="AD25" s="28" t="str">
        <f t="shared" si="7"/>
        <v/>
      </c>
      <c r="AE25" s="96" t="e">
        <v>#N/A</v>
      </c>
      <c r="AF25" s="35"/>
      <c r="AG25" s="72" t="str">
        <f>IFERROR(IF(AE25&gt;=(VLOOKUP(D25&amp;E25, 'Tab 3 Flex,Strng,Endur(unprot)'!R$10:$S$37,2,FALSE)),"HFZ", "NI")," ")</f>
        <v xml:space="preserve"> </v>
      </c>
      <c r="AH25" s="55" t="str">
        <f t="shared" si="8"/>
        <v xml:space="preserve"> </v>
      </c>
      <c r="AI25" s="43"/>
      <c r="AJ25" s="55" t="str">
        <f t="shared" si="9"/>
        <v/>
      </c>
      <c r="AK25" s="100" t="e">
        <v>#N/A</v>
      </c>
      <c r="AL25" s="36"/>
      <c r="AM25" s="73" t="str">
        <f>IFERROR(IF(AK25&gt;=(VLOOKUP(D25&amp;E25,'Tab 3 Flex,Strng,Endur(unprot)'!AB$10:$AC$37,2,FALSE)),"HFZ", "NI")," ")</f>
        <v xml:space="preserve"> </v>
      </c>
      <c r="AN25" s="29" t="str">
        <f t="shared" si="10"/>
        <v xml:space="preserve"> </v>
      </c>
      <c r="AO25" s="33"/>
      <c r="AP25" s="29" t="str">
        <f t="shared" si="11"/>
        <v/>
      </c>
    </row>
    <row r="26" spans="1:42" s="57" customFormat="1" ht="16.5" thickTop="1" thickBot="1" x14ac:dyDescent="0.3">
      <c r="A26" s="32"/>
      <c r="B26" s="25"/>
      <c r="C26" s="25"/>
      <c r="D26" s="25"/>
      <c r="E26" s="25"/>
      <c r="F26" s="25"/>
      <c r="G26" s="94" t="e">
        <v>#N/A</v>
      </c>
      <c r="H26" s="94" t="e">
        <v>#N/A</v>
      </c>
      <c r="I26" s="26"/>
      <c r="J26" s="26"/>
      <c r="K26" s="69" t="str">
        <f>IFERROR(IF(G26&gt;=(VLOOKUP(D26&amp;E26,'Tab 2 Aerobic Capacity (unprot)'!L$10:$M$27,2,FALSE)),"HFZ","NI")," ")</f>
        <v xml:space="preserve"> </v>
      </c>
      <c r="L26" s="69" t="str">
        <f>IFERROR(IF(H26&gt;=(VLOOKUP(D26&amp;E26,'Tab 2 Aerobic Capacity (unprot)'!L$34:$M$51,2,FALSE)),"HFZ","NI")," ")</f>
        <v xml:space="preserve"> </v>
      </c>
      <c r="M26" s="54" t="str">
        <f t="shared" si="0"/>
        <v xml:space="preserve"> </v>
      </c>
      <c r="N26" s="33" t="str">
        <f t="shared" si="1"/>
        <v xml:space="preserve"> </v>
      </c>
      <c r="O26" s="43"/>
      <c r="P26" s="54" t="str">
        <f t="shared" si="2"/>
        <v/>
      </c>
      <c r="Q26" s="33"/>
      <c r="R26" s="54" t="str">
        <f t="shared" si="3"/>
        <v/>
      </c>
      <c r="S26" s="99" t="e">
        <v>#N/A</v>
      </c>
      <c r="T26" s="99" t="e">
        <v>#N/A</v>
      </c>
      <c r="U26" s="99" t="e">
        <v>#N/A</v>
      </c>
      <c r="V26" s="27"/>
      <c r="W26" s="70" t="str">
        <f>IFERROR(IF(S26&gt;=(VLOOKUP(D26&amp;E26, 'Tab 3 Flex,Strng,Endur(unprot)'!AG$10:$AH$37,2,FALSE)),"HFZ", "NI")," ")</f>
        <v xml:space="preserve"> </v>
      </c>
      <c r="X26" s="70" t="str">
        <f>IFERROR(IF(T26&gt;=(VLOOKUP(D26&amp;E26, 'Tab 3 Flex,Strng,Endur(unprot)'!AG$10:$AH$37,2,FALSE)),"HFZ", "NI")," ")</f>
        <v xml:space="preserve"> </v>
      </c>
      <c r="Y26" s="71" t="str">
        <f t="shared" si="4"/>
        <v xml:space="preserve"> </v>
      </c>
      <c r="Z26" s="71" t="str">
        <f t="shared" si="5"/>
        <v xml:space="preserve"> </v>
      </c>
      <c r="AA26" s="71" t="str">
        <f>IFERROR(IF(U26&gt;=(VLOOKUP(D26&amp;E26, 'Tab 3 Flex,Strng,Endur(unprot)'!W$10:X$37,2,FALSE)),"HFZ", "NI"), " ")</f>
        <v xml:space="preserve"> </v>
      </c>
      <c r="AB26" s="28" t="str">
        <f t="shared" si="6"/>
        <v xml:space="preserve"> </v>
      </c>
      <c r="AC26" s="33"/>
      <c r="AD26" s="28" t="str">
        <f t="shared" si="7"/>
        <v/>
      </c>
      <c r="AE26" s="96" t="e">
        <v>#N/A</v>
      </c>
      <c r="AF26" s="35"/>
      <c r="AG26" s="72" t="str">
        <f>IFERROR(IF(AE26&gt;=(VLOOKUP(D26&amp;E26, 'Tab 3 Flex,Strng,Endur(unprot)'!R$10:$S$37,2,FALSE)),"HFZ", "NI")," ")</f>
        <v xml:space="preserve"> </v>
      </c>
      <c r="AH26" s="55" t="str">
        <f t="shared" si="8"/>
        <v xml:space="preserve"> </v>
      </c>
      <c r="AI26" s="43"/>
      <c r="AJ26" s="55" t="str">
        <f t="shared" si="9"/>
        <v/>
      </c>
      <c r="AK26" s="100" t="e">
        <v>#N/A</v>
      </c>
      <c r="AL26" s="36"/>
      <c r="AM26" s="73" t="str">
        <f>IFERROR(IF(AK26&gt;=(VLOOKUP(D26&amp;E26,'Tab 3 Flex,Strng,Endur(unprot)'!AB$10:$AC$37,2,FALSE)),"HFZ", "NI")," ")</f>
        <v xml:space="preserve"> </v>
      </c>
      <c r="AN26" s="29" t="str">
        <f t="shared" si="10"/>
        <v xml:space="preserve"> </v>
      </c>
      <c r="AO26" s="33"/>
      <c r="AP26" s="29" t="str">
        <f t="shared" si="11"/>
        <v/>
      </c>
    </row>
    <row r="27" spans="1:42" s="57" customFormat="1" ht="16.5" thickTop="1" thickBot="1" x14ac:dyDescent="0.3">
      <c r="A27" s="32"/>
      <c r="B27" s="25"/>
      <c r="C27" s="25"/>
      <c r="D27" s="25"/>
      <c r="E27" s="25"/>
      <c r="F27" s="25"/>
      <c r="G27" s="94" t="e">
        <v>#N/A</v>
      </c>
      <c r="H27" s="94" t="e">
        <v>#N/A</v>
      </c>
      <c r="I27" s="26"/>
      <c r="J27" s="26"/>
      <c r="K27" s="69" t="str">
        <f>IFERROR(IF(G27&gt;=(VLOOKUP(D27&amp;E27,'Tab 2 Aerobic Capacity (unprot)'!L$10:$M$27,2,FALSE)),"HFZ","NI")," ")</f>
        <v xml:space="preserve"> </v>
      </c>
      <c r="L27" s="69" t="str">
        <f>IFERROR(IF(H27&gt;=(VLOOKUP(D27&amp;E27,'Tab 2 Aerobic Capacity (unprot)'!L$34:$M$51,2,FALSE)),"HFZ","NI")," ")</f>
        <v xml:space="preserve"> </v>
      </c>
      <c r="M27" s="54" t="str">
        <f t="shared" si="0"/>
        <v xml:space="preserve"> </v>
      </c>
      <c r="N27" s="33" t="str">
        <f t="shared" si="1"/>
        <v xml:space="preserve"> </v>
      </c>
      <c r="O27" s="43"/>
      <c r="P27" s="54" t="str">
        <f t="shared" si="2"/>
        <v/>
      </c>
      <c r="Q27" s="33"/>
      <c r="R27" s="54" t="str">
        <f t="shared" si="3"/>
        <v/>
      </c>
      <c r="S27" s="99" t="e">
        <v>#N/A</v>
      </c>
      <c r="T27" s="99" t="e">
        <v>#N/A</v>
      </c>
      <c r="U27" s="99" t="e">
        <v>#N/A</v>
      </c>
      <c r="V27" s="27"/>
      <c r="W27" s="70" t="str">
        <f>IFERROR(IF(S27&gt;=(VLOOKUP(D27&amp;E27, 'Tab 3 Flex,Strng,Endur(unprot)'!AG$10:$AH$37,2,FALSE)),"HFZ", "NI")," ")</f>
        <v xml:space="preserve"> </v>
      </c>
      <c r="X27" s="70" t="str">
        <f>IFERROR(IF(T27&gt;=(VLOOKUP(D27&amp;E27, 'Tab 3 Flex,Strng,Endur(unprot)'!AG$10:$AH$37,2,FALSE)),"HFZ", "NI")," ")</f>
        <v xml:space="preserve"> </v>
      </c>
      <c r="Y27" s="71" t="str">
        <f t="shared" si="4"/>
        <v xml:space="preserve"> </v>
      </c>
      <c r="Z27" s="71" t="str">
        <f t="shared" si="5"/>
        <v xml:space="preserve"> </v>
      </c>
      <c r="AA27" s="71" t="str">
        <f>IFERROR(IF(U27&gt;=(VLOOKUP(D27&amp;E27, 'Tab 3 Flex,Strng,Endur(unprot)'!W$10:X$37,2,FALSE)),"HFZ", "NI"), " ")</f>
        <v xml:space="preserve"> </v>
      </c>
      <c r="AB27" s="28" t="str">
        <f t="shared" si="6"/>
        <v xml:space="preserve"> </v>
      </c>
      <c r="AC27" s="33"/>
      <c r="AD27" s="28" t="str">
        <f t="shared" si="7"/>
        <v/>
      </c>
      <c r="AE27" s="96" t="e">
        <v>#N/A</v>
      </c>
      <c r="AF27" s="35"/>
      <c r="AG27" s="72" t="str">
        <f>IFERROR(IF(AE27&gt;=(VLOOKUP(D27&amp;E27, 'Tab 3 Flex,Strng,Endur(unprot)'!R$10:$S$37,2,FALSE)),"HFZ", "NI")," ")</f>
        <v xml:space="preserve"> </v>
      </c>
      <c r="AH27" s="55" t="str">
        <f t="shared" si="8"/>
        <v xml:space="preserve"> </v>
      </c>
      <c r="AI27" s="43"/>
      <c r="AJ27" s="55" t="str">
        <f t="shared" si="9"/>
        <v/>
      </c>
      <c r="AK27" s="100" t="e">
        <v>#N/A</v>
      </c>
      <c r="AL27" s="36"/>
      <c r="AM27" s="73" t="str">
        <f>IFERROR(IF(AK27&gt;=(VLOOKUP(D27&amp;E27,'Tab 3 Flex,Strng,Endur(unprot)'!AB$10:$AC$37,2,FALSE)),"HFZ", "NI")," ")</f>
        <v xml:space="preserve"> </v>
      </c>
      <c r="AN27" s="29" t="str">
        <f t="shared" si="10"/>
        <v xml:space="preserve"> </v>
      </c>
      <c r="AO27" s="33"/>
      <c r="AP27" s="29" t="str">
        <f t="shared" si="11"/>
        <v/>
      </c>
    </row>
    <row r="28" spans="1:42" s="57" customFormat="1" ht="16.5" thickTop="1" thickBot="1" x14ac:dyDescent="0.3">
      <c r="A28" s="32"/>
      <c r="B28" s="25"/>
      <c r="C28" s="25"/>
      <c r="D28" s="25"/>
      <c r="E28" s="25"/>
      <c r="F28" s="25"/>
      <c r="G28" s="94" t="e">
        <v>#N/A</v>
      </c>
      <c r="H28" s="94" t="e">
        <v>#N/A</v>
      </c>
      <c r="I28" s="26"/>
      <c r="J28" s="26"/>
      <c r="K28" s="69" t="str">
        <f>IFERROR(IF(G28&gt;=(VLOOKUP(D28&amp;E28,'Tab 2 Aerobic Capacity (unprot)'!L$10:$M$27,2,FALSE)),"HFZ","NI")," ")</f>
        <v xml:space="preserve"> </v>
      </c>
      <c r="L28" s="69" t="str">
        <f>IFERROR(IF(H28&gt;=(VLOOKUP(D28&amp;E28,'Tab 2 Aerobic Capacity (unprot)'!L$34:$M$51,2,FALSE)),"HFZ","NI")," ")</f>
        <v xml:space="preserve"> </v>
      </c>
      <c r="M28" s="54" t="str">
        <f t="shared" si="0"/>
        <v xml:space="preserve"> </v>
      </c>
      <c r="N28" s="33" t="str">
        <f t="shared" si="1"/>
        <v xml:space="preserve"> </v>
      </c>
      <c r="O28" s="43"/>
      <c r="P28" s="54" t="str">
        <f t="shared" si="2"/>
        <v/>
      </c>
      <c r="Q28" s="33"/>
      <c r="R28" s="54" t="str">
        <f t="shared" si="3"/>
        <v/>
      </c>
      <c r="S28" s="99" t="e">
        <v>#N/A</v>
      </c>
      <c r="T28" s="99" t="e">
        <v>#N/A</v>
      </c>
      <c r="U28" s="99" t="e">
        <v>#N/A</v>
      </c>
      <c r="V28" s="27"/>
      <c r="W28" s="70" t="str">
        <f>IFERROR(IF(S28&gt;=(VLOOKUP(D28&amp;E28, 'Tab 3 Flex,Strng,Endur(unprot)'!AG$10:$AH$37,2,FALSE)),"HFZ", "NI")," ")</f>
        <v xml:space="preserve"> </v>
      </c>
      <c r="X28" s="70" t="str">
        <f>IFERROR(IF(T28&gt;=(VLOOKUP(D28&amp;E28, 'Tab 3 Flex,Strng,Endur(unprot)'!AG$10:$AH$37,2,FALSE)),"HFZ", "NI")," ")</f>
        <v xml:space="preserve"> </v>
      </c>
      <c r="Y28" s="71" t="str">
        <f t="shared" si="4"/>
        <v xml:space="preserve"> </v>
      </c>
      <c r="Z28" s="71" t="str">
        <f t="shared" si="5"/>
        <v xml:space="preserve"> </v>
      </c>
      <c r="AA28" s="71" t="str">
        <f>IFERROR(IF(U28&gt;=(VLOOKUP(D28&amp;E28, 'Tab 3 Flex,Strng,Endur(unprot)'!W$10:X$37,2,FALSE)),"HFZ", "NI"), " ")</f>
        <v xml:space="preserve"> </v>
      </c>
      <c r="AB28" s="28" t="str">
        <f t="shared" si="6"/>
        <v xml:space="preserve"> </v>
      </c>
      <c r="AC28" s="33"/>
      <c r="AD28" s="28" t="str">
        <f t="shared" si="7"/>
        <v/>
      </c>
      <c r="AE28" s="96" t="e">
        <v>#N/A</v>
      </c>
      <c r="AF28" s="35"/>
      <c r="AG28" s="72" t="str">
        <f>IFERROR(IF(AE28&gt;=(VLOOKUP(D28&amp;E28, 'Tab 3 Flex,Strng,Endur(unprot)'!R$10:$S$37,2,FALSE)),"HFZ", "NI")," ")</f>
        <v xml:space="preserve"> </v>
      </c>
      <c r="AH28" s="55" t="str">
        <f t="shared" si="8"/>
        <v xml:space="preserve"> </v>
      </c>
      <c r="AI28" s="43"/>
      <c r="AJ28" s="55" t="str">
        <f t="shared" si="9"/>
        <v/>
      </c>
      <c r="AK28" s="100" t="e">
        <v>#N/A</v>
      </c>
      <c r="AL28" s="36"/>
      <c r="AM28" s="73" t="str">
        <f>IFERROR(IF(AK28&gt;=(VLOOKUP(D28&amp;E28,'Tab 3 Flex,Strng,Endur(unprot)'!AB$10:$AC$37,2,FALSE)),"HFZ", "NI")," ")</f>
        <v xml:space="preserve"> </v>
      </c>
      <c r="AN28" s="29" t="str">
        <f t="shared" si="10"/>
        <v xml:space="preserve"> </v>
      </c>
      <c r="AO28" s="33"/>
      <c r="AP28" s="29" t="str">
        <f t="shared" si="11"/>
        <v/>
      </c>
    </row>
    <row r="29" spans="1:42" s="57" customFormat="1" ht="16.5" thickTop="1" thickBot="1" x14ac:dyDescent="0.3">
      <c r="A29" s="32"/>
      <c r="B29" s="25"/>
      <c r="C29" s="25"/>
      <c r="D29" s="25"/>
      <c r="E29" s="25"/>
      <c r="F29" s="25"/>
      <c r="G29" s="94" t="e">
        <v>#N/A</v>
      </c>
      <c r="H29" s="94" t="e">
        <v>#N/A</v>
      </c>
      <c r="I29" s="26"/>
      <c r="J29" s="26"/>
      <c r="K29" s="69" t="str">
        <f>IFERROR(IF(G29&gt;=(VLOOKUP(D29&amp;E29,'Tab 2 Aerobic Capacity (unprot)'!L$10:$M$27,2,FALSE)),"HFZ","NI")," ")</f>
        <v xml:space="preserve"> </v>
      </c>
      <c r="L29" s="69" t="str">
        <f>IFERROR(IF(H29&gt;=(VLOOKUP(D29&amp;E29,'Tab 2 Aerobic Capacity (unprot)'!L$34:$M$51,2,FALSE)),"HFZ","NI")," ")</f>
        <v xml:space="preserve"> </v>
      </c>
      <c r="M29" s="54" t="str">
        <f t="shared" si="0"/>
        <v xml:space="preserve"> </v>
      </c>
      <c r="N29" s="33" t="str">
        <f t="shared" si="1"/>
        <v xml:space="preserve"> </v>
      </c>
      <c r="O29" s="43"/>
      <c r="P29" s="54" t="str">
        <f t="shared" si="2"/>
        <v/>
      </c>
      <c r="Q29" s="33"/>
      <c r="R29" s="54" t="str">
        <f t="shared" si="3"/>
        <v/>
      </c>
      <c r="S29" s="99" t="e">
        <v>#N/A</v>
      </c>
      <c r="T29" s="99" t="e">
        <v>#N/A</v>
      </c>
      <c r="U29" s="99" t="e">
        <v>#N/A</v>
      </c>
      <c r="V29" s="27"/>
      <c r="W29" s="70" t="str">
        <f>IFERROR(IF(S29&gt;=(VLOOKUP(D29&amp;E29, 'Tab 3 Flex,Strng,Endur(unprot)'!AG$10:$AH$37,2,FALSE)),"HFZ", "NI")," ")</f>
        <v xml:space="preserve"> </v>
      </c>
      <c r="X29" s="70" t="str">
        <f>IFERROR(IF(T29&gt;=(VLOOKUP(D29&amp;E29, 'Tab 3 Flex,Strng,Endur(unprot)'!AG$10:$AH$37,2,FALSE)),"HFZ", "NI")," ")</f>
        <v xml:space="preserve"> </v>
      </c>
      <c r="Y29" s="71" t="str">
        <f t="shared" si="4"/>
        <v xml:space="preserve"> </v>
      </c>
      <c r="Z29" s="71" t="str">
        <f t="shared" si="5"/>
        <v xml:space="preserve"> </v>
      </c>
      <c r="AA29" s="71" t="str">
        <f>IFERROR(IF(U29&gt;=(VLOOKUP(D29&amp;E29, 'Tab 3 Flex,Strng,Endur(unprot)'!W$10:X$37,2,FALSE)),"HFZ", "NI"), " ")</f>
        <v xml:space="preserve"> </v>
      </c>
      <c r="AB29" s="28" t="str">
        <f t="shared" si="6"/>
        <v xml:space="preserve"> </v>
      </c>
      <c r="AC29" s="33"/>
      <c r="AD29" s="28" t="str">
        <f t="shared" si="7"/>
        <v/>
      </c>
      <c r="AE29" s="96" t="e">
        <v>#N/A</v>
      </c>
      <c r="AF29" s="35"/>
      <c r="AG29" s="72" t="str">
        <f>IFERROR(IF(AE29&gt;=(VLOOKUP(D29&amp;E29, 'Tab 3 Flex,Strng,Endur(unprot)'!R$10:$S$37,2,FALSE)),"HFZ", "NI")," ")</f>
        <v xml:space="preserve"> </v>
      </c>
      <c r="AH29" s="55" t="str">
        <f t="shared" si="8"/>
        <v xml:space="preserve"> </v>
      </c>
      <c r="AI29" s="43"/>
      <c r="AJ29" s="55" t="str">
        <f t="shared" si="9"/>
        <v/>
      </c>
      <c r="AK29" s="100" t="e">
        <v>#N/A</v>
      </c>
      <c r="AL29" s="36"/>
      <c r="AM29" s="73" t="str">
        <f>IFERROR(IF(AK29&gt;=(VLOOKUP(D29&amp;E29,'Tab 3 Flex,Strng,Endur(unprot)'!AB$10:$AC$37,2,FALSE)),"HFZ", "NI")," ")</f>
        <v xml:space="preserve"> </v>
      </c>
      <c r="AN29" s="29" t="str">
        <f t="shared" si="10"/>
        <v xml:space="preserve"> </v>
      </c>
      <c r="AO29" s="33"/>
      <c r="AP29" s="29" t="str">
        <f t="shared" si="11"/>
        <v/>
      </c>
    </row>
    <row r="30" spans="1:42" s="57" customFormat="1" ht="16.5" thickTop="1" thickBot="1" x14ac:dyDescent="0.3">
      <c r="A30" s="32"/>
      <c r="B30" s="25"/>
      <c r="C30" s="25"/>
      <c r="D30" s="25"/>
      <c r="E30" s="25"/>
      <c r="F30" s="25"/>
      <c r="G30" s="94" t="e">
        <v>#N/A</v>
      </c>
      <c r="H30" s="94" t="e">
        <v>#N/A</v>
      </c>
      <c r="I30" s="26"/>
      <c r="J30" s="26"/>
      <c r="K30" s="69" t="str">
        <f>IFERROR(IF(G30&gt;=(VLOOKUP(D30&amp;E30,'Tab 2 Aerobic Capacity (unprot)'!L$10:$M$27,2,FALSE)),"HFZ","NI")," ")</f>
        <v xml:space="preserve"> </v>
      </c>
      <c r="L30" s="69" t="str">
        <f>IFERROR(IF(H30&gt;=(VLOOKUP(D30&amp;E30,'Tab 2 Aerobic Capacity (unprot)'!L$34:$M$51,2,FALSE)),"HFZ","NI")," ")</f>
        <v xml:space="preserve"> </v>
      </c>
      <c r="M30" s="54" t="str">
        <f t="shared" si="0"/>
        <v xml:space="preserve"> </v>
      </c>
      <c r="N30" s="33" t="str">
        <f t="shared" si="1"/>
        <v xml:space="preserve"> </v>
      </c>
      <c r="O30" s="43"/>
      <c r="P30" s="54" t="str">
        <f t="shared" si="2"/>
        <v/>
      </c>
      <c r="Q30" s="33"/>
      <c r="R30" s="54" t="str">
        <f t="shared" si="3"/>
        <v/>
      </c>
      <c r="S30" s="99" t="e">
        <v>#N/A</v>
      </c>
      <c r="T30" s="99" t="e">
        <v>#N/A</v>
      </c>
      <c r="U30" s="99" t="e">
        <v>#N/A</v>
      </c>
      <c r="V30" s="27"/>
      <c r="W30" s="70" t="str">
        <f>IFERROR(IF(S30&gt;=(VLOOKUP(D30&amp;E30, 'Tab 3 Flex,Strng,Endur(unprot)'!AG$10:$AH$37,2,FALSE)),"HFZ", "NI")," ")</f>
        <v xml:space="preserve"> </v>
      </c>
      <c r="X30" s="70" t="str">
        <f>IFERROR(IF(T30&gt;=(VLOOKUP(D30&amp;E30, 'Tab 3 Flex,Strng,Endur(unprot)'!AG$10:$AH$37,2,FALSE)),"HFZ", "NI")," ")</f>
        <v xml:space="preserve"> </v>
      </c>
      <c r="Y30" s="71" t="str">
        <f t="shared" si="4"/>
        <v xml:space="preserve"> </v>
      </c>
      <c r="Z30" s="71" t="str">
        <f t="shared" si="5"/>
        <v xml:space="preserve"> </v>
      </c>
      <c r="AA30" s="71" t="str">
        <f>IFERROR(IF(U30&gt;=(VLOOKUP(D30&amp;E30, 'Tab 3 Flex,Strng,Endur(unprot)'!W$10:X$37,2,FALSE)),"HFZ", "NI"), " ")</f>
        <v xml:space="preserve"> </v>
      </c>
      <c r="AB30" s="28" t="str">
        <f t="shared" si="6"/>
        <v xml:space="preserve"> </v>
      </c>
      <c r="AC30" s="33"/>
      <c r="AD30" s="28" t="str">
        <f t="shared" si="7"/>
        <v/>
      </c>
      <c r="AE30" s="96" t="e">
        <v>#N/A</v>
      </c>
      <c r="AF30" s="35"/>
      <c r="AG30" s="72" t="str">
        <f>IFERROR(IF(AE30&gt;=(VLOOKUP(D30&amp;E30, 'Tab 3 Flex,Strng,Endur(unprot)'!R$10:$S$37,2,FALSE)),"HFZ", "NI")," ")</f>
        <v xml:space="preserve"> </v>
      </c>
      <c r="AH30" s="55" t="str">
        <f t="shared" si="8"/>
        <v xml:space="preserve"> </v>
      </c>
      <c r="AI30" s="43"/>
      <c r="AJ30" s="55" t="str">
        <f t="shared" si="9"/>
        <v/>
      </c>
      <c r="AK30" s="100" t="e">
        <v>#N/A</v>
      </c>
      <c r="AL30" s="36"/>
      <c r="AM30" s="73" t="str">
        <f>IFERROR(IF(AK30&gt;=(VLOOKUP(D30&amp;E30,'Tab 3 Flex,Strng,Endur(unprot)'!AB$10:$AC$37,2,FALSE)),"HFZ", "NI")," ")</f>
        <v xml:space="preserve"> </v>
      </c>
      <c r="AN30" s="29" t="str">
        <f t="shared" si="10"/>
        <v xml:space="preserve"> </v>
      </c>
      <c r="AO30" s="33"/>
      <c r="AP30" s="29" t="str">
        <f t="shared" si="11"/>
        <v/>
      </c>
    </row>
    <row r="31" spans="1:42" s="57" customFormat="1" ht="16.5" thickTop="1" thickBot="1" x14ac:dyDescent="0.3">
      <c r="A31" s="32"/>
      <c r="B31" s="25"/>
      <c r="C31" s="25"/>
      <c r="D31" s="25"/>
      <c r="E31" s="25"/>
      <c r="F31" s="25"/>
      <c r="G31" s="94" t="e">
        <v>#N/A</v>
      </c>
      <c r="H31" s="94" t="e">
        <v>#N/A</v>
      </c>
      <c r="I31" s="26"/>
      <c r="J31" s="26"/>
      <c r="K31" s="69" t="str">
        <f>IFERROR(IF(G31&gt;=(VLOOKUP(D31&amp;E31,'Tab 2 Aerobic Capacity (unprot)'!L$10:$M$27,2,FALSE)),"HFZ","NI")," ")</f>
        <v xml:space="preserve"> </v>
      </c>
      <c r="L31" s="69" t="str">
        <f>IFERROR(IF(H31&gt;=(VLOOKUP(D31&amp;E31,'Tab 2 Aerobic Capacity (unprot)'!L$34:$M$51,2,FALSE)),"HFZ","NI")," ")</f>
        <v xml:space="preserve"> </v>
      </c>
      <c r="M31" s="54" t="str">
        <f t="shared" si="0"/>
        <v xml:space="preserve"> </v>
      </c>
      <c r="N31" s="33" t="str">
        <f t="shared" si="1"/>
        <v xml:space="preserve"> </v>
      </c>
      <c r="O31" s="43"/>
      <c r="P31" s="54" t="str">
        <f t="shared" si="2"/>
        <v/>
      </c>
      <c r="Q31" s="33"/>
      <c r="R31" s="54" t="str">
        <f t="shared" si="3"/>
        <v/>
      </c>
      <c r="S31" s="99" t="e">
        <v>#N/A</v>
      </c>
      <c r="T31" s="99" t="e">
        <v>#N/A</v>
      </c>
      <c r="U31" s="99" t="e">
        <v>#N/A</v>
      </c>
      <c r="V31" s="27"/>
      <c r="W31" s="70" t="str">
        <f>IFERROR(IF(S31&gt;=(VLOOKUP(D31&amp;E31, 'Tab 3 Flex,Strng,Endur(unprot)'!AG$10:$AH$37,2,FALSE)),"HFZ", "NI")," ")</f>
        <v xml:space="preserve"> </v>
      </c>
      <c r="X31" s="70" t="str">
        <f>IFERROR(IF(T31&gt;=(VLOOKUP(D31&amp;E31, 'Tab 3 Flex,Strng,Endur(unprot)'!AG$10:$AH$37,2,FALSE)),"HFZ", "NI")," ")</f>
        <v xml:space="preserve"> </v>
      </c>
      <c r="Y31" s="71" t="str">
        <f t="shared" si="4"/>
        <v xml:space="preserve"> </v>
      </c>
      <c r="Z31" s="71" t="str">
        <f t="shared" si="5"/>
        <v xml:space="preserve"> </v>
      </c>
      <c r="AA31" s="71" t="str">
        <f>IFERROR(IF(U31&gt;=(VLOOKUP(D31&amp;E31, 'Tab 3 Flex,Strng,Endur(unprot)'!W$10:X$37,2,FALSE)),"HFZ", "NI"), " ")</f>
        <v xml:space="preserve"> </v>
      </c>
      <c r="AB31" s="28" t="str">
        <f t="shared" si="6"/>
        <v xml:space="preserve"> </v>
      </c>
      <c r="AC31" s="33"/>
      <c r="AD31" s="28" t="str">
        <f t="shared" si="7"/>
        <v/>
      </c>
      <c r="AE31" s="96" t="e">
        <v>#N/A</v>
      </c>
      <c r="AF31" s="35"/>
      <c r="AG31" s="72" t="str">
        <f>IFERROR(IF(AE31&gt;=(VLOOKUP(D31&amp;E31, 'Tab 3 Flex,Strng,Endur(unprot)'!R$10:$S$37,2,FALSE)),"HFZ", "NI")," ")</f>
        <v xml:space="preserve"> </v>
      </c>
      <c r="AH31" s="55" t="str">
        <f t="shared" si="8"/>
        <v xml:space="preserve"> </v>
      </c>
      <c r="AI31" s="43"/>
      <c r="AJ31" s="55" t="str">
        <f t="shared" si="9"/>
        <v/>
      </c>
      <c r="AK31" s="100" t="e">
        <v>#N/A</v>
      </c>
      <c r="AL31" s="36"/>
      <c r="AM31" s="73" t="str">
        <f>IFERROR(IF(AK31&gt;=(VLOOKUP(D31&amp;E31,'Tab 3 Flex,Strng,Endur(unprot)'!AB$10:$AC$37,2,FALSE)),"HFZ", "NI")," ")</f>
        <v xml:space="preserve"> </v>
      </c>
      <c r="AN31" s="29" t="str">
        <f t="shared" si="10"/>
        <v xml:space="preserve"> </v>
      </c>
      <c r="AO31" s="33"/>
      <c r="AP31" s="29" t="str">
        <f t="shared" si="11"/>
        <v/>
      </c>
    </row>
    <row r="32" spans="1:42" s="57" customFormat="1" ht="16.5" thickTop="1" thickBot="1" x14ac:dyDescent="0.3">
      <c r="A32" s="32"/>
      <c r="B32" s="25"/>
      <c r="C32" s="25"/>
      <c r="D32" s="25"/>
      <c r="E32" s="25"/>
      <c r="F32" s="25"/>
      <c r="G32" s="94" t="e">
        <v>#N/A</v>
      </c>
      <c r="H32" s="94" t="e">
        <v>#N/A</v>
      </c>
      <c r="I32" s="26"/>
      <c r="J32" s="26"/>
      <c r="K32" s="69" t="str">
        <f>IFERROR(IF(G32&gt;=(VLOOKUP(D32&amp;E32,'Tab 2 Aerobic Capacity (unprot)'!L$10:$M$27,2,FALSE)),"HFZ","NI")," ")</f>
        <v xml:space="preserve"> </v>
      </c>
      <c r="L32" s="69" t="str">
        <f>IFERROR(IF(H32&gt;=(VLOOKUP(D32&amp;E32,'Tab 2 Aerobic Capacity (unprot)'!L$34:$M$51,2,FALSE)),"HFZ","NI")," ")</f>
        <v xml:space="preserve"> </v>
      </c>
      <c r="M32" s="54" t="str">
        <f t="shared" si="0"/>
        <v xml:space="preserve"> </v>
      </c>
      <c r="N32" s="33" t="str">
        <f t="shared" si="1"/>
        <v xml:space="preserve"> </v>
      </c>
      <c r="O32" s="43"/>
      <c r="P32" s="54" t="str">
        <f t="shared" si="2"/>
        <v/>
      </c>
      <c r="Q32" s="33"/>
      <c r="R32" s="54" t="str">
        <f t="shared" si="3"/>
        <v/>
      </c>
      <c r="S32" s="99" t="e">
        <v>#N/A</v>
      </c>
      <c r="T32" s="99" t="e">
        <v>#N/A</v>
      </c>
      <c r="U32" s="99" t="e">
        <v>#N/A</v>
      </c>
      <c r="V32" s="27"/>
      <c r="W32" s="70" t="str">
        <f>IFERROR(IF(S32&gt;=(VLOOKUP(D32&amp;E32, 'Tab 3 Flex,Strng,Endur(unprot)'!AG$10:$AH$37,2,FALSE)),"HFZ", "NI")," ")</f>
        <v xml:space="preserve"> </v>
      </c>
      <c r="X32" s="70" t="str">
        <f>IFERROR(IF(T32&gt;=(VLOOKUP(D32&amp;E32, 'Tab 3 Flex,Strng,Endur(unprot)'!AG$10:$AH$37,2,FALSE)),"HFZ", "NI")," ")</f>
        <v xml:space="preserve"> </v>
      </c>
      <c r="Y32" s="71" t="str">
        <f t="shared" si="4"/>
        <v xml:space="preserve"> </v>
      </c>
      <c r="Z32" s="71" t="str">
        <f t="shared" si="5"/>
        <v xml:space="preserve"> </v>
      </c>
      <c r="AA32" s="71" t="str">
        <f>IFERROR(IF(U32&gt;=(VLOOKUP(D32&amp;E32, 'Tab 3 Flex,Strng,Endur(unprot)'!W$10:X$37,2,FALSE)),"HFZ", "NI"), " ")</f>
        <v xml:space="preserve"> </v>
      </c>
      <c r="AB32" s="28" t="str">
        <f t="shared" si="6"/>
        <v xml:space="preserve"> </v>
      </c>
      <c r="AC32" s="33"/>
      <c r="AD32" s="28" t="str">
        <f t="shared" si="7"/>
        <v/>
      </c>
      <c r="AE32" s="96" t="e">
        <v>#N/A</v>
      </c>
      <c r="AF32" s="35"/>
      <c r="AG32" s="72" t="str">
        <f>IFERROR(IF(AE32&gt;=(VLOOKUP(D32&amp;E32, 'Tab 3 Flex,Strng,Endur(unprot)'!R$10:$S$37,2,FALSE)),"HFZ", "NI")," ")</f>
        <v xml:space="preserve"> </v>
      </c>
      <c r="AH32" s="55" t="str">
        <f t="shared" si="8"/>
        <v xml:space="preserve"> </v>
      </c>
      <c r="AI32" s="43"/>
      <c r="AJ32" s="55" t="str">
        <f t="shared" si="9"/>
        <v/>
      </c>
      <c r="AK32" s="100" t="e">
        <v>#N/A</v>
      </c>
      <c r="AL32" s="36"/>
      <c r="AM32" s="73" t="str">
        <f>IFERROR(IF(AK32&gt;=(VLOOKUP(D32&amp;E32,'Tab 3 Flex,Strng,Endur(unprot)'!AB$10:$AC$37,2,FALSE)),"HFZ", "NI")," ")</f>
        <v xml:space="preserve"> </v>
      </c>
      <c r="AN32" s="29" t="str">
        <f t="shared" si="10"/>
        <v xml:space="preserve"> </v>
      </c>
      <c r="AO32" s="33"/>
      <c r="AP32" s="29" t="str">
        <f t="shared" si="11"/>
        <v/>
      </c>
    </row>
    <row r="33" spans="1:42" s="57" customFormat="1" ht="16.5" thickTop="1" thickBot="1" x14ac:dyDescent="0.3">
      <c r="A33" s="32"/>
      <c r="B33" s="25"/>
      <c r="C33" s="25"/>
      <c r="D33" s="25"/>
      <c r="E33" s="25"/>
      <c r="F33" s="25"/>
      <c r="G33" s="94" t="e">
        <v>#N/A</v>
      </c>
      <c r="H33" s="94" t="e">
        <v>#N/A</v>
      </c>
      <c r="I33" s="26"/>
      <c r="J33" s="26"/>
      <c r="K33" s="69" t="str">
        <f>IFERROR(IF(G33&gt;=(VLOOKUP(D33&amp;E33,'Tab 2 Aerobic Capacity (unprot)'!L$10:$M$27,2,FALSE)),"HFZ","NI")," ")</f>
        <v xml:space="preserve"> </v>
      </c>
      <c r="L33" s="69" t="str">
        <f>IFERROR(IF(H33&gt;=(VLOOKUP(D33&amp;E33,'Tab 2 Aerobic Capacity (unprot)'!L$34:$M$51,2,FALSE)),"HFZ","NI")," ")</f>
        <v xml:space="preserve"> </v>
      </c>
      <c r="M33" s="54" t="str">
        <f t="shared" si="0"/>
        <v xml:space="preserve"> </v>
      </c>
      <c r="N33" s="33" t="str">
        <f t="shared" si="1"/>
        <v xml:space="preserve"> </v>
      </c>
      <c r="O33" s="43"/>
      <c r="P33" s="54" t="str">
        <f t="shared" si="2"/>
        <v/>
      </c>
      <c r="Q33" s="33"/>
      <c r="R33" s="54" t="str">
        <f t="shared" si="3"/>
        <v/>
      </c>
      <c r="S33" s="99" t="e">
        <v>#N/A</v>
      </c>
      <c r="T33" s="99" t="e">
        <v>#N/A</v>
      </c>
      <c r="U33" s="99" t="e">
        <v>#N/A</v>
      </c>
      <c r="V33" s="27"/>
      <c r="W33" s="70" t="str">
        <f>IFERROR(IF(S33&gt;=(VLOOKUP(D33&amp;E33, 'Tab 3 Flex,Strng,Endur(unprot)'!AG$10:$AH$37,2,FALSE)),"HFZ", "NI")," ")</f>
        <v xml:space="preserve"> </v>
      </c>
      <c r="X33" s="70" t="str">
        <f>IFERROR(IF(T33&gt;=(VLOOKUP(D33&amp;E33, 'Tab 3 Flex,Strng,Endur(unprot)'!AG$10:$AH$37,2,FALSE)),"HFZ", "NI")," ")</f>
        <v xml:space="preserve"> </v>
      </c>
      <c r="Y33" s="71" t="str">
        <f t="shared" si="4"/>
        <v xml:space="preserve"> </v>
      </c>
      <c r="Z33" s="71" t="str">
        <f t="shared" si="5"/>
        <v xml:space="preserve"> </v>
      </c>
      <c r="AA33" s="71" t="str">
        <f>IFERROR(IF(U33&gt;=(VLOOKUP(D33&amp;E33, 'Tab 3 Flex,Strng,Endur(unprot)'!W$10:X$37,2,FALSE)),"HFZ", "NI"), " ")</f>
        <v xml:space="preserve"> </v>
      </c>
      <c r="AB33" s="28" t="str">
        <f t="shared" si="6"/>
        <v xml:space="preserve"> </v>
      </c>
      <c r="AC33" s="33"/>
      <c r="AD33" s="28" t="str">
        <f t="shared" si="7"/>
        <v/>
      </c>
      <c r="AE33" s="96" t="e">
        <v>#N/A</v>
      </c>
      <c r="AF33" s="35"/>
      <c r="AG33" s="72" t="str">
        <f>IFERROR(IF(AE33&gt;=(VLOOKUP(D33&amp;E33, 'Tab 3 Flex,Strng,Endur(unprot)'!R$10:$S$37,2,FALSE)),"HFZ", "NI")," ")</f>
        <v xml:space="preserve"> </v>
      </c>
      <c r="AH33" s="55" t="str">
        <f t="shared" si="8"/>
        <v xml:space="preserve"> </v>
      </c>
      <c r="AI33" s="43"/>
      <c r="AJ33" s="55" t="str">
        <f t="shared" si="9"/>
        <v/>
      </c>
      <c r="AK33" s="100" t="e">
        <v>#N/A</v>
      </c>
      <c r="AL33" s="36"/>
      <c r="AM33" s="73" t="str">
        <f>IFERROR(IF(AK33&gt;=(VLOOKUP(D33&amp;E33,'Tab 3 Flex,Strng,Endur(unprot)'!AB$10:$AC$37,2,FALSE)),"HFZ", "NI")," ")</f>
        <v xml:space="preserve"> </v>
      </c>
      <c r="AN33" s="29" t="str">
        <f t="shared" si="10"/>
        <v xml:space="preserve"> </v>
      </c>
      <c r="AO33" s="33"/>
      <c r="AP33" s="29" t="str">
        <f t="shared" si="11"/>
        <v/>
      </c>
    </row>
    <row r="34" spans="1:42" s="57" customFormat="1" ht="16.5" thickTop="1" thickBot="1" x14ac:dyDescent="0.3">
      <c r="A34" s="32"/>
      <c r="B34" s="25"/>
      <c r="C34" s="25"/>
      <c r="D34" s="25"/>
      <c r="E34" s="25"/>
      <c r="F34" s="25"/>
      <c r="G34" s="94" t="e">
        <v>#N/A</v>
      </c>
      <c r="H34" s="94" t="e">
        <v>#N/A</v>
      </c>
      <c r="I34" s="26"/>
      <c r="J34" s="26"/>
      <c r="K34" s="69" t="str">
        <f>IFERROR(IF(G34&gt;=(VLOOKUP(D34&amp;E34,'Tab 2 Aerobic Capacity (unprot)'!L$10:$M$27,2,FALSE)),"HFZ","NI")," ")</f>
        <v xml:space="preserve"> </v>
      </c>
      <c r="L34" s="69" t="str">
        <f>IFERROR(IF(H34&gt;=(VLOOKUP(D34&amp;E34,'Tab 2 Aerobic Capacity (unprot)'!L$34:$M$51,2,FALSE)),"HFZ","NI")," ")</f>
        <v xml:space="preserve"> </v>
      </c>
      <c r="M34" s="54" t="str">
        <f t="shared" si="0"/>
        <v xml:space="preserve"> </v>
      </c>
      <c r="N34" s="33" t="str">
        <f t="shared" si="1"/>
        <v xml:space="preserve"> </v>
      </c>
      <c r="O34" s="43"/>
      <c r="P34" s="54" t="str">
        <f t="shared" si="2"/>
        <v/>
      </c>
      <c r="Q34" s="33"/>
      <c r="R34" s="54" t="str">
        <f t="shared" si="3"/>
        <v/>
      </c>
      <c r="S34" s="99" t="e">
        <v>#N/A</v>
      </c>
      <c r="T34" s="99" t="e">
        <v>#N/A</v>
      </c>
      <c r="U34" s="99" t="e">
        <v>#N/A</v>
      </c>
      <c r="V34" s="27"/>
      <c r="W34" s="70" t="str">
        <f>IFERROR(IF(S34&gt;=(VLOOKUP(D34&amp;E34, 'Tab 3 Flex,Strng,Endur(unprot)'!AG$10:$AH$37,2,FALSE)),"HFZ", "NI")," ")</f>
        <v xml:space="preserve"> </v>
      </c>
      <c r="X34" s="70" t="str">
        <f>IFERROR(IF(T34&gt;=(VLOOKUP(D34&amp;E34, 'Tab 3 Flex,Strng,Endur(unprot)'!AG$10:$AH$37,2,FALSE)),"HFZ", "NI")," ")</f>
        <v xml:space="preserve"> </v>
      </c>
      <c r="Y34" s="71" t="str">
        <f t="shared" si="4"/>
        <v xml:space="preserve"> </v>
      </c>
      <c r="Z34" s="71" t="str">
        <f t="shared" si="5"/>
        <v xml:space="preserve"> </v>
      </c>
      <c r="AA34" s="71" t="str">
        <f>IFERROR(IF(U34&gt;=(VLOOKUP(D34&amp;E34, 'Tab 3 Flex,Strng,Endur(unprot)'!W$10:X$37,2,FALSE)),"HFZ", "NI"), " ")</f>
        <v xml:space="preserve"> </v>
      </c>
      <c r="AB34" s="28" t="str">
        <f t="shared" si="6"/>
        <v xml:space="preserve"> </v>
      </c>
      <c r="AC34" s="33"/>
      <c r="AD34" s="28" t="str">
        <f t="shared" si="7"/>
        <v/>
      </c>
      <c r="AE34" s="96" t="e">
        <v>#N/A</v>
      </c>
      <c r="AF34" s="35"/>
      <c r="AG34" s="72" t="str">
        <f>IFERROR(IF(AE34&gt;=(VLOOKUP(D34&amp;E34, 'Tab 3 Flex,Strng,Endur(unprot)'!R$10:$S$37,2,FALSE)),"HFZ", "NI")," ")</f>
        <v xml:space="preserve"> </v>
      </c>
      <c r="AH34" s="55" t="str">
        <f t="shared" si="8"/>
        <v xml:space="preserve"> </v>
      </c>
      <c r="AI34" s="43"/>
      <c r="AJ34" s="55" t="str">
        <f t="shared" si="9"/>
        <v/>
      </c>
      <c r="AK34" s="100" t="e">
        <v>#N/A</v>
      </c>
      <c r="AL34" s="36"/>
      <c r="AM34" s="73" t="str">
        <f>IFERROR(IF(AK34&gt;=(VLOOKUP(D34&amp;E34,'Tab 3 Flex,Strng,Endur(unprot)'!AB$10:$AC$37,2,FALSE)),"HFZ", "NI")," ")</f>
        <v xml:space="preserve"> </v>
      </c>
      <c r="AN34" s="29" t="str">
        <f t="shared" si="10"/>
        <v xml:space="preserve"> </v>
      </c>
      <c r="AO34" s="33"/>
      <c r="AP34" s="29" t="str">
        <f t="shared" si="11"/>
        <v/>
      </c>
    </row>
    <row r="35" spans="1:42" s="57" customFormat="1" ht="16.5" thickTop="1" thickBot="1" x14ac:dyDescent="0.3">
      <c r="A35" s="32"/>
      <c r="B35" s="25"/>
      <c r="C35" s="25"/>
      <c r="D35" s="25"/>
      <c r="E35" s="25"/>
      <c r="F35" s="25"/>
      <c r="G35" s="94" t="e">
        <v>#N/A</v>
      </c>
      <c r="H35" s="94" t="e">
        <v>#N/A</v>
      </c>
      <c r="I35" s="26"/>
      <c r="J35" s="26"/>
      <c r="K35" s="69" t="str">
        <f>IFERROR(IF(G35&gt;=(VLOOKUP(D35&amp;E35,'Tab 2 Aerobic Capacity (unprot)'!L$10:$M$27,2,FALSE)),"HFZ","NI")," ")</f>
        <v xml:space="preserve"> </v>
      </c>
      <c r="L35" s="69" t="str">
        <f>IFERROR(IF(H35&gt;=(VLOOKUP(D35&amp;E35,'Tab 2 Aerobic Capacity (unprot)'!L$34:$M$51,2,FALSE)),"HFZ","NI")," ")</f>
        <v xml:space="preserve"> </v>
      </c>
      <c r="M35" s="54" t="str">
        <f t="shared" si="0"/>
        <v xml:space="preserve"> </v>
      </c>
      <c r="N35" s="33" t="str">
        <f t="shared" si="1"/>
        <v xml:space="preserve"> </v>
      </c>
      <c r="O35" s="43"/>
      <c r="P35" s="54" t="str">
        <f t="shared" si="2"/>
        <v/>
      </c>
      <c r="Q35" s="33"/>
      <c r="R35" s="54" t="str">
        <f t="shared" si="3"/>
        <v/>
      </c>
      <c r="S35" s="99" t="e">
        <v>#N/A</v>
      </c>
      <c r="T35" s="99" t="e">
        <v>#N/A</v>
      </c>
      <c r="U35" s="99" t="e">
        <v>#N/A</v>
      </c>
      <c r="V35" s="27"/>
      <c r="W35" s="70" t="str">
        <f>IFERROR(IF(S35&gt;=(VLOOKUP(D35&amp;E35, 'Tab 3 Flex,Strng,Endur(unprot)'!AG$10:$AH$37,2,FALSE)),"HFZ", "NI")," ")</f>
        <v xml:space="preserve"> </v>
      </c>
      <c r="X35" s="70" t="str">
        <f>IFERROR(IF(T35&gt;=(VLOOKUP(D35&amp;E35, 'Tab 3 Flex,Strng,Endur(unprot)'!AG$10:$AH$37,2,FALSE)),"HFZ", "NI")," ")</f>
        <v xml:space="preserve"> </v>
      </c>
      <c r="Y35" s="71" t="str">
        <f t="shared" si="4"/>
        <v xml:space="preserve"> </v>
      </c>
      <c r="Z35" s="71" t="str">
        <f t="shared" si="5"/>
        <v xml:space="preserve"> </v>
      </c>
      <c r="AA35" s="71" t="str">
        <f>IFERROR(IF(U35&gt;=(VLOOKUP(D35&amp;E35, 'Tab 3 Flex,Strng,Endur(unprot)'!W$10:X$37,2,FALSE)),"HFZ", "NI"), " ")</f>
        <v xml:space="preserve"> </v>
      </c>
      <c r="AB35" s="28" t="str">
        <f t="shared" si="6"/>
        <v xml:space="preserve"> </v>
      </c>
      <c r="AC35" s="33"/>
      <c r="AD35" s="28" t="str">
        <f t="shared" si="7"/>
        <v/>
      </c>
      <c r="AE35" s="96" t="e">
        <v>#N/A</v>
      </c>
      <c r="AF35" s="35"/>
      <c r="AG35" s="72" t="str">
        <f>IFERROR(IF(AE35&gt;=(VLOOKUP(D35&amp;E35, 'Tab 3 Flex,Strng,Endur(unprot)'!R$10:$S$37,2,FALSE)),"HFZ", "NI")," ")</f>
        <v xml:space="preserve"> </v>
      </c>
      <c r="AH35" s="55" t="str">
        <f t="shared" si="8"/>
        <v xml:space="preserve"> </v>
      </c>
      <c r="AI35" s="43"/>
      <c r="AJ35" s="55" t="str">
        <f t="shared" si="9"/>
        <v/>
      </c>
      <c r="AK35" s="100" t="e">
        <v>#N/A</v>
      </c>
      <c r="AL35" s="36"/>
      <c r="AM35" s="73" t="str">
        <f>IFERROR(IF(AK35&gt;=(VLOOKUP(D35&amp;E35,'Tab 3 Flex,Strng,Endur(unprot)'!AB$10:$AC$37,2,FALSE)),"HFZ", "NI")," ")</f>
        <v xml:space="preserve"> </v>
      </c>
      <c r="AN35" s="29" t="str">
        <f t="shared" si="10"/>
        <v xml:space="preserve"> </v>
      </c>
      <c r="AO35" s="33"/>
      <c r="AP35" s="29" t="str">
        <f t="shared" si="11"/>
        <v/>
      </c>
    </row>
    <row r="36" spans="1:42" s="57" customFormat="1" ht="16.5" thickTop="1" thickBot="1" x14ac:dyDescent="0.3">
      <c r="A36" s="32"/>
      <c r="B36" s="25"/>
      <c r="C36" s="25"/>
      <c r="D36" s="25"/>
      <c r="E36" s="25"/>
      <c r="F36" s="25"/>
      <c r="G36" s="94" t="e">
        <v>#N/A</v>
      </c>
      <c r="H36" s="94" t="e">
        <v>#N/A</v>
      </c>
      <c r="I36" s="26"/>
      <c r="J36" s="26"/>
      <c r="K36" s="69" t="str">
        <f>IFERROR(IF(G36&gt;=(VLOOKUP(D36&amp;E36,'Tab 2 Aerobic Capacity (unprot)'!L$10:$M$27,2,FALSE)),"HFZ","NI")," ")</f>
        <v xml:space="preserve"> </v>
      </c>
      <c r="L36" s="69" t="str">
        <f>IFERROR(IF(H36&gt;=(VLOOKUP(D36&amp;E36,'Tab 2 Aerobic Capacity (unprot)'!L$34:$M$51,2,FALSE)),"HFZ","NI")," ")</f>
        <v xml:space="preserve"> </v>
      </c>
      <c r="M36" s="54" t="str">
        <f t="shared" si="0"/>
        <v xml:space="preserve"> </v>
      </c>
      <c r="N36" s="33" t="str">
        <f t="shared" si="1"/>
        <v xml:space="preserve"> </v>
      </c>
      <c r="O36" s="43"/>
      <c r="P36" s="54" t="str">
        <f t="shared" si="2"/>
        <v/>
      </c>
      <c r="Q36" s="33"/>
      <c r="R36" s="54" t="str">
        <f t="shared" si="3"/>
        <v/>
      </c>
      <c r="S36" s="99" t="e">
        <v>#N/A</v>
      </c>
      <c r="T36" s="99" t="e">
        <v>#N/A</v>
      </c>
      <c r="U36" s="99" t="e">
        <v>#N/A</v>
      </c>
      <c r="V36" s="27"/>
      <c r="W36" s="70" t="str">
        <f>IFERROR(IF(S36&gt;=(VLOOKUP(D36&amp;E36, 'Tab 3 Flex,Strng,Endur(unprot)'!AG$10:$AH$37,2,FALSE)),"HFZ", "NI")," ")</f>
        <v xml:space="preserve"> </v>
      </c>
      <c r="X36" s="70" t="str">
        <f>IFERROR(IF(T36&gt;=(VLOOKUP(D36&amp;E36, 'Tab 3 Flex,Strng,Endur(unprot)'!AG$10:$AH$37,2,FALSE)),"HFZ", "NI")," ")</f>
        <v xml:space="preserve"> </v>
      </c>
      <c r="Y36" s="71" t="str">
        <f t="shared" si="4"/>
        <v xml:space="preserve"> </v>
      </c>
      <c r="Z36" s="71" t="str">
        <f t="shared" si="5"/>
        <v xml:space="preserve"> </v>
      </c>
      <c r="AA36" s="71" t="str">
        <f>IFERROR(IF(U36&gt;=(VLOOKUP(D36&amp;E36, 'Tab 3 Flex,Strng,Endur(unprot)'!W$10:X$37,2,FALSE)),"HFZ", "NI"), " ")</f>
        <v xml:space="preserve"> </v>
      </c>
      <c r="AB36" s="28" t="str">
        <f t="shared" si="6"/>
        <v xml:space="preserve"> </v>
      </c>
      <c r="AC36" s="33"/>
      <c r="AD36" s="28" t="str">
        <f t="shared" si="7"/>
        <v/>
      </c>
      <c r="AE36" s="96" t="e">
        <v>#N/A</v>
      </c>
      <c r="AF36" s="35"/>
      <c r="AG36" s="72" t="str">
        <f>IFERROR(IF(AE36&gt;=(VLOOKUP(D36&amp;E36, 'Tab 3 Flex,Strng,Endur(unprot)'!R$10:$S$37,2,FALSE)),"HFZ", "NI")," ")</f>
        <v xml:space="preserve"> </v>
      </c>
      <c r="AH36" s="55" t="str">
        <f t="shared" si="8"/>
        <v xml:space="preserve"> </v>
      </c>
      <c r="AI36" s="43"/>
      <c r="AJ36" s="55" t="str">
        <f t="shared" si="9"/>
        <v/>
      </c>
      <c r="AK36" s="100" t="e">
        <v>#N/A</v>
      </c>
      <c r="AL36" s="36"/>
      <c r="AM36" s="73" t="str">
        <f>IFERROR(IF(AK36&gt;=(VLOOKUP(D36&amp;E36,'Tab 3 Flex,Strng,Endur(unprot)'!AB$10:$AC$37,2,FALSE)),"HFZ", "NI")," ")</f>
        <v xml:space="preserve"> </v>
      </c>
      <c r="AN36" s="29" t="str">
        <f t="shared" si="10"/>
        <v xml:space="preserve"> </v>
      </c>
      <c r="AO36" s="33"/>
      <c r="AP36" s="29" t="str">
        <f t="shared" si="11"/>
        <v/>
      </c>
    </row>
    <row r="37" spans="1:42" s="57" customFormat="1" ht="16.5" thickTop="1" thickBot="1" x14ac:dyDescent="0.3">
      <c r="A37" s="32"/>
      <c r="B37" s="25"/>
      <c r="C37" s="25"/>
      <c r="D37" s="25"/>
      <c r="E37" s="25"/>
      <c r="F37" s="25"/>
      <c r="G37" s="94" t="e">
        <v>#N/A</v>
      </c>
      <c r="H37" s="94" t="e">
        <v>#N/A</v>
      </c>
      <c r="I37" s="26"/>
      <c r="J37" s="26"/>
      <c r="K37" s="69" t="str">
        <f>IFERROR(IF(G37&gt;=(VLOOKUP(D37&amp;E37,'Tab 2 Aerobic Capacity (unprot)'!L$10:$M$27,2,FALSE)),"HFZ","NI")," ")</f>
        <v xml:space="preserve"> </v>
      </c>
      <c r="L37" s="69" t="str">
        <f>IFERROR(IF(H37&gt;=(VLOOKUP(D37&amp;E37,'Tab 2 Aerobic Capacity (unprot)'!L$34:$M$51,2,FALSE)),"HFZ","NI")," ")</f>
        <v xml:space="preserve"> </v>
      </c>
      <c r="M37" s="54" t="str">
        <f t="shared" si="0"/>
        <v xml:space="preserve"> </v>
      </c>
      <c r="N37" s="33" t="str">
        <f t="shared" si="1"/>
        <v xml:space="preserve"> </v>
      </c>
      <c r="O37" s="43"/>
      <c r="P37" s="54" t="str">
        <f t="shared" si="2"/>
        <v/>
      </c>
      <c r="Q37" s="33"/>
      <c r="R37" s="54" t="str">
        <f t="shared" si="3"/>
        <v/>
      </c>
      <c r="S37" s="99" t="e">
        <v>#N/A</v>
      </c>
      <c r="T37" s="99" t="e">
        <v>#N/A</v>
      </c>
      <c r="U37" s="99" t="e">
        <v>#N/A</v>
      </c>
      <c r="V37" s="27"/>
      <c r="W37" s="70" t="str">
        <f>IFERROR(IF(S37&gt;=(VLOOKUP(D37&amp;E37, 'Tab 3 Flex,Strng,Endur(unprot)'!AG$10:$AH$37,2,FALSE)),"HFZ", "NI")," ")</f>
        <v xml:space="preserve"> </v>
      </c>
      <c r="X37" s="70" t="str">
        <f>IFERROR(IF(T37&gt;=(VLOOKUP(D37&amp;E37, 'Tab 3 Flex,Strng,Endur(unprot)'!AG$10:$AH$37,2,FALSE)),"HFZ", "NI")," ")</f>
        <v xml:space="preserve"> </v>
      </c>
      <c r="Y37" s="71" t="str">
        <f t="shared" si="4"/>
        <v xml:space="preserve"> </v>
      </c>
      <c r="Z37" s="71" t="str">
        <f t="shared" si="5"/>
        <v xml:space="preserve"> </v>
      </c>
      <c r="AA37" s="71" t="str">
        <f>IFERROR(IF(U37&gt;=(VLOOKUP(D37&amp;E37, 'Tab 3 Flex,Strng,Endur(unprot)'!W$10:X$37,2,FALSE)),"HFZ", "NI"), " ")</f>
        <v xml:space="preserve"> </v>
      </c>
      <c r="AB37" s="28" t="str">
        <f t="shared" si="6"/>
        <v xml:space="preserve"> </v>
      </c>
      <c r="AC37" s="33"/>
      <c r="AD37" s="28" t="str">
        <f t="shared" si="7"/>
        <v/>
      </c>
      <c r="AE37" s="96" t="e">
        <v>#N/A</v>
      </c>
      <c r="AF37" s="35"/>
      <c r="AG37" s="72" t="str">
        <f>IFERROR(IF(AE37&gt;=(VLOOKUP(D37&amp;E37, 'Tab 3 Flex,Strng,Endur(unprot)'!R$10:$S$37,2,FALSE)),"HFZ", "NI")," ")</f>
        <v xml:space="preserve"> </v>
      </c>
      <c r="AH37" s="55" t="str">
        <f t="shared" si="8"/>
        <v xml:space="preserve"> </v>
      </c>
      <c r="AI37" s="43"/>
      <c r="AJ37" s="55" t="str">
        <f t="shared" si="9"/>
        <v/>
      </c>
      <c r="AK37" s="100" t="e">
        <v>#N/A</v>
      </c>
      <c r="AL37" s="36"/>
      <c r="AM37" s="73" t="str">
        <f>IFERROR(IF(AK37&gt;=(VLOOKUP(D37&amp;E37,'Tab 3 Flex,Strng,Endur(unprot)'!AB$10:$AC$37,2,FALSE)),"HFZ", "NI")," ")</f>
        <v xml:space="preserve"> </v>
      </c>
      <c r="AN37" s="29" t="str">
        <f t="shared" si="10"/>
        <v xml:space="preserve"> </v>
      </c>
      <c r="AO37" s="33"/>
      <c r="AP37" s="29" t="str">
        <f t="shared" si="11"/>
        <v/>
      </c>
    </row>
    <row r="38" spans="1:42" s="57" customFormat="1" ht="16.5" thickTop="1" thickBot="1" x14ac:dyDescent="0.3">
      <c r="A38" s="32"/>
      <c r="B38" s="25"/>
      <c r="C38" s="25"/>
      <c r="D38" s="25"/>
      <c r="E38" s="25"/>
      <c r="F38" s="25"/>
      <c r="G38" s="94" t="e">
        <v>#N/A</v>
      </c>
      <c r="H38" s="94" t="e">
        <v>#N/A</v>
      </c>
      <c r="I38" s="26"/>
      <c r="J38" s="26"/>
      <c r="K38" s="69" t="str">
        <f>IFERROR(IF(G38&gt;=(VLOOKUP(D38&amp;E38,'Tab 2 Aerobic Capacity (unprot)'!L$10:$M$27,2,FALSE)),"HFZ","NI")," ")</f>
        <v xml:space="preserve"> </v>
      </c>
      <c r="L38" s="69" t="str">
        <f>IFERROR(IF(H38&gt;=(VLOOKUP(D38&amp;E38,'Tab 2 Aerobic Capacity (unprot)'!L$34:$M$51,2,FALSE)),"HFZ","NI")," ")</f>
        <v xml:space="preserve"> </v>
      </c>
      <c r="M38" s="54" t="str">
        <f t="shared" si="0"/>
        <v xml:space="preserve"> </v>
      </c>
      <c r="N38" s="33" t="str">
        <f t="shared" si="1"/>
        <v xml:space="preserve"> </v>
      </c>
      <c r="O38" s="43"/>
      <c r="P38" s="54" t="str">
        <f t="shared" si="2"/>
        <v/>
      </c>
      <c r="Q38" s="33"/>
      <c r="R38" s="54" t="str">
        <f t="shared" si="3"/>
        <v/>
      </c>
      <c r="S38" s="99" t="e">
        <v>#N/A</v>
      </c>
      <c r="T38" s="99" t="e">
        <v>#N/A</v>
      </c>
      <c r="U38" s="99" t="e">
        <v>#N/A</v>
      </c>
      <c r="V38" s="27"/>
      <c r="W38" s="70" t="str">
        <f>IFERROR(IF(S38&gt;=(VLOOKUP(D38&amp;E38, 'Tab 3 Flex,Strng,Endur(unprot)'!AG$10:$AH$37,2,FALSE)),"HFZ", "NI")," ")</f>
        <v xml:space="preserve"> </v>
      </c>
      <c r="X38" s="70" t="str">
        <f>IFERROR(IF(T38&gt;=(VLOOKUP(D38&amp;E38, 'Tab 3 Flex,Strng,Endur(unprot)'!AG$10:$AH$37,2,FALSE)),"HFZ", "NI")," ")</f>
        <v xml:space="preserve"> </v>
      </c>
      <c r="Y38" s="71" t="str">
        <f t="shared" si="4"/>
        <v xml:space="preserve"> </v>
      </c>
      <c r="Z38" s="71" t="str">
        <f t="shared" si="5"/>
        <v xml:space="preserve"> </v>
      </c>
      <c r="AA38" s="71" t="str">
        <f>IFERROR(IF(U38&gt;=(VLOOKUP(D38&amp;E38, 'Tab 3 Flex,Strng,Endur(unprot)'!W$10:X$37,2,FALSE)),"HFZ", "NI"), " ")</f>
        <v xml:space="preserve"> </v>
      </c>
      <c r="AB38" s="28" t="str">
        <f t="shared" si="6"/>
        <v xml:space="preserve"> </v>
      </c>
      <c r="AC38" s="33"/>
      <c r="AD38" s="28" t="str">
        <f t="shared" si="7"/>
        <v/>
      </c>
      <c r="AE38" s="96" t="e">
        <v>#N/A</v>
      </c>
      <c r="AF38" s="35"/>
      <c r="AG38" s="72" t="str">
        <f>IFERROR(IF(AE38&gt;=(VLOOKUP(D38&amp;E38, 'Tab 3 Flex,Strng,Endur(unprot)'!R$10:$S$37,2,FALSE)),"HFZ", "NI")," ")</f>
        <v xml:space="preserve"> </v>
      </c>
      <c r="AH38" s="55" t="str">
        <f t="shared" si="8"/>
        <v xml:space="preserve"> </v>
      </c>
      <c r="AI38" s="43"/>
      <c r="AJ38" s="55" t="str">
        <f t="shared" si="9"/>
        <v/>
      </c>
      <c r="AK38" s="100" t="e">
        <v>#N/A</v>
      </c>
      <c r="AL38" s="36"/>
      <c r="AM38" s="73" t="str">
        <f>IFERROR(IF(AK38&gt;=(VLOOKUP(D38&amp;E38,'Tab 3 Flex,Strng,Endur(unprot)'!AB$10:$AC$37,2,FALSE)),"HFZ", "NI")," ")</f>
        <v xml:space="preserve"> </v>
      </c>
      <c r="AN38" s="29" t="str">
        <f t="shared" si="10"/>
        <v xml:space="preserve"> </v>
      </c>
      <c r="AO38" s="33"/>
      <c r="AP38" s="29" t="str">
        <f t="shared" si="11"/>
        <v/>
      </c>
    </row>
    <row r="39" spans="1:42" s="57" customFormat="1" ht="16.5" thickTop="1" thickBot="1" x14ac:dyDescent="0.3">
      <c r="A39" s="32"/>
      <c r="B39" s="25"/>
      <c r="C39" s="25"/>
      <c r="D39" s="25"/>
      <c r="E39" s="25"/>
      <c r="F39" s="25"/>
      <c r="G39" s="94" t="e">
        <v>#N/A</v>
      </c>
      <c r="H39" s="94" t="e">
        <v>#N/A</v>
      </c>
      <c r="I39" s="26"/>
      <c r="J39" s="26"/>
      <c r="K39" s="69" t="str">
        <f>IFERROR(IF(G39&gt;=(VLOOKUP(D39&amp;E39,'Tab 2 Aerobic Capacity (unprot)'!L$10:$M$27,2,FALSE)),"HFZ","NI")," ")</f>
        <v xml:space="preserve"> </v>
      </c>
      <c r="L39" s="69" t="str">
        <f>IFERROR(IF(H39&gt;=(VLOOKUP(D39&amp;E39,'Tab 2 Aerobic Capacity (unprot)'!L$34:$M$51,2,FALSE)),"HFZ","NI")," ")</f>
        <v xml:space="preserve"> </v>
      </c>
      <c r="M39" s="54" t="str">
        <f t="shared" si="0"/>
        <v xml:space="preserve"> </v>
      </c>
      <c r="N39" s="33" t="str">
        <f t="shared" si="1"/>
        <v xml:space="preserve"> </v>
      </c>
      <c r="O39" s="43"/>
      <c r="P39" s="54" t="str">
        <f t="shared" si="2"/>
        <v/>
      </c>
      <c r="Q39" s="33"/>
      <c r="R39" s="54" t="str">
        <f t="shared" si="3"/>
        <v/>
      </c>
      <c r="S39" s="99" t="e">
        <v>#N/A</v>
      </c>
      <c r="T39" s="99" t="e">
        <v>#N/A</v>
      </c>
      <c r="U39" s="99" t="e">
        <v>#N/A</v>
      </c>
      <c r="V39" s="27"/>
      <c r="W39" s="70" t="str">
        <f>IFERROR(IF(S39&gt;=(VLOOKUP(D39&amp;E39, 'Tab 3 Flex,Strng,Endur(unprot)'!AG$10:$AH$37,2,FALSE)),"HFZ", "NI")," ")</f>
        <v xml:space="preserve"> </v>
      </c>
      <c r="X39" s="70" t="str">
        <f>IFERROR(IF(T39&gt;=(VLOOKUP(D39&amp;E39, 'Tab 3 Flex,Strng,Endur(unprot)'!AG$10:$AH$37,2,FALSE)),"HFZ", "NI")," ")</f>
        <v xml:space="preserve"> </v>
      </c>
      <c r="Y39" s="71" t="str">
        <f t="shared" si="4"/>
        <v xml:space="preserve"> </v>
      </c>
      <c r="Z39" s="71" t="str">
        <f t="shared" si="5"/>
        <v xml:space="preserve"> </v>
      </c>
      <c r="AA39" s="71" t="str">
        <f>IFERROR(IF(U39&gt;=(VLOOKUP(D39&amp;E39, 'Tab 3 Flex,Strng,Endur(unprot)'!W$10:X$37,2,FALSE)),"HFZ", "NI"), " ")</f>
        <v xml:space="preserve"> </v>
      </c>
      <c r="AB39" s="28" t="str">
        <f t="shared" si="6"/>
        <v xml:space="preserve"> </v>
      </c>
      <c r="AC39" s="33"/>
      <c r="AD39" s="28" t="str">
        <f t="shared" si="7"/>
        <v/>
      </c>
      <c r="AE39" s="96" t="e">
        <v>#N/A</v>
      </c>
      <c r="AF39" s="35"/>
      <c r="AG39" s="72" t="str">
        <f>IFERROR(IF(AE39&gt;=(VLOOKUP(D39&amp;E39, 'Tab 3 Flex,Strng,Endur(unprot)'!R$10:$S$37,2,FALSE)),"HFZ", "NI")," ")</f>
        <v xml:space="preserve"> </v>
      </c>
      <c r="AH39" s="55" t="str">
        <f t="shared" si="8"/>
        <v xml:space="preserve"> </v>
      </c>
      <c r="AI39" s="43"/>
      <c r="AJ39" s="55" t="str">
        <f t="shared" si="9"/>
        <v/>
      </c>
      <c r="AK39" s="100" t="e">
        <v>#N/A</v>
      </c>
      <c r="AL39" s="36"/>
      <c r="AM39" s="73" t="str">
        <f>IFERROR(IF(AK39&gt;=(VLOOKUP(D39&amp;E39,'Tab 3 Flex,Strng,Endur(unprot)'!AB$10:$AC$37,2,FALSE)),"HFZ", "NI")," ")</f>
        <v xml:space="preserve"> </v>
      </c>
      <c r="AN39" s="29" t="str">
        <f t="shared" si="10"/>
        <v xml:space="preserve"> </v>
      </c>
      <c r="AO39" s="33"/>
      <c r="AP39" s="29" t="str">
        <f t="shared" si="11"/>
        <v/>
      </c>
    </row>
    <row r="40" spans="1:42" s="57" customFormat="1" ht="16.5" thickTop="1" thickBot="1" x14ac:dyDescent="0.3">
      <c r="A40" s="32"/>
      <c r="B40" s="25"/>
      <c r="C40" s="25"/>
      <c r="D40" s="25"/>
      <c r="E40" s="25"/>
      <c r="F40" s="25"/>
      <c r="G40" s="94" t="e">
        <v>#N/A</v>
      </c>
      <c r="H40" s="94" t="e">
        <v>#N/A</v>
      </c>
      <c r="I40" s="26"/>
      <c r="J40" s="26"/>
      <c r="K40" s="69" t="str">
        <f>IFERROR(IF(G40&gt;=(VLOOKUP(D40&amp;E40,'Tab 2 Aerobic Capacity (unprot)'!L$10:$M$27,2,FALSE)),"HFZ","NI")," ")</f>
        <v xml:space="preserve"> </v>
      </c>
      <c r="L40" s="69" t="str">
        <f>IFERROR(IF(H40&gt;=(VLOOKUP(D40&amp;E40,'Tab 2 Aerobic Capacity (unprot)'!L$34:$M$51,2,FALSE)),"HFZ","NI")," ")</f>
        <v xml:space="preserve"> </v>
      </c>
      <c r="M40" s="54" t="str">
        <f t="shared" si="0"/>
        <v xml:space="preserve"> </v>
      </c>
      <c r="N40" s="33" t="str">
        <f t="shared" si="1"/>
        <v xml:space="preserve"> </v>
      </c>
      <c r="O40" s="43"/>
      <c r="P40" s="54" t="str">
        <f t="shared" si="2"/>
        <v/>
      </c>
      <c r="Q40" s="33"/>
      <c r="R40" s="54" t="str">
        <f t="shared" si="3"/>
        <v/>
      </c>
      <c r="S40" s="99" t="e">
        <v>#N/A</v>
      </c>
      <c r="T40" s="99" t="e">
        <v>#N/A</v>
      </c>
      <c r="U40" s="99" t="e">
        <v>#N/A</v>
      </c>
      <c r="V40" s="27"/>
      <c r="W40" s="70" t="str">
        <f>IFERROR(IF(S40&gt;=(VLOOKUP(D40&amp;E40, 'Tab 3 Flex,Strng,Endur(unprot)'!AG$10:$AH$37,2,FALSE)),"HFZ", "NI")," ")</f>
        <v xml:space="preserve"> </v>
      </c>
      <c r="X40" s="70" t="str">
        <f>IFERROR(IF(T40&gt;=(VLOOKUP(D40&amp;E40, 'Tab 3 Flex,Strng,Endur(unprot)'!AG$10:$AH$37,2,FALSE)),"HFZ", "NI")," ")</f>
        <v xml:space="preserve"> </v>
      </c>
      <c r="Y40" s="71" t="str">
        <f t="shared" si="4"/>
        <v xml:space="preserve"> </v>
      </c>
      <c r="Z40" s="71" t="str">
        <f t="shared" si="5"/>
        <v xml:space="preserve"> </v>
      </c>
      <c r="AA40" s="71" t="str">
        <f>IFERROR(IF(U40&gt;=(VLOOKUP(D40&amp;E40, 'Tab 3 Flex,Strng,Endur(unprot)'!W$10:X$37,2,FALSE)),"HFZ", "NI"), " ")</f>
        <v xml:space="preserve"> </v>
      </c>
      <c r="AB40" s="28" t="str">
        <f t="shared" si="6"/>
        <v xml:space="preserve"> </v>
      </c>
      <c r="AC40" s="33"/>
      <c r="AD40" s="28" t="str">
        <f t="shared" si="7"/>
        <v/>
      </c>
      <c r="AE40" s="96" t="e">
        <v>#N/A</v>
      </c>
      <c r="AF40" s="35"/>
      <c r="AG40" s="72" t="str">
        <f>IFERROR(IF(AE40&gt;=(VLOOKUP(D40&amp;E40, 'Tab 3 Flex,Strng,Endur(unprot)'!R$10:$S$37,2,FALSE)),"HFZ", "NI")," ")</f>
        <v xml:space="preserve"> </v>
      </c>
      <c r="AH40" s="55" t="str">
        <f t="shared" si="8"/>
        <v xml:space="preserve"> </v>
      </c>
      <c r="AI40" s="43"/>
      <c r="AJ40" s="55" t="str">
        <f t="shared" si="9"/>
        <v/>
      </c>
      <c r="AK40" s="100" t="e">
        <v>#N/A</v>
      </c>
      <c r="AL40" s="36"/>
      <c r="AM40" s="73" t="str">
        <f>IFERROR(IF(AK40&gt;=(VLOOKUP(D40&amp;E40,'Tab 3 Flex,Strng,Endur(unprot)'!AB$10:$AC$37,2,FALSE)),"HFZ", "NI")," ")</f>
        <v xml:space="preserve"> </v>
      </c>
      <c r="AN40" s="29" t="str">
        <f t="shared" si="10"/>
        <v xml:space="preserve"> </v>
      </c>
      <c r="AO40" s="33"/>
      <c r="AP40" s="29" t="str">
        <f t="shared" si="11"/>
        <v/>
      </c>
    </row>
    <row r="41" spans="1:42" s="57" customFormat="1" ht="16.5" thickTop="1" thickBot="1" x14ac:dyDescent="0.3">
      <c r="A41" s="32"/>
      <c r="B41" s="25"/>
      <c r="C41" s="25"/>
      <c r="D41" s="25"/>
      <c r="E41" s="25"/>
      <c r="F41" s="25"/>
      <c r="G41" s="94" t="e">
        <v>#N/A</v>
      </c>
      <c r="H41" s="94" t="e">
        <v>#N/A</v>
      </c>
      <c r="I41" s="26"/>
      <c r="J41" s="26"/>
      <c r="K41" s="69" t="str">
        <f>IFERROR(IF(G41&gt;=(VLOOKUP(D41&amp;E41,'Tab 2 Aerobic Capacity (unprot)'!L$10:$M$27,2,FALSE)),"HFZ","NI")," ")</f>
        <v xml:space="preserve"> </v>
      </c>
      <c r="L41" s="69" t="str">
        <f>IFERROR(IF(H41&gt;=(VLOOKUP(D41&amp;E41,'Tab 2 Aerobic Capacity (unprot)'!L$34:$M$51,2,FALSE)),"HFZ","NI")," ")</f>
        <v xml:space="preserve"> </v>
      </c>
      <c r="M41" s="54" t="str">
        <f t="shared" si="0"/>
        <v xml:space="preserve"> </v>
      </c>
      <c r="N41" s="33" t="str">
        <f t="shared" si="1"/>
        <v xml:space="preserve"> </v>
      </c>
      <c r="O41" s="43"/>
      <c r="P41" s="54" t="str">
        <f t="shared" si="2"/>
        <v/>
      </c>
      <c r="Q41" s="33"/>
      <c r="R41" s="54" t="str">
        <f t="shared" si="3"/>
        <v/>
      </c>
      <c r="S41" s="99" t="e">
        <v>#N/A</v>
      </c>
      <c r="T41" s="99" t="e">
        <v>#N/A</v>
      </c>
      <c r="U41" s="99" t="e">
        <v>#N/A</v>
      </c>
      <c r="V41" s="27"/>
      <c r="W41" s="70" t="str">
        <f>IFERROR(IF(S41&gt;=(VLOOKUP(D41&amp;E41, 'Tab 3 Flex,Strng,Endur(unprot)'!AG$10:$AH$37,2,FALSE)),"HFZ", "NI")," ")</f>
        <v xml:space="preserve"> </v>
      </c>
      <c r="X41" s="70" t="str">
        <f>IFERROR(IF(T41&gt;=(VLOOKUP(D41&amp;E41, 'Tab 3 Flex,Strng,Endur(unprot)'!AG$10:$AH$37,2,FALSE)),"HFZ", "NI")," ")</f>
        <v xml:space="preserve"> </v>
      </c>
      <c r="Y41" s="71" t="str">
        <f t="shared" si="4"/>
        <v xml:space="preserve"> </v>
      </c>
      <c r="Z41" s="71" t="str">
        <f t="shared" si="5"/>
        <v xml:space="preserve"> </v>
      </c>
      <c r="AA41" s="71" t="str">
        <f>IFERROR(IF(U41&gt;=(VLOOKUP(D41&amp;E41, 'Tab 3 Flex,Strng,Endur(unprot)'!W$10:X$37,2,FALSE)),"HFZ", "NI"), " ")</f>
        <v xml:space="preserve"> </v>
      </c>
      <c r="AB41" s="28" t="str">
        <f t="shared" si="6"/>
        <v xml:space="preserve"> </v>
      </c>
      <c r="AC41" s="33"/>
      <c r="AD41" s="28" t="str">
        <f t="shared" si="7"/>
        <v/>
      </c>
      <c r="AE41" s="96" t="e">
        <v>#N/A</v>
      </c>
      <c r="AF41" s="35"/>
      <c r="AG41" s="72" t="str">
        <f>IFERROR(IF(AE41&gt;=(VLOOKUP(D41&amp;E41, 'Tab 3 Flex,Strng,Endur(unprot)'!R$10:$S$37,2,FALSE)),"HFZ", "NI")," ")</f>
        <v xml:space="preserve"> </v>
      </c>
      <c r="AH41" s="55" t="str">
        <f t="shared" si="8"/>
        <v xml:space="preserve"> </v>
      </c>
      <c r="AI41" s="43"/>
      <c r="AJ41" s="55" t="str">
        <f t="shared" si="9"/>
        <v/>
      </c>
      <c r="AK41" s="100" t="e">
        <v>#N/A</v>
      </c>
      <c r="AL41" s="36"/>
      <c r="AM41" s="73" t="str">
        <f>IFERROR(IF(AK41&gt;=(VLOOKUP(D41&amp;E41,'Tab 3 Flex,Strng,Endur(unprot)'!AB$10:$AC$37,2,FALSE)),"HFZ", "NI")," ")</f>
        <v xml:space="preserve"> </v>
      </c>
      <c r="AN41" s="29" t="str">
        <f t="shared" si="10"/>
        <v xml:space="preserve"> </v>
      </c>
      <c r="AO41" s="33"/>
      <c r="AP41" s="29" t="str">
        <f t="shared" si="11"/>
        <v/>
      </c>
    </row>
    <row r="42" spans="1:42" s="57" customFormat="1" ht="16.5" thickTop="1" thickBot="1" x14ac:dyDescent="0.3">
      <c r="A42" s="32"/>
      <c r="B42" s="25"/>
      <c r="C42" s="25"/>
      <c r="D42" s="25"/>
      <c r="E42" s="25"/>
      <c r="F42" s="25"/>
      <c r="G42" s="94" t="e">
        <v>#N/A</v>
      </c>
      <c r="H42" s="94" t="e">
        <v>#N/A</v>
      </c>
      <c r="I42" s="26"/>
      <c r="J42" s="26"/>
      <c r="K42" s="69" t="str">
        <f>IFERROR(IF(G42&gt;=(VLOOKUP(D42&amp;E42,'Tab 2 Aerobic Capacity (unprot)'!L$10:$M$27,2,FALSE)),"HFZ","NI")," ")</f>
        <v xml:space="preserve"> </v>
      </c>
      <c r="L42" s="69" t="str">
        <f>IFERROR(IF(H42&gt;=(VLOOKUP(D42&amp;E42,'Tab 2 Aerobic Capacity (unprot)'!L$34:$M$51,2,FALSE)),"HFZ","NI")," ")</f>
        <v xml:space="preserve"> </v>
      </c>
      <c r="M42" s="54" t="str">
        <f t="shared" si="0"/>
        <v xml:space="preserve"> </v>
      </c>
      <c r="N42" s="33" t="str">
        <f t="shared" si="1"/>
        <v xml:space="preserve"> </v>
      </c>
      <c r="O42" s="43"/>
      <c r="P42" s="54" t="str">
        <f t="shared" si="2"/>
        <v/>
      </c>
      <c r="Q42" s="33"/>
      <c r="R42" s="54" t="str">
        <f t="shared" si="3"/>
        <v/>
      </c>
      <c r="S42" s="99" t="e">
        <v>#N/A</v>
      </c>
      <c r="T42" s="99" t="e">
        <v>#N/A</v>
      </c>
      <c r="U42" s="99" t="e">
        <v>#N/A</v>
      </c>
      <c r="V42" s="27"/>
      <c r="W42" s="70" t="str">
        <f>IFERROR(IF(S42&gt;=(VLOOKUP(D42&amp;E42, 'Tab 3 Flex,Strng,Endur(unprot)'!AG$10:$AH$37,2,FALSE)),"HFZ", "NI")," ")</f>
        <v xml:space="preserve"> </v>
      </c>
      <c r="X42" s="70" t="str">
        <f>IFERROR(IF(T42&gt;=(VLOOKUP(D42&amp;E42, 'Tab 3 Flex,Strng,Endur(unprot)'!AG$10:$AH$37,2,FALSE)),"HFZ", "NI")," ")</f>
        <v xml:space="preserve"> </v>
      </c>
      <c r="Y42" s="71" t="str">
        <f t="shared" si="4"/>
        <v xml:space="preserve"> </v>
      </c>
      <c r="Z42" s="71" t="str">
        <f t="shared" si="5"/>
        <v xml:space="preserve"> </v>
      </c>
      <c r="AA42" s="71" t="str">
        <f>IFERROR(IF(U42&gt;=(VLOOKUP(D42&amp;E42, 'Tab 3 Flex,Strng,Endur(unprot)'!W$10:X$37,2,FALSE)),"HFZ", "NI"), " ")</f>
        <v xml:space="preserve"> </v>
      </c>
      <c r="AB42" s="28" t="str">
        <f t="shared" si="6"/>
        <v xml:space="preserve"> </v>
      </c>
      <c r="AC42" s="33"/>
      <c r="AD42" s="28" t="str">
        <f t="shared" si="7"/>
        <v/>
      </c>
      <c r="AE42" s="96" t="e">
        <v>#N/A</v>
      </c>
      <c r="AF42" s="35"/>
      <c r="AG42" s="72" t="str">
        <f>IFERROR(IF(AE42&gt;=(VLOOKUP(D42&amp;E42, 'Tab 3 Flex,Strng,Endur(unprot)'!R$10:$S$37,2,FALSE)),"HFZ", "NI")," ")</f>
        <v xml:space="preserve"> </v>
      </c>
      <c r="AH42" s="55" t="str">
        <f t="shared" si="8"/>
        <v xml:space="preserve"> </v>
      </c>
      <c r="AI42" s="43"/>
      <c r="AJ42" s="55" t="str">
        <f t="shared" si="9"/>
        <v/>
      </c>
      <c r="AK42" s="100" t="e">
        <v>#N/A</v>
      </c>
      <c r="AL42" s="36"/>
      <c r="AM42" s="73" t="str">
        <f>IFERROR(IF(AK42&gt;=(VLOOKUP(D42&amp;E42,'Tab 3 Flex,Strng,Endur(unprot)'!AB$10:$AC$37,2,FALSE)),"HFZ", "NI")," ")</f>
        <v xml:space="preserve"> </v>
      </c>
      <c r="AN42" s="29" t="str">
        <f t="shared" si="10"/>
        <v xml:space="preserve"> </v>
      </c>
      <c r="AO42" s="33"/>
      <c r="AP42" s="29" t="str">
        <f t="shared" si="11"/>
        <v/>
      </c>
    </row>
    <row r="43" spans="1:42" s="57" customFormat="1" ht="16.5" thickTop="1" thickBot="1" x14ac:dyDescent="0.3">
      <c r="A43" s="32"/>
      <c r="B43" s="25"/>
      <c r="C43" s="25"/>
      <c r="D43" s="25"/>
      <c r="E43" s="25"/>
      <c r="F43" s="25"/>
      <c r="G43" s="94" t="e">
        <v>#N/A</v>
      </c>
      <c r="H43" s="94" t="e">
        <v>#N/A</v>
      </c>
      <c r="I43" s="26"/>
      <c r="J43" s="26"/>
      <c r="K43" s="69" t="str">
        <f>IFERROR(IF(G43&gt;=(VLOOKUP(D43&amp;E43,'Tab 2 Aerobic Capacity (unprot)'!L$10:$M$27,2,FALSE)),"HFZ","NI")," ")</f>
        <v xml:space="preserve"> </v>
      </c>
      <c r="L43" s="69" t="str">
        <f>IFERROR(IF(H43&gt;=(VLOOKUP(D43&amp;E43,'Tab 2 Aerobic Capacity (unprot)'!L$34:$M$51,2,FALSE)),"HFZ","NI")," ")</f>
        <v xml:space="preserve"> </v>
      </c>
      <c r="M43" s="54" t="str">
        <f t="shared" si="0"/>
        <v xml:space="preserve"> </v>
      </c>
      <c r="N43" s="33" t="str">
        <f t="shared" si="1"/>
        <v xml:space="preserve"> </v>
      </c>
      <c r="O43" s="43"/>
      <c r="P43" s="54" t="str">
        <f t="shared" si="2"/>
        <v/>
      </c>
      <c r="Q43" s="33"/>
      <c r="R43" s="54" t="str">
        <f t="shared" si="3"/>
        <v/>
      </c>
      <c r="S43" s="99" t="e">
        <v>#N/A</v>
      </c>
      <c r="T43" s="99" t="e">
        <v>#N/A</v>
      </c>
      <c r="U43" s="99" t="e">
        <v>#N/A</v>
      </c>
      <c r="V43" s="27"/>
      <c r="W43" s="70" t="str">
        <f>IFERROR(IF(S43&gt;=(VLOOKUP(D43&amp;E43, 'Tab 3 Flex,Strng,Endur(unprot)'!AG$10:$AH$37,2,FALSE)),"HFZ", "NI")," ")</f>
        <v xml:space="preserve"> </v>
      </c>
      <c r="X43" s="70" t="str">
        <f>IFERROR(IF(T43&gt;=(VLOOKUP(D43&amp;E43, 'Tab 3 Flex,Strng,Endur(unprot)'!AG$10:$AH$37,2,FALSE)),"HFZ", "NI")," ")</f>
        <v xml:space="preserve"> </v>
      </c>
      <c r="Y43" s="71" t="str">
        <f t="shared" si="4"/>
        <v xml:space="preserve"> </v>
      </c>
      <c r="Z43" s="71" t="str">
        <f t="shared" si="5"/>
        <v xml:space="preserve"> </v>
      </c>
      <c r="AA43" s="71" t="str">
        <f>IFERROR(IF(U43&gt;=(VLOOKUP(D43&amp;E43, 'Tab 3 Flex,Strng,Endur(unprot)'!W$10:X$37,2,FALSE)),"HFZ", "NI"), " ")</f>
        <v xml:space="preserve"> </v>
      </c>
      <c r="AB43" s="28" t="str">
        <f t="shared" si="6"/>
        <v xml:space="preserve"> </v>
      </c>
      <c r="AC43" s="33"/>
      <c r="AD43" s="28" t="str">
        <f t="shared" si="7"/>
        <v/>
      </c>
      <c r="AE43" s="96" t="e">
        <v>#N/A</v>
      </c>
      <c r="AF43" s="35"/>
      <c r="AG43" s="72" t="str">
        <f>IFERROR(IF(AE43&gt;=(VLOOKUP(D43&amp;E43, 'Tab 3 Flex,Strng,Endur(unprot)'!R$10:$S$37,2,FALSE)),"HFZ", "NI")," ")</f>
        <v xml:space="preserve"> </v>
      </c>
      <c r="AH43" s="55" t="str">
        <f t="shared" si="8"/>
        <v xml:space="preserve"> </v>
      </c>
      <c r="AI43" s="43"/>
      <c r="AJ43" s="55" t="str">
        <f t="shared" si="9"/>
        <v/>
      </c>
      <c r="AK43" s="100" t="e">
        <v>#N/A</v>
      </c>
      <c r="AL43" s="36"/>
      <c r="AM43" s="73" t="str">
        <f>IFERROR(IF(AK43&gt;=(VLOOKUP(D43&amp;E43,'Tab 3 Flex,Strng,Endur(unprot)'!AB$10:$AC$37,2,FALSE)),"HFZ", "NI")," ")</f>
        <v xml:space="preserve"> </v>
      </c>
      <c r="AN43" s="29" t="str">
        <f t="shared" si="10"/>
        <v xml:space="preserve"> </v>
      </c>
      <c r="AO43" s="33"/>
      <c r="AP43" s="29" t="str">
        <f t="shared" si="11"/>
        <v/>
      </c>
    </row>
    <row r="44" spans="1:42" s="57" customFormat="1" ht="16.5" thickTop="1" thickBot="1" x14ac:dyDescent="0.3">
      <c r="A44" s="32"/>
      <c r="B44" s="25"/>
      <c r="C44" s="25"/>
      <c r="D44" s="25"/>
      <c r="E44" s="25"/>
      <c r="F44" s="25"/>
      <c r="G44" s="94" t="e">
        <v>#N/A</v>
      </c>
      <c r="H44" s="94" t="e">
        <v>#N/A</v>
      </c>
      <c r="I44" s="26"/>
      <c r="J44" s="26"/>
      <c r="K44" s="69" t="str">
        <f>IFERROR(IF(G44&gt;=(VLOOKUP(D44&amp;E44,'Tab 2 Aerobic Capacity (unprot)'!L$10:$M$27,2,FALSE)),"HFZ","NI")," ")</f>
        <v xml:space="preserve"> </v>
      </c>
      <c r="L44" s="69" t="str">
        <f>IFERROR(IF(H44&gt;=(VLOOKUP(D44&amp;E44,'Tab 2 Aerobic Capacity (unprot)'!L$34:$M$51,2,FALSE)),"HFZ","NI")," ")</f>
        <v xml:space="preserve"> </v>
      </c>
      <c r="M44" s="54" t="str">
        <f t="shared" si="0"/>
        <v xml:space="preserve"> </v>
      </c>
      <c r="N44" s="33" t="str">
        <f t="shared" si="1"/>
        <v xml:space="preserve"> </v>
      </c>
      <c r="O44" s="43"/>
      <c r="P44" s="54" t="str">
        <f t="shared" si="2"/>
        <v/>
      </c>
      <c r="Q44" s="33"/>
      <c r="R44" s="54" t="str">
        <f t="shared" si="3"/>
        <v/>
      </c>
      <c r="S44" s="99" t="e">
        <v>#N/A</v>
      </c>
      <c r="T44" s="99" t="e">
        <v>#N/A</v>
      </c>
      <c r="U44" s="99" t="e">
        <v>#N/A</v>
      </c>
      <c r="V44" s="27"/>
      <c r="W44" s="70" t="str">
        <f>IFERROR(IF(S44&gt;=(VLOOKUP(D44&amp;E44, 'Tab 3 Flex,Strng,Endur(unprot)'!AG$10:$AH$37,2,FALSE)),"HFZ", "NI")," ")</f>
        <v xml:space="preserve"> </v>
      </c>
      <c r="X44" s="70" t="str">
        <f>IFERROR(IF(T44&gt;=(VLOOKUP(D44&amp;E44, 'Tab 3 Flex,Strng,Endur(unprot)'!AG$10:$AH$37,2,FALSE)),"HFZ", "NI")," ")</f>
        <v xml:space="preserve"> </v>
      </c>
      <c r="Y44" s="71" t="str">
        <f t="shared" si="4"/>
        <v xml:space="preserve"> </v>
      </c>
      <c r="Z44" s="71" t="str">
        <f t="shared" si="5"/>
        <v xml:space="preserve"> </v>
      </c>
      <c r="AA44" s="71" t="str">
        <f>IFERROR(IF(U44&gt;=(VLOOKUP(D44&amp;E44, 'Tab 3 Flex,Strng,Endur(unprot)'!W$10:X$37,2,FALSE)),"HFZ", "NI"), " ")</f>
        <v xml:space="preserve"> </v>
      </c>
      <c r="AB44" s="28" t="str">
        <f t="shared" si="6"/>
        <v xml:space="preserve"> </v>
      </c>
      <c r="AC44" s="33"/>
      <c r="AD44" s="28" t="str">
        <f t="shared" si="7"/>
        <v/>
      </c>
      <c r="AE44" s="96" t="e">
        <v>#N/A</v>
      </c>
      <c r="AF44" s="35"/>
      <c r="AG44" s="72" t="str">
        <f>IFERROR(IF(AE44&gt;=(VLOOKUP(D44&amp;E44, 'Tab 3 Flex,Strng,Endur(unprot)'!R$10:$S$37,2,FALSE)),"HFZ", "NI")," ")</f>
        <v xml:space="preserve"> </v>
      </c>
      <c r="AH44" s="55" t="str">
        <f t="shared" si="8"/>
        <v xml:space="preserve"> </v>
      </c>
      <c r="AI44" s="43"/>
      <c r="AJ44" s="55" t="str">
        <f t="shared" si="9"/>
        <v/>
      </c>
      <c r="AK44" s="100" t="e">
        <v>#N/A</v>
      </c>
      <c r="AL44" s="36"/>
      <c r="AM44" s="73" t="str">
        <f>IFERROR(IF(AK44&gt;=(VLOOKUP(D44&amp;E44,'Tab 3 Flex,Strng,Endur(unprot)'!AB$10:$AC$37,2,FALSE)),"HFZ", "NI")," ")</f>
        <v xml:space="preserve"> </v>
      </c>
      <c r="AN44" s="29" t="str">
        <f t="shared" si="10"/>
        <v xml:space="preserve"> </v>
      </c>
      <c r="AO44" s="33"/>
      <c r="AP44" s="29" t="str">
        <f t="shared" si="11"/>
        <v/>
      </c>
    </row>
    <row r="45" spans="1:42" s="57" customFormat="1" ht="16.5" thickTop="1" thickBot="1" x14ac:dyDescent="0.3">
      <c r="A45" s="32"/>
      <c r="B45" s="25"/>
      <c r="C45" s="25"/>
      <c r="D45" s="25"/>
      <c r="E45" s="25"/>
      <c r="F45" s="25"/>
      <c r="G45" s="94" t="e">
        <v>#N/A</v>
      </c>
      <c r="H45" s="94" t="e">
        <v>#N/A</v>
      </c>
      <c r="I45" s="26"/>
      <c r="J45" s="26"/>
      <c r="K45" s="69" t="str">
        <f>IFERROR(IF(G45&gt;=(VLOOKUP(D45&amp;E45,'Tab 2 Aerobic Capacity (unprot)'!L$10:$M$27,2,FALSE)),"HFZ","NI")," ")</f>
        <v xml:space="preserve"> </v>
      </c>
      <c r="L45" s="69" t="str">
        <f>IFERROR(IF(H45&gt;=(VLOOKUP(D45&amp;E45,'Tab 2 Aerobic Capacity (unprot)'!L$34:$M$51,2,FALSE)),"HFZ","NI")," ")</f>
        <v xml:space="preserve"> </v>
      </c>
      <c r="M45" s="54" t="str">
        <f t="shared" si="0"/>
        <v xml:space="preserve"> </v>
      </c>
      <c r="N45" s="33" t="str">
        <f t="shared" si="1"/>
        <v xml:space="preserve"> </v>
      </c>
      <c r="O45" s="43"/>
      <c r="P45" s="54" t="str">
        <f t="shared" si="2"/>
        <v/>
      </c>
      <c r="Q45" s="33"/>
      <c r="R45" s="54" t="str">
        <f t="shared" si="3"/>
        <v/>
      </c>
      <c r="S45" s="99" t="e">
        <v>#N/A</v>
      </c>
      <c r="T45" s="99" t="e">
        <v>#N/A</v>
      </c>
      <c r="U45" s="99" t="e">
        <v>#N/A</v>
      </c>
      <c r="V45" s="27"/>
      <c r="W45" s="70" t="str">
        <f>IFERROR(IF(S45&gt;=(VLOOKUP(D45&amp;E45, 'Tab 3 Flex,Strng,Endur(unprot)'!AG$10:$AH$37,2,FALSE)),"HFZ", "NI")," ")</f>
        <v xml:space="preserve"> </v>
      </c>
      <c r="X45" s="70" t="str">
        <f>IFERROR(IF(T45&gt;=(VLOOKUP(D45&amp;E45, 'Tab 3 Flex,Strng,Endur(unprot)'!AG$10:$AH$37,2,FALSE)),"HFZ", "NI")," ")</f>
        <v xml:space="preserve"> </v>
      </c>
      <c r="Y45" s="71" t="str">
        <f t="shared" si="4"/>
        <v xml:space="preserve"> </v>
      </c>
      <c r="Z45" s="71" t="str">
        <f t="shared" si="5"/>
        <v xml:space="preserve"> </v>
      </c>
      <c r="AA45" s="71" t="str">
        <f>IFERROR(IF(U45&gt;=(VLOOKUP(D45&amp;E45, 'Tab 3 Flex,Strng,Endur(unprot)'!W$10:X$37,2,FALSE)),"HFZ", "NI"), " ")</f>
        <v xml:space="preserve"> </v>
      </c>
      <c r="AB45" s="28" t="str">
        <f t="shared" si="6"/>
        <v xml:space="preserve"> </v>
      </c>
      <c r="AC45" s="33"/>
      <c r="AD45" s="28" t="str">
        <f t="shared" si="7"/>
        <v/>
      </c>
      <c r="AE45" s="96" t="e">
        <v>#N/A</v>
      </c>
      <c r="AF45" s="35"/>
      <c r="AG45" s="72" t="str">
        <f>IFERROR(IF(AE45&gt;=(VLOOKUP(D45&amp;E45, 'Tab 3 Flex,Strng,Endur(unprot)'!R$10:$S$37,2,FALSE)),"HFZ", "NI")," ")</f>
        <v xml:space="preserve"> </v>
      </c>
      <c r="AH45" s="55" t="str">
        <f t="shared" si="8"/>
        <v xml:space="preserve"> </v>
      </c>
      <c r="AI45" s="43"/>
      <c r="AJ45" s="55" t="str">
        <f t="shared" si="9"/>
        <v/>
      </c>
      <c r="AK45" s="100" t="e">
        <v>#N/A</v>
      </c>
      <c r="AL45" s="36"/>
      <c r="AM45" s="73" t="str">
        <f>IFERROR(IF(AK45&gt;=(VLOOKUP(D45&amp;E45,'Tab 3 Flex,Strng,Endur(unprot)'!AB$10:$AC$37,2,FALSE)),"HFZ", "NI")," ")</f>
        <v xml:space="preserve"> </v>
      </c>
      <c r="AN45" s="29" t="str">
        <f t="shared" si="10"/>
        <v xml:space="preserve"> </v>
      </c>
      <c r="AO45" s="33"/>
      <c r="AP45" s="29" t="str">
        <f t="shared" si="11"/>
        <v/>
      </c>
    </row>
    <row r="46" spans="1:42" s="57" customFormat="1" ht="16.5" thickTop="1" thickBot="1" x14ac:dyDescent="0.3">
      <c r="A46" s="32"/>
      <c r="B46" s="25"/>
      <c r="C46" s="25"/>
      <c r="D46" s="25"/>
      <c r="E46" s="25"/>
      <c r="F46" s="25"/>
      <c r="G46" s="94" t="e">
        <v>#N/A</v>
      </c>
      <c r="H46" s="94" t="e">
        <v>#N/A</v>
      </c>
      <c r="I46" s="26"/>
      <c r="J46" s="26"/>
      <c r="K46" s="69" t="str">
        <f>IFERROR(IF(G46&gt;=(VLOOKUP(D46&amp;E46,'Tab 2 Aerobic Capacity (unprot)'!L$10:$M$27,2,FALSE)),"HFZ","NI")," ")</f>
        <v xml:space="preserve"> </v>
      </c>
      <c r="L46" s="69" t="str">
        <f>IFERROR(IF(H46&gt;=(VLOOKUP(D46&amp;E46,'Tab 2 Aerobic Capacity (unprot)'!L$34:$M$51,2,FALSE)),"HFZ","NI")," ")</f>
        <v xml:space="preserve"> </v>
      </c>
      <c r="M46" s="54" t="str">
        <f t="shared" si="0"/>
        <v xml:space="preserve"> </v>
      </c>
      <c r="N46" s="33" t="str">
        <f t="shared" si="1"/>
        <v xml:space="preserve"> </v>
      </c>
      <c r="O46" s="43"/>
      <c r="P46" s="54" t="str">
        <f t="shared" si="2"/>
        <v/>
      </c>
      <c r="Q46" s="33"/>
      <c r="R46" s="54" t="str">
        <f t="shared" si="3"/>
        <v/>
      </c>
      <c r="S46" s="99" t="e">
        <v>#N/A</v>
      </c>
      <c r="T46" s="99" t="e">
        <v>#N/A</v>
      </c>
      <c r="U46" s="99" t="e">
        <v>#N/A</v>
      </c>
      <c r="V46" s="27"/>
      <c r="W46" s="70" t="str">
        <f>IFERROR(IF(S46&gt;=(VLOOKUP(D46&amp;E46, 'Tab 3 Flex,Strng,Endur(unprot)'!AG$10:$AH$37,2,FALSE)),"HFZ", "NI")," ")</f>
        <v xml:space="preserve"> </v>
      </c>
      <c r="X46" s="70" t="str">
        <f>IFERROR(IF(T46&gt;=(VLOOKUP(D46&amp;E46, 'Tab 3 Flex,Strng,Endur(unprot)'!AG$10:$AH$37,2,FALSE)),"HFZ", "NI")," ")</f>
        <v xml:space="preserve"> </v>
      </c>
      <c r="Y46" s="71" t="str">
        <f t="shared" si="4"/>
        <v xml:space="preserve"> </v>
      </c>
      <c r="Z46" s="71" t="str">
        <f t="shared" si="5"/>
        <v xml:space="preserve"> </v>
      </c>
      <c r="AA46" s="71" t="str">
        <f>IFERROR(IF(U46&gt;=(VLOOKUP(D46&amp;E46, 'Tab 3 Flex,Strng,Endur(unprot)'!W$10:X$37,2,FALSE)),"HFZ", "NI"), " ")</f>
        <v xml:space="preserve"> </v>
      </c>
      <c r="AB46" s="28" t="str">
        <f t="shared" si="6"/>
        <v xml:space="preserve"> </v>
      </c>
      <c r="AC46" s="33"/>
      <c r="AD46" s="28" t="str">
        <f t="shared" si="7"/>
        <v/>
      </c>
      <c r="AE46" s="96" t="e">
        <v>#N/A</v>
      </c>
      <c r="AF46" s="35"/>
      <c r="AG46" s="72" t="str">
        <f>IFERROR(IF(AE46&gt;=(VLOOKUP(D46&amp;E46, 'Tab 3 Flex,Strng,Endur(unprot)'!R$10:$S$37,2,FALSE)),"HFZ", "NI")," ")</f>
        <v xml:space="preserve"> </v>
      </c>
      <c r="AH46" s="55" t="str">
        <f t="shared" si="8"/>
        <v xml:space="preserve"> </v>
      </c>
      <c r="AI46" s="43"/>
      <c r="AJ46" s="55" t="str">
        <f t="shared" si="9"/>
        <v/>
      </c>
      <c r="AK46" s="100" t="e">
        <v>#N/A</v>
      </c>
      <c r="AL46" s="36"/>
      <c r="AM46" s="73" t="str">
        <f>IFERROR(IF(AK46&gt;=(VLOOKUP(D46&amp;E46,'Tab 3 Flex,Strng,Endur(unprot)'!AB$10:$AC$37,2,FALSE)),"HFZ", "NI")," ")</f>
        <v xml:space="preserve"> </v>
      </c>
      <c r="AN46" s="29" t="str">
        <f t="shared" si="10"/>
        <v xml:space="preserve"> </v>
      </c>
      <c r="AO46" s="33"/>
      <c r="AP46" s="29" t="str">
        <f t="shared" si="11"/>
        <v/>
      </c>
    </row>
    <row r="47" spans="1:42" s="57" customFormat="1" ht="16.5" thickTop="1" thickBot="1" x14ac:dyDescent="0.3">
      <c r="A47" s="32"/>
      <c r="B47" s="25"/>
      <c r="C47" s="25"/>
      <c r="D47" s="25"/>
      <c r="E47" s="25"/>
      <c r="F47" s="25"/>
      <c r="G47" s="94" t="e">
        <v>#N/A</v>
      </c>
      <c r="H47" s="94" t="e">
        <v>#N/A</v>
      </c>
      <c r="I47" s="26"/>
      <c r="J47" s="26"/>
      <c r="K47" s="69" t="str">
        <f>IFERROR(IF(G47&gt;=(VLOOKUP(D47&amp;E47,'Tab 2 Aerobic Capacity (unprot)'!L$10:$M$27,2,FALSE)),"HFZ","NI")," ")</f>
        <v xml:space="preserve"> </v>
      </c>
      <c r="L47" s="69" t="str">
        <f>IFERROR(IF(H47&gt;=(VLOOKUP(D47&amp;E47,'Tab 2 Aerobic Capacity (unprot)'!L$34:$M$51,2,FALSE)),"HFZ","NI")," ")</f>
        <v xml:space="preserve"> </v>
      </c>
      <c r="M47" s="54" t="str">
        <f t="shared" si="0"/>
        <v xml:space="preserve"> </v>
      </c>
      <c r="N47" s="33" t="str">
        <f t="shared" si="1"/>
        <v xml:space="preserve"> </v>
      </c>
      <c r="O47" s="43"/>
      <c r="P47" s="54" t="str">
        <f t="shared" si="2"/>
        <v/>
      </c>
      <c r="Q47" s="33"/>
      <c r="R47" s="54" t="str">
        <f t="shared" si="3"/>
        <v/>
      </c>
      <c r="S47" s="99" t="e">
        <v>#N/A</v>
      </c>
      <c r="T47" s="99" t="e">
        <v>#N/A</v>
      </c>
      <c r="U47" s="99" t="e">
        <v>#N/A</v>
      </c>
      <c r="V47" s="27"/>
      <c r="W47" s="70" t="str">
        <f>IFERROR(IF(S47&gt;=(VLOOKUP(D47&amp;E47, 'Tab 3 Flex,Strng,Endur(unprot)'!AG$10:$AH$37,2,FALSE)),"HFZ", "NI")," ")</f>
        <v xml:space="preserve"> </v>
      </c>
      <c r="X47" s="70" t="str">
        <f>IFERROR(IF(T47&gt;=(VLOOKUP(D47&amp;E47, 'Tab 3 Flex,Strng,Endur(unprot)'!AG$10:$AH$37,2,FALSE)),"HFZ", "NI")," ")</f>
        <v xml:space="preserve"> </v>
      </c>
      <c r="Y47" s="71" t="str">
        <f t="shared" si="4"/>
        <v xml:space="preserve"> </v>
      </c>
      <c r="Z47" s="71" t="str">
        <f t="shared" si="5"/>
        <v xml:space="preserve"> </v>
      </c>
      <c r="AA47" s="71" t="str">
        <f>IFERROR(IF(U47&gt;=(VLOOKUP(D47&amp;E47, 'Tab 3 Flex,Strng,Endur(unprot)'!W$10:X$37,2,FALSE)),"HFZ", "NI"), " ")</f>
        <v xml:space="preserve"> </v>
      </c>
      <c r="AB47" s="28" t="str">
        <f t="shared" si="6"/>
        <v xml:space="preserve"> </v>
      </c>
      <c r="AC47" s="33"/>
      <c r="AD47" s="28" t="str">
        <f t="shared" si="7"/>
        <v/>
      </c>
      <c r="AE47" s="96" t="e">
        <v>#N/A</v>
      </c>
      <c r="AF47" s="35"/>
      <c r="AG47" s="72" t="str">
        <f>IFERROR(IF(AE47&gt;=(VLOOKUP(D47&amp;E47, 'Tab 3 Flex,Strng,Endur(unprot)'!R$10:$S$37,2,FALSE)),"HFZ", "NI")," ")</f>
        <v xml:space="preserve"> </v>
      </c>
      <c r="AH47" s="55" t="str">
        <f t="shared" si="8"/>
        <v xml:space="preserve"> </v>
      </c>
      <c r="AI47" s="43"/>
      <c r="AJ47" s="55" t="str">
        <f t="shared" si="9"/>
        <v/>
      </c>
      <c r="AK47" s="100" t="e">
        <v>#N/A</v>
      </c>
      <c r="AL47" s="36"/>
      <c r="AM47" s="73" t="str">
        <f>IFERROR(IF(AK47&gt;=(VLOOKUP(D47&amp;E47,'Tab 3 Flex,Strng,Endur(unprot)'!AB$10:$AC$37,2,FALSE)),"HFZ", "NI")," ")</f>
        <v xml:space="preserve"> </v>
      </c>
      <c r="AN47" s="29" t="str">
        <f t="shared" si="10"/>
        <v xml:space="preserve"> </v>
      </c>
      <c r="AO47" s="33"/>
      <c r="AP47" s="29" t="str">
        <f t="shared" si="11"/>
        <v/>
      </c>
    </row>
    <row r="48" spans="1:42" s="57" customFormat="1" ht="16.5" thickTop="1" thickBot="1" x14ac:dyDescent="0.3">
      <c r="A48" s="32"/>
      <c r="B48" s="25"/>
      <c r="C48" s="25"/>
      <c r="D48" s="25"/>
      <c r="E48" s="25"/>
      <c r="F48" s="25"/>
      <c r="G48" s="94" t="e">
        <v>#N/A</v>
      </c>
      <c r="H48" s="94" t="e">
        <v>#N/A</v>
      </c>
      <c r="I48" s="26"/>
      <c r="J48" s="26"/>
      <c r="K48" s="69" t="str">
        <f>IFERROR(IF(G48&gt;=(VLOOKUP(D48&amp;E48,'Tab 2 Aerobic Capacity (unprot)'!L$10:$M$27,2,FALSE)),"HFZ","NI")," ")</f>
        <v xml:space="preserve"> </v>
      </c>
      <c r="L48" s="69" t="str">
        <f>IFERROR(IF(H48&gt;=(VLOOKUP(D48&amp;E48,'Tab 2 Aerobic Capacity (unprot)'!L$34:$M$51,2,FALSE)),"HFZ","NI")," ")</f>
        <v xml:space="preserve"> </v>
      </c>
      <c r="M48" s="54" t="str">
        <f t="shared" si="0"/>
        <v xml:space="preserve"> </v>
      </c>
      <c r="N48" s="33" t="str">
        <f t="shared" si="1"/>
        <v xml:space="preserve"> </v>
      </c>
      <c r="O48" s="43"/>
      <c r="P48" s="54" t="str">
        <f t="shared" si="2"/>
        <v/>
      </c>
      <c r="Q48" s="33"/>
      <c r="R48" s="54" t="str">
        <f t="shared" si="3"/>
        <v/>
      </c>
      <c r="S48" s="99" t="e">
        <v>#N/A</v>
      </c>
      <c r="T48" s="99" t="e">
        <v>#N/A</v>
      </c>
      <c r="U48" s="99" t="e">
        <v>#N/A</v>
      </c>
      <c r="V48" s="27"/>
      <c r="W48" s="70" t="str">
        <f>IFERROR(IF(S48&gt;=(VLOOKUP(D48&amp;E48, 'Tab 3 Flex,Strng,Endur(unprot)'!AG$10:$AH$37,2,FALSE)),"HFZ", "NI")," ")</f>
        <v xml:space="preserve"> </v>
      </c>
      <c r="X48" s="70" t="str">
        <f>IFERROR(IF(T48&gt;=(VLOOKUP(D48&amp;E48, 'Tab 3 Flex,Strng,Endur(unprot)'!AG$10:$AH$37,2,FALSE)),"HFZ", "NI")," ")</f>
        <v xml:space="preserve"> </v>
      </c>
      <c r="Y48" s="71" t="str">
        <f t="shared" si="4"/>
        <v xml:space="preserve"> </v>
      </c>
      <c r="Z48" s="71" t="str">
        <f t="shared" si="5"/>
        <v xml:space="preserve"> </v>
      </c>
      <c r="AA48" s="71" t="str">
        <f>IFERROR(IF(U48&gt;=(VLOOKUP(D48&amp;E48, 'Tab 3 Flex,Strng,Endur(unprot)'!W$10:X$37,2,FALSE)),"HFZ", "NI"), " ")</f>
        <v xml:space="preserve"> </v>
      </c>
      <c r="AB48" s="28" t="str">
        <f t="shared" si="6"/>
        <v xml:space="preserve"> </v>
      </c>
      <c r="AC48" s="33"/>
      <c r="AD48" s="28" t="str">
        <f t="shared" si="7"/>
        <v/>
      </c>
      <c r="AE48" s="96" t="e">
        <v>#N/A</v>
      </c>
      <c r="AF48" s="35"/>
      <c r="AG48" s="72" t="str">
        <f>IFERROR(IF(AE48&gt;=(VLOOKUP(D48&amp;E48, 'Tab 3 Flex,Strng,Endur(unprot)'!R$10:$S$37,2,FALSE)),"HFZ", "NI")," ")</f>
        <v xml:space="preserve"> </v>
      </c>
      <c r="AH48" s="55" t="str">
        <f t="shared" si="8"/>
        <v xml:space="preserve"> </v>
      </c>
      <c r="AI48" s="43"/>
      <c r="AJ48" s="55" t="str">
        <f t="shared" si="9"/>
        <v/>
      </c>
      <c r="AK48" s="100" t="e">
        <v>#N/A</v>
      </c>
      <c r="AL48" s="36"/>
      <c r="AM48" s="73" t="str">
        <f>IFERROR(IF(AK48&gt;=(VLOOKUP(D48&amp;E48,'Tab 3 Flex,Strng,Endur(unprot)'!AB$10:$AC$37,2,FALSE)),"HFZ", "NI")," ")</f>
        <v xml:space="preserve"> </v>
      </c>
      <c r="AN48" s="29" t="str">
        <f t="shared" si="10"/>
        <v xml:space="preserve"> </v>
      </c>
      <c r="AO48" s="33"/>
      <c r="AP48" s="29" t="str">
        <f t="shared" si="11"/>
        <v/>
      </c>
    </row>
    <row r="49" spans="1:42" s="57" customFormat="1" ht="16.5" thickTop="1" thickBot="1" x14ac:dyDescent="0.3">
      <c r="A49" s="32"/>
      <c r="B49" s="25"/>
      <c r="C49" s="25"/>
      <c r="D49" s="25"/>
      <c r="E49" s="25"/>
      <c r="F49" s="25"/>
      <c r="G49" s="94" t="e">
        <v>#N/A</v>
      </c>
      <c r="H49" s="94" t="e">
        <v>#N/A</v>
      </c>
      <c r="I49" s="26"/>
      <c r="J49" s="26"/>
      <c r="K49" s="69" t="str">
        <f>IFERROR(IF(G49&gt;=(VLOOKUP(D49&amp;E49,'Tab 2 Aerobic Capacity (unprot)'!L$10:$M$27,2,FALSE)),"HFZ","NI")," ")</f>
        <v xml:space="preserve"> </v>
      </c>
      <c r="L49" s="69" t="str">
        <f>IFERROR(IF(H49&gt;=(VLOOKUP(D49&amp;E49,'Tab 2 Aerobic Capacity (unprot)'!L$34:$M$51,2,FALSE)),"HFZ","NI")," ")</f>
        <v xml:space="preserve"> </v>
      </c>
      <c r="M49" s="54" t="str">
        <f t="shared" si="0"/>
        <v xml:space="preserve"> </v>
      </c>
      <c r="N49" s="33" t="str">
        <f t="shared" si="1"/>
        <v xml:space="preserve"> </v>
      </c>
      <c r="O49" s="33"/>
      <c r="P49" s="54" t="str">
        <f t="shared" si="2"/>
        <v/>
      </c>
      <c r="Q49" s="33"/>
      <c r="R49" s="54" t="str">
        <f t="shared" si="3"/>
        <v/>
      </c>
      <c r="S49" s="99" t="e">
        <v>#N/A</v>
      </c>
      <c r="T49" s="99" t="e">
        <v>#N/A</v>
      </c>
      <c r="U49" s="99" t="e">
        <v>#N/A</v>
      </c>
      <c r="V49" s="27"/>
      <c r="W49" s="70" t="str">
        <f>IFERROR(IF(S49&gt;=(VLOOKUP(D49&amp;E49, 'Tab 3 Flex,Strng,Endur(unprot)'!AG$10:$AH$37,2,FALSE)),"HFZ", "NI")," ")</f>
        <v xml:space="preserve"> </v>
      </c>
      <c r="X49" s="70" t="str">
        <f>IFERROR(IF(T49&gt;=(VLOOKUP(D49&amp;E49, 'Tab 3 Flex,Strng,Endur(unprot)'!AG$10:$AH$37,2,FALSE)),"HFZ", "NI")," ")</f>
        <v xml:space="preserve"> </v>
      </c>
      <c r="Y49" s="71" t="str">
        <f t="shared" si="4"/>
        <v xml:space="preserve"> </v>
      </c>
      <c r="Z49" s="71" t="str">
        <f t="shared" si="5"/>
        <v xml:space="preserve"> </v>
      </c>
      <c r="AA49" s="71" t="str">
        <f>IFERROR(IF(U49&gt;=(VLOOKUP(D49&amp;E49, 'Tab 3 Flex,Strng,Endur(unprot)'!W$10:X$37,2,FALSE)),"HFZ", "NI"), " ")</f>
        <v xml:space="preserve"> </v>
      </c>
      <c r="AB49" s="28" t="str">
        <f t="shared" si="6"/>
        <v xml:space="preserve"> </v>
      </c>
      <c r="AC49" s="33"/>
      <c r="AD49" s="28" t="str">
        <f t="shared" si="7"/>
        <v/>
      </c>
      <c r="AE49" s="96" t="e">
        <v>#N/A</v>
      </c>
      <c r="AF49" s="35"/>
      <c r="AG49" s="72" t="str">
        <f>IFERROR(IF(AE49&gt;=(VLOOKUP(D49&amp;E49, 'Tab 3 Flex,Strng,Endur(unprot)'!R$10:$S$37,2,FALSE)),"HFZ", "NI")," ")</f>
        <v xml:space="preserve"> </v>
      </c>
      <c r="AH49" s="55" t="str">
        <f t="shared" si="8"/>
        <v xml:space="preserve"> </v>
      </c>
      <c r="AI49" s="43"/>
      <c r="AJ49" s="55" t="str">
        <f t="shared" si="9"/>
        <v/>
      </c>
      <c r="AK49" s="100" t="e">
        <v>#N/A</v>
      </c>
      <c r="AL49" s="36"/>
      <c r="AM49" s="73" t="str">
        <f>IFERROR(IF(AK49&gt;=(VLOOKUP(D49&amp;E49,'Tab 3 Flex,Strng,Endur(unprot)'!AB$10:$AC$37,2,FALSE)),"HFZ", "NI")," ")</f>
        <v xml:space="preserve"> </v>
      </c>
      <c r="AN49" s="29" t="str">
        <f t="shared" si="10"/>
        <v xml:space="preserve"> </v>
      </c>
      <c r="AO49" s="33"/>
      <c r="AP49" s="29" t="str">
        <f t="shared" si="11"/>
        <v/>
      </c>
    </row>
    <row r="50" spans="1:42" s="57" customFormat="1" ht="16.5" thickTop="1" thickBot="1" x14ac:dyDescent="0.3">
      <c r="A50" s="32"/>
      <c r="B50" s="25"/>
      <c r="C50" s="25"/>
      <c r="D50" s="25"/>
      <c r="E50" s="25"/>
      <c r="F50" s="25"/>
      <c r="G50" s="94" t="e">
        <v>#N/A</v>
      </c>
      <c r="H50" s="94" t="e">
        <v>#N/A</v>
      </c>
      <c r="I50" s="26"/>
      <c r="J50" s="26"/>
      <c r="K50" s="69" t="str">
        <f>IFERROR(IF(G50&gt;=(VLOOKUP(D50&amp;E50,'Tab 2 Aerobic Capacity (unprot)'!L$10:$M$27,2,FALSE)),"HFZ","NI")," ")</f>
        <v xml:space="preserve"> </v>
      </c>
      <c r="L50" s="69" t="str">
        <f>IFERROR(IF(H50&gt;=(VLOOKUP(D50&amp;E50,'Tab 2 Aerobic Capacity (unprot)'!L$34:$M$51,2,FALSE)),"HFZ","NI")," ")</f>
        <v xml:space="preserve"> </v>
      </c>
      <c r="M50" s="54" t="str">
        <f t="shared" si="0"/>
        <v xml:space="preserve"> </v>
      </c>
      <c r="N50" s="33" t="str">
        <f t="shared" si="1"/>
        <v xml:space="preserve"> </v>
      </c>
      <c r="O50" s="33"/>
      <c r="P50" s="54" t="str">
        <f t="shared" si="2"/>
        <v/>
      </c>
      <c r="Q50" s="33"/>
      <c r="R50" s="54" t="str">
        <f t="shared" si="3"/>
        <v/>
      </c>
      <c r="S50" s="99" t="e">
        <v>#N/A</v>
      </c>
      <c r="T50" s="99" t="e">
        <v>#N/A</v>
      </c>
      <c r="U50" s="99" t="e">
        <v>#N/A</v>
      </c>
      <c r="V50" s="27"/>
      <c r="W50" s="70" t="str">
        <f>IFERROR(IF(S50&gt;=(VLOOKUP(D50&amp;E50, 'Tab 3 Flex,Strng,Endur(unprot)'!AG$10:$AH$37,2,FALSE)),"HFZ", "NI")," ")</f>
        <v xml:space="preserve"> </v>
      </c>
      <c r="X50" s="70" t="str">
        <f>IFERROR(IF(T50&gt;=(VLOOKUP(D50&amp;E50, 'Tab 3 Flex,Strng,Endur(unprot)'!AG$10:$AH$37,2,FALSE)),"HFZ", "NI")," ")</f>
        <v xml:space="preserve"> </v>
      </c>
      <c r="Y50" s="71" t="str">
        <f t="shared" si="4"/>
        <v xml:space="preserve"> </v>
      </c>
      <c r="Z50" s="71" t="str">
        <f t="shared" si="5"/>
        <v xml:space="preserve"> </v>
      </c>
      <c r="AA50" s="71" t="str">
        <f>IFERROR(IF(U50&gt;=(VLOOKUP(D50&amp;E50, 'Tab 3 Flex,Strng,Endur(unprot)'!W$10:X$37,2,FALSE)),"HFZ", "NI"), " ")</f>
        <v xml:space="preserve"> </v>
      </c>
      <c r="AB50" s="28" t="str">
        <f t="shared" si="6"/>
        <v xml:space="preserve"> </v>
      </c>
      <c r="AC50" s="33"/>
      <c r="AD50" s="28" t="str">
        <f t="shared" si="7"/>
        <v/>
      </c>
      <c r="AE50" s="96" t="e">
        <v>#N/A</v>
      </c>
      <c r="AF50" s="35"/>
      <c r="AG50" s="72" t="str">
        <f>IFERROR(IF(AE50&gt;=(VLOOKUP(D50&amp;E50, 'Tab 3 Flex,Strng,Endur(unprot)'!R$10:$S$37,2,FALSE)),"HFZ", "NI")," ")</f>
        <v xml:space="preserve"> </v>
      </c>
      <c r="AH50" s="55" t="str">
        <f t="shared" si="8"/>
        <v xml:space="preserve"> </v>
      </c>
      <c r="AI50" s="43"/>
      <c r="AJ50" s="55" t="str">
        <f t="shared" si="9"/>
        <v/>
      </c>
      <c r="AK50" s="100" t="e">
        <v>#N/A</v>
      </c>
      <c r="AL50" s="36"/>
      <c r="AM50" s="73" t="str">
        <f>IFERROR(IF(AK50&gt;=(VLOOKUP(D50&amp;E50,'Tab 3 Flex,Strng,Endur(unprot)'!AB$10:$AC$37,2,FALSE)),"HFZ", "NI")," ")</f>
        <v xml:space="preserve"> </v>
      </c>
      <c r="AN50" s="29" t="str">
        <f t="shared" si="10"/>
        <v xml:space="preserve"> </v>
      </c>
      <c r="AO50" s="33"/>
      <c r="AP50" s="29" t="str">
        <f t="shared" si="11"/>
        <v/>
      </c>
    </row>
    <row r="51" spans="1:42" s="57" customFormat="1" ht="16.5" thickTop="1" thickBot="1" x14ac:dyDescent="0.3">
      <c r="A51" s="32"/>
      <c r="B51" s="25"/>
      <c r="C51" s="25"/>
      <c r="D51" s="25"/>
      <c r="E51" s="25"/>
      <c r="F51" s="25"/>
      <c r="G51" s="94" t="e">
        <v>#N/A</v>
      </c>
      <c r="H51" s="94" t="e">
        <v>#N/A</v>
      </c>
      <c r="I51" s="26"/>
      <c r="J51" s="26"/>
      <c r="K51" s="69" t="str">
        <f>IFERROR(IF(G51&gt;=(VLOOKUP(D51&amp;E51,'Tab 2 Aerobic Capacity (unprot)'!L$10:$M$27,2,FALSE)),"HFZ","NI")," ")</f>
        <v xml:space="preserve"> </v>
      </c>
      <c r="L51" s="69" t="str">
        <f>IFERROR(IF(H51&gt;=(VLOOKUP(D51&amp;E51,'Tab 2 Aerobic Capacity (unprot)'!L$34:$M$51,2,FALSE)),"HFZ","NI")," ")</f>
        <v xml:space="preserve"> </v>
      </c>
      <c r="M51" s="54" t="str">
        <f t="shared" si="0"/>
        <v xml:space="preserve"> </v>
      </c>
      <c r="N51" s="33" t="str">
        <f t="shared" si="1"/>
        <v xml:space="preserve"> </v>
      </c>
      <c r="O51" s="43"/>
      <c r="P51" s="54" t="str">
        <f t="shared" si="2"/>
        <v/>
      </c>
      <c r="Q51" s="33"/>
      <c r="R51" s="54" t="str">
        <f t="shared" si="3"/>
        <v/>
      </c>
      <c r="S51" s="99" t="e">
        <v>#N/A</v>
      </c>
      <c r="T51" s="99" t="e">
        <v>#N/A</v>
      </c>
      <c r="U51" s="99" t="e">
        <v>#N/A</v>
      </c>
      <c r="V51" s="27"/>
      <c r="W51" s="70" t="str">
        <f>IFERROR(IF(S51&gt;=(VLOOKUP(D51&amp;E51, 'Tab 3 Flex,Strng,Endur(unprot)'!AG$10:$AH$37,2,FALSE)),"HFZ", "NI")," ")</f>
        <v xml:space="preserve"> </v>
      </c>
      <c r="X51" s="70" t="str">
        <f>IFERROR(IF(T51&gt;=(VLOOKUP(D51&amp;E51, 'Tab 3 Flex,Strng,Endur(unprot)'!AG$10:$AH$37,2,FALSE)),"HFZ", "NI")," ")</f>
        <v xml:space="preserve"> </v>
      </c>
      <c r="Y51" s="71" t="str">
        <f t="shared" si="4"/>
        <v xml:space="preserve"> </v>
      </c>
      <c r="Z51" s="71" t="str">
        <f t="shared" si="5"/>
        <v xml:space="preserve"> </v>
      </c>
      <c r="AA51" s="71" t="str">
        <f>IFERROR(IF(U51&gt;=(VLOOKUP(D51&amp;E51, 'Tab 3 Flex,Strng,Endur(unprot)'!W$10:X$37,2,FALSE)),"HFZ", "NI"), " ")</f>
        <v xml:space="preserve"> </v>
      </c>
      <c r="AB51" s="28" t="str">
        <f t="shared" si="6"/>
        <v xml:space="preserve"> </v>
      </c>
      <c r="AC51" s="33"/>
      <c r="AD51" s="28" t="str">
        <f t="shared" si="7"/>
        <v/>
      </c>
      <c r="AE51" s="96" t="e">
        <v>#N/A</v>
      </c>
      <c r="AF51" s="35"/>
      <c r="AG51" s="72" t="str">
        <f>IFERROR(IF(AE51&gt;=(VLOOKUP(D51&amp;E51, 'Tab 3 Flex,Strng,Endur(unprot)'!R$10:$S$37,2,FALSE)),"HFZ", "NI")," ")</f>
        <v xml:space="preserve"> </v>
      </c>
      <c r="AH51" s="55" t="str">
        <f t="shared" si="8"/>
        <v xml:space="preserve"> </v>
      </c>
      <c r="AI51" s="43"/>
      <c r="AJ51" s="55" t="str">
        <f t="shared" si="9"/>
        <v/>
      </c>
      <c r="AK51" s="100" t="e">
        <v>#N/A</v>
      </c>
      <c r="AL51" s="36"/>
      <c r="AM51" s="73" t="str">
        <f>IFERROR(IF(AK51&gt;=(VLOOKUP(D51&amp;E51,'Tab 3 Flex,Strng,Endur(unprot)'!AB$10:$AC$37,2,FALSE)),"HFZ", "NI")," ")</f>
        <v xml:space="preserve"> </v>
      </c>
      <c r="AN51" s="29" t="str">
        <f t="shared" si="10"/>
        <v xml:space="preserve"> </v>
      </c>
      <c r="AO51" s="33"/>
      <c r="AP51" s="29" t="str">
        <f t="shared" si="11"/>
        <v/>
      </c>
    </row>
    <row r="52" spans="1:42" s="57" customFormat="1" ht="16.5" thickTop="1" thickBot="1" x14ac:dyDescent="0.3">
      <c r="A52" s="32"/>
      <c r="B52" s="25"/>
      <c r="C52" s="25"/>
      <c r="D52" s="25"/>
      <c r="E52" s="25"/>
      <c r="F52" s="25"/>
      <c r="G52" s="94" t="e">
        <v>#N/A</v>
      </c>
      <c r="H52" s="94" t="e">
        <v>#N/A</v>
      </c>
      <c r="I52" s="26"/>
      <c r="J52" s="26"/>
      <c r="K52" s="69" t="str">
        <f>IFERROR(IF(G52&gt;=(VLOOKUP(D52&amp;E52,'Tab 2 Aerobic Capacity (unprot)'!L$10:$M$27,2,FALSE)),"HFZ","NI")," ")</f>
        <v xml:space="preserve"> </v>
      </c>
      <c r="L52" s="69" t="str">
        <f>IFERROR(IF(H52&gt;=(VLOOKUP(D52&amp;E52,'Tab 2 Aerobic Capacity (unprot)'!L$34:$M$51,2,FALSE)),"HFZ","NI")," ")</f>
        <v xml:space="preserve"> </v>
      </c>
      <c r="M52" s="54" t="str">
        <f t="shared" si="0"/>
        <v xml:space="preserve"> </v>
      </c>
      <c r="N52" s="33" t="str">
        <f t="shared" si="1"/>
        <v xml:space="preserve"> </v>
      </c>
      <c r="O52" s="43"/>
      <c r="P52" s="54" t="str">
        <f t="shared" si="2"/>
        <v/>
      </c>
      <c r="Q52" s="33"/>
      <c r="R52" s="54" t="str">
        <f t="shared" si="3"/>
        <v/>
      </c>
      <c r="S52" s="99" t="e">
        <v>#N/A</v>
      </c>
      <c r="T52" s="99" t="e">
        <v>#N/A</v>
      </c>
      <c r="U52" s="99" t="e">
        <v>#N/A</v>
      </c>
      <c r="V52" s="27"/>
      <c r="W52" s="70" t="str">
        <f>IFERROR(IF(S52&gt;=(VLOOKUP(D52&amp;E52, 'Tab 3 Flex,Strng,Endur(unprot)'!AG$10:$AH$37,2,FALSE)),"HFZ", "NI")," ")</f>
        <v xml:space="preserve"> </v>
      </c>
      <c r="X52" s="70" t="str">
        <f>IFERROR(IF(T52&gt;=(VLOOKUP(D52&amp;E52, 'Tab 3 Flex,Strng,Endur(unprot)'!AG$10:$AH$37,2,FALSE)),"HFZ", "NI")," ")</f>
        <v xml:space="preserve"> </v>
      </c>
      <c r="Y52" s="71" t="str">
        <f t="shared" si="4"/>
        <v xml:space="preserve"> </v>
      </c>
      <c r="Z52" s="71" t="str">
        <f t="shared" si="5"/>
        <v xml:space="preserve"> </v>
      </c>
      <c r="AA52" s="71" t="str">
        <f>IFERROR(IF(U52&gt;=(VLOOKUP(D52&amp;E52, 'Tab 3 Flex,Strng,Endur(unprot)'!W$10:X$37,2,FALSE)),"HFZ", "NI"), " ")</f>
        <v xml:space="preserve"> </v>
      </c>
      <c r="AB52" s="28" t="str">
        <f t="shared" si="6"/>
        <v xml:space="preserve"> </v>
      </c>
      <c r="AC52" s="33"/>
      <c r="AD52" s="28" t="str">
        <f t="shared" si="7"/>
        <v/>
      </c>
      <c r="AE52" s="96" t="e">
        <v>#N/A</v>
      </c>
      <c r="AF52" s="35"/>
      <c r="AG52" s="72" t="str">
        <f>IFERROR(IF(AE52&gt;=(VLOOKUP(D52&amp;E52, 'Tab 3 Flex,Strng,Endur(unprot)'!R$10:$S$37,2,FALSE)),"HFZ", "NI")," ")</f>
        <v xml:space="preserve"> </v>
      </c>
      <c r="AH52" s="55" t="str">
        <f t="shared" si="8"/>
        <v xml:space="preserve"> </v>
      </c>
      <c r="AI52" s="43"/>
      <c r="AJ52" s="55" t="str">
        <f t="shared" si="9"/>
        <v/>
      </c>
      <c r="AK52" s="100" t="e">
        <v>#N/A</v>
      </c>
      <c r="AL52" s="36"/>
      <c r="AM52" s="73" t="str">
        <f>IFERROR(IF(AK52&gt;=(VLOOKUP(D52&amp;E52,'Tab 3 Flex,Strng,Endur(unprot)'!AB$10:$AC$37,2,FALSE)),"HFZ", "NI")," ")</f>
        <v xml:space="preserve"> </v>
      </c>
      <c r="AN52" s="29" t="str">
        <f t="shared" si="10"/>
        <v xml:space="preserve"> </v>
      </c>
      <c r="AO52" s="33"/>
      <c r="AP52" s="29" t="str">
        <f t="shared" si="11"/>
        <v/>
      </c>
    </row>
    <row r="53" spans="1:42" s="57" customFormat="1" ht="16.5" thickTop="1" thickBot="1" x14ac:dyDescent="0.3">
      <c r="A53" s="32"/>
      <c r="B53" s="25"/>
      <c r="C53" s="25"/>
      <c r="D53" s="25"/>
      <c r="E53" s="25"/>
      <c r="F53" s="25"/>
      <c r="G53" s="94" t="e">
        <v>#N/A</v>
      </c>
      <c r="H53" s="94" t="e">
        <v>#N/A</v>
      </c>
      <c r="I53" s="26"/>
      <c r="J53" s="26"/>
      <c r="K53" s="69" t="str">
        <f>IFERROR(IF(G53&gt;=(VLOOKUP(D53&amp;E53,'Tab 2 Aerobic Capacity (unprot)'!L$10:$M$27,2,FALSE)),"HFZ","NI")," ")</f>
        <v xml:space="preserve"> </v>
      </c>
      <c r="L53" s="69" t="str">
        <f>IFERROR(IF(H53&gt;=(VLOOKUP(D53&amp;E53,'Tab 2 Aerobic Capacity (unprot)'!L$34:$M$51,2,FALSE)),"HFZ","NI")," ")</f>
        <v xml:space="preserve"> </v>
      </c>
      <c r="M53" s="54" t="str">
        <f t="shared" si="0"/>
        <v xml:space="preserve"> </v>
      </c>
      <c r="N53" s="33" t="str">
        <f t="shared" si="1"/>
        <v xml:space="preserve"> </v>
      </c>
      <c r="O53" s="43"/>
      <c r="P53" s="54" t="str">
        <f t="shared" si="2"/>
        <v/>
      </c>
      <c r="Q53" s="33"/>
      <c r="R53" s="54" t="str">
        <f t="shared" si="3"/>
        <v/>
      </c>
      <c r="S53" s="99" t="e">
        <v>#N/A</v>
      </c>
      <c r="T53" s="99" t="e">
        <v>#N/A</v>
      </c>
      <c r="U53" s="99" t="e">
        <v>#N/A</v>
      </c>
      <c r="V53" s="27"/>
      <c r="W53" s="70" t="str">
        <f>IFERROR(IF(S53&gt;=(VLOOKUP(D53&amp;E53, 'Tab 3 Flex,Strng,Endur(unprot)'!AG$10:$AH$37,2,FALSE)),"HFZ", "NI")," ")</f>
        <v xml:space="preserve"> </v>
      </c>
      <c r="X53" s="70" t="str">
        <f>IFERROR(IF(T53&gt;=(VLOOKUP(D53&amp;E53, 'Tab 3 Flex,Strng,Endur(unprot)'!AG$10:$AH$37,2,FALSE)),"HFZ", "NI")," ")</f>
        <v xml:space="preserve"> </v>
      </c>
      <c r="Y53" s="71" t="str">
        <f t="shared" si="4"/>
        <v xml:space="preserve"> </v>
      </c>
      <c r="Z53" s="71" t="str">
        <f t="shared" si="5"/>
        <v xml:space="preserve"> </v>
      </c>
      <c r="AA53" s="71" t="str">
        <f>IFERROR(IF(U53&gt;=(VLOOKUP(D53&amp;E53, 'Tab 3 Flex,Strng,Endur(unprot)'!W$10:X$37,2,FALSE)),"HFZ", "NI"), " ")</f>
        <v xml:space="preserve"> </v>
      </c>
      <c r="AB53" s="28" t="str">
        <f t="shared" si="6"/>
        <v xml:space="preserve"> </v>
      </c>
      <c r="AC53" s="33"/>
      <c r="AD53" s="28" t="str">
        <f t="shared" si="7"/>
        <v/>
      </c>
      <c r="AE53" s="96" t="e">
        <v>#N/A</v>
      </c>
      <c r="AF53" s="35"/>
      <c r="AG53" s="72" t="str">
        <f>IFERROR(IF(AE53&gt;=(VLOOKUP(D53&amp;E53, 'Tab 3 Flex,Strng,Endur(unprot)'!R$10:$S$37,2,FALSE)),"HFZ", "NI")," ")</f>
        <v xml:space="preserve"> </v>
      </c>
      <c r="AH53" s="55" t="str">
        <f t="shared" si="8"/>
        <v xml:space="preserve"> </v>
      </c>
      <c r="AI53" s="43"/>
      <c r="AJ53" s="55" t="str">
        <f t="shared" si="9"/>
        <v/>
      </c>
      <c r="AK53" s="100" t="e">
        <v>#N/A</v>
      </c>
      <c r="AL53" s="36"/>
      <c r="AM53" s="73" t="str">
        <f>IFERROR(IF(AK53&gt;=(VLOOKUP(D53&amp;E53,'Tab 3 Flex,Strng,Endur(unprot)'!AB$10:$AC$37,2,FALSE)),"HFZ", "NI")," ")</f>
        <v xml:space="preserve"> </v>
      </c>
      <c r="AN53" s="29" t="str">
        <f t="shared" si="10"/>
        <v xml:space="preserve"> </v>
      </c>
      <c r="AO53" s="33"/>
      <c r="AP53" s="29" t="str">
        <f t="shared" si="11"/>
        <v/>
      </c>
    </row>
    <row r="54" spans="1:42" s="57" customFormat="1" ht="16.5" thickTop="1" thickBot="1" x14ac:dyDescent="0.3">
      <c r="A54" s="32"/>
      <c r="B54" s="25"/>
      <c r="C54" s="25"/>
      <c r="D54" s="25"/>
      <c r="E54" s="25"/>
      <c r="F54" s="25"/>
      <c r="G54" s="94" t="e">
        <v>#N/A</v>
      </c>
      <c r="H54" s="94" t="e">
        <v>#N/A</v>
      </c>
      <c r="I54" s="26"/>
      <c r="J54" s="26"/>
      <c r="K54" s="69" t="str">
        <f>IFERROR(IF(G54&gt;=(VLOOKUP(D54&amp;E54,'Tab 2 Aerobic Capacity (unprot)'!L$10:$M$27,2,FALSE)),"HFZ","NI")," ")</f>
        <v xml:space="preserve"> </v>
      </c>
      <c r="L54" s="69" t="str">
        <f>IFERROR(IF(H54&gt;=(VLOOKUP(D54&amp;E54,'Tab 2 Aerobic Capacity (unprot)'!L$34:$M$51,2,FALSE)),"HFZ","NI")," ")</f>
        <v xml:space="preserve"> </v>
      </c>
      <c r="M54" s="54" t="str">
        <f t="shared" si="0"/>
        <v xml:space="preserve"> </v>
      </c>
      <c r="N54" s="33" t="str">
        <f t="shared" si="1"/>
        <v xml:space="preserve"> </v>
      </c>
      <c r="O54" s="43"/>
      <c r="P54" s="54" t="str">
        <f t="shared" si="2"/>
        <v/>
      </c>
      <c r="Q54" s="33"/>
      <c r="R54" s="54" t="str">
        <f t="shared" si="3"/>
        <v/>
      </c>
      <c r="S54" s="99" t="e">
        <v>#N/A</v>
      </c>
      <c r="T54" s="99" t="e">
        <v>#N/A</v>
      </c>
      <c r="U54" s="99" t="e">
        <v>#N/A</v>
      </c>
      <c r="V54" s="27"/>
      <c r="W54" s="70" t="str">
        <f>IFERROR(IF(S54&gt;=(VLOOKUP(D54&amp;E54, 'Tab 3 Flex,Strng,Endur(unprot)'!AG$10:$AH$37,2,FALSE)),"HFZ", "NI")," ")</f>
        <v xml:space="preserve"> </v>
      </c>
      <c r="X54" s="70" t="str">
        <f>IFERROR(IF(T54&gt;=(VLOOKUP(D54&amp;E54, 'Tab 3 Flex,Strng,Endur(unprot)'!AG$10:$AH$37,2,FALSE)),"HFZ", "NI")," ")</f>
        <v xml:space="preserve"> </v>
      </c>
      <c r="Y54" s="71" t="str">
        <f t="shared" si="4"/>
        <v xml:space="preserve"> </v>
      </c>
      <c r="Z54" s="71" t="str">
        <f t="shared" si="5"/>
        <v xml:space="preserve"> </v>
      </c>
      <c r="AA54" s="71" t="str">
        <f>IFERROR(IF(U54&gt;=(VLOOKUP(D54&amp;E54, 'Tab 3 Flex,Strng,Endur(unprot)'!W$10:X$37,2,FALSE)),"HFZ", "NI"), " ")</f>
        <v xml:space="preserve"> </v>
      </c>
      <c r="AB54" s="28" t="str">
        <f t="shared" si="6"/>
        <v xml:space="preserve"> </v>
      </c>
      <c r="AC54" s="33"/>
      <c r="AD54" s="28" t="str">
        <f t="shared" si="7"/>
        <v/>
      </c>
      <c r="AE54" s="96" t="e">
        <v>#N/A</v>
      </c>
      <c r="AF54" s="35"/>
      <c r="AG54" s="72" t="str">
        <f>IFERROR(IF(AE54&gt;=(VLOOKUP(D54&amp;E54, 'Tab 3 Flex,Strng,Endur(unprot)'!R$10:$S$37,2,FALSE)),"HFZ", "NI")," ")</f>
        <v xml:space="preserve"> </v>
      </c>
      <c r="AH54" s="55" t="str">
        <f t="shared" si="8"/>
        <v xml:space="preserve"> </v>
      </c>
      <c r="AI54" s="43"/>
      <c r="AJ54" s="55" t="str">
        <f t="shared" si="9"/>
        <v/>
      </c>
      <c r="AK54" s="100" t="e">
        <v>#N/A</v>
      </c>
      <c r="AL54" s="36"/>
      <c r="AM54" s="73" t="str">
        <f>IFERROR(IF(AK54&gt;=(VLOOKUP(D54&amp;E54,'Tab 3 Flex,Strng,Endur(unprot)'!AB$10:$AC$37,2,FALSE)),"HFZ", "NI")," ")</f>
        <v xml:space="preserve"> </v>
      </c>
      <c r="AN54" s="29" t="str">
        <f t="shared" si="10"/>
        <v xml:space="preserve"> </v>
      </c>
      <c r="AO54" s="33"/>
      <c r="AP54" s="29" t="str">
        <f t="shared" si="11"/>
        <v/>
      </c>
    </row>
    <row r="55" spans="1:42" s="57" customFormat="1" ht="16.5" thickTop="1" thickBot="1" x14ac:dyDescent="0.3">
      <c r="A55" s="32"/>
      <c r="B55" s="25"/>
      <c r="C55" s="25"/>
      <c r="D55" s="25"/>
      <c r="E55" s="25"/>
      <c r="F55" s="25"/>
      <c r="G55" s="94" t="e">
        <v>#N/A</v>
      </c>
      <c r="H55" s="94" t="e">
        <v>#N/A</v>
      </c>
      <c r="I55" s="26"/>
      <c r="J55" s="26"/>
      <c r="K55" s="69" t="str">
        <f>IFERROR(IF(G55&gt;=(VLOOKUP(D55&amp;E55,'Tab 2 Aerobic Capacity (unprot)'!L$10:$M$27,2,FALSE)),"HFZ","NI")," ")</f>
        <v xml:space="preserve"> </v>
      </c>
      <c r="L55" s="69" t="str">
        <f>IFERROR(IF(H55&gt;=(VLOOKUP(D55&amp;E55,'Tab 2 Aerobic Capacity (unprot)'!L$34:$M$51,2,FALSE)),"HFZ","NI")," ")</f>
        <v xml:space="preserve"> </v>
      </c>
      <c r="M55" s="54" t="str">
        <f t="shared" si="0"/>
        <v xml:space="preserve"> </v>
      </c>
      <c r="N55" s="33" t="str">
        <f t="shared" si="1"/>
        <v xml:space="preserve"> </v>
      </c>
      <c r="O55" s="43"/>
      <c r="P55" s="54" t="str">
        <f t="shared" si="2"/>
        <v/>
      </c>
      <c r="Q55" s="33"/>
      <c r="R55" s="54" t="str">
        <f t="shared" si="3"/>
        <v/>
      </c>
      <c r="S55" s="99" t="e">
        <v>#N/A</v>
      </c>
      <c r="T55" s="99" t="e">
        <v>#N/A</v>
      </c>
      <c r="U55" s="99" t="e">
        <v>#N/A</v>
      </c>
      <c r="V55" s="27"/>
      <c r="W55" s="70" t="str">
        <f>IFERROR(IF(S55&gt;=(VLOOKUP(D55&amp;E55, 'Tab 3 Flex,Strng,Endur(unprot)'!AG$10:$AH$37,2,FALSE)),"HFZ", "NI")," ")</f>
        <v xml:space="preserve"> </v>
      </c>
      <c r="X55" s="70" t="str">
        <f>IFERROR(IF(T55&gt;=(VLOOKUP(D55&amp;E55, 'Tab 3 Flex,Strng,Endur(unprot)'!AG$10:$AH$37,2,FALSE)),"HFZ", "NI")," ")</f>
        <v xml:space="preserve"> </v>
      </c>
      <c r="Y55" s="71" t="str">
        <f t="shared" si="4"/>
        <v xml:space="preserve"> </v>
      </c>
      <c r="Z55" s="71" t="str">
        <f t="shared" si="5"/>
        <v xml:space="preserve"> </v>
      </c>
      <c r="AA55" s="71" t="str">
        <f>IFERROR(IF(U55&gt;=(VLOOKUP(D55&amp;E55, 'Tab 3 Flex,Strng,Endur(unprot)'!W$10:X$37,2,FALSE)),"HFZ", "NI"), " ")</f>
        <v xml:space="preserve"> </v>
      </c>
      <c r="AB55" s="28" t="str">
        <f t="shared" si="6"/>
        <v xml:space="preserve"> </v>
      </c>
      <c r="AC55" s="33"/>
      <c r="AD55" s="28" t="str">
        <f t="shared" si="7"/>
        <v/>
      </c>
      <c r="AE55" s="96" t="e">
        <v>#N/A</v>
      </c>
      <c r="AF55" s="35"/>
      <c r="AG55" s="72" t="str">
        <f>IFERROR(IF(AE55&gt;=(VLOOKUP(D55&amp;E55, 'Tab 3 Flex,Strng,Endur(unprot)'!R$10:$S$37,2,FALSE)),"HFZ", "NI")," ")</f>
        <v xml:space="preserve"> </v>
      </c>
      <c r="AH55" s="55" t="str">
        <f t="shared" si="8"/>
        <v xml:space="preserve"> </v>
      </c>
      <c r="AI55" s="43"/>
      <c r="AJ55" s="55" t="str">
        <f t="shared" si="9"/>
        <v/>
      </c>
      <c r="AK55" s="100" t="e">
        <v>#N/A</v>
      </c>
      <c r="AL55" s="36"/>
      <c r="AM55" s="73" t="str">
        <f>IFERROR(IF(AK55&gt;=(VLOOKUP(D55&amp;E55,'Tab 3 Flex,Strng,Endur(unprot)'!AB$10:$AC$37,2,FALSE)),"HFZ", "NI")," ")</f>
        <v xml:space="preserve"> </v>
      </c>
      <c r="AN55" s="29" t="str">
        <f t="shared" si="10"/>
        <v xml:space="preserve"> </v>
      </c>
      <c r="AO55" s="33"/>
      <c r="AP55" s="29" t="str">
        <f t="shared" si="11"/>
        <v/>
      </c>
    </row>
    <row r="56" spans="1:42" s="57" customFormat="1" ht="16.5" thickTop="1" thickBot="1" x14ac:dyDescent="0.3">
      <c r="A56" s="32"/>
      <c r="B56" s="25"/>
      <c r="C56" s="25"/>
      <c r="D56" s="25"/>
      <c r="E56" s="25"/>
      <c r="F56" s="25"/>
      <c r="G56" s="94" t="e">
        <v>#N/A</v>
      </c>
      <c r="H56" s="94" t="e">
        <v>#N/A</v>
      </c>
      <c r="I56" s="26"/>
      <c r="J56" s="26"/>
      <c r="K56" s="69" t="str">
        <f>IFERROR(IF(G56&gt;=(VLOOKUP(D56&amp;E56,'Tab 2 Aerobic Capacity (unprot)'!L$10:$M$27,2,FALSE)),"HFZ","NI")," ")</f>
        <v xml:space="preserve"> </v>
      </c>
      <c r="L56" s="69" t="str">
        <f>IFERROR(IF(H56&gt;=(VLOOKUP(D56&amp;E56,'Tab 2 Aerobic Capacity (unprot)'!L$34:$M$51,2,FALSE)),"HFZ","NI")," ")</f>
        <v xml:space="preserve"> </v>
      </c>
      <c r="M56" s="54" t="str">
        <f t="shared" si="0"/>
        <v xml:space="preserve"> </v>
      </c>
      <c r="N56" s="33" t="str">
        <f t="shared" si="1"/>
        <v xml:space="preserve"> </v>
      </c>
      <c r="O56" s="43"/>
      <c r="P56" s="54" t="str">
        <f t="shared" si="2"/>
        <v/>
      </c>
      <c r="Q56" s="33"/>
      <c r="R56" s="54" t="str">
        <f t="shared" si="3"/>
        <v/>
      </c>
      <c r="S56" s="99" t="e">
        <v>#N/A</v>
      </c>
      <c r="T56" s="99" t="e">
        <v>#N/A</v>
      </c>
      <c r="U56" s="99" t="e">
        <v>#N/A</v>
      </c>
      <c r="V56" s="27"/>
      <c r="W56" s="70" t="str">
        <f>IFERROR(IF(S56&gt;=(VLOOKUP(D56&amp;E56, 'Tab 3 Flex,Strng,Endur(unprot)'!AG$10:$AH$37,2,FALSE)),"HFZ", "NI")," ")</f>
        <v xml:space="preserve"> </v>
      </c>
      <c r="X56" s="70" t="str">
        <f>IFERROR(IF(T56&gt;=(VLOOKUP(D56&amp;E56, 'Tab 3 Flex,Strng,Endur(unprot)'!AG$10:$AH$37,2,FALSE)),"HFZ", "NI")," ")</f>
        <v xml:space="preserve"> </v>
      </c>
      <c r="Y56" s="71" t="str">
        <f t="shared" si="4"/>
        <v xml:space="preserve"> </v>
      </c>
      <c r="Z56" s="71" t="str">
        <f t="shared" si="5"/>
        <v xml:space="preserve"> </v>
      </c>
      <c r="AA56" s="71" t="str">
        <f>IFERROR(IF(U56&gt;=(VLOOKUP(D56&amp;E56, 'Tab 3 Flex,Strng,Endur(unprot)'!W$10:X$37,2,FALSE)),"HFZ", "NI"), " ")</f>
        <v xml:space="preserve"> </v>
      </c>
      <c r="AB56" s="28" t="str">
        <f t="shared" si="6"/>
        <v xml:space="preserve"> </v>
      </c>
      <c r="AC56" s="33"/>
      <c r="AD56" s="28" t="str">
        <f t="shared" si="7"/>
        <v/>
      </c>
      <c r="AE56" s="96" t="e">
        <v>#N/A</v>
      </c>
      <c r="AF56" s="35"/>
      <c r="AG56" s="72" t="str">
        <f>IFERROR(IF(AE56&gt;=(VLOOKUP(D56&amp;E56, 'Tab 3 Flex,Strng,Endur(unprot)'!R$10:$S$37,2,FALSE)),"HFZ", "NI")," ")</f>
        <v xml:space="preserve"> </v>
      </c>
      <c r="AH56" s="55" t="str">
        <f t="shared" si="8"/>
        <v xml:space="preserve"> </v>
      </c>
      <c r="AI56" s="43"/>
      <c r="AJ56" s="55" t="str">
        <f t="shared" si="9"/>
        <v/>
      </c>
      <c r="AK56" s="100" t="e">
        <v>#N/A</v>
      </c>
      <c r="AL56" s="36"/>
      <c r="AM56" s="73" t="str">
        <f>IFERROR(IF(AK56&gt;=(VLOOKUP(D56&amp;E56,'Tab 3 Flex,Strng,Endur(unprot)'!AB$10:$AC$37,2,FALSE)),"HFZ", "NI")," ")</f>
        <v xml:space="preserve"> </v>
      </c>
      <c r="AN56" s="29" t="str">
        <f t="shared" si="10"/>
        <v xml:space="preserve"> </v>
      </c>
      <c r="AO56" s="33"/>
      <c r="AP56" s="29" t="str">
        <f t="shared" si="11"/>
        <v/>
      </c>
    </row>
    <row r="57" spans="1:42" s="57" customFormat="1" ht="16.5" thickTop="1" thickBot="1" x14ac:dyDescent="0.3">
      <c r="A57" s="32"/>
      <c r="B57" s="25"/>
      <c r="C57" s="25"/>
      <c r="D57" s="25"/>
      <c r="E57" s="25"/>
      <c r="F57" s="25"/>
      <c r="G57" s="94" t="e">
        <v>#N/A</v>
      </c>
      <c r="H57" s="94" t="e">
        <v>#N/A</v>
      </c>
      <c r="I57" s="26"/>
      <c r="J57" s="26"/>
      <c r="K57" s="69" t="str">
        <f>IFERROR(IF(G57&gt;=(VLOOKUP(D57&amp;E57,'Tab 2 Aerobic Capacity (unprot)'!L$10:$M$27,2,FALSE)),"HFZ","NI")," ")</f>
        <v xml:space="preserve"> </v>
      </c>
      <c r="L57" s="69" t="str">
        <f>IFERROR(IF(H57&gt;=(VLOOKUP(D57&amp;E57,'Tab 2 Aerobic Capacity (unprot)'!L$34:$M$51,2,FALSE)),"HFZ","NI")," ")</f>
        <v xml:space="preserve"> </v>
      </c>
      <c r="M57" s="54" t="str">
        <f t="shared" si="0"/>
        <v xml:space="preserve"> </v>
      </c>
      <c r="N57" s="33" t="str">
        <f t="shared" si="1"/>
        <v xml:space="preserve"> </v>
      </c>
      <c r="O57" s="43"/>
      <c r="P57" s="54" t="str">
        <f t="shared" si="2"/>
        <v/>
      </c>
      <c r="Q57" s="33"/>
      <c r="R57" s="54" t="str">
        <f t="shared" si="3"/>
        <v/>
      </c>
      <c r="S57" s="99" t="e">
        <v>#N/A</v>
      </c>
      <c r="T57" s="99" t="e">
        <v>#N/A</v>
      </c>
      <c r="U57" s="99" t="e">
        <v>#N/A</v>
      </c>
      <c r="V57" s="27"/>
      <c r="W57" s="70" t="str">
        <f>IFERROR(IF(S57&gt;=(VLOOKUP(D57&amp;E57, 'Tab 3 Flex,Strng,Endur(unprot)'!AG$10:$AH$37,2,FALSE)),"HFZ", "NI")," ")</f>
        <v xml:space="preserve"> </v>
      </c>
      <c r="X57" s="70" t="str">
        <f>IFERROR(IF(T57&gt;=(VLOOKUP(D57&amp;E57, 'Tab 3 Flex,Strng,Endur(unprot)'!AG$10:$AH$37,2,FALSE)),"HFZ", "NI")," ")</f>
        <v xml:space="preserve"> </v>
      </c>
      <c r="Y57" s="71" t="str">
        <f t="shared" si="4"/>
        <v xml:space="preserve"> </v>
      </c>
      <c r="Z57" s="71" t="str">
        <f t="shared" si="5"/>
        <v xml:space="preserve"> </v>
      </c>
      <c r="AA57" s="71" t="str">
        <f>IFERROR(IF(U57&gt;=(VLOOKUP(D57&amp;E57, 'Tab 3 Flex,Strng,Endur(unprot)'!W$10:X$37,2,FALSE)),"HFZ", "NI"), " ")</f>
        <v xml:space="preserve"> </v>
      </c>
      <c r="AB57" s="28" t="str">
        <f t="shared" si="6"/>
        <v xml:space="preserve"> </v>
      </c>
      <c r="AC57" s="33"/>
      <c r="AD57" s="28" t="str">
        <f t="shared" si="7"/>
        <v/>
      </c>
      <c r="AE57" s="96" t="e">
        <v>#N/A</v>
      </c>
      <c r="AF57" s="35"/>
      <c r="AG57" s="72" t="str">
        <f>IFERROR(IF(AE57&gt;=(VLOOKUP(D57&amp;E57, 'Tab 3 Flex,Strng,Endur(unprot)'!R$10:$S$37,2,FALSE)),"HFZ", "NI")," ")</f>
        <v xml:space="preserve"> </v>
      </c>
      <c r="AH57" s="55" t="str">
        <f t="shared" si="8"/>
        <v xml:space="preserve"> </v>
      </c>
      <c r="AI57" s="43"/>
      <c r="AJ57" s="55" t="str">
        <f t="shared" si="9"/>
        <v/>
      </c>
      <c r="AK57" s="100" t="e">
        <v>#N/A</v>
      </c>
      <c r="AL57" s="36"/>
      <c r="AM57" s="73" t="str">
        <f>IFERROR(IF(AK57&gt;=(VLOOKUP(D57&amp;E57,'Tab 3 Flex,Strng,Endur(unprot)'!AB$10:$AC$37,2,FALSE)),"HFZ", "NI")," ")</f>
        <v xml:space="preserve"> </v>
      </c>
      <c r="AN57" s="29" t="str">
        <f t="shared" si="10"/>
        <v xml:space="preserve"> </v>
      </c>
      <c r="AO57" s="33"/>
      <c r="AP57" s="29" t="str">
        <f t="shared" si="11"/>
        <v/>
      </c>
    </row>
    <row r="58" spans="1:42" s="57" customFormat="1" ht="16.5" thickTop="1" thickBot="1" x14ac:dyDescent="0.3">
      <c r="A58" s="32"/>
      <c r="B58" s="25"/>
      <c r="C58" s="25"/>
      <c r="D58" s="25"/>
      <c r="E58" s="25"/>
      <c r="F58" s="25"/>
      <c r="G58" s="94" t="e">
        <v>#N/A</v>
      </c>
      <c r="H58" s="94" t="e">
        <v>#N/A</v>
      </c>
      <c r="I58" s="26"/>
      <c r="J58" s="26"/>
      <c r="K58" s="69" t="str">
        <f>IFERROR(IF(G58&gt;=(VLOOKUP(D58&amp;E58,'Tab 2 Aerobic Capacity (unprot)'!L$10:$M$27,2,FALSE)),"HFZ","NI")," ")</f>
        <v xml:space="preserve"> </v>
      </c>
      <c r="L58" s="69" t="str">
        <f>IFERROR(IF(H58&gt;=(VLOOKUP(D58&amp;E58,'Tab 2 Aerobic Capacity (unprot)'!L$34:$M$51,2,FALSE)),"HFZ","NI")," ")</f>
        <v xml:space="preserve"> </v>
      </c>
      <c r="M58" s="54" t="str">
        <f t="shared" si="0"/>
        <v xml:space="preserve"> </v>
      </c>
      <c r="N58" s="33" t="str">
        <f t="shared" si="1"/>
        <v xml:space="preserve"> </v>
      </c>
      <c r="O58" s="43"/>
      <c r="P58" s="54" t="str">
        <f t="shared" si="2"/>
        <v/>
      </c>
      <c r="Q58" s="33"/>
      <c r="R58" s="54" t="str">
        <f t="shared" si="3"/>
        <v/>
      </c>
      <c r="S58" s="99" t="e">
        <v>#N/A</v>
      </c>
      <c r="T58" s="99" t="e">
        <v>#N/A</v>
      </c>
      <c r="U58" s="99" t="e">
        <v>#N/A</v>
      </c>
      <c r="V58" s="27"/>
      <c r="W58" s="70" t="str">
        <f>IFERROR(IF(S58&gt;=(VLOOKUP(D58&amp;E58, 'Tab 3 Flex,Strng,Endur(unprot)'!AG$10:$AH$37,2,FALSE)),"HFZ", "NI")," ")</f>
        <v xml:space="preserve"> </v>
      </c>
      <c r="X58" s="70" t="str">
        <f>IFERROR(IF(T58&gt;=(VLOOKUP(D58&amp;E58, 'Tab 3 Flex,Strng,Endur(unprot)'!AG$10:$AH$37,2,FALSE)),"HFZ", "NI")," ")</f>
        <v xml:space="preserve"> </v>
      </c>
      <c r="Y58" s="71" t="str">
        <f t="shared" si="4"/>
        <v xml:space="preserve"> </v>
      </c>
      <c r="Z58" s="71" t="str">
        <f t="shared" si="5"/>
        <v xml:space="preserve"> </v>
      </c>
      <c r="AA58" s="71" t="str">
        <f>IFERROR(IF(U58&gt;=(VLOOKUP(D58&amp;E58, 'Tab 3 Flex,Strng,Endur(unprot)'!W$10:X$37,2,FALSE)),"HFZ", "NI"), " ")</f>
        <v xml:space="preserve"> </v>
      </c>
      <c r="AB58" s="28" t="str">
        <f t="shared" si="6"/>
        <v xml:space="preserve"> </v>
      </c>
      <c r="AC58" s="33"/>
      <c r="AD58" s="28" t="str">
        <f t="shared" si="7"/>
        <v/>
      </c>
      <c r="AE58" s="96" t="e">
        <v>#N/A</v>
      </c>
      <c r="AF58" s="35"/>
      <c r="AG58" s="72" t="str">
        <f>IFERROR(IF(AE58&gt;=(VLOOKUP(D58&amp;E58, 'Tab 3 Flex,Strng,Endur(unprot)'!R$10:$S$37,2,FALSE)),"HFZ", "NI")," ")</f>
        <v xml:space="preserve"> </v>
      </c>
      <c r="AH58" s="55" t="str">
        <f t="shared" si="8"/>
        <v xml:space="preserve"> </v>
      </c>
      <c r="AI58" s="43"/>
      <c r="AJ58" s="55" t="str">
        <f t="shared" si="9"/>
        <v/>
      </c>
      <c r="AK58" s="100" t="e">
        <v>#N/A</v>
      </c>
      <c r="AL58" s="36"/>
      <c r="AM58" s="73" t="str">
        <f>IFERROR(IF(AK58&gt;=(VLOOKUP(D58&amp;E58,'Tab 3 Flex,Strng,Endur(unprot)'!AB$10:$AC$37,2,FALSE)),"HFZ", "NI")," ")</f>
        <v xml:space="preserve"> </v>
      </c>
      <c r="AN58" s="29" t="str">
        <f t="shared" si="10"/>
        <v xml:space="preserve"> </v>
      </c>
      <c r="AO58" s="33"/>
      <c r="AP58" s="29" t="str">
        <f t="shared" si="11"/>
        <v/>
      </c>
    </row>
    <row r="59" spans="1:42" s="57" customFormat="1" ht="16.5" thickTop="1" thickBot="1" x14ac:dyDescent="0.3">
      <c r="A59" s="32"/>
      <c r="B59" s="25"/>
      <c r="C59" s="25"/>
      <c r="D59" s="25"/>
      <c r="E59" s="25"/>
      <c r="F59" s="25"/>
      <c r="G59" s="94" t="e">
        <v>#N/A</v>
      </c>
      <c r="H59" s="94" t="e">
        <v>#N/A</v>
      </c>
      <c r="I59" s="26"/>
      <c r="J59" s="26"/>
      <c r="K59" s="69" t="str">
        <f>IFERROR(IF(G59&gt;=(VLOOKUP(D59&amp;E59,'Tab 2 Aerobic Capacity (unprot)'!L$10:$M$27,2,FALSE)),"HFZ","NI")," ")</f>
        <v xml:space="preserve"> </v>
      </c>
      <c r="L59" s="69" t="str">
        <f>IFERROR(IF(H59&gt;=(VLOOKUP(D59&amp;E59,'Tab 2 Aerobic Capacity (unprot)'!L$34:$M$51,2,FALSE)),"HFZ","NI")," ")</f>
        <v xml:space="preserve"> </v>
      </c>
      <c r="M59" s="54" t="str">
        <f t="shared" si="0"/>
        <v xml:space="preserve"> </v>
      </c>
      <c r="N59" s="33" t="str">
        <f t="shared" si="1"/>
        <v xml:space="preserve"> </v>
      </c>
      <c r="O59" s="43"/>
      <c r="P59" s="54" t="str">
        <f t="shared" si="2"/>
        <v/>
      </c>
      <c r="Q59" s="33"/>
      <c r="R59" s="54" t="str">
        <f t="shared" si="3"/>
        <v/>
      </c>
      <c r="S59" s="99" t="e">
        <v>#N/A</v>
      </c>
      <c r="T59" s="99" t="e">
        <v>#N/A</v>
      </c>
      <c r="U59" s="99" t="e">
        <v>#N/A</v>
      </c>
      <c r="V59" s="27"/>
      <c r="W59" s="70" t="str">
        <f>IFERROR(IF(S59&gt;=(VLOOKUP(D59&amp;E59, 'Tab 3 Flex,Strng,Endur(unprot)'!AG$10:$AH$37,2,FALSE)),"HFZ", "NI")," ")</f>
        <v xml:space="preserve"> </v>
      </c>
      <c r="X59" s="70" t="str">
        <f>IFERROR(IF(T59&gt;=(VLOOKUP(D59&amp;E59, 'Tab 3 Flex,Strng,Endur(unprot)'!AG$10:$AH$37,2,FALSE)),"HFZ", "NI")," ")</f>
        <v xml:space="preserve"> </v>
      </c>
      <c r="Y59" s="71" t="str">
        <f t="shared" si="4"/>
        <v xml:space="preserve"> </v>
      </c>
      <c r="Z59" s="71" t="str">
        <f t="shared" si="5"/>
        <v xml:space="preserve"> </v>
      </c>
      <c r="AA59" s="71" t="str">
        <f>IFERROR(IF(U59&gt;=(VLOOKUP(D59&amp;E59, 'Tab 3 Flex,Strng,Endur(unprot)'!W$10:X$37,2,FALSE)),"HFZ", "NI"), " ")</f>
        <v xml:space="preserve"> </v>
      </c>
      <c r="AB59" s="28" t="str">
        <f t="shared" si="6"/>
        <v xml:space="preserve"> </v>
      </c>
      <c r="AC59" s="33"/>
      <c r="AD59" s="28" t="str">
        <f t="shared" si="7"/>
        <v/>
      </c>
      <c r="AE59" s="96" t="e">
        <v>#N/A</v>
      </c>
      <c r="AF59" s="35"/>
      <c r="AG59" s="72" t="str">
        <f>IFERROR(IF(AE59&gt;=(VLOOKUP(D59&amp;E59, 'Tab 3 Flex,Strng,Endur(unprot)'!R$10:$S$37,2,FALSE)),"HFZ", "NI")," ")</f>
        <v xml:space="preserve"> </v>
      </c>
      <c r="AH59" s="55" t="str">
        <f t="shared" si="8"/>
        <v xml:space="preserve"> </v>
      </c>
      <c r="AI59" s="43"/>
      <c r="AJ59" s="55" t="str">
        <f t="shared" si="9"/>
        <v/>
      </c>
      <c r="AK59" s="100" t="e">
        <v>#N/A</v>
      </c>
      <c r="AL59" s="36"/>
      <c r="AM59" s="73" t="str">
        <f>IFERROR(IF(AK59&gt;=(VLOOKUP(D59&amp;E59,'Tab 3 Flex,Strng,Endur(unprot)'!AB$10:$AC$37,2,FALSE)),"HFZ", "NI")," ")</f>
        <v xml:space="preserve"> </v>
      </c>
      <c r="AN59" s="29" t="str">
        <f t="shared" si="10"/>
        <v xml:space="preserve"> </v>
      </c>
      <c r="AO59" s="33"/>
      <c r="AP59" s="29" t="str">
        <f t="shared" si="11"/>
        <v/>
      </c>
    </row>
    <row r="60" spans="1:42" s="57" customFormat="1" ht="16.5" thickTop="1" thickBot="1" x14ac:dyDescent="0.3">
      <c r="A60" s="32"/>
      <c r="B60" s="25"/>
      <c r="C60" s="25"/>
      <c r="D60" s="25"/>
      <c r="E60" s="25"/>
      <c r="F60" s="25"/>
      <c r="G60" s="94" t="e">
        <v>#N/A</v>
      </c>
      <c r="H60" s="94" t="e">
        <v>#N/A</v>
      </c>
      <c r="I60" s="26"/>
      <c r="J60" s="26"/>
      <c r="K60" s="69" t="str">
        <f>IFERROR(IF(G60&gt;=(VLOOKUP(D60&amp;E60,'Tab 2 Aerobic Capacity (unprot)'!L$10:$M$27,2,FALSE)),"HFZ","NI")," ")</f>
        <v xml:space="preserve"> </v>
      </c>
      <c r="L60" s="69" t="str">
        <f>IFERROR(IF(H60&gt;=(VLOOKUP(D60&amp;E60,'Tab 2 Aerobic Capacity (unprot)'!L$34:$M$51,2,FALSE)),"HFZ","NI")," ")</f>
        <v xml:space="preserve"> </v>
      </c>
      <c r="M60" s="54" t="str">
        <f t="shared" si="0"/>
        <v xml:space="preserve"> </v>
      </c>
      <c r="N60" s="33" t="str">
        <f t="shared" si="1"/>
        <v xml:space="preserve"> </v>
      </c>
      <c r="O60" s="43"/>
      <c r="P60" s="54" t="str">
        <f t="shared" si="2"/>
        <v/>
      </c>
      <c r="Q60" s="33"/>
      <c r="R60" s="54" t="str">
        <f t="shared" si="3"/>
        <v/>
      </c>
      <c r="S60" s="99" t="e">
        <v>#N/A</v>
      </c>
      <c r="T60" s="99" t="e">
        <v>#N/A</v>
      </c>
      <c r="U60" s="99" t="e">
        <v>#N/A</v>
      </c>
      <c r="V60" s="27"/>
      <c r="W60" s="70" t="str">
        <f>IFERROR(IF(S60&gt;=(VLOOKUP(D60&amp;E60, 'Tab 3 Flex,Strng,Endur(unprot)'!AG$10:$AH$37,2,FALSE)),"HFZ", "NI")," ")</f>
        <v xml:space="preserve"> </v>
      </c>
      <c r="X60" s="70" t="str">
        <f>IFERROR(IF(T60&gt;=(VLOOKUP(D60&amp;E60, 'Tab 3 Flex,Strng,Endur(unprot)'!AG$10:$AH$37,2,FALSE)),"HFZ", "NI")," ")</f>
        <v xml:space="preserve"> </v>
      </c>
      <c r="Y60" s="71" t="str">
        <f t="shared" si="4"/>
        <v xml:space="preserve"> </v>
      </c>
      <c r="Z60" s="71" t="str">
        <f t="shared" si="5"/>
        <v xml:space="preserve"> </v>
      </c>
      <c r="AA60" s="71" t="str">
        <f>IFERROR(IF(U60&gt;=(VLOOKUP(D60&amp;E60, 'Tab 3 Flex,Strng,Endur(unprot)'!W$10:X$37,2,FALSE)),"HFZ", "NI"), " ")</f>
        <v xml:space="preserve"> </v>
      </c>
      <c r="AB60" s="28" t="str">
        <f t="shared" si="6"/>
        <v xml:space="preserve"> </v>
      </c>
      <c r="AC60" s="33"/>
      <c r="AD60" s="28" t="str">
        <f t="shared" si="7"/>
        <v/>
      </c>
      <c r="AE60" s="96" t="e">
        <v>#N/A</v>
      </c>
      <c r="AF60" s="35"/>
      <c r="AG60" s="72" t="str">
        <f>IFERROR(IF(AE60&gt;=(VLOOKUP(D60&amp;E60, 'Tab 3 Flex,Strng,Endur(unprot)'!R$10:$S$37,2,FALSE)),"HFZ", "NI")," ")</f>
        <v xml:space="preserve"> </v>
      </c>
      <c r="AH60" s="55" t="str">
        <f t="shared" si="8"/>
        <v xml:space="preserve"> </v>
      </c>
      <c r="AI60" s="43"/>
      <c r="AJ60" s="55" t="str">
        <f t="shared" si="9"/>
        <v/>
      </c>
      <c r="AK60" s="100" t="e">
        <v>#N/A</v>
      </c>
      <c r="AL60" s="36"/>
      <c r="AM60" s="73" t="str">
        <f>IFERROR(IF(AK60&gt;=(VLOOKUP(D60&amp;E60,'Tab 3 Flex,Strng,Endur(unprot)'!AB$10:$AC$37,2,FALSE)),"HFZ", "NI")," ")</f>
        <v xml:space="preserve"> </v>
      </c>
      <c r="AN60" s="29" t="str">
        <f t="shared" si="10"/>
        <v xml:space="preserve"> </v>
      </c>
      <c r="AO60" s="33"/>
      <c r="AP60" s="29" t="str">
        <f t="shared" si="11"/>
        <v/>
      </c>
    </row>
    <row r="61" spans="1:42" s="57" customFormat="1" ht="16.5" thickTop="1" thickBot="1" x14ac:dyDescent="0.3">
      <c r="A61" s="32"/>
      <c r="B61" s="25"/>
      <c r="C61" s="25"/>
      <c r="D61" s="25"/>
      <c r="E61" s="25"/>
      <c r="F61" s="25"/>
      <c r="G61" s="94" t="e">
        <v>#N/A</v>
      </c>
      <c r="H61" s="94" t="e">
        <v>#N/A</v>
      </c>
      <c r="I61" s="26"/>
      <c r="J61" s="26"/>
      <c r="K61" s="69" t="str">
        <f>IFERROR(IF(G61&gt;=(VLOOKUP(D61&amp;E61,'Tab 2 Aerobic Capacity (unprot)'!L$10:$M$27,2,FALSE)),"HFZ","NI")," ")</f>
        <v xml:space="preserve"> </v>
      </c>
      <c r="L61" s="69" t="str">
        <f>IFERROR(IF(H61&gt;=(VLOOKUP(D61&amp;E61,'Tab 2 Aerobic Capacity (unprot)'!L$34:$M$51,2,FALSE)),"HFZ","NI")," ")</f>
        <v xml:space="preserve"> </v>
      </c>
      <c r="M61" s="54" t="str">
        <f t="shared" si="0"/>
        <v xml:space="preserve"> </v>
      </c>
      <c r="N61" s="33" t="str">
        <f t="shared" si="1"/>
        <v xml:space="preserve"> </v>
      </c>
      <c r="O61" s="43"/>
      <c r="P61" s="54" t="str">
        <f t="shared" si="2"/>
        <v/>
      </c>
      <c r="Q61" s="33"/>
      <c r="R61" s="54" t="str">
        <f t="shared" si="3"/>
        <v/>
      </c>
      <c r="S61" s="99" t="e">
        <v>#N/A</v>
      </c>
      <c r="T61" s="99" t="e">
        <v>#N/A</v>
      </c>
      <c r="U61" s="99" t="e">
        <v>#N/A</v>
      </c>
      <c r="V61" s="27"/>
      <c r="W61" s="70" t="str">
        <f>IFERROR(IF(S61&gt;=(VLOOKUP(D61&amp;E61, 'Tab 3 Flex,Strng,Endur(unprot)'!AG$10:$AH$37,2,FALSE)),"HFZ", "NI")," ")</f>
        <v xml:space="preserve"> </v>
      </c>
      <c r="X61" s="70" t="str">
        <f>IFERROR(IF(T61&gt;=(VLOOKUP(D61&amp;E61, 'Tab 3 Flex,Strng,Endur(unprot)'!AG$10:$AH$37,2,FALSE)),"HFZ", "NI")," ")</f>
        <v xml:space="preserve"> </v>
      </c>
      <c r="Y61" s="71" t="str">
        <f t="shared" si="4"/>
        <v xml:space="preserve"> </v>
      </c>
      <c r="Z61" s="71" t="str">
        <f t="shared" si="5"/>
        <v xml:space="preserve"> </v>
      </c>
      <c r="AA61" s="71" t="str">
        <f>IFERROR(IF(U61&gt;=(VLOOKUP(D61&amp;E61, 'Tab 3 Flex,Strng,Endur(unprot)'!W$10:X$37,2,FALSE)),"HFZ", "NI"), " ")</f>
        <v xml:space="preserve"> </v>
      </c>
      <c r="AB61" s="28" t="str">
        <f t="shared" si="6"/>
        <v xml:space="preserve"> </v>
      </c>
      <c r="AC61" s="33"/>
      <c r="AD61" s="28" t="str">
        <f t="shared" si="7"/>
        <v/>
      </c>
      <c r="AE61" s="96" t="e">
        <v>#N/A</v>
      </c>
      <c r="AF61" s="35"/>
      <c r="AG61" s="72" t="str">
        <f>IFERROR(IF(AE61&gt;=(VLOOKUP(D61&amp;E61, 'Tab 3 Flex,Strng,Endur(unprot)'!R$10:$S$37,2,FALSE)),"HFZ", "NI")," ")</f>
        <v xml:space="preserve"> </v>
      </c>
      <c r="AH61" s="55" t="str">
        <f t="shared" si="8"/>
        <v xml:space="preserve"> </v>
      </c>
      <c r="AI61" s="43"/>
      <c r="AJ61" s="55" t="str">
        <f t="shared" si="9"/>
        <v/>
      </c>
      <c r="AK61" s="100" t="e">
        <v>#N/A</v>
      </c>
      <c r="AL61" s="36"/>
      <c r="AM61" s="73" t="str">
        <f>IFERROR(IF(AK61&gt;=(VLOOKUP(D61&amp;E61,'Tab 3 Flex,Strng,Endur(unprot)'!AB$10:$AC$37,2,FALSE)),"HFZ", "NI")," ")</f>
        <v xml:space="preserve"> </v>
      </c>
      <c r="AN61" s="29" t="str">
        <f t="shared" si="10"/>
        <v xml:space="preserve"> </v>
      </c>
      <c r="AO61" s="33"/>
      <c r="AP61" s="29" t="str">
        <f t="shared" si="11"/>
        <v/>
      </c>
    </row>
    <row r="62" spans="1:42" s="57" customFormat="1" ht="16.5" thickTop="1" thickBot="1" x14ac:dyDescent="0.3">
      <c r="A62" s="32"/>
      <c r="B62" s="25"/>
      <c r="C62" s="25"/>
      <c r="D62" s="25"/>
      <c r="E62" s="25"/>
      <c r="F62" s="25"/>
      <c r="G62" s="94" t="e">
        <v>#N/A</v>
      </c>
      <c r="H62" s="94" t="e">
        <v>#N/A</v>
      </c>
      <c r="I62" s="26"/>
      <c r="J62" s="26"/>
      <c r="K62" s="69" t="str">
        <f>IFERROR(IF(G62&gt;=(VLOOKUP(D62&amp;E62,'Tab 2 Aerobic Capacity (unprot)'!L$10:$M$27,2,FALSE)),"HFZ","NI")," ")</f>
        <v xml:space="preserve"> </v>
      </c>
      <c r="L62" s="69" t="str">
        <f>IFERROR(IF(H62&gt;=(VLOOKUP(D62&amp;E62,'Tab 2 Aerobic Capacity (unprot)'!L$34:$M$51,2,FALSE)),"HFZ","NI")," ")</f>
        <v xml:space="preserve"> </v>
      </c>
      <c r="M62" s="54" t="str">
        <f t="shared" si="0"/>
        <v xml:space="preserve"> </v>
      </c>
      <c r="N62" s="33" t="str">
        <f t="shared" si="1"/>
        <v xml:space="preserve"> </v>
      </c>
      <c r="O62" s="43"/>
      <c r="P62" s="54" t="str">
        <f t="shared" si="2"/>
        <v/>
      </c>
      <c r="Q62" s="33"/>
      <c r="R62" s="54" t="str">
        <f t="shared" si="3"/>
        <v/>
      </c>
      <c r="S62" s="99" t="e">
        <v>#N/A</v>
      </c>
      <c r="T62" s="99" t="e">
        <v>#N/A</v>
      </c>
      <c r="U62" s="99" t="e">
        <v>#N/A</v>
      </c>
      <c r="V62" s="27"/>
      <c r="W62" s="70" t="str">
        <f>IFERROR(IF(S62&gt;=(VLOOKUP(D62&amp;E62, 'Tab 3 Flex,Strng,Endur(unprot)'!AG$10:$AH$37,2,FALSE)),"HFZ", "NI")," ")</f>
        <v xml:space="preserve"> </v>
      </c>
      <c r="X62" s="70" t="str">
        <f>IFERROR(IF(T62&gt;=(VLOOKUP(D62&amp;E62, 'Tab 3 Flex,Strng,Endur(unprot)'!AG$10:$AH$37,2,FALSE)),"HFZ", "NI")," ")</f>
        <v xml:space="preserve"> </v>
      </c>
      <c r="Y62" s="71" t="str">
        <f t="shared" si="4"/>
        <v xml:space="preserve"> </v>
      </c>
      <c r="Z62" s="71" t="str">
        <f t="shared" si="5"/>
        <v xml:space="preserve"> </v>
      </c>
      <c r="AA62" s="71" t="str">
        <f>IFERROR(IF(U62&gt;=(VLOOKUP(D62&amp;E62, 'Tab 3 Flex,Strng,Endur(unprot)'!W$10:X$37,2,FALSE)),"HFZ", "NI"), " ")</f>
        <v xml:space="preserve"> </v>
      </c>
      <c r="AB62" s="28" t="str">
        <f t="shared" si="6"/>
        <v xml:space="preserve"> </v>
      </c>
      <c r="AC62" s="33"/>
      <c r="AD62" s="28" t="str">
        <f t="shared" si="7"/>
        <v/>
      </c>
      <c r="AE62" s="96" t="e">
        <v>#N/A</v>
      </c>
      <c r="AF62" s="35"/>
      <c r="AG62" s="72" t="str">
        <f>IFERROR(IF(AE62&gt;=(VLOOKUP(D62&amp;E62, 'Tab 3 Flex,Strng,Endur(unprot)'!R$10:$S$37,2,FALSE)),"HFZ", "NI")," ")</f>
        <v xml:space="preserve"> </v>
      </c>
      <c r="AH62" s="55" t="str">
        <f t="shared" si="8"/>
        <v xml:space="preserve"> </v>
      </c>
      <c r="AI62" s="43"/>
      <c r="AJ62" s="55" t="str">
        <f t="shared" si="9"/>
        <v/>
      </c>
      <c r="AK62" s="100" t="e">
        <v>#N/A</v>
      </c>
      <c r="AL62" s="36"/>
      <c r="AM62" s="73" t="str">
        <f>IFERROR(IF(AK62&gt;=(VLOOKUP(D62&amp;E62,'Tab 3 Flex,Strng,Endur(unprot)'!AB$10:$AC$37,2,FALSE)),"HFZ", "NI")," ")</f>
        <v xml:space="preserve"> </v>
      </c>
      <c r="AN62" s="29" t="str">
        <f t="shared" si="10"/>
        <v xml:space="preserve"> </v>
      </c>
      <c r="AO62" s="33"/>
      <c r="AP62" s="29" t="str">
        <f t="shared" si="11"/>
        <v/>
      </c>
    </row>
    <row r="63" spans="1:42" s="57" customFormat="1" ht="16.5" thickTop="1" thickBot="1" x14ac:dyDescent="0.3">
      <c r="A63" s="32"/>
      <c r="B63" s="25"/>
      <c r="C63" s="25"/>
      <c r="D63" s="25"/>
      <c r="E63" s="25"/>
      <c r="F63" s="25"/>
      <c r="G63" s="94" t="e">
        <v>#N/A</v>
      </c>
      <c r="H63" s="94" t="e">
        <v>#N/A</v>
      </c>
      <c r="I63" s="26"/>
      <c r="J63" s="26"/>
      <c r="K63" s="69" t="str">
        <f>IFERROR(IF(G63&gt;=(VLOOKUP(D63&amp;E63,'Tab 2 Aerobic Capacity (unprot)'!L$10:$M$27,2,FALSE)),"HFZ","NI")," ")</f>
        <v xml:space="preserve"> </v>
      </c>
      <c r="L63" s="69" t="str">
        <f>IFERROR(IF(H63&gt;=(VLOOKUP(D63&amp;E63,'Tab 2 Aerobic Capacity (unprot)'!L$34:$M$51,2,FALSE)),"HFZ","NI")," ")</f>
        <v xml:space="preserve"> </v>
      </c>
      <c r="M63" s="54" t="str">
        <f t="shared" si="0"/>
        <v xml:space="preserve"> </v>
      </c>
      <c r="N63" s="33" t="str">
        <f t="shared" si="1"/>
        <v xml:space="preserve"> </v>
      </c>
      <c r="O63" s="43"/>
      <c r="P63" s="54" t="str">
        <f t="shared" si="2"/>
        <v/>
      </c>
      <c r="Q63" s="33"/>
      <c r="R63" s="54" t="str">
        <f t="shared" si="3"/>
        <v/>
      </c>
      <c r="S63" s="99" t="e">
        <v>#N/A</v>
      </c>
      <c r="T63" s="99" t="e">
        <v>#N/A</v>
      </c>
      <c r="U63" s="99" t="e">
        <v>#N/A</v>
      </c>
      <c r="V63" s="27"/>
      <c r="W63" s="70" t="str">
        <f>IFERROR(IF(S63&gt;=(VLOOKUP(D63&amp;E63, 'Tab 3 Flex,Strng,Endur(unprot)'!AG$10:$AH$37,2,FALSE)),"HFZ", "NI")," ")</f>
        <v xml:space="preserve"> </v>
      </c>
      <c r="X63" s="70" t="str">
        <f>IFERROR(IF(T63&gt;=(VLOOKUP(D63&amp;E63, 'Tab 3 Flex,Strng,Endur(unprot)'!AG$10:$AH$37,2,FALSE)),"HFZ", "NI")," ")</f>
        <v xml:space="preserve"> </v>
      </c>
      <c r="Y63" s="71" t="str">
        <f t="shared" si="4"/>
        <v xml:space="preserve"> </v>
      </c>
      <c r="Z63" s="71" t="str">
        <f t="shared" si="5"/>
        <v xml:space="preserve"> </v>
      </c>
      <c r="AA63" s="71" t="str">
        <f>IFERROR(IF(U63&gt;=(VLOOKUP(D63&amp;E63, 'Tab 3 Flex,Strng,Endur(unprot)'!W$10:X$37,2,FALSE)),"HFZ", "NI"), " ")</f>
        <v xml:space="preserve"> </v>
      </c>
      <c r="AB63" s="28" t="str">
        <f t="shared" si="6"/>
        <v xml:space="preserve"> </v>
      </c>
      <c r="AC63" s="33"/>
      <c r="AD63" s="28" t="str">
        <f t="shared" si="7"/>
        <v/>
      </c>
      <c r="AE63" s="96" t="e">
        <v>#N/A</v>
      </c>
      <c r="AF63" s="35"/>
      <c r="AG63" s="72" t="str">
        <f>IFERROR(IF(AE63&gt;=(VLOOKUP(D63&amp;E63, 'Tab 3 Flex,Strng,Endur(unprot)'!R$10:$S$37,2,FALSE)),"HFZ", "NI")," ")</f>
        <v xml:space="preserve"> </v>
      </c>
      <c r="AH63" s="55" t="str">
        <f t="shared" si="8"/>
        <v xml:space="preserve"> </v>
      </c>
      <c r="AI63" s="43"/>
      <c r="AJ63" s="55" t="str">
        <f t="shared" si="9"/>
        <v/>
      </c>
      <c r="AK63" s="100" t="e">
        <v>#N/A</v>
      </c>
      <c r="AL63" s="36"/>
      <c r="AM63" s="73" t="str">
        <f>IFERROR(IF(AK63&gt;=(VLOOKUP(D63&amp;E63,'Tab 3 Flex,Strng,Endur(unprot)'!AB$10:$AC$37,2,FALSE)),"HFZ", "NI")," ")</f>
        <v xml:space="preserve"> </v>
      </c>
      <c r="AN63" s="29" t="str">
        <f t="shared" si="10"/>
        <v xml:space="preserve"> </v>
      </c>
      <c r="AO63" s="33"/>
      <c r="AP63" s="29" t="str">
        <f t="shared" si="11"/>
        <v/>
      </c>
    </row>
    <row r="64" spans="1:42" s="57" customFormat="1" ht="16.5" thickTop="1" thickBot="1" x14ac:dyDescent="0.3">
      <c r="A64" s="32"/>
      <c r="B64" s="25"/>
      <c r="C64" s="25"/>
      <c r="D64" s="25"/>
      <c r="E64" s="25"/>
      <c r="F64" s="25"/>
      <c r="G64" s="94" t="e">
        <v>#N/A</v>
      </c>
      <c r="H64" s="94" t="e">
        <v>#N/A</v>
      </c>
      <c r="I64" s="26"/>
      <c r="J64" s="26"/>
      <c r="K64" s="69" t="str">
        <f>IFERROR(IF(G64&gt;=(VLOOKUP(D64&amp;E64,'Tab 2 Aerobic Capacity (unprot)'!L$10:$M$27,2,FALSE)),"HFZ","NI")," ")</f>
        <v xml:space="preserve"> </v>
      </c>
      <c r="L64" s="69" t="str">
        <f>IFERROR(IF(H64&gt;=(VLOOKUP(D64&amp;E64,'Tab 2 Aerobic Capacity (unprot)'!L$34:$M$51,2,FALSE)),"HFZ","NI")," ")</f>
        <v xml:space="preserve"> </v>
      </c>
      <c r="M64" s="54" t="str">
        <f t="shared" si="0"/>
        <v xml:space="preserve"> </v>
      </c>
      <c r="N64" s="33" t="str">
        <f t="shared" si="1"/>
        <v xml:space="preserve"> </v>
      </c>
      <c r="O64" s="43"/>
      <c r="P64" s="54" t="str">
        <f t="shared" si="2"/>
        <v/>
      </c>
      <c r="Q64" s="33"/>
      <c r="R64" s="54" t="str">
        <f t="shared" si="3"/>
        <v/>
      </c>
      <c r="S64" s="99" t="e">
        <v>#N/A</v>
      </c>
      <c r="T64" s="99" t="e">
        <v>#N/A</v>
      </c>
      <c r="U64" s="99" t="e">
        <v>#N/A</v>
      </c>
      <c r="V64" s="27"/>
      <c r="W64" s="70" t="str">
        <f>IFERROR(IF(S64&gt;=(VLOOKUP(D64&amp;E64, 'Tab 3 Flex,Strng,Endur(unprot)'!AG$10:$AH$37,2,FALSE)),"HFZ", "NI")," ")</f>
        <v xml:space="preserve"> </v>
      </c>
      <c r="X64" s="70" t="str">
        <f>IFERROR(IF(T64&gt;=(VLOOKUP(D64&amp;E64, 'Tab 3 Flex,Strng,Endur(unprot)'!AG$10:$AH$37,2,FALSE)),"HFZ", "NI")," ")</f>
        <v xml:space="preserve"> </v>
      </c>
      <c r="Y64" s="71" t="str">
        <f t="shared" si="4"/>
        <v xml:space="preserve"> </v>
      </c>
      <c r="Z64" s="71" t="str">
        <f t="shared" si="5"/>
        <v xml:space="preserve"> </v>
      </c>
      <c r="AA64" s="71" t="str">
        <f>IFERROR(IF(U64&gt;=(VLOOKUP(D64&amp;E64, 'Tab 3 Flex,Strng,Endur(unprot)'!W$10:X$37,2,FALSE)),"HFZ", "NI"), " ")</f>
        <v xml:space="preserve"> </v>
      </c>
      <c r="AB64" s="28" t="str">
        <f t="shared" si="6"/>
        <v xml:space="preserve"> </v>
      </c>
      <c r="AC64" s="33"/>
      <c r="AD64" s="28" t="str">
        <f t="shared" si="7"/>
        <v/>
      </c>
      <c r="AE64" s="96" t="e">
        <v>#N/A</v>
      </c>
      <c r="AF64" s="35"/>
      <c r="AG64" s="72" t="str">
        <f>IFERROR(IF(AE64&gt;=(VLOOKUP(D64&amp;E64, 'Tab 3 Flex,Strng,Endur(unprot)'!R$10:$S$37,2,FALSE)),"HFZ", "NI")," ")</f>
        <v xml:space="preserve"> </v>
      </c>
      <c r="AH64" s="55" t="str">
        <f t="shared" si="8"/>
        <v xml:space="preserve"> </v>
      </c>
      <c r="AI64" s="43"/>
      <c r="AJ64" s="55" t="str">
        <f t="shared" si="9"/>
        <v/>
      </c>
      <c r="AK64" s="100" t="e">
        <v>#N/A</v>
      </c>
      <c r="AL64" s="36"/>
      <c r="AM64" s="73" t="str">
        <f>IFERROR(IF(AK64&gt;=(VLOOKUP(D64&amp;E64,'Tab 3 Flex,Strng,Endur(unprot)'!AB$10:$AC$37,2,FALSE)),"HFZ", "NI")," ")</f>
        <v xml:space="preserve"> </v>
      </c>
      <c r="AN64" s="29" t="str">
        <f t="shared" si="10"/>
        <v xml:space="preserve"> </v>
      </c>
      <c r="AO64" s="33"/>
      <c r="AP64" s="29" t="str">
        <f t="shared" si="11"/>
        <v/>
      </c>
    </row>
    <row r="65" spans="1:42" s="57" customFormat="1" ht="16.5" thickTop="1" thickBot="1" x14ac:dyDescent="0.3">
      <c r="A65" s="32"/>
      <c r="B65" s="25"/>
      <c r="C65" s="25"/>
      <c r="D65" s="25"/>
      <c r="E65" s="25"/>
      <c r="F65" s="25"/>
      <c r="G65" s="94" t="e">
        <v>#N/A</v>
      </c>
      <c r="H65" s="94" t="e">
        <v>#N/A</v>
      </c>
      <c r="I65" s="26"/>
      <c r="J65" s="26"/>
      <c r="K65" s="69" t="str">
        <f>IFERROR(IF(G65&gt;=(VLOOKUP(D65&amp;E65,'Tab 2 Aerobic Capacity (unprot)'!L$10:$M$27,2,FALSE)),"HFZ","NI")," ")</f>
        <v xml:space="preserve"> </v>
      </c>
      <c r="L65" s="69" t="str">
        <f>IFERROR(IF(H65&gt;=(VLOOKUP(D65&amp;E65,'Tab 2 Aerobic Capacity (unprot)'!L$34:$M$51,2,FALSE)),"HFZ","NI")," ")</f>
        <v xml:space="preserve"> </v>
      </c>
      <c r="M65" s="54" t="str">
        <f t="shared" si="0"/>
        <v xml:space="preserve"> </v>
      </c>
      <c r="N65" s="33" t="str">
        <f t="shared" si="1"/>
        <v xml:space="preserve"> </v>
      </c>
      <c r="O65" s="43"/>
      <c r="P65" s="54" t="str">
        <f t="shared" si="2"/>
        <v/>
      </c>
      <c r="Q65" s="33"/>
      <c r="R65" s="54" t="str">
        <f t="shared" si="3"/>
        <v/>
      </c>
      <c r="S65" s="99" t="e">
        <v>#N/A</v>
      </c>
      <c r="T65" s="99" t="e">
        <v>#N/A</v>
      </c>
      <c r="U65" s="99" t="e">
        <v>#N/A</v>
      </c>
      <c r="V65" s="27"/>
      <c r="W65" s="70" t="str">
        <f>IFERROR(IF(S65&gt;=(VLOOKUP(D65&amp;E65, 'Tab 3 Flex,Strng,Endur(unprot)'!AG$10:$AH$37,2,FALSE)),"HFZ", "NI")," ")</f>
        <v xml:space="preserve"> </v>
      </c>
      <c r="X65" s="70" t="str">
        <f>IFERROR(IF(T65&gt;=(VLOOKUP(D65&amp;E65, 'Tab 3 Flex,Strng,Endur(unprot)'!AG$10:$AH$37,2,FALSE)),"HFZ", "NI")," ")</f>
        <v xml:space="preserve"> </v>
      </c>
      <c r="Y65" s="71" t="str">
        <f t="shared" si="4"/>
        <v xml:space="preserve"> </v>
      </c>
      <c r="Z65" s="71" t="str">
        <f t="shared" si="5"/>
        <v xml:space="preserve"> </v>
      </c>
      <c r="AA65" s="71" t="str">
        <f>IFERROR(IF(U65&gt;=(VLOOKUP(D65&amp;E65, 'Tab 3 Flex,Strng,Endur(unprot)'!W$10:X$37,2,FALSE)),"HFZ", "NI"), " ")</f>
        <v xml:space="preserve"> </v>
      </c>
      <c r="AB65" s="28" t="str">
        <f t="shared" si="6"/>
        <v xml:space="preserve"> </v>
      </c>
      <c r="AC65" s="33"/>
      <c r="AD65" s="28" t="str">
        <f t="shared" si="7"/>
        <v/>
      </c>
      <c r="AE65" s="96" t="e">
        <v>#N/A</v>
      </c>
      <c r="AF65" s="35"/>
      <c r="AG65" s="72" t="str">
        <f>IFERROR(IF(AE65&gt;=(VLOOKUP(D65&amp;E65, 'Tab 3 Flex,Strng,Endur(unprot)'!R$10:$S$37,2,FALSE)),"HFZ", "NI")," ")</f>
        <v xml:space="preserve"> </v>
      </c>
      <c r="AH65" s="55" t="str">
        <f t="shared" si="8"/>
        <v xml:space="preserve"> </v>
      </c>
      <c r="AI65" s="43"/>
      <c r="AJ65" s="55" t="str">
        <f t="shared" si="9"/>
        <v/>
      </c>
      <c r="AK65" s="100" t="e">
        <v>#N/A</v>
      </c>
      <c r="AL65" s="36"/>
      <c r="AM65" s="73" t="str">
        <f>IFERROR(IF(AK65&gt;=(VLOOKUP(D65&amp;E65,'Tab 3 Flex,Strng,Endur(unprot)'!AB$10:$AC$37,2,FALSE)),"HFZ", "NI")," ")</f>
        <v xml:space="preserve"> </v>
      </c>
      <c r="AN65" s="29" t="str">
        <f t="shared" si="10"/>
        <v xml:space="preserve"> </v>
      </c>
      <c r="AO65" s="33"/>
      <c r="AP65" s="29" t="str">
        <f t="shared" si="11"/>
        <v/>
      </c>
    </row>
    <row r="66" spans="1:42" s="57" customFormat="1" ht="16.5" thickTop="1" thickBot="1" x14ac:dyDescent="0.3">
      <c r="A66" s="32"/>
      <c r="B66" s="25"/>
      <c r="C66" s="25"/>
      <c r="D66" s="25"/>
      <c r="E66" s="25"/>
      <c r="F66" s="25"/>
      <c r="G66" s="94" t="e">
        <v>#N/A</v>
      </c>
      <c r="H66" s="94" t="e">
        <v>#N/A</v>
      </c>
      <c r="I66" s="26"/>
      <c r="J66" s="26"/>
      <c r="K66" s="69" t="str">
        <f>IFERROR(IF(G66&gt;=(VLOOKUP(D66&amp;E66,'Tab 2 Aerobic Capacity (unprot)'!L$10:$M$27,2,FALSE)),"HFZ","NI")," ")</f>
        <v xml:space="preserve"> </v>
      </c>
      <c r="L66" s="69" t="str">
        <f>IFERROR(IF(H66&gt;=(VLOOKUP(D66&amp;E66,'Tab 2 Aerobic Capacity (unprot)'!L$34:$M$51,2,FALSE)),"HFZ","NI")," ")</f>
        <v xml:space="preserve"> </v>
      </c>
      <c r="M66" s="54" t="str">
        <f t="shared" si="0"/>
        <v xml:space="preserve"> </v>
      </c>
      <c r="N66" s="33" t="str">
        <f t="shared" si="1"/>
        <v xml:space="preserve"> </v>
      </c>
      <c r="O66" s="43"/>
      <c r="P66" s="54" t="str">
        <f t="shared" si="2"/>
        <v/>
      </c>
      <c r="Q66" s="33"/>
      <c r="R66" s="54" t="str">
        <f t="shared" si="3"/>
        <v/>
      </c>
      <c r="S66" s="99" t="e">
        <v>#N/A</v>
      </c>
      <c r="T66" s="99" t="e">
        <v>#N/A</v>
      </c>
      <c r="U66" s="99" t="e">
        <v>#N/A</v>
      </c>
      <c r="V66" s="27"/>
      <c r="W66" s="70" t="str">
        <f>IFERROR(IF(S66&gt;=(VLOOKUP(D66&amp;E66, 'Tab 3 Flex,Strng,Endur(unprot)'!AG$10:$AH$37,2,FALSE)),"HFZ", "NI")," ")</f>
        <v xml:space="preserve"> </v>
      </c>
      <c r="X66" s="70" t="str">
        <f>IFERROR(IF(T66&gt;=(VLOOKUP(D66&amp;E66, 'Tab 3 Flex,Strng,Endur(unprot)'!AG$10:$AH$37,2,FALSE)),"HFZ", "NI")," ")</f>
        <v xml:space="preserve"> </v>
      </c>
      <c r="Y66" s="71" t="str">
        <f t="shared" si="4"/>
        <v xml:space="preserve"> </v>
      </c>
      <c r="Z66" s="71" t="str">
        <f t="shared" si="5"/>
        <v xml:space="preserve"> </v>
      </c>
      <c r="AA66" s="71" t="str">
        <f>IFERROR(IF(U66&gt;=(VLOOKUP(D66&amp;E66, 'Tab 3 Flex,Strng,Endur(unprot)'!W$10:X$37,2,FALSE)),"HFZ", "NI"), " ")</f>
        <v xml:space="preserve"> </v>
      </c>
      <c r="AB66" s="28" t="str">
        <f t="shared" si="6"/>
        <v xml:space="preserve"> </v>
      </c>
      <c r="AC66" s="33"/>
      <c r="AD66" s="28" t="str">
        <f t="shared" si="7"/>
        <v/>
      </c>
      <c r="AE66" s="96" t="e">
        <v>#N/A</v>
      </c>
      <c r="AF66" s="35"/>
      <c r="AG66" s="72" t="str">
        <f>IFERROR(IF(AE66&gt;=(VLOOKUP(D66&amp;E66, 'Tab 3 Flex,Strng,Endur(unprot)'!R$10:$S$37,2,FALSE)),"HFZ", "NI")," ")</f>
        <v xml:space="preserve"> </v>
      </c>
      <c r="AH66" s="55" t="str">
        <f t="shared" si="8"/>
        <v xml:space="preserve"> </v>
      </c>
      <c r="AI66" s="43"/>
      <c r="AJ66" s="55" t="str">
        <f t="shared" si="9"/>
        <v/>
      </c>
      <c r="AK66" s="100" t="e">
        <v>#N/A</v>
      </c>
      <c r="AL66" s="36"/>
      <c r="AM66" s="73" t="str">
        <f>IFERROR(IF(AK66&gt;=(VLOOKUP(D66&amp;E66,'Tab 3 Flex,Strng,Endur(unprot)'!AB$10:$AC$37,2,FALSE)),"HFZ", "NI")," ")</f>
        <v xml:space="preserve"> </v>
      </c>
      <c r="AN66" s="29" t="str">
        <f t="shared" si="10"/>
        <v xml:space="preserve"> </v>
      </c>
      <c r="AO66" s="33"/>
      <c r="AP66" s="29" t="str">
        <f t="shared" si="11"/>
        <v/>
      </c>
    </row>
    <row r="67" spans="1:42" s="57" customFormat="1" ht="16.5" thickTop="1" thickBot="1" x14ac:dyDescent="0.3">
      <c r="A67" s="32"/>
      <c r="B67" s="25"/>
      <c r="C67" s="25"/>
      <c r="D67" s="25"/>
      <c r="E67" s="25"/>
      <c r="F67" s="25"/>
      <c r="G67" s="94" t="e">
        <v>#N/A</v>
      </c>
      <c r="H67" s="94" t="e">
        <v>#N/A</v>
      </c>
      <c r="I67" s="26"/>
      <c r="J67" s="26"/>
      <c r="K67" s="69" t="str">
        <f>IFERROR(IF(G67&gt;=(VLOOKUP(D67&amp;E67,'Tab 2 Aerobic Capacity (unprot)'!L$10:$M$27,2,FALSE)),"HFZ","NI")," ")</f>
        <v xml:space="preserve"> </v>
      </c>
      <c r="L67" s="69" t="str">
        <f>IFERROR(IF(H67&gt;=(VLOOKUP(D67&amp;E67,'Tab 2 Aerobic Capacity (unprot)'!L$34:$M$51,2,FALSE)),"HFZ","NI")," ")</f>
        <v xml:space="preserve"> </v>
      </c>
      <c r="M67" s="54" t="str">
        <f t="shared" si="0"/>
        <v xml:space="preserve"> </v>
      </c>
      <c r="N67" s="33" t="str">
        <f t="shared" si="1"/>
        <v xml:space="preserve"> </v>
      </c>
      <c r="O67" s="43"/>
      <c r="P67" s="54" t="str">
        <f t="shared" si="2"/>
        <v/>
      </c>
      <c r="Q67" s="33"/>
      <c r="R67" s="54" t="str">
        <f t="shared" si="3"/>
        <v/>
      </c>
      <c r="S67" s="99" t="e">
        <v>#N/A</v>
      </c>
      <c r="T67" s="99" t="e">
        <v>#N/A</v>
      </c>
      <c r="U67" s="99" t="e">
        <v>#N/A</v>
      </c>
      <c r="V67" s="27"/>
      <c r="W67" s="70" t="str">
        <f>IFERROR(IF(S67&gt;=(VLOOKUP(D67&amp;E67, 'Tab 3 Flex,Strng,Endur(unprot)'!AG$10:$AH$37,2,FALSE)),"HFZ", "NI")," ")</f>
        <v xml:space="preserve"> </v>
      </c>
      <c r="X67" s="70" t="str">
        <f>IFERROR(IF(T67&gt;=(VLOOKUP(D67&amp;E67, 'Tab 3 Flex,Strng,Endur(unprot)'!AG$10:$AH$37,2,FALSE)),"HFZ", "NI")," ")</f>
        <v xml:space="preserve"> </v>
      </c>
      <c r="Y67" s="71" t="str">
        <f t="shared" si="4"/>
        <v xml:space="preserve"> </v>
      </c>
      <c r="Z67" s="71" t="str">
        <f t="shared" si="5"/>
        <v xml:space="preserve"> </v>
      </c>
      <c r="AA67" s="71" t="str">
        <f>IFERROR(IF(U67&gt;=(VLOOKUP(D67&amp;E67, 'Tab 3 Flex,Strng,Endur(unprot)'!W$10:X$37,2,FALSE)),"HFZ", "NI"), " ")</f>
        <v xml:space="preserve"> </v>
      </c>
      <c r="AB67" s="28" t="str">
        <f t="shared" si="6"/>
        <v xml:space="preserve"> </v>
      </c>
      <c r="AC67" s="33"/>
      <c r="AD67" s="28" t="str">
        <f t="shared" si="7"/>
        <v/>
      </c>
      <c r="AE67" s="96" t="e">
        <v>#N/A</v>
      </c>
      <c r="AF67" s="35"/>
      <c r="AG67" s="72" t="str">
        <f>IFERROR(IF(AE67&gt;=(VLOOKUP(D67&amp;E67, 'Tab 3 Flex,Strng,Endur(unprot)'!R$10:$S$37,2,FALSE)),"HFZ", "NI")," ")</f>
        <v xml:space="preserve"> </v>
      </c>
      <c r="AH67" s="55" t="str">
        <f t="shared" si="8"/>
        <v xml:space="preserve"> </v>
      </c>
      <c r="AI67" s="43"/>
      <c r="AJ67" s="55" t="str">
        <f t="shared" si="9"/>
        <v/>
      </c>
      <c r="AK67" s="100" t="e">
        <v>#N/A</v>
      </c>
      <c r="AL67" s="36"/>
      <c r="AM67" s="73" t="str">
        <f>IFERROR(IF(AK67&gt;=(VLOOKUP(D67&amp;E67,'Tab 3 Flex,Strng,Endur(unprot)'!AB$10:$AC$37,2,FALSE)),"HFZ", "NI")," ")</f>
        <v xml:space="preserve"> </v>
      </c>
      <c r="AN67" s="29" t="str">
        <f t="shared" si="10"/>
        <v xml:space="preserve"> </v>
      </c>
      <c r="AO67" s="33"/>
      <c r="AP67" s="29" t="str">
        <f t="shared" si="11"/>
        <v/>
      </c>
    </row>
    <row r="68" spans="1:42" s="57" customFormat="1" ht="16.5" thickTop="1" thickBot="1" x14ac:dyDescent="0.3">
      <c r="A68" s="32"/>
      <c r="B68" s="25"/>
      <c r="C68" s="25"/>
      <c r="D68" s="25"/>
      <c r="E68" s="25"/>
      <c r="F68" s="25"/>
      <c r="G68" s="94" t="e">
        <v>#N/A</v>
      </c>
      <c r="H68" s="94" t="e">
        <v>#N/A</v>
      </c>
      <c r="I68" s="26"/>
      <c r="J68" s="26"/>
      <c r="K68" s="69" t="str">
        <f>IFERROR(IF(G68&gt;=(VLOOKUP(D68&amp;E68,'Tab 2 Aerobic Capacity (unprot)'!L$10:$M$27,2,FALSE)),"HFZ","NI")," ")</f>
        <v xml:space="preserve"> </v>
      </c>
      <c r="L68" s="69" t="str">
        <f>IFERROR(IF(H68&gt;=(VLOOKUP(D68&amp;E68,'Tab 2 Aerobic Capacity (unprot)'!L$34:$M$51,2,FALSE)),"HFZ","NI")," ")</f>
        <v xml:space="preserve"> </v>
      </c>
      <c r="M68" s="54" t="str">
        <f t="shared" si="0"/>
        <v xml:space="preserve"> </v>
      </c>
      <c r="N68" s="33" t="str">
        <f t="shared" si="1"/>
        <v xml:space="preserve"> </v>
      </c>
      <c r="O68" s="43"/>
      <c r="P68" s="54" t="str">
        <f t="shared" si="2"/>
        <v/>
      </c>
      <c r="Q68" s="33"/>
      <c r="R68" s="54" t="str">
        <f t="shared" si="3"/>
        <v/>
      </c>
      <c r="S68" s="99" t="e">
        <v>#N/A</v>
      </c>
      <c r="T68" s="99" t="e">
        <v>#N/A</v>
      </c>
      <c r="U68" s="99" t="e">
        <v>#N/A</v>
      </c>
      <c r="V68" s="27"/>
      <c r="W68" s="70" t="str">
        <f>IFERROR(IF(S68&gt;=(VLOOKUP(D68&amp;E68, 'Tab 3 Flex,Strng,Endur(unprot)'!AG$10:$AH$37,2,FALSE)),"HFZ", "NI")," ")</f>
        <v xml:space="preserve"> </v>
      </c>
      <c r="X68" s="70" t="str">
        <f>IFERROR(IF(T68&gt;=(VLOOKUP(D68&amp;E68, 'Tab 3 Flex,Strng,Endur(unprot)'!AG$10:$AH$37,2,FALSE)),"HFZ", "NI")," ")</f>
        <v xml:space="preserve"> </v>
      </c>
      <c r="Y68" s="71" t="str">
        <f t="shared" si="4"/>
        <v xml:space="preserve"> </v>
      </c>
      <c r="Z68" s="71" t="str">
        <f t="shared" si="5"/>
        <v xml:space="preserve"> </v>
      </c>
      <c r="AA68" s="71" t="str">
        <f>IFERROR(IF(U68&gt;=(VLOOKUP(D68&amp;E68, 'Tab 3 Flex,Strng,Endur(unprot)'!W$10:X$37,2,FALSE)),"HFZ", "NI"), " ")</f>
        <v xml:space="preserve"> </v>
      </c>
      <c r="AB68" s="28" t="str">
        <f t="shared" si="6"/>
        <v xml:space="preserve"> </v>
      </c>
      <c r="AC68" s="33"/>
      <c r="AD68" s="28" t="str">
        <f t="shared" si="7"/>
        <v/>
      </c>
      <c r="AE68" s="96" t="e">
        <v>#N/A</v>
      </c>
      <c r="AF68" s="35"/>
      <c r="AG68" s="72" t="str">
        <f>IFERROR(IF(AE68&gt;=(VLOOKUP(D68&amp;E68, 'Tab 3 Flex,Strng,Endur(unprot)'!R$10:$S$37,2,FALSE)),"HFZ", "NI")," ")</f>
        <v xml:space="preserve"> </v>
      </c>
      <c r="AH68" s="55" t="str">
        <f t="shared" si="8"/>
        <v xml:space="preserve"> </v>
      </c>
      <c r="AI68" s="43"/>
      <c r="AJ68" s="55" t="str">
        <f t="shared" si="9"/>
        <v/>
      </c>
      <c r="AK68" s="100" t="e">
        <v>#N/A</v>
      </c>
      <c r="AL68" s="36"/>
      <c r="AM68" s="73" t="str">
        <f>IFERROR(IF(AK68&gt;=(VLOOKUP(D68&amp;E68,'Tab 3 Flex,Strng,Endur(unprot)'!AB$10:$AC$37,2,FALSE)),"HFZ", "NI")," ")</f>
        <v xml:space="preserve"> </v>
      </c>
      <c r="AN68" s="29" t="str">
        <f t="shared" si="10"/>
        <v xml:space="preserve"> </v>
      </c>
      <c r="AO68" s="33"/>
      <c r="AP68" s="29" t="str">
        <f t="shared" si="11"/>
        <v/>
      </c>
    </row>
    <row r="69" spans="1:42" s="57" customFormat="1" ht="16.5" thickTop="1" thickBot="1" x14ac:dyDescent="0.3">
      <c r="A69" s="32"/>
      <c r="B69" s="25"/>
      <c r="C69" s="25"/>
      <c r="D69" s="25"/>
      <c r="E69" s="25"/>
      <c r="F69" s="25"/>
      <c r="G69" s="94" t="e">
        <v>#N/A</v>
      </c>
      <c r="H69" s="94" t="e">
        <v>#N/A</v>
      </c>
      <c r="I69" s="26"/>
      <c r="J69" s="26"/>
      <c r="K69" s="69" t="str">
        <f>IFERROR(IF(G69&gt;=(VLOOKUP(D69&amp;E69,'Tab 2 Aerobic Capacity (unprot)'!L$10:$M$27,2,FALSE)),"HFZ","NI")," ")</f>
        <v xml:space="preserve"> </v>
      </c>
      <c r="L69" s="69" t="str">
        <f>IFERROR(IF(H69&gt;=(VLOOKUP(D69&amp;E69,'Tab 2 Aerobic Capacity (unprot)'!L$34:$M$51,2,FALSE)),"HFZ","NI")," ")</f>
        <v xml:space="preserve"> </v>
      </c>
      <c r="M69" s="54" t="str">
        <f t="shared" si="0"/>
        <v xml:space="preserve"> </v>
      </c>
      <c r="N69" s="33" t="str">
        <f t="shared" si="1"/>
        <v xml:space="preserve"> </v>
      </c>
      <c r="O69" s="43"/>
      <c r="P69" s="54" t="str">
        <f t="shared" si="2"/>
        <v/>
      </c>
      <c r="Q69" s="33"/>
      <c r="R69" s="54" t="str">
        <f t="shared" si="3"/>
        <v/>
      </c>
      <c r="S69" s="99" t="e">
        <v>#N/A</v>
      </c>
      <c r="T69" s="99" t="e">
        <v>#N/A</v>
      </c>
      <c r="U69" s="99" t="e">
        <v>#N/A</v>
      </c>
      <c r="V69" s="27"/>
      <c r="W69" s="70" t="str">
        <f>IFERROR(IF(S69&gt;=(VLOOKUP(D69&amp;E69, 'Tab 3 Flex,Strng,Endur(unprot)'!AG$10:$AH$37,2,FALSE)),"HFZ", "NI")," ")</f>
        <v xml:space="preserve"> </v>
      </c>
      <c r="X69" s="70" t="str">
        <f>IFERROR(IF(T69&gt;=(VLOOKUP(D69&amp;E69, 'Tab 3 Flex,Strng,Endur(unprot)'!AG$10:$AH$37,2,FALSE)),"HFZ", "NI")," ")</f>
        <v xml:space="preserve"> </v>
      </c>
      <c r="Y69" s="71" t="str">
        <f t="shared" si="4"/>
        <v xml:space="preserve"> </v>
      </c>
      <c r="Z69" s="71" t="str">
        <f t="shared" si="5"/>
        <v xml:space="preserve"> </v>
      </c>
      <c r="AA69" s="71" t="str">
        <f>IFERROR(IF(U69&gt;=(VLOOKUP(D69&amp;E69, 'Tab 3 Flex,Strng,Endur(unprot)'!W$10:X$37,2,FALSE)),"HFZ", "NI"), " ")</f>
        <v xml:space="preserve"> </v>
      </c>
      <c r="AB69" s="28" t="str">
        <f t="shared" si="6"/>
        <v xml:space="preserve"> </v>
      </c>
      <c r="AC69" s="33"/>
      <c r="AD69" s="28" t="str">
        <f t="shared" si="7"/>
        <v/>
      </c>
      <c r="AE69" s="96" t="e">
        <v>#N/A</v>
      </c>
      <c r="AF69" s="35"/>
      <c r="AG69" s="72" t="str">
        <f>IFERROR(IF(AE69&gt;=(VLOOKUP(D69&amp;E69, 'Tab 3 Flex,Strng,Endur(unprot)'!R$10:$S$37,2,FALSE)),"HFZ", "NI")," ")</f>
        <v xml:space="preserve"> </v>
      </c>
      <c r="AH69" s="55" t="str">
        <f t="shared" si="8"/>
        <v xml:space="preserve"> </v>
      </c>
      <c r="AI69" s="43"/>
      <c r="AJ69" s="55" t="str">
        <f t="shared" si="9"/>
        <v/>
      </c>
      <c r="AK69" s="100" t="e">
        <v>#N/A</v>
      </c>
      <c r="AL69" s="36"/>
      <c r="AM69" s="73" t="str">
        <f>IFERROR(IF(AK69&gt;=(VLOOKUP(D69&amp;E69,'Tab 3 Flex,Strng,Endur(unprot)'!AB$10:$AC$37,2,FALSE)),"HFZ", "NI")," ")</f>
        <v xml:space="preserve"> </v>
      </c>
      <c r="AN69" s="29" t="str">
        <f t="shared" si="10"/>
        <v xml:space="preserve"> </v>
      </c>
      <c r="AO69" s="33"/>
      <c r="AP69" s="29" t="str">
        <f t="shared" si="11"/>
        <v/>
      </c>
    </row>
    <row r="70" spans="1:42" s="57" customFormat="1" ht="16.5" thickTop="1" thickBot="1" x14ac:dyDescent="0.3">
      <c r="A70" s="32"/>
      <c r="B70" s="25"/>
      <c r="C70" s="25"/>
      <c r="D70" s="25"/>
      <c r="E70" s="25"/>
      <c r="F70" s="25"/>
      <c r="G70" s="94" t="e">
        <v>#N/A</v>
      </c>
      <c r="H70" s="94" t="e">
        <v>#N/A</v>
      </c>
      <c r="I70" s="26"/>
      <c r="J70" s="26"/>
      <c r="K70" s="69" t="str">
        <f>IFERROR(IF(G70&gt;=(VLOOKUP(D70&amp;E70,'Tab 2 Aerobic Capacity (unprot)'!L$10:$M$27,2,FALSE)),"HFZ","NI")," ")</f>
        <v xml:space="preserve"> </v>
      </c>
      <c r="L70" s="69" t="str">
        <f>IFERROR(IF(H70&gt;=(VLOOKUP(D70&amp;E70,'Tab 2 Aerobic Capacity (unprot)'!L$34:$M$51,2,FALSE)),"HFZ","NI")," ")</f>
        <v xml:space="preserve"> </v>
      </c>
      <c r="M70" s="54" t="str">
        <f t="shared" si="0"/>
        <v xml:space="preserve"> </v>
      </c>
      <c r="N70" s="33" t="str">
        <f t="shared" si="1"/>
        <v xml:space="preserve"> </v>
      </c>
      <c r="O70" s="43"/>
      <c r="P70" s="54" t="str">
        <f t="shared" si="2"/>
        <v/>
      </c>
      <c r="Q70" s="33"/>
      <c r="R70" s="54" t="str">
        <f t="shared" si="3"/>
        <v/>
      </c>
      <c r="S70" s="99" t="e">
        <v>#N/A</v>
      </c>
      <c r="T70" s="99" t="e">
        <v>#N/A</v>
      </c>
      <c r="U70" s="99" t="e">
        <v>#N/A</v>
      </c>
      <c r="V70" s="27"/>
      <c r="W70" s="70" t="str">
        <f>IFERROR(IF(S70&gt;=(VLOOKUP(D70&amp;E70, 'Tab 3 Flex,Strng,Endur(unprot)'!AG$10:$AH$37,2,FALSE)),"HFZ", "NI")," ")</f>
        <v xml:space="preserve"> </v>
      </c>
      <c r="X70" s="70" t="str">
        <f>IFERROR(IF(T70&gt;=(VLOOKUP(D70&amp;E70, 'Tab 3 Flex,Strng,Endur(unprot)'!AG$10:$AH$37,2,FALSE)),"HFZ", "NI")," ")</f>
        <v xml:space="preserve"> </v>
      </c>
      <c r="Y70" s="71" t="str">
        <f t="shared" si="4"/>
        <v xml:space="preserve"> </v>
      </c>
      <c r="Z70" s="71" t="str">
        <f t="shared" si="5"/>
        <v xml:space="preserve"> </v>
      </c>
      <c r="AA70" s="71" t="str">
        <f>IFERROR(IF(U70&gt;=(VLOOKUP(D70&amp;E70, 'Tab 3 Flex,Strng,Endur(unprot)'!W$10:X$37,2,FALSE)),"HFZ", "NI"), " ")</f>
        <v xml:space="preserve"> </v>
      </c>
      <c r="AB70" s="28" t="str">
        <f t="shared" si="6"/>
        <v xml:space="preserve"> </v>
      </c>
      <c r="AC70" s="33"/>
      <c r="AD70" s="28" t="str">
        <f t="shared" si="7"/>
        <v/>
      </c>
      <c r="AE70" s="96" t="e">
        <v>#N/A</v>
      </c>
      <c r="AF70" s="35"/>
      <c r="AG70" s="72" t="str">
        <f>IFERROR(IF(AE70&gt;=(VLOOKUP(D70&amp;E70, 'Tab 3 Flex,Strng,Endur(unprot)'!R$10:$S$37,2,FALSE)),"HFZ", "NI")," ")</f>
        <v xml:space="preserve"> </v>
      </c>
      <c r="AH70" s="55" t="str">
        <f t="shared" si="8"/>
        <v xml:space="preserve"> </v>
      </c>
      <c r="AI70" s="43"/>
      <c r="AJ70" s="55" t="str">
        <f t="shared" si="9"/>
        <v/>
      </c>
      <c r="AK70" s="100" t="e">
        <v>#N/A</v>
      </c>
      <c r="AL70" s="36"/>
      <c r="AM70" s="73" t="str">
        <f>IFERROR(IF(AK70&gt;=(VLOOKUP(D70&amp;E70,'Tab 3 Flex,Strng,Endur(unprot)'!AB$10:$AC$37,2,FALSE)),"HFZ", "NI")," ")</f>
        <v xml:space="preserve"> </v>
      </c>
      <c r="AN70" s="29" t="str">
        <f t="shared" si="10"/>
        <v xml:space="preserve"> </v>
      </c>
      <c r="AO70" s="33"/>
      <c r="AP70" s="29" t="str">
        <f t="shared" si="11"/>
        <v/>
      </c>
    </row>
    <row r="71" spans="1:42" s="57" customFormat="1" ht="16.5" thickTop="1" thickBot="1" x14ac:dyDescent="0.3">
      <c r="A71" s="32"/>
      <c r="B71" s="25"/>
      <c r="C71" s="25"/>
      <c r="D71" s="25"/>
      <c r="E71" s="25"/>
      <c r="F71" s="25"/>
      <c r="G71" s="94" t="e">
        <v>#N/A</v>
      </c>
      <c r="H71" s="94" t="e">
        <v>#N/A</v>
      </c>
      <c r="I71" s="26"/>
      <c r="J71" s="26"/>
      <c r="K71" s="69" t="str">
        <f>IFERROR(IF(G71&gt;=(VLOOKUP(D71&amp;E71,'Tab 2 Aerobic Capacity (unprot)'!L$10:$M$27,2,FALSE)),"HFZ","NI")," ")</f>
        <v xml:space="preserve"> </v>
      </c>
      <c r="L71" s="69" t="str">
        <f>IFERROR(IF(H71&gt;=(VLOOKUP(D71&amp;E71,'Tab 2 Aerobic Capacity (unprot)'!L$34:$M$51,2,FALSE)),"HFZ","NI")," ")</f>
        <v xml:space="preserve"> </v>
      </c>
      <c r="M71" s="54" t="str">
        <f t="shared" si="0"/>
        <v xml:space="preserve"> </v>
      </c>
      <c r="N71" s="33" t="str">
        <f t="shared" si="1"/>
        <v xml:space="preserve"> </v>
      </c>
      <c r="O71" s="43"/>
      <c r="P71" s="54" t="str">
        <f t="shared" si="2"/>
        <v/>
      </c>
      <c r="Q71" s="33"/>
      <c r="R71" s="54" t="str">
        <f t="shared" si="3"/>
        <v/>
      </c>
      <c r="S71" s="99" t="e">
        <v>#N/A</v>
      </c>
      <c r="T71" s="99" t="e">
        <v>#N/A</v>
      </c>
      <c r="U71" s="99" t="e">
        <v>#N/A</v>
      </c>
      <c r="V71" s="27"/>
      <c r="W71" s="70" t="str">
        <f>IFERROR(IF(S71&gt;=(VLOOKUP(D71&amp;E71, 'Tab 3 Flex,Strng,Endur(unprot)'!AG$10:$AH$37,2,FALSE)),"HFZ", "NI")," ")</f>
        <v xml:space="preserve"> </v>
      </c>
      <c r="X71" s="70" t="str">
        <f>IFERROR(IF(T71&gt;=(VLOOKUP(D71&amp;E71, 'Tab 3 Flex,Strng,Endur(unprot)'!AG$10:$AH$37,2,FALSE)),"HFZ", "NI")," ")</f>
        <v xml:space="preserve"> </v>
      </c>
      <c r="Y71" s="71" t="str">
        <f t="shared" si="4"/>
        <v xml:space="preserve"> </v>
      </c>
      <c r="Z71" s="71" t="str">
        <f t="shared" si="5"/>
        <v xml:space="preserve"> </v>
      </c>
      <c r="AA71" s="71" t="str">
        <f>IFERROR(IF(U71&gt;=(VLOOKUP(D71&amp;E71, 'Tab 3 Flex,Strng,Endur(unprot)'!W$10:X$37,2,FALSE)),"HFZ", "NI"), " ")</f>
        <v xml:space="preserve"> </v>
      </c>
      <c r="AB71" s="28" t="str">
        <f t="shared" si="6"/>
        <v xml:space="preserve"> </v>
      </c>
      <c r="AC71" s="33"/>
      <c r="AD71" s="28" t="str">
        <f t="shared" si="7"/>
        <v/>
      </c>
      <c r="AE71" s="96" t="e">
        <v>#N/A</v>
      </c>
      <c r="AF71" s="35"/>
      <c r="AG71" s="72" t="str">
        <f>IFERROR(IF(AE71&gt;=(VLOOKUP(D71&amp;E71, 'Tab 3 Flex,Strng,Endur(unprot)'!R$10:$S$37,2,FALSE)),"HFZ", "NI")," ")</f>
        <v xml:space="preserve"> </v>
      </c>
      <c r="AH71" s="55" t="str">
        <f t="shared" si="8"/>
        <v xml:space="preserve"> </v>
      </c>
      <c r="AI71" s="43"/>
      <c r="AJ71" s="55" t="str">
        <f t="shared" si="9"/>
        <v/>
      </c>
      <c r="AK71" s="100" t="e">
        <v>#N/A</v>
      </c>
      <c r="AL71" s="36"/>
      <c r="AM71" s="73" t="str">
        <f>IFERROR(IF(AK71&gt;=(VLOOKUP(D71&amp;E71,'Tab 3 Flex,Strng,Endur(unprot)'!AB$10:$AC$37,2,FALSE)),"HFZ", "NI")," ")</f>
        <v xml:space="preserve"> </v>
      </c>
      <c r="AN71" s="29" t="str">
        <f t="shared" si="10"/>
        <v xml:space="preserve"> </v>
      </c>
      <c r="AO71" s="33"/>
      <c r="AP71" s="29" t="str">
        <f t="shared" si="11"/>
        <v/>
      </c>
    </row>
    <row r="72" spans="1:42" s="57" customFormat="1" ht="16.5" thickTop="1" thickBot="1" x14ac:dyDescent="0.3">
      <c r="A72" s="32"/>
      <c r="B72" s="25"/>
      <c r="C72" s="25"/>
      <c r="D72" s="25"/>
      <c r="E72" s="25"/>
      <c r="F72" s="25"/>
      <c r="G72" s="94" t="e">
        <v>#N/A</v>
      </c>
      <c r="H72" s="94" t="e">
        <v>#N/A</v>
      </c>
      <c r="I72" s="26"/>
      <c r="J72" s="26"/>
      <c r="K72" s="69" t="str">
        <f>IFERROR(IF(G72&gt;=(VLOOKUP(D72&amp;E72,'Tab 2 Aerobic Capacity (unprot)'!L$10:$M$27,2,FALSE)),"HFZ","NI")," ")</f>
        <v xml:space="preserve"> </v>
      </c>
      <c r="L72" s="69" t="str">
        <f>IFERROR(IF(H72&gt;=(VLOOKUP(D72&amp;E72,'Tab 2 Aerobic Capacity (unprot)'!L$34:$M$51,2,FALSE)),"HFZ","NI")," ")</f>
        <v xml:space="preserve"> </v>
      </c>
      <c r="M72" s="54" t="str">
        <f t="shared" si="0"/>
        <v xml:space="preserve"> </v>
      </c>
      <c r="N72" s="33" t="str">
        <f t="shared" si="1"/>
        <v xml:space="preserve"> </v>
      </c>
      <c r="O72" s="43"/>
      <c r="P72" s="54" t="str">
        <f t="shared" si="2"/>
        <v/>
      </c>
      <c r="Q72" s="33"/>
      <c r="R72" s="54" t="str">
        <f t="shared" si="3"/>
        <v/>
      </c>
      <c r="S72" s="99" t="e">
        <v>#N/A</v>
      </c>
      <c r="T72" s="99" t="e">
        <v>#N/A</v>
      </c>
      <c r="U72" s="99" t="e">
        <v>#N/A</v>
      </c>
      <c r="V72" s="27"/>
      <c r="W72" s="70" t="str">
        <f>IFERROR(IF(S72&gt;=(VLOOKUP(D72&amp;E72, 'Tab 3 Flex,Strng,Endur(unprot)'!AG$10:$AH$37,2,FALSE)),"HFZ", "NI")," ")</f>
        <v xml:space="preserve"> </v>
      </c>
      <c r="X72" s="70" t="str">
        <f>IFERROR(IF(T72&gt;=(VLOOKUP(D72&amp;E72, 'Tab 3 Flex,Strng,Endur(unprot)'!AG$10:$AH$37,2,FALSE)),"HFZ", "NI")," ")</f>
        <v xml:space="preserve"> </v>
      </c>
      <c r="Y72" s="71" t="str">
        <f t="shared" si="4"/>
        <v xml:space="preserve"> </v>
      </c>
      <c r="Z72" s="71" t="str">
        <f t="shared" si="5"/>
        <v xml:space="preserve"> </v>
      </c>
      <c r="AA72" s="71" t="str">
        <f>IFERROR(IF(U72&gt;=(VLOOKUP(D72&amp;E72, 'Tab 3 Flex,Strng,Endur(unprot)'!W$10:X$37,2,FALSE)),"HFZ", "NI"), " ")</f>
        <v xml:space="preserve"> </v>
      </c>
      <c r="AB72" s="28" t="str">
        <f t="shared" si="6"/>
        <v xml:space="preserve"> </v>
      </c>
      <c r="AC72" s="33"/>
      <c r="AD72" s="28" t="str">
        <f t="shared" si="7"/>
        <v/>
      </c>
      <c r="AE72" s="96" t="e">
        <v>#N/A</v>
      </c>
      <c r="AF72" s="35"/>
      <c r="AG72" s="72" t="str">
        <f>IFERROR(IF(AE72&gt;=(VLOOKUP(D72&amp;E72, 'Tab 3 Flex,Strng,Endur(unprot)'!R$10:$S$37,2,FALSE)),"HFZ", "NI")," ")</f>
        <v xml:space="preserve"> </v>
      </c>
      <c r="AH72" s="55" t="str">
        <f t="shared" si="8"/>
        <v xml:space="preserve"> </v>
      </c>
      <c r="AI72" s="43"/>
      <c r="AJ72" s="55" t="str">
        <f t="shared" si="9"/>
        <v/>
      </c>
      <c r="AK72" s="100" t="e">
        <v>#N/A</v>
      </c>
      <c r="AL72" s="36"/>
      <c r="AM72" s="73" t="str">
        <f>IFERROR(IF(AK72&gt;=(VLOOKUP(D72&amp;E72,'Tab 3 Flex,Strng,Endur(unprot)'!AB$10:$AC$37,2,FALSE)),"HFZ", "NI")," ")</f>
        <v xml:space="preserve"> </v>
      </c>
      <c r="AN72" s="29" t="str">
        <f t="shared" si="10"/>
        <v xml:space="preserve"> </v>
      </c>
      <c r="AO72" s="33"/>
      <c r="AP72" s="29" t="str">
        <f t="shared" si="11"/>
        <v/>
      </c>
    </row>
    <row r="73" spans="1:42" s="57" customFormat="1" ht="16.5" thickTop="1" thickBot="1" x14ac:dyDescent="0.3">
      <c r="A73" s="32"/>
      <c r="B73" s="25"/>
      <c r="C73" s="25"/>
      <c r="D73" s="25"/>
      <c r="E73" s="25"/>
      <c r="F73" s="25"/>
      <c r="G73" s="94" t="e">
        <v>#N/A</v>
      </c>
      <c r="H73" s="94" t="e">
        <v>#N/A</v>
      </c>
      <c r="I73" s="26"/>
      <c r="J73" s="26"/>
      <c r="K73" s="69" t="str">
        <f>IFERROR(IF(G73&gt;=(VLOOKUP(D73&amp;E73,'Tab 2 Aerobic Capacity (unprot)'!L$10:$M$27,2,FALSE)),"HFZ","NI")," ")</f>
        <v xml:space="preserve"> </v>
      </c>
      <c r="L73" s="69" t="str">
        <f>IFERROR(IF(H73&gt;=(VLOOKUP(D73&amp;E73,'Tab 2 Aerobic Capacity (unprot)'!L$34:$M$51,2,FALSE)),"HFZ","NI")," ")</f>
        <v xml:space="preserve"> </v>
      </c>
      <c r="M73" s="54" t="str">
        <f t="shared" si="0"/>
        <v xml:space="preserve"> </v>
      </c>
      <c r="N73" s="33" t="str">
        <f t="shared" si="1"/>
        <v xml:space="preserve"> </v>
      </c>
      <c r="O73" s="43"/>
      <c r="P73" s="54" t="str">
        <f t="shared" si="2"/>
        <v/>
      </c>
      <c r="Q73" s="33"/>
      <c r="R73" s="54" t="str">
        <f t="shared" si="3"/>
        <v/>
      </c>
      <c r="S73" s="99" t="e">
        <v>#N/A</v>
      </c>
      <c r="T73" s="99" t="e">
        <v>#N/A</v>
      </c>
      <c r="U73" s="99" t="e">
        <v>#N/A</v>
      </c>
      <c r="V73" s="27"/>
      <c r="W73" s="70" t="str">
        <f>IFERROR(IF(S73&gt;=(VLOOKUP(D73&amp;E73, 'Tab 3 Flex,Strng,Endur(unprot)'!AG$10:$AH$37,2,FALSE)),"HFZ", "NI")," ")</f>
        <v xml:space="preserve"> </v>
      </c>
      <c r="X73" s="70" t="str">
        <f>IFERROR(IF(T73&gt;=(VLOOKUP(D73&amp;E73, 'Tab 3 Flex,Strng,Endur(unprot)'!AG$10:$AH$37,2,FALSE)),"HFZ", "NI")," ")</f>
        <v xml:space="preserve"> </v>
      </c>
      <c r="Y73" s="71" t="str">
        <f t="shared" si="4"/>
        <v xml:space="preserve"> </v>
      </c>
      <c r="Z73" s="71" t="str">
        <f t="shared" si="5"/>
        <v xml:space="preserve"> </v>
      </c>
      <c r="AA73" s="71" t="str">
        <f>IFERROR(IF(U73&gt;=(VLOOKUP(D73&amp;E73, 'Tab 3 Flex,Strng,Endur(unprot)'!W$10:X$37,2,FALSE)),"HFZ", "NI"), " ")</f>
        <v xml:space="preserve"> </v>
      </c>
      <c r="AB73" s="28" t="str">
        <f t="shared" si="6"/>
        <v xml:space="preserve"> </v>
      </c>
      <c r="AC73" s="33"/>
      <c r="AD73" s="28" t="str">
        <f t="shared" si="7"/>
        <v/>
      </c>
      <c r="AE73" s="96" t="e">
        <v>#N/A</v>
      </c>
      <c r="AF73" s="35"/>
      <c r="AG73" s="72" t="str">
        <f>IFERROR(IF(AE73&gt;=(VLOOKUP(D73&amp;E73, 'Tab 3 Flex,Strng,Endur(unprot)'!R$10:$S$37,2,FALSE)),"HFZ", "NI")," ")</f>
        <v xml:space="preserve"> </v>
      </c>
      <c r="AH73" s="55" t="str">
        <f t="shared" si="8"/>
        <v xml:space="preserve"> </v>
      </c>
      <c r="AI73" s="43"/>
      <c r="AJ73" s="55" t="str">
        <f t="shared" si="9"/>
        <v/>
      </c>
      <c r="AK73" s="100" t="e">
        <v>#N/A</v>
      </c>
      <c r="AL73" s="36"/>
      <c r="AM73" s="73" t="str">
        <f>IFERROR(IF(AK73&gt;=(VLOOKUP(D73&amp;E73,'Tab 3 Flex,Strng,Endur(unprot)'!AB$10:$AC$37,2,FALSE)),"HFZ", "NI")," ")</f>
        <v xml:space="preserve"> </v>
      </c>
      <c r="AN73" s="29" t="str">
        <f t="shared" si="10"/>
        <v xml:space="preserve"> </v>
      </c>
      <c r="AO73" s="33"/>
      <c r="AP73" s="29" t="str">
        <f t="shared" si="11"/>
        <v/>
      </c>
    </row>
    <row r="74" spans="1:42" s="57" customFormat="1" ht="16.5" thickTop="1" thickBot="1" x14ac:dyDescent="0.3">
      <c r="A74" s="32"/>
      <c r="B74" s="25"/>
      <c r="C74" s="25"/>
      <c r="D74" s="25"/>
      <c r="E74" s="25"/>
      <c r="F74" s="25"/>
      <c r="G74" s="94" t="e">
        <v>#N/A</v>
      </c>
      <c r="H74" s="94" t="e">
        <v>#N/A</v>
      </c>
      <c r="I74" s="26"/>
      <c r="J74" s="26"/>
      <c r="K74" s="69" t="str">
        <f>IFERROR(IF(G74&gt;=(VLOOKUP(D74&amp;E74,'Tab 2 Aerobic Capacity (unprot)'!L$10:$M$27,2,FALSE)),"HFZ","NI")," ")</f>
        <v xml:space="preserve"> </v>
      </c>
      <c r="L74" s="69" t="str">
        <f>IFERROR(IF(H74&gt;=(VLOOKUP(D74&amp;E74,'Tab 2 Aerobic Capacity (unprot)'!L$34:$M$51,2,FALSE)),"HFZ","NI")," ")</f>
        <v xml:space="preserve"> </v>
      </c>
      <c r="M74" s="54" t="str">
        <f t="shared" si="0"/>
        <v xml:space="preserve"> </v>
      </c>
      <c r="N74" s="33" t="str">
        <f t="shared" si="1"/>
        <v xml:space="preserve"> </v>
      </c>
      <c r="O74" s="43"/>
      <c r="P74" s="54" t="str">
        <f t="shared" si="2"/>
        <v/>
      </c>
      <c r="Q74" s="33"/>
      <c r="R74" s="54" t="str">
        <f t="shared" si="3"/>
        <v/>
      </c>
      <c r="S74" s="99" t="e">
        <v>#N/A</v>
      </c>
      <c r="T74" s="99" t="e">
        <v>#N/A</v>
      </c>
      <c r="U74" s="99" t="e">
        <v>#N/A</v>
      </c>
      <c r="V74" s="27"/>
      <c r="W74" s="70" t="str">
        <f>IFERROR(IF(S74&gt;=(VLOOKUP(D74&amp;E74, 'Tab 3 Flex,Strng,Endur(unprot)'!AG$10:$AH$37,2,FALSE)),"HFZ", "NI")," ")</f>
        <v xml:space="preserve"> </v>
      </c>
      <c r="X74" s="70" t="str">
        <f>IFERROR(IF(T74&gt;=(VLOOKUP(D74&amp;E74, 'Tab 3 Flex,Strng,Endur(unprot)'!AG$10:$AH$37,2,FALSE)),"HFZ", "NI")," ")</f>
        <v xml:space="preserve"> </v>
      </c>
      <c r="Y74" s="71" t="str">
        <f t="shared" si="4"/>
        <v xml:space="preserve"> </v>
      </c>
      <c r="Z74" s="71" t="str">
        <f t="shared" si="5"/>
        <v xml:space="preserve"> </v>
      </c>
      <c r="AA74" s="71" t="str">
        <f>IFERROR(IF(U74&gt;=(VLOOKUP(D74&amp;E74, 'Tab 3 Flex,Strng,Endur(unprot)'!W$10:X$37,2,FALSE)),"HFZ", "NI"), " ")</f>
        <v xml:space="preserve"> </v>
      </c>
      <c r="AB74" s="28" t="str">
        <f t="shared" si="6"/>
        <v xml:space="preserve"> </v>
      </c>
      <c r="AC74" s="33"/>
      <c r="AD74" s="28" t="str">
        <f t="shared" si="7"/>
        <v/>
      </c>
      <c r="AE74" s="96" t="e">
        <v>#N/A</v>
      </c>
      <c r="AF74" s="35"/>
      <c r="AG74" s="72" t="str">
        <f>IFERROR(IF(AE74&gt;=(VLOOKUP(D74&amp;E74, 'Tab 3 Flex,Strng,Endur(unprot)'!R$10:$S$37,2,FALSE)),"HFZ", "NI")," ")</f>
        <v xml:space="preserve"> </v>
      </c>
      <c r="AH74" s="55" t="str">
        <f t="shared" si="8"/>
        <v xml:space="preserve"> </v>
      </c>
      <c r="AI74" s="43"/>
      <c r="AJ74" s="55" t="str">
        <f t="shared" si="9"/>
        <v/>
      </c>
      <c r="AK74" s="100" t="e">
        <v>#N/A</v>
      </c>
      <c r="AL74" s="36"/>
      <c r="AM74" s="73" t="str">
        <f>IFERROR(IF(AK74&gt;=(VLOOKUP(D74&amp;E74,'Tab 3 Flex,Strng,Endur(unprot)'!AB$10:$AC$37,2,FALSE)),"HFZ", "NI")," ")</f>
        <v xml:space="preserve"> </v>
      </c>
      <c r="AN74" s="29" t="str">
        <f t="shared" si="10"/>
        <v xml:space="preserve"> </v>
      </c>
      <c r="AO74" s="33"/>
      <c r="AP74" s="29" t="str">
        <f t="shared" si="11"/>
        <v/>
      </c>
    </row>
    <row r="75" spans="1:42" s="57" customFormat="1" ht="16.5" thickTop="1" thickBot="1" x14ac:dyDescent="0.3">
      <c r="A75" s="32"/>
      <c r="B75" s="25"/>
      <c r="C75" s="25"/>
      <c r="D75" s="25"/>
      <c r="E75" s="25"/>
      <c r="F75" s="25"/>
      <c r="G75" s="94" t="e">
        <v>#N/A</v>
      </c>
      <c r="H75" s="94" t="e">
        <v>#N/A</v>
      </c>
      <c r="I75" s="26"/>
      <c r="J75" s="26"/>
      <c r="K75" s="69" t="str">
        <f>IFERROR(IF(G75&gt;=(VLOOKUP(D75&amp;E75,'Tab 2 Aerobic Capacity (unprot)'!L$10:$M$27,2,FALSE)),"HFZ","NI")," ")</f>
        <v xml:space="preserve"> </v>
      </c>
      <c r="L75" s="69" t="str">
        <f>IFERROR(IF(H75&gt;=(VLOOKUP(D75&amp;E75,'Tab 2 Aerobic Capacity (unprot)'!L$34:$M$51,2,FALSE)),"HFZ","NI")," ")</f>
        <v xml:space="preserve"> </v>
      </c>
      <c r="M75" s="54" t="str">
        <f t="shared" ref="M75:M138" si="12">D75&amp;K75</f>
        <v xml:space="preserve"> </v>
      </c>
      <c r="N75" s="33" t="str">
        <f t="shared" ref="N75:N138" si="13">D75&amp;L75</f>
        <v xml:space="preserve"> </v>
      </c>
      <c r="O75" s="43"/>
      <c r="P75" s="54" t="str">
        <f t="shared" ref="P75:P138" si="14">D75&amp;O75</f>
        <v/>
      </c>
      <c r="Q75" s="33"/>
      <c r="R75" s="54" t="str">
        <f t="shared" ref="R75:R138" si="15">D75&amp;Q75</f>
        <v/>
      </c>
      <c r="S75" s="99" t="e">
        <v>#N/A</v>
      </c>
      <c r="T75" s="99" t="e">
        <v>#N/A</v>
      </c>
      <c r="U75" s="99" t="e">
        <v>#N/A</v>
      </c>
      <c r="V75" s="27"/>
      <c r="W75" s="70" t="str">
        <f>IFERROR(IF(S75&gt;=(VLOOKUP(D75&amp;E75, 'Tab 3 Flex,Strng,Endur(unprot)'!AG$10:$AH$37,2,FALSE)),"HFZ", "NI")," ")</f>
        <v xml:space="preserve"> </v>
      </c>
      <c r="X75" s="70" t="str">
        <f>IFERROR(IF(T75&gt;=(VLOOKUP(D75&amp;E75, 'Tab 3 Flex,Strng,Endur(unprot)'!AG$10:$AH$37,2,FALSE)),"HFZ", "NI")," ")</f>
        <v xml:space="preserve"> </v>
      </c>
      <c r="Y75" s="71" t="str">
        <f t="shared" ref="Y75:Y138" si="16">IF(AND(W75="HFZ",X75="HFZ"),"HFZ",IF(AND(W75="HFZ",X75="NI"),"NI",IF(AND(W75="NI",X75="HFZ"),"NI",IF(AND(W75="#N/A",X75="#N/A"),"#N/A",IF(AND(W75="NI",X75="NI"),"NI", IF(AND(W75=" ",X75=" ")," ", ))))))</f>
        <v xml:space="preserve"> </v>
      </c>
      <c r="Z75" s="71" t="str">
        <f t="shared" ref="Z75:Z138" si="17">D75&amp;Y75</f>
        <v xml:space="preserve"> </v>
      </c>
      <c r="AA75" s="71" t="str">
        <f>IFERROR(IF(U75&gt;=(VLOOKUP(D75&amp;E75, 'Tab 3 Flex,Strng,Endur(unprot)'!W$10:X$37,2,FALSE)),"HFZ", "NI"), " ")</f>
        <v xml:space="preserve"> </v>
      </c>
      <c r="AB75" s="28" t="str">
        <f t="shared" ref="AB75:AB138" si="18">D75&amp;AA75</f>
        <v xml:space="preserve"> </v>
      </c>
      <c r="AC75" s="33"/>
      <c r="AD75" s="28" t="str">
        <f t="shared" ref="AD75:AD138" si="19">D75&amp;AC75</f>
        <v/>
      </c>
      <c r="AE75" s="96" t="e">
        <v>#N/A</v>
      </c>
      <c r="AF75" s="35"/>
      <c r="AG75" s="72" t="str">
        <f>IFERROR(IF(AE75&gt;=(VLOOKUP(D75&amp;E75, 'Tab 3 Flex,Strng,Endur(unprot)'!R$10:$S$37,2,FALSE)),"HFZ", "NI")," ")</f>
        <v xml:space="preserve"> </v>
      </c>
      <c r="AH75" s="55" t="str">
        <f t="shared" ref="AH75:AH138" si="20">D75&amp;AG75</f>
        <v xml:space="preserve"> </v>
      </c>
      <c r="AI75" s="43"/>
      <c r="AJ75" s="55" t="str">
        <f t="shared" ref="AJ75:AJ138" si="21">D75&amp;AI75</f>
        <v/>
      </c>
      <c r="AK75" s="100" t="e">
        <v>#N/A</v>
      </c>
      <c r="AL75" s="36"/>
      <c r="AM75" s="73" t="str">
        <f>IFERROR(IF(AK75&gt;=(VLOOKUP(D75&amp;E75,'Tab 3 Flex,Strng,Endur(unprot)'!AB$10:$AC$37,2,FALSE)),"HFZ", "NI")," ")</f>
        <v xml:space="preserve"> </v>
      </c>
      <c r="AN75" s="29" t="str">
        <f t="shared" ref="AN75:AN138" si="22">D75&amp;AM75</f>
        <v xml:space="preserve"> </v>
      </c>
      <c r="AO75" s="33"/>
      <c r="AP75" s="29" t="str">
        <f t="shared" ref="AP75:AP138" si="23">D75&amp;AO75</f>
        <v/>
      </c>
    </row>
    <row r="76" spans="1:42" s="57" customFormat="1" ht="16.5" thickTop="1" thickBot="1" x14ac:dyDescent="0.3">
      <c r="A76" s="32"/>
      <c r="B76" s="25"/>
      <c r="C76" s="25"/>
      <c r="D76" s="25"/>
      <c r="E76" s="25"/>
      <c r="F76" s="25"/>
      <c r="G76" s="94" t="e">
        <v>#N/A</v>
      </c>
      <c r="H76" s="94" t="e">
        <v>#N/A</v>
      </c>
      <c r="I76" s="26"/>
      <c r="J76" s="26"/>
      <c r="K76" s="69" t="str">
        <f>IFERROR(IF(G76&gt;=(VLOOKUP(D76&amp;E76,'Tab 2 Aerobic Capacity (unprot)'!L$10:$M$27,2,FALSE)),"HFZ","NI")," ")</f>
        <v xml:space="preserve"> </v>
      </c>
      <c r="L76" s="69" t="str">
        <f>IFERROR(IF(H76&gt;=(VLOOKUP(D76&amp;E76,'Tab 2 Aerobic Capacity (unprot)'!L$34:$M$51,2,FALSE)),"HFZ","NI")," ")</f>
        <v xml:space="preserve"> </v>
      </c>
      <c r="M76" s="54" t="str">
        <f t="shared" si="12"/>
        <v xml:space="preserve"> </v>
      </c>
      <c r="N76" s="33" t="str">
        <f t="shared" si="13"/>
        <v xml:space="preserve"> </v>
      </c>
      <c r="O76" s="43"/>
      <c r="P76" s="54" t="str">
        <f t="shared" si="14"/>
        <v/>
      </c>
      <c r="Q76" s="33"/>
      <c r="R76" s="54" t="str">
        <f t="shared" si="15"/>
        <v/>
      </c>
      <c r="S76" s="99" t="e">
        <v>#N/A</v>
      </c>
      <c r="T76" s="99" t="e">
        <v>#N/A</v>
      </c>
      <c r="U76" s="99" t="e">
        <v>#N/A</v>
      </c>
      <c r="V76" s="27"/>
      <c r="W76" s="70" t="str">
        <f>IFERROR(IF(S76&gt;=(VLOOKUP(D76&amp;E76, 'Tab 3 Flex,Strng,Endur(unprot)'!AG$10:$AH$37,2,FALSE)),"HFZ", "NI")," ")</f>
        <v xml:space="preserve"> </v>
      </c>
      <c r="X76" s="70" t="str">
        <f>IFERROR(IF(T76&gt;=(VLOOKUP(D76&amp;E76, 'Tab 3 Flex,Strng,Endur(unprot)'!AG$10:$AH$37,2,FALSE)),"HFZ", "NI")," ")</f>
        <v xml:space="preserve"> </v>
      </c>
      <c r="Y76" s="71" t="str">
        <f t="shared" si="16"/>
        <v xml:space="preserve"> </v>
      </c>
      <c r="Z76" s="71" t="str">
        <f t="shared" si="17"/>
        <v xml:space="preserve"> </v>
      </c>
      <c r="AA76" s="71" t="str">
        <f>IFERROR(IF(U76&gt;=(VLOOKUP(D76&amp;E76, 'Tab 3 Flex,Strng,Endur(unprot)'!W$10:X$37,2,FALSE)),"HFZ", "NI"), " ")</f>
        <v xml:space="preserve"> </v>
      </c>
      <c r="AB76" s="28" t="str">
        <f t="shared" si="18"/>
        <v xml:space="preserve"> </v>
      </c>
      <c r="AC76" s="33"/>
      <c r="AD76" s="28" t="str">
        <f t="shared" si="19"/>
        <v/>
      </c>
      <c r="AE76" s="96" t="e">
        <v>#N/A</v>
      </c>
      <c r="AF76" s="35"/>
      <c r="AG76" s="72" t="str">
        <f>IFERROR(IF(AE76&gt;=(VLOOKUP(D76&amp;E76, 'Tab 3 Flex,Strng,Endur(unprot)'!R$10:$S$37,2,FALSE)),"HFZ", "NI")," ")</f>
        <v xml:space="preserve"> </v>
      </c>
      <c r="AH76" s="55" t="str">
        <f t="shared" si="20"/>
        <v xml:space="preserve"> </v>
      </c>
      <c r="AI76" s="43"/>
      <c r="AJ76" s="55" t="str">
        <f t="shared" si="21"/>
        <v/>
      </c>
      <c r="AK76" s="100" t="e">
        <v>#N/A</v>
      </c>
      <c r="AL76" s="36"/>
      <c r="AM76" s="73" t="str">
        <f>IFERROR(IF(AK76&gt;=(VLOOKUP(D76&amp;E76,'Tab 3 Flex,Strng,Endur(unprot)'!AB$10:$AC$37,2,FALSE)),"HFZ", "NI")," ")</f>
        <v xml:space="preserve"> </v>
      </c>
      <c r="AN76" s="29" t="str">
        <f t="shared" si="22"/>
        <v xml:space="preserve"> </v>
      </c>
      <c r="AO76" s="33"/>
      <c r="AP76" s="29" t="str">
        <f t="shared" si="23"/>
        <v/>
      </c>
    </row>
    <row r="77" spans="1:42" s="57" customFormat="1" ht="16.5" thickTop="1" thickBot="1" x14ac:dyDescent="0.3">
      <c r="A77" s="32"/>
      <c r="B77" s="25"/>
      <c r="C77" s="25"/>
      <c r="D77" s="25"/>
      <c r="E77" s="25"/>
      <c r="F77" s="25"/>
      <c r="G77" s="94" t="e">
        <v>#N/A</v>
      </c>
      <c r="H77" s="94" t="e">
        <v>#N/A</v>
      </c>
      <c r="I77" s="26"/>
      <c r="J77" s="26"/>
      <c r="K77" s="69" t="str">
        <f>IFERROR(IF(G77&gt;=(VLOOKUP(D77&amp;E77,'Tab 2 Aerobic Capacity (unprot)'!L$10:$M$27,2,FALSE)),"HFZ","NI")," ")</f>
        <v xml:space="preserve"> </v>
      </c>
      <c r="L77" s="69" t="str">
        <f>IFERROR(IF(H77&gt;=(VLOOKUP(D77&amp;E77,'Tab 2 Aerobic Capacity (unprot)'!L$34:$M$51,2,FALSE)),"HFZ","NI")," ")</f>
        <v xml:space="preserve"> </v>
      </c>
      <c r="M77" s="54" t="str">
        <f t="shared" si="12"/>
        <v xml:space="preserve"> </v>
      </c>
      <c r="N77" s="33" t="str">
        <f t="shared" si="13"/>
        <v xml:space="preserve"> </v>
      </c>
      <c r="O77" s="43"/>
      <c r="P77" s="54" t="str">
        <f t="shared" si="14"/>
        <v/>
      </c>
      <c r="Q77" s="33"/>
      <c r="R77" s="54" t="str">
        <f t="shared" si="15"/>
        <v/>
      </c>
      <c r="S77" s="99" t="e">
        <v>#N/A</v>
      </c>
      <c r="T77" s="99" t="e">
        <v>#N/A</v>
      </c>
      <c r="U77" s="99" t="e">
        <v>#N/A</v>
      </c>
      <c r="V77" s="27"/>
      <c r="W77" s="70" t="str">
        <f>IFERROR(IF(S77&gt;=(VLOOKUP(D77&amp;E77, 'Tab 3 Flex,Strng,Endur(unprot)'!AG$10:$AH$37,2,FALSE)),"HFZ", "NI")," ")</f>
        <v xml:space="preserve"> </v>
      </c>
      <c r="X77" s="70" t="str">
        <f>IFERROR(IF(T77&gt;=(VLOOKUP(D77&amp;E77, 'Tab 3 Flex,Strng,Endur(unprot)'!AG$10:$AH$37,2,FALSE)),"HFZ", "NI")," ")</f>
        <v xml:space="preserve"> </v>
      </c>
      <c r="Y77" s="71" t="str">
        <f t="shared" si="16"/>
        <v xml:space="preserve"> </v>
      </c>
      <c r="Z77" s="71" t="str">
        <f t="shared" si="17"/>
        <v xml:space="preserve"> </v>
      </c>
      <c r="AA77" s="71" t="str">
        <f>IFERROR(IF(U77&gt;=(VLOOKUP(D77&amp;E77, 'Tab 3 Flex,Strng,Endur(unprot)'!W$10:X$37,2,FALSE)),"HFZ", "NI"), " ")</f>
        <v xml:space="preserve"> </v>
      </c>
      <c r="AB77" s="28" t="str">
        <f t="shared" si="18"/>
        <v xml:space="preserve"> </v>
      </c>
      <c r="AC77" s="33"/>
      <c r="AD77" s="28" t="str">
        <f t="shared" si="19"/>
        <v/>
      </c>
      <c r="AE77" s="96" t="e">
        <v>#N/A</v>
      </c>
      <c r="AF77" s="35"/>
      <c r="AG77" s="72" t="str">
        <f>IFERROR(IF(AE77&gt;=(VLOOKUP(D77&amp;E77, 'Tab 3 Flex,Strng,Endur(unprot)'!R$10:$S$37,2,FALSE)),"HFZ", "NI")," ")</f>
        <v xml:space="preserve"> </v>
      </c>
      <c r="AH77" s="55" t="str">
        <f t="shared" si="20"/>
        <v xml:space="preserve"> </v>
      </c>
      <c r="AI77" s="43"/>
      <c r="AJ77" s="55" t="str">
        <f t="shared" si="21"/>
        <v/>
      </c>
      <c r="AK77" s="100" t="e">
        <v>#N/A</v>
      </c>
      <c r="AL77" s="36"/>
      <c r="AM77" s="73" t="str">
        <f>IFERROR(IF(AK77&gt;=(VLOOKUP(D77&amp;E77,'Tab 3 Flex,Strng,Endur(unprot)'!AB$10:$AC$37,2,FALSE)),"HFZ", "NI")," ")</f>
        <v xml:space="preserve"> </v>
      </c>
      <c r="AN77" s="29" t="str">
        <f t="shared" si="22"/>
        <v xml:space="preserve"> </v>
      </c>
      <c r="AO77" s="33"/>
      <c r="AP77" s="29" t="str">
        <f t="shared" si="23"/>
        <v/>
      </c>
    </row>
    <row r="78" spans="1:42" s="57" customFormat="1" ht="16.5" thickTop="1" thickBot="1" x14ac:dyDescent="0.3">
      <c r="A78" s="32"/>
      <c r="B78" s="25"/>
      <c r="C78" s="25"/>
      <c r="D78" s="25"/>
      <c r="E78" s="25"/>
      <c r="F78" s="25"/>
      <c r="G78" s="94" t="e">
        <v>#N/A</v>
      </c>
      <c r="H78" s="94" t="e">
        <v>#N/A</v>
      </c>
      <c r="I78" s="26"/>
      <c r="J78" s="26"/>
      <c r="K78" s="69" t="str">
        <f>IFERROR(IF(G78&gt;=(VLOOKUP(D78&amp;E78,'Tab 2 Aerobic Capacity (unprot)'!L$10:$M$27,2,FALSE)),"HFZ","NI")," ")</f>
        <v xml:space="preserve"> </v>
      </c>
      <c r="L78" s="69" t="str">
        <f>IFERROR(IF(H78&gt;=(VLOOKUP(D78&amp;E78,'Tab 2 Aerobic Capacity (unprot)'!L$34:$M$51,2,FALSE)),"HFZ","NI")," ")</f>
        <v xml:space="preserve"> </v>
      </c>
      <c r="M78" s="54" t="str">
        <f t="shared" si="12"/>
        <v xml:space="preserve"> </v>
      </c>
      <c r="N78" s="33" t="str">
        <f t="shared" si="13"/>
        <v xml:space="preserve"> </v>
      </c>
      <c r="O78" s="43"/>
      <c r="P78" s="54" t="str">
        <f t="shared" si="14"/>
        <v/>
      </c>
      <c r="Q78" s="33"/>
      <c r="R78" s="54" t="str">
        <f t="shared" si="15"/>
        <v/>
      </c>
      <c r="S78" s="99" t="e">
        <v>#N/A</v>
      </c>
      <c r="T78" s="99" t="e">
        <v>#N/A</v>
      </c>
      <c r="U78" s="99" t="e">
        <v>#N/A</v>
      </c>
      <c r="V78" s="27"/>
      <c r="W78" s="70" t="str">
        <f>IFERROR(IF(S78&gt;=(VLOOKUP(D78&amp;E78, 'Tab 3 Flex,Strng,Endur(unprot)'!AG$10:$AH$37,2,FALSE)),"HFZ", "NI")," ")</f>
        <v xml:space="preserve"> </v>
      </c>
      <c r="X78" s="70" t="str">
        <f>IFERROR(IF(T78&gt;=(VLOOKUP(D78&amp;E78, 'Tab 3 Flex,Strng,Endur(unprot)'!AG$10:$AH$37,2,FALSE)),"HFZ", "NI")," ")</f>
        <v xml:space="preserve"> </v>
      </c>
      <c r="Y78" s="71" t="str">
        <f t="shared" si="16"/>
        <v xml:space="preserve"> </v>
      </c>
      <c r="Z78" s="71" t="str">
        <f t="shared" si="17"/>
        <v xml:space="preserve"> </v>
      </c>
      <c r="AA78" s="71" t="str">
        <f>IFERROR(IF(U78&gt;=(VLOOKUP(D78&amp;E78, 'Tab 3 Flex,Strng,Endur(unprot)'!W$10:X$37,2,FALSE)),"HFZ", "NI"), " ")</f>
        <v xml:space="preserve"> </v>
      </c>
      <c r="AB78" s="28" t="str">
        <f t="shared" si="18"/>
        <v xml:space="preserve"> </v>
      </c>
      <c r="AC78" s="33"/>
      <c r="AD78" s="28" t="str">
        <f t="shared" si="19"/>
        <v/>
      </c>
      <c r="AE78" s="96" t="e">
        <v>#N/A</v>
      </c>
      <c r="AF78" s="35"/>
      <c r="AG78" s="72" t="str">
        <f>IFERROR(IF(AE78&gt;=(VLOOKUP(D78&amp;E78, 'Tab 3 Flex,Strng,Endur(unprot)'!R$10:$S$37,2,FALSE)),"HFZ", "NI")," ")</f>
        <v xml:space="preserve"> </v>
      </c>
      <c r="AH78" s="55" t="str">
        <f t="shared" si="20"/>
        <v xml:space="preserve"> </v>
      </c>
      <c r="AI78" s="43"/>
      <c r="AJ78" s="55" t="str">
        <f t="shared" si="21"/>
        <v/>
      </c>
      <c r="AK78" s="100" t="e">
        <v>#N/A</v>
      </c>
      <c r="AL78" s="36"/>
      <c r="AM78" s="73" t="str">
        <f>IFERROR(IF(AK78&gt;=(VLOOKUP(D78&amp;E78,'Tab 3 Flex,Strng,Endur(unprot)'!AB$10:$AC$37,2,FALSE)),"HFZ", "NI")," ")</f>
        <v xml:space="preserve"> </v>
      </c>
      <c r="AN78" s="29" t="str">
        <f t="shared" si="22"/>
        <v xml:space="preserve"> </v>
      </c>
      <c r="AO78" s="33"/>
      <c r="AP78" s="29" t="str">
        <f t="shared" si="23"/>
        <v/>
      </c>
    </row>
    <row r="79" spans="1:42" s="57" customFormat="1" ht="16.5" thickTop="1" thickBot="1" x14ac:dyDescent="0.3">
      <c r="A79" s="32"/>
      <c r="B79" s="25"/>
      <c r="C79" s="25"/>
      <c r="D79" s="25"/>
      <c r="E79" s="25"/>
      <c r="F79" s="25"/>
      <c r="G79" s="94" t="e">
        <v>#N/A</v>
      </c>
      <c r="H79" s="94" t="e">
        <v>#N/A</v>
      </c>
      <c r="I79" s="26"/>
      <c r="J79" s="26"/>
      <c r="K79" s="69" t="str">
        <f>IFERROR(IF(G79&gt;=(VLOOKUP(D79&amp;E79,'Tab 2 Aerobic Capacity (unprot)'!L$10:$M$27,2,FALSE)),"HFZ","NI")," ")</f>
        <v xml:space="preserve"> </v>
      </c>
      <c r="L79" s="69" t="str">
        <f>IFERROR(IF(H79&gt;=(VLOOKUP(D79&amp;E79,'Tab 2 Aerobic Capacity (unprot)'!L$34:$M$51,2,FALSE)),"HFZ","NI")," ")</f>
        <v xml:space="preserve"> </v>
      </c>
      <c r="M79" s="54" t="str">
        <f t="shared" si="12"/>
        <v xml:space="preserve"> </v>
      </c>
      <c r="N79" s="33" t="str">
        <f t="shared" si="13"/>
        <v xml:space="preserve"> </v>
      </c>
      <c r="O79" s="43"/>
      <c r="P79" s="54" t="str">
        <f t="shared" si="14"/>
        <v/>
      </c>
      <c r="Q79" s="33"/>
      <c r="R79" s="54" t="str">
        <f t="shared" si="15"/>
        <v/>
      </c>
      <c r="S79" s="99" t="e">
        <v>#N/A</v>
      </c>
      <c r="T79" s="99" t="e">
        <v>#N/A</v>
      </c>
      <c r="U79" s="99" t="e">
        <v>#N/A</v>
      </c>
      <c r="V79" s="27"/>
      <c r="W79" s="70" t="str">
        <f>IFERROR(IF(S79&gt;=(VLOOKUP(D79&amp;E79, 'Tab 3 Flex,Strng,Endur(unprot)'!AG$10:$AH$37,2,FALSE)),"HFZ", "NI")," ")</f>
        <v xml:space="preserve"> </v>
      </c>
      <c r="X79" s="70" t="str">
        <f>IFERROR(IF(T79&gt;=(VLOOKUP(D79&amp;E79, 'Tab 3 Flex,Strng,Endur(unprot)'!AG$10:$AH$37,2,FALSE)),"HFZ", "NI")," ")</f>
        <v xml:space="preserve"> </v>
      </c>
      <c r="Y79" s="71" t="str">
        <f t="shared" si="16"/>
        <v xml:space="preserve"> </v>
      </c>
      <c r="Z79" s="71" t="str">
        <f t="shared" si="17"/>
        <v xml:space="preserve"> </v>
      </c>
      <c r="AA79" s="71" t="str">
        <f>IFERROR(IF(U79&gt;=(VLOOKUP(D79&amp;E79, 'Tab 3 Flex,Strng,Endur(unprot)'!W$10:X$37,2,FALSE)),"HFZ", "NI"), " ")</f>
        <v xml:space="preserve"> </v>
      </c>
      <c r="AB79" s="28" t="str">
        <f t="shared" si="18"/>
        <v xml:space="preserve"> </v>
      </c>
      <c r="AC79" s="33"/>
      <c r="AD79" s="28" t="str">
        <f t="shared" si="19"/>
        <v/>
      </c>
      <c r="AE79" s="96" t="e">
        <v>#N/A</v>
      </c>
      <c r="AF79" s="35"/>
      <c r="AG79" s="72" t="str">
        <f>IFERROR(IF(AE79&gt;=(VLOOKUP(D79&amp;E79, 'Tab 3 Flex,Strng,Endur(unprot)'!R$10:$S$37,2,FALSE)),"HFZ", "NI")," ")</f>
        <v xml:space="preserve"> </v>
      </c>
      <c r="AH79" s="55" t="str">
        <f t="shared" si="20"/>
        <v xml:space="preserve"> </v>
      </c>
      <c r="AI79" s="43"/>
      <c r="AJ79" s="55" t="str">
        <f t="shared" si="21"/>
        <v/>
      </c>
      <c r="AK79" s="100" t="e">
        <v>#N/A</v>
      </c>
      <c r="AL79" s="36"/>
      <c r="AM79" s="73" t="str">
        <f>IFERROR(IF(AK79&gt;=(VLOOKUP(D79&amp;E79,'Tab 3 Flex,Strng,Endur(unprot)'!AB$10:$AC$37,2,FALSE)),"HFZ", "NI")," ")</f>
        <v xml:space="preserve"> </v>
      </c>
      <c r="AN79" s="29" t="str">
        <f t="shared" si="22"/>
        <v xml:space="preserve"> </v>
      </c>
      <c r="AO79" s="33"/>
      <c r="AP79" s="29" t="str">
        <f t="shared" si="23"/>
        <v/>
      </c>
    </row>
    <row r="80" spans="1:42" s="57" customFormat="1" ht="16.5" thickTop="1" thickBot="1" x14ac:dyDescent="0.3">
      <c r="A80" s="32"/>
      <c r="B80" s="25"/>
      <c r="C80" s="25"/>
      <c r="D80" s="25"/>
      <c r="E80" s="25"/>
      <c r="F80" s="25"/>
      <c r="G80" s="94" t="e">
        <v>#N/A</v>
      </c>
      <c r="H80" s="94" t="e">
        <v>#N/A</v>
      </c>
      <c r="I80" s="26"/>
      <c r="J80" s="26"/>
      <c r="K80" s="69" t="str">
        <f>IFERROR(IF(G80&gt;=(VLOOKUP(D80&amp;E80,'Tab 2 Aerobic Capacity (unprot)'!L$10:$M$27,2,FALSE)),"HFZ","NI")," ")</f>
        <v xml:space="preserve"> </v>
      </c>
      <c r="L80" s="69" t="str">
        <f>IFERROR(IF(H80&gt;=(VLOOKUP(D80&amp;E80,'Tab 2 Aerobic Capacity (unprot)'!L$34:$M$51,2,FALSE)),"HFZ","NI")," ")</f>
        <v xml:space="preserve"> </v>
      </c>
      <c r="M80" s="54" t="str">
        <f t="shared" si="12"/>
        <v xml:space="preserve"> </v>
      </c>
      <c r="N80" s="33" t="str">
        <f t="shared" si="13"/>
        <v xml:space="preserve"> </v>
      </c>
      <c r="O80" s="43"/>
      <c r="P80" s="54" t="str">
        <f t="shared" si="14"/>
        <v/>
      </c>
      <c r="Q80" s="33"/>
      <c r="R80" s="54" t="str">
        <f t="shared" si="15"/>
        <v/>
      </c>
      <c r="S80" s="99" t="e">
        <v>#N/A</v>
      </c>
      <c r="T80" s="99" t="e">
        <v>#N/A</v>
      </c>
      <c r="U80" s="99" t="e">
        <v>#N/A</v>
      </c>
      <c r="V80" s="27"/>
      <c r="W80" s="70" t="str">
        <f>IFERROR(IF(S80&gt;=(VLOOKUP(D80&amp;E80, 'Tab 3 Flex,Strng,Endur(unprot)'!AG$10:$AH$37,2,FALSE)),"HFZ", "NI")," ")</f>
        <v xml:space="preserve"> </v>
      </c>
      <c r="X80" s="70" t="str">
        <f>IFERROR(IF(T80&gt;=(VLOOKUP(D80&amp;E80, 'Tab 3 Flex,Strng,Endur(unprot)'!AG$10:$AH$37,2,FALSE)),"HFZ", "NI")," ")</f>
        <v xml:space="preserve"> </v>
      </c>
      <c r="Y80" s="71" t="str">
        <f t="shared" si="16"/>
        <v xml:space="preserve"> </v>
      </c>
      <c r="Z80" s="71" t="str">
        <f t="shared" si="17"/>
        <v xml:space="preserve"> </v>
      </c>
      <c r="AA80" s="71" t="str">
        <f>IFERROR(IF(U80&gt;=(VLOOKUP(D80&amp;E80, 'Tab 3 Flex,Strng,Endur(unprot)'!W$10:X$37,2,FALSE)),"HFZ", "NI"), " ")</f>
        <v xml:space="preserve"> </v>
      </c>
      <c r="AB80" s="28" t="str">
        <f t="shared" si="18"/>
        <v xml:space="preserve"> </v>
      </c>
      <c r="AC80" s="33"/>
      <c r="AD80" s="28" t="str">
        <f t="shared" si="19"/>
        <v/>
      </c>
      <c r="AE80" s="96" t="e">
        <v>#N/A</v>
      </c>
      <c r="AF80" s="35"/>
      <c r="AG80" s="72" t="str">
        <f>IFERROR(IF(AE80&gt;=(VLOOKUP(D80&amp;E80, 'Tab 3 Flex,Strng,Endur(unprot)'!R$10:$S$37,2,FALSE)),"HFZ", "NI")," ")</f>
        <v xml:space="preserve"> </v>
      </c>
      <c r="AH80" s="55" t="str">
        <f t="shared" si="20"/>
        <v xml:space="preserve"> </v>
      </c>
      <c r="AI80" s="43"/>
      <c r="AJ80" s="55" t="str">
        <f t="shared" si="21"/>
        <v/>
      </c>
      <c r="AK80" s="100" t="e">
        <v>#N/A</v>
      </c>
      <c r="AL80" s="36"/>
      <c r="AM80" s="73" t="str">
        <f>IFERROR(IF(AK80&gt;=(VLOOKUP(D80&amp;E80,'Tab 3 Flex,Strng,Endur(unprot)'!AB$10:$AC$37,2,FALSE)),"HFZ", "NI")," ")</f>
        <v xml:space="preserve"> </v>
      </c>
      <c r="AN80" s="29" t="str">
        <f t="shared" si="22"/>
        <v xml:space="preserve"> </v>
      </c>
      <c r="AO80" s="33"/>
      <c r="AP80" s="29" t="str">
        <f t="shared" si="23"/>
        <v/>
      </c>
    </row>
    <row r="81" spans="1:42" s="57" customFormat="1" ht="16.5" thickTop="1" thickBot="1" x14ac:dyDescent="0.3">
      <c r="A81" s="32"/>
      <c r="B81" s="25"/>
      <c r="C81" s="25"/>
      <c r="D81" s="25"/>
      <c r="E81" s="25"/>
      <c r="F81" s="25"/>
      <c r="G81" s="94" t="e">
        <v>#N/A</v>
      </c>
      <c r="H81" s="94" t="e">
        <v>#N/A</v>
      </c>
      <c r="I81" s="26"/>
      <c r="J81" s="26"/>
      <c r="K81" s="69" t="str">
        <f>IFERROR(IF(G81&gt;=(VLOOKUP(D81&amp;E81,'Tab 2 Aerobic Capacity (unprot)'!L$10:$M$27,2,FALSE)),"HFZ","NI")," ")</f>
        <v xml:space="preserve"> </v>
      </c>
      <c r="L81" s="69" t="str">
        <f>IFERROR(IF(H81&gt;=(VLOOKUP(D81&amp;E81,'Tab 2 Aerobic Capacity (unprot)'!L$34:$M$51,2,FALSE)),"HFZ","NI")," ")</f>
        <v xml:space="preserve"> </v>
      </c>
      <c r="M81" s="54" t="str">
        <f t="shared" si="12"/>
        <v xml:space="preserve"> </v>
      </c>
      <c r="N81" s="33" t="str">
        <f t="shared" si="13"/>
        <v xml:space="preserve"> </v>
      </c>
      <c r="O81" s="43"/>
      <c r="P81" s="54" t="str">
        <f t="shared" si="14"/>
        <v/>
      </c>
      <c r="Q81" s="33"/>
      <c r="R81" s="54" t="str">
        <f t="shared" si="15"/>
        <v/>
      </c>
      <c r="S81" s="99" t="e">
        <v>#N/A</v>
      </c>
      <c r="T81" s="99" t="e">
        <v>#N/A</v>
      </c>
      <c r="U81" s="99" t="e">
        <v>#N/A</v>
      </c>
      <c r="V81" s="27"/>
      <c r="W81" s="70" t="str">
        <f>IFERROR(IF(S81&gt;=(VLOOKUP(D81&amp;E81, 'Tab 3 Flex,Strng,Endur(unprot)'!AG$10:$AH$37,2,FALSE)),"HFZ", "NI")," ")</f>
        <v xml:space="preserve"> </v>
      </c>
      <c r="X81" s="70" t="str">
        <f>IFERROR(IF(T81&gt;=(VLOOKUP(D81&amp;E81, 'Tab 3 Flex,Strng,Endur(unprot)'!AG$10:$AH$37,2,FALSE)),"HFZ", "NI")," ")</f>
        <v xml:space="preserve"> </v>
      </c>
      <c r="Y81" s="71" t="str">
        <f t="shared" si="16"/>
        <v xml:space="preserve"> </v>
      </c>
      <c r="Z81" s="71" t="str">
        <f t="shared" si="17"/>
        <v xml:space="preserve"> </v>
      </c>
      <c r="AA81" s="71" t="str">
        <f>IFERROR(IF(U81&gt;=(VLOOKUP(D81&amp;E81, 'Tab 3 Flex,Strng,Endur(unprot)'!W$10:X$37,2,FALSE)),"HFZ", "NI"), " ")</f>
        <v xml:space="preserve"> </v>
      </c>
      <c r="AB81" s="28" t="str">
        <f t="shared" si="18"/>
        <v xml:space="preserve"> </v>
      </c>
      <c r="AC81" s="33"/>
      <c r="AD81" s="28" t="str">
        <f t="shared" si="19"/>
        <v/>
      </c>
      <c r="AE81" s="96" t="e">
        <v>#N/A</v>
      </c>
      <c r="AF81" s="35"/>
      <c r="AG81" s="72" t="str">
        <f>IFERROR(IF(AE81&gt;=(VLOOKUP(D81&amp;E81, 'Tab 3 Flex,Strng,Endur(unprot)'!R$10:$S$37,2,FALSE)),"HFZ", "NI")," ")</f>
        <v xml:space="preserve"> </v>
      </c>
      <c r="AH81" s="55" t="str">
        <f t="shared" si="20"/>
        <v xml:space="preserve"> </v>
      </c>
      <c r="AI81" s="43"/>
      <c r="AJ81" s="55" t="str">
        <f t="shared" si="21"/>
        <v/>
      </c>
      <c r="AK81" s="100" t="e">
        <v>#N/A</v>
      </c>
      <c r="AL81" s="36"/>
      <c r="AM81" s="73" t="str">
        <f>IFERROR(IF(AK81&gt;=(VLOOKUP(D81&amp;E81,'Tab 3 Flex,Strng,Endur(unprot)'!AB$10:$AC$37,2,FALSE)),"HFZ", "NI")," ")</f>
        <v xml:space="preserve"> </v>
      </c>
      <c r="AN81" s="29" t="str">
        <f t="shared" si="22"/>
        <v xml:space="preserve"> </v>
      </c>
      <c r="AO81" s="33"/>
      <c r="AP81" s="29" t="str">
        <f t="shared" si="23"/>
        <v/>
      </c>
    </row>
    <row r="82" spans="1:42" s="57" customFormat="1" ht="16.5" thickTop="1" thickBot="1" x14ac:dyDescent="0.3">
      <c r="A82" s="32"/>
      <c r="B82" s="25"/>
      <c r="C82" s="25"/>
      <c r="D82" s="25"/>
      <c r="E82" s="25"/>
      <c r="F82" s="25"/>
      <c r="G82" s="94" t="e">
        <v>#N/A</v>
      </c>
      <c r="H82" s="94" t="e">
        <v>#N/A</v>
      </c>
      <c r="I82" s="26"/>
      <c r="J82" s="26"/>
      <c r="K82" s="69" t="str">
        <f>IFERROR(IF(G82&gt;=(VLOOKUP(D82&amp;E82,'Tab 2 Aerobic Capacity (unprot)'!L$10:$M$27,2,FALSE)),"HFZ","NI")," ")</f>
        <v xml:space="preserve"> </v>
      </c>
      <c r="L82" s="69" t="str">
        <f>IFERROR(IF(H82&gt;=(VLOOKUP(D82&amp;E82,'Tab 2 Aerobic Capacity (unprot)'!L$34:$M$51,2,FALSE)),"HFZ","NI")," ")</f>
        <v xml:space="preserve"> </v>
      </c>
      <c r="M82" s="54" t="str">
        <f t="shared" si="12"/>
        <v xml:space="preserve"> </v>
      </c>
      <c r="N82" s="33" t="str">
        <f t="shared" si="13"/>
        <v xml:space="preserve"> </v>
      </c>
      <c r="O82" s="43"/>
      <c r="P82" s="54" t="str">
        <f t="shared" si="14"/>
        <v/>
      </c>
      <c r="Q82" s="33"/>
      <c r="R82" s="54" t="str">
        <f t="shared" si="15"/>
        <v/>
      </c>
      <c r="S82" s="99" t="e">
        <v>#N/A</v>
      </c>
      <c r="T82" s="99" t="e">
        <v>#N/A</v>
      </c>
      <c r="U82" s="99" t="e">
        <v>#N/A</v>
      </c>
      <c r="V82" s="27"/>
      <c r="W82" s="70" t="str">
        <f>IFERROR(IF(S82&gt;=(VLOOKUP(D82&amp;E82, 'Tab 3 Flex,Strng,Endur(unprot)'!AG$10:$AH$37,2,FALSE)),"HFZ", "NI")," ")</f>
        <v xml:space="preserve"> </v>
      </c>
      <c r="X82" s="70" t="str">
        <f>IFERROR(IF(T82&gt;=(VLOOKUP(D82&amp;E82, 'Tab 3 Flex,Strng,Endur(unprot)'!AG$10:$AH$37,2,FALSE)),"HFZ", "NI")," ")</f>
        <v xml:space="preserve"> </v>
      </c>
      <c r="Y82" s="71" t="str">
        <f t="shared" si="16"/>
        <v xml:space="preserve"> </v>
      </c>
      <c r="Z82" s="71" t="str">
        <f t="shared" si="17"/>
        <v xml:space="preserve"> </v>
      </c>
      <c r="AA82" s="71" t="str">
        <f>IFERROR(IF(U82&gt;=(VLOOKUP(D82&amp;E82, 'Tab 3 Flex,Strng,Endur(unprot)'!W$10:X$37,2,FALSE)),"HFZ", "NI"), " ")</f>
        <v xml:space="preserve"> </v>
      </c>
      <c r="AB82" s="28" t="str">
        <f t="shared" si="18"/>
        <v xml:space="preserve"> </v>
      </c>
      <c r="AC82" s="33"/>
      <c r="AD82" s="28" t="str">
        <f t="shared" si="19"/>
        <v/>
      </c>
      <c r="AE82" s="96" t="e">
        <v>#N/A</v>
      </c>
      <c r="AF82" s="35"/>
      <c r="AG82" s="72" t="str">
        <f>IFERROR(IF(AE82&gt;=(VLOOKUP(D82&amp;E82, 'Tab 3 Flex,Strng,Endur(unprot)'!R$10:$S$37,2,FALSE)),"HFZ", "NI")," ")</f>
        <v xml:space="preserve"> </v>
      </c>
      <c r="AH82" s="55" t="str">
        <f t="shared" si="20"/>
        <v xml:space="preserve"> </v>
      </c>
      <c r="AI82" s="43"/>
      <c r="AJ82" s="55" t="str">
        <f t="shared" si="21"/>
        <v/>
      </c>
      <c r="AK82" s="100" t="e">
        <v>#N/A</v>
      </c>
      <c r="AL82" s="36"/>
      <c r="AM82" s="73" t="str">
        <f>IFERROR(IF(AK82&gt;=(VLOOKUP(D82&amp;E82,'Tab 3 Flex,Strng,Endur(unprot)'!AB$10:$AC$37,2,FALSE)),"HFZ", "NI")," ")</f>
        <v xml:space="preserve"> </v>
      </c>
      <c r="AN82" s="29" t="str">
        <f t="shared" si="22"/>
        <v xml:space="preserve"> </v>
      </c>
      <c r="AO82" s="33"/>
      <c r="AP82" s="29" t="str">
        <f t="shared" si="23"/>
        <v/>
      </c>
    </row>
    <row r="83" spans="1:42" s="57" customFormat="1" ht="16.5" thickTop="1" thickBot="1" x14ac:dyDescent="0.3">
      <c r="A83" s="32"/>
      <c r="B83" s="25"/>
      <c r="C83" s="25"/>
      <c r="D83" s="25"/>
      <c r="E83" s="25"/>
      <c r="F83" s="25"/>
      <c r="G83" s="94" t="e">
        <v>#N/A</v>
      </c>
      <c r="H83" s="94" t="e">
        <v>#N/A</v>
      </c>
      <c r="I83" s="26"/>
      <c r="J83" s="26"/>
      <c r="K83" s="69" t="str">
        <f>IFERROR(IF(G83&gt;=(VLOOKUP(D83&amp;E83,'Tab 2 Aerobic Capacity (unprot)'!L$10:$M$27,2,FALSE)),"HFZ","NI")," ")</f>
        <v xml:space="preserve"> </v>
      </c>
      <c r="L83" s="69" t="str">
        <f>IFERROR(IF(H83&gt;=(VLOOKUP(D83&amp;E83,'Tab 2 Aerobic Capacity (unprot)'!L$34:$M$51,2,FALSE)),"HFZ","NI")," ")</f>
        <v xml:space="preserve"> </v>
      </c>
      <c r="M83" s="54" t="str">
        <f t="shared" si="12"/>
        <v xml:space="preserve"> </v>
      </c>
      <c r="N83" s="33" t="str">
        <f t="shared" si="13"/>
        <v xml:space="preserve"> </v>
      </c>
      <c r="O83" s="43"/>
      <c r="P83" s="54" t="str">
        <f t="shared" si="14"/>
        <v/>
      </c>
      <c r="Q83" s="33"/>
      <c r="R83" s="54" t="str">
        <f t="shared" si="15"/>
        <v/>
      </c>
      <c r="S83" s="99" t="e">
        <v>#N/A</v>
      </c>
      <c r="T83" s="99" t="e">
        <v>#N/A</v>
      </c>
      <c r="U83" s="99" t="e">
        <v>#N/A</v>
      </c>
      <c r="V83" s="27"/>
      <c r="W83" s="70" t="str">
        <f>IFERROR(IF(S83&gt;=(VLOOKUP(D83&amp;E83, 'Tab 3 Flex,Strng,Endur(unprot)'!AG$10:$AH$37,2,FALSE)),"HFZ", "NI")," ")</f>
        <v xml:space="preserve"> </v>
      </c>
      <c r="X83" s="70" t="str">
        <f>IFERROR(IF(T83&gt;=(VLOOKUP(D83&amp;E83, 'Tab 3 Flex,Strng,Endur(unprot)'!AG$10:$AH$37,2,FALSE)),"HFZ", "NI")," ")</f>
        <v xml:space="preserve"> </v>
      </c>
      <c r="Y83" s="71" t="str">
        <f t="shared" si="16"/>
        <v xml:space="preserve"> </v>
      </c>
      <c r="Z83" s="71" t="str">
        <f t="shared" si="17"/>
        <v xml:space="preserve"> </v>
      </c>
      <c r="AA83" s="71" t="str">
        <f>IFERROR(IF(U83&gt;=(VLOOKUP(D83&amp;E83, 'Tab 3 Flex,Strng,Endur(unprot)'!W$10:X$37,2,FALSE)),"HFZ", "NI"), " ")</f>
        <v xml:space="preserve"> </v>
      </c>
      <c r="AB83" s="28" t="str">
        <f t="shared" si="18"/>
        <v xml:space="preserve"> </v>
      </c>
      <c r="AC83" s="33"/>
      <c r="AD83" s="28" t="str">
        <f t="shared" si="19"/>
        <v/>
      </c>
      <c r="AE83" s="96" t="e">
        <v>#N/A</v>
      </c>
      <c r="AF83" s="35"/>
      <c r="AG83" s="72" t="str">
        <f>IFERROR(IF(AE83&gt;=(VLOOKUP(D83&amp;E83, 'Tab 3 Flex,Strng,Endur(unprot)'!R$10:$S$37,2,FALSE)),"HFZ", "NI")," ")</f>
        <v xml:space="preserve"> </v>
      </c>
      <c r="AH83" s="55" t="str">
        <f t="shared" si="20"/>
        <v xml:space="preserve"> </v>
      </c>
      <c r="AI83" s="43"/>
      <c r="AJ83" s="55" t="str">
        <f t="shared" si="21"/>
        <v/>
      </c>
      <c r="AK83" s="100" t="e">
        <v>#N/A</v>
      </c>
      <c r="AL83" s="36"/>
      <c r="AM83" s="73" t="str">
        <f>IFERROR(IF(AK83&gt;=(VLOOKUP(D83&amp;E83,'Tab 3 Flex,Strng,Endur(unprot)'!AB$10:$AC$37,2,FALSE)),"HFZ", "NI")," ")</f>
        <v xml:space="preserve"> </v>
      </c>
      <c r="AN83" s="29" t="str">
        <f t="shared" si="22"/>
        <v xml:space="preserve"> </v>
      </c>
      <c r="AO83" s="33"/>
      <c r="AP83" s="29" t="str">
        <f t="shared" si="23"/>
        <v/>
      </c>
    </row>
    <row r="84" spans="1:42" s="57" customFormat="1" ht="16.5" thickTop="1" thickBot="1" x14ac:dyDescent="0.3">
      <c r="A84" s="32"/>
      <c r="B84" s="25"/>
      <c r="C84" s="25"/>
      <c r="D84" s="25"/>
      <c r="E84" s="25"/>
      <c r="F84" s="25"/>
      <c r="G84" s="94" t="e">
        <v>#N/A</v>
      </c>
      <c r="H84" s="94" t="e">
        <v>#N/A</v>
      </c>
      <c r="I84" s="26"/>
      <c r="J84" s="26"/>
      <c r="K84" s="69" t="str">
        <f>IFERROR(IF(G84&gt;=(VLOOKUP(D84&amp;E84,'Tab 2 Aerobic Capacity (unprot)'!L$10:$M$27,2,FALSE)),"HFZ","NI")," ")</f>
        <v xml:space="preserve"> </v>
      </c>
      <c r="L84" s="69" t="str">
        <f>IFERROR(IF(H84&gt;=(VLOOKUP(D84&amp;E84,'Tab 2 Aerobic Capacity (unprot)'!L$34:$M$51,2,FALSE)),"HFZ","NI")," ")</f>
        <v xml:space="preserve"> </v>
      </c>
      <c r="M84" s="54" t="str">
        <f t="shared" si="12"/>
        <v xml:space="preserve"> </v>
      </c>
      <c r="N84" s="33" t="str">
        <f t="shared" si="13"/>
        <v xml:space="preserve"> </v>
      </c>
      <c r="O84" s="43"/>
      <c r="P84" s="54" t="str">
        <f t="shared" si="14"/>
        <v/>
      </c>
      <c r="Q84" s="33"/>
      <c r="R84" s="54" t="str">
        <f t="shared" si="15"/>
        <v/>
      </c>
      <c r="S84" s="99" t="e">
        <v>#N/A</v>
      </c>
      <c r="T84" s="99" t="e">
        <v>#N/A</v>
      </c>
      <c r="U84" s="99" t="e">
        <v>#N/A</v>
      </c>
      <c r="V84" s="27"/>
      <c r="W84" s="70" t="str">
        <f>IFERROR(IF(S84&gt;=(VLOOKUP(D84&amp;E84, 'Tab 3 Flex,Strng,Endur(unprot)'!AG$10:$AH$37,2,FALSE)),"HFZ", "NI")," ")</f>
        <v xml:space="preserve"> </v>
      </c>
      <c r="X84" s="70" t="str">
        <f>IFERROR(IF(T84&gt;=(VLOOKUP(D84&amp;E84, 'Tab 3 Flex,Strng,Endur(unprot)'!AG$10:$AH$37,2,FALSE)),"HFZ", "NI")," ")</f>
        <v xml:space="preserve"> </v>
      </c>
      <c r="Y84" s="71" t="str">
        <f t="shared" si="16"/>
        <v xml:space="preserve"> </v>
      </c>
      <c r="Z84" s="71" t="str">
        <f t="shared" si="17"/>
        <v xml:space="preserve"> </v>
      </c>
      <c r="AA84" s="71" t="str">
        <f>IFERROR(IF(U84&gt;=(VLOOKUP(D84&amp;E84, 'Tab 3 Flex,Strng,Endur(unprot)'!W$10:X$37,2,FALSE)),"HFZ", "NI"), " ")</f>
        <v xml:space="preserve"> </v>
      </c>
      <c r="AB84" s="28" t="str">
        <f t="shared" si="18"/>
        <v xml:space="preserve"> </v>
      </c>
      <c r="AC84" s="33"/>
      <c r="AD84" s="28" t="str">
        <f t="shared" si="19"/>
        <v/>
      </c>
      <c r="AE84" s="96" t="e">
        <v>#N/A</v>
      </c>
      <c r="AF84" s="35"/>
      <c r="AG84" s="72" t="str">
        <f>IFERROR(IF(AE84&gt;=(VLOOKUP(D84&amp;E84, 'Tab 3 Flex,Strng,Endur(unprot)'!R$10:$S$37,2,FALSE)),"HFZ", "NI")," ")</f>
        <v xml:space="preserve"> </v>
      </c>
      <c r="AH84" s="55" t="str">
        <f t="shared" si="20"/>
        <v xml:space="preserve"> </v>
      </c>
      <c r="AI84" s="43"/>
      <c r="AJ84" s="55" t="str">
        <f t="shared" si="21"/>
        <v/>
      </c>
      <c r="AK84" s="100" t="e">
        <v>#N/A</v>
      </c>
      <c r="AL84" s="36"/>
      <c r="AM84" s="73" t="str">
        <f>IFERROR(IF(AK84&gt;=(VLOOKUP(D84&amp;E84,'Tab 3 Flex,Strng,Endur(unprot)'!AB$10:$AC$37,2,FALSE)),"HFZ", "NI")," ")</f>
        <v xml:space="preserve"> </v>
      </c>
      <c r="AN84" s="29" t="str">
        <f t="shared" si="22"/>
        <v xml:space="preserve"> </v>
      </c>
      <c r="AO84" s="33"/>
      <c r="AP84" s="29" t="str">
        <f t="shared" si="23"/>
        <v/>
      </c>
    </row>
    <row r="85" spans="1:42" s="57" customFormat="1" ht="16.5" thickTop="1" thickBot="1" x14ac:dyDescent="0.3">
      <c r="A85" s="32"/>
      <c r="B85" s="25"/>
      <c r="C85" s="25"/>
      <c r="D85" s="25"/>
      <c r="E85" s="25"/>
      <c r="F85" s="25"/>
      <c r="G85" s="94" t="e">
        <v>#N/A</v>
      </c>
      <c r="H85" s="94" t="e">
        <v>#N/A</v>
      </c>
      <c r="I85" s="26"/>
      <c r="J85" s="26"/>
      <c r="K85" s="69" t="str">
        <f>IFERROR(IF(G85&gt;=(VLOOKUP(D85&amp;E85,'Tab 2 Aerobic Capacity (unprot)'!L$10:$M$27,2,FALSE)),"HFZ","NI")," ")</f>
        <v xml:space="preserve"> </v>
      </c>
      <c r="L85" s="69" t="str">
        <f>IFERROR(IF(H85&gt;=(VLOOKUP(D85&amp;E85,'Tab 2 Aerobic Capacity (unprot)'!L$34:$M$51,2,FALSE)),"HFZ","NI")," ")</f>
        <v xml:space="preserve"> </v>
      </c>
      <c r="M85" s="54" t="str">
        <f t="shared" si="12"/>
        <v xml:space="preserve"> </v>
      </c>
      <c r="N85" s="33" t="str">
        <f t="shared" si="13"/>
        <v xml:space="preserve"> </v>
      </c>
      <c r="O85" s="43"/>
      <c r="P85" s="54" t="str">
        <f t="shared" si="14"/>
        <v/>
      </c>
      <c r="Q85" s="33"/>
      <c r="R85" s="54" t="str">
        <f t="shared" si="15"/>
        <v/>
      </c>
      <c r="S85" s="99" t="e">
        <v>#N/A</v>
      </c>
      <c r="T85" s="99" t="e">
        <v>#N/A</v>
      </c>
      <c r="U85" s="99" t="e">
        <v>#N/A</v>
      </c>
      <c r="V85" s="27"/>
      <c r="W85" s="70" t="str">
        <f>IFERROR(IF(S85&gt;=(VLOOKUP(D85&amp;E85, 'Tab 3 Flex,Strng,Endur(unprot)'!AG$10:$AH$37,2,FALSE)),"HFZ", "NI")," ")</f>
        <v xml:space="preserve"> </v>
      </c>
      <c r="X85" s="70" t="str">
        <f>IFERROR(IF(T85&gt;=(VLOOKUP(D85&amp;E85, 'Tab 3 Flex,Strng,Endur(unprot)'!AG$10:$AH$37,2,FALSE)),"HFZ", "NI")," ")</f>
        <v xml:space="preserve"> </v>
      </c>
      <c r="Y85" s="71" t="str">
        <f t="shared" si="16"/>
        <v xml:space="preserve"> </v>
      </c>
      <c r="Z85" s="71" t="str">
        <f t="shared" si="17"/>
        <v xml:space="preserve"> </v>
      </c>
      <c r="AA85" s="71" t="str">
        <f>IFERROR(IF(U85&gt;=(VLOOKUP(D85&amp;E85, 'Tab 3 Flex,Strng,Endur(unprot)'!W$10:X$37,2,FALSE)),"HFZ", "NI"), " ")</f>
        <v xml:space="preserve"> </v>
      </c>
      <c r="AB85" s="28" t="str">
        <f t="shared" si="18"/>
        <v xml:space="preserve"> </v>
      </c>
      <c r="AC85" s="33"/>
      <c r="AD85" s="28" t="str">
        <f t="shared" si="19"/>
        <v/>
      </c>
      <c r="AE85" s="96" t="e">
        <v>#N/A</v>
      </c>
      <c r="AF85" s="35"/>
      <c r="AG85" s="72" t="str">
        <f>IFERROR(IF(AE85&gt;=(VLOOKUP(D85&amp;E85, 'Tab 3 Flex,Strng,Endur(unprot)'!R$10:$S$37,2,FALSE)),"HFZ", "NI")," ")</f>
        <v xml:space="preserve"> </v>
      </c>
      <c r="AH85" s="55" t="str">
        <f t="shared" si="20"/>
        <v xml:space="preserve"> </v>
      </c>
      <c r="AI85" s="43"/>
      <c r="AJ85" s="55" t="str">
        <f t="shared" si="21"/>
        <v/>
      </c>
      <c r="AK85" s="100" t="e">
        <v>#N/A</v>
      </c>
      <c r="AL85" s="36"/>
      <c r="AM85" s="73" t="str">
        <f>IFERROR(IF(AK85&gt;=(VLOOKUP(D85&amp;E85,'Tab 3 Flex,Strng,Endur(unprot)'!AB$10:$AC$37,2,FALSE)),"HFZ", "NI")," ")</f>
        <v xml:space="preserve"> </v>
      </c>
      <c r="AN85" s="29" t="str">
        <f t="shared" si="22"/>
        <v xml:space="preserve"> </v>
      </c>
      <c r="AO85" s="33"/>
      <c r="AP85" s="29" t="str">
        <f t="shared" si="23"/>
        <v/>
      </c>
    </row>
    <row r="86" spans="1:42" s="57" customFormat="1" ht="16.5" thickTop="1" thickBot="1" x14ac:dyDescent="0.3">
      <c r="A86" s="32"/>
      <c r="B86" s="25"/>
      <c r="C86" s="25"/>
      <c r="D86" s="25"/>
      <c r="E86" s="25"/>
      <c r="F86" s="25"/>
      <c r="G86" s="94" t="e">
        <v>#N/A</v>
      </c>
      <c r="H86" s="94" t="e">
        <v>#N/A</v>
      </c>
      <c r="I86" s="26"/>
      <c r="J86" s="26"/>
      <c r="K86" s="69" t="str">
        <f>IFERROR(IF(G86&gt;=(VLOOKUP(D86&amp;E86,'Tab 2 Aerobic Capacity (unprot)'!L$10:$M$27,2,FALSE)),"HFZ","NI")," ")</f>
        <v xml:space="preserve"> </v>
      </c>
      <c r="L86" s="69" t="str">
        <f>IFERROR(IF(H86&gt;=(VLOOKUP(D86&amp;E86,'Tab 2 Aerobic Capacity (unprot)'!L$34:$M$51,2,FALSE)),"HFZ","NI")," ")</f>
        <v xml:space="preserve"> </v>
      </c>
      <c r="M86" s="54" t="str">
        <f t="shared" si="12"/>
        <v xml:space="preserve"> </v>
      </c>
      <c r="N86" s="33" t="str">
        <f t="shared" si="13"/>
        <v xml:space="preserve"> </v>
      </c>
      <c r="O86" s="43"/>
      <c r="P86" s="54" t="str">
        <f t="shared" si="14"/>
        <v/>
      </c>
      <c r="Q86" s="33"/>
      <c r="R86" s="54" t="str">
        <f t="shared" si="15"/>
        <v/>
      </c>
      <c r="S86" s="99" t="e">
        <v>#N/A</v>
      </c>
      <c r="T86" s="99" t="e">
        <v>#N/A</v>
      </c>
      <c r="U86" s="99" t="e">
        <v>#N/A</v>
      </c>
      <c r="V86" s="27"/>
      <c r="W86" s="70" t="str">
        <f>IFERROR(IF(S86&gt;=(VLOOKUP(D86&amp;E86, 'Tab 3 Flex,Strng,Endur(unprot)'!AG$10:$AH$37,2,FALSE)),"HFZ", "NI")," ")</f>
        <v xml:space="preserve"> </v>
      </c>
      <c r="X86" s="70" t="str">
        <f>IFERROR(IF(T86&gt;=(VLOOKUP(D86&amp;E86, 'Tab 3 Flex,Strng,Endur(unprot)'!AG$10:$AH$37,2,FALSE)),"HFZ", "NI")," ")</f>
        <v xml:space="preserve"> </v>
      </c>
      <c r="Y86" s="71" t="str">
        <f t="shared" si="16"/>
        <v xml:space="preserve"> </v>
      </c>
      <c r="Z86" s="71" t="str">
        <f t="shared" si="17"/>
        <v xml:space="preserve"> </v>
      </c>
      <c r="AA86" s="71" t="str">
        <f>IFERROR(IF(U86&gt;=(VLOOKUP(D86&amp;E86, 'Tab 3 Flex,Strng,Endur(unprot)'!W$10:X$37,2,FALSE)),"HFZ", "NI"), " ")</f>
        <v xml:space="preserve"> </v>
      </c>
      <c r="AB86" s="28" t="str">
        <f t="shared" si="18"/>
        <v xml:space="preserve"> </v>
      </c>
      <c r="AC86" s="33"/>
      <c r="AD86" s="28" t="str">
        <f t="shared" si="19"/>
        <v/>
      </c>
      <c r="AE86" s="96" t="e">
        <v>#N/A</v>
      </c>
      <c r="AF86" s="35"/>
      <c r="AG86" s="72" t="str">
        <f>IFERROR(IF(AE86&gt;=(VLOOKUP(D86&amp;E86, 'Tab 3 Flex,Strng,Endur(unprot)'!R$10:$S$37,2,FALSE)),"HFZ", "NI")," ")</f>
        <v xml:space="preserve"> </v>
      </c>
      <c r="AH86" s="55" t="str">
        <f t="shared" si="20"/>
        <v xml:space="preserve"> </v>
      </c>
      <c r="AI86" s="43"/>
      <c r="AJ86" s="55" t="str">
        <f t="shared" si="21"/>
        <v/>
      </c>
      <c r="AK86" s="100" t="e">
        <v>#N/A</v>
      </c>
      <c r="AL86" s="36"/>
      <c r="AM86" s="73" t="str">
        <f>IFERROR(IF(AK86&gt;=(VLOOKUP(D86&amp;E86,'Tab 3 Flex,Strng,Endur(unprot)'!AB$10:$AC$37,2,FALSE)),"HFZ", "NI")," ")</f>
        <v xml:space="preserve"> </v>
      </c>
      <c r="AN86" s="29" t="str">
        <f t="shared" si="22"/>
        <v xml:space="preserve"> </v>
      </c>
      <c r="AO86" s="33"/>
      <c r="AP86" s="29" t="str">
        <f t="shared" si="23"/>
        <v/>
      </c>
    </row>
    <row r="87" spans="1:42" s="57" customFormat="1" ht="16.5" thickTop="1" thickBot="1" x14ac:dyDescent="0.3">
      <c r="A87" s="32"/>
      <c r="B87" s="25"/>
      <c r="C87" s="25"/>
      <c r="D87" s="25"/>
      <c r="E87" s="25"/>
      <c r="F87" s="25"/>
      <c r="G87" s="94" t="e">
        <v>#N/A</v>
      </c>
      <c r="H87" s="94" t="e">
        <v>#N/A</v>
      </c>
      <c r="I87" s="26"/>
      <c r="J87" s="26"/>
      <c r="K87" s="69" t="str">
        <f>IFERROR(IF(G87&gt;=(VLOOKUP(D87&amp;E87,'Tab 2 Aerobic Capacity (unprot)'!L$10:$M$27,2,FALSE)),"HFZ","NI")," ")</f>
        <v xml:space="preserve"> </v>
      </c>
      <c r="L87" s="69" t="str">
        <f>IFERROR(IF(H87&gt;=(VLOOKUP(D87&amp;E87,'Tab 2 Aerobic Capacity (unprot)'!L$34:$M$51,2,FALSE)),"HFZ","NI")," ")</f>
        <v xml:space="preserve"> </v>
      </c>
      <c r="M87" s="54" t="str">
        <f t="shared" si="12"/>
        <v xml:space="preserve"> </v>
      </c>
      <c r="N87" s="33" t="str">
        <f t="shared" si="13"/>
        <v xml:space="preserve"> </v>
      </c>
      <c r="O87" s="43"/>
      <c r="P87" s="54" t="str">
        <f t="shared" si="14"/>
        <v/>
      </c>
      <c r="Q87" s="33"/>
      <c r="R87" s="54" t="str">
        <f t="shared" si="15"/>
        <v/>
      </c>
      <c r="S87" s="99" t="e">
        <v>#N/A</v>
      </c>
      <c r="T87" s="99" t="e">
        <v>#N/A</v>
      </c>
      <c r="U87" s="99" t="e">
        <v>#N/A</v>
      </c>
      <c r="V87" s="27"/>
      <c r="W87" s="70" t="str">
        <f>IFERROR(IF(S87&gt;=(VLOOKUP(D87&amp;E87, 'Tab 3 Flex,Strng,Endur(unprot)'!AG$10:$AH$37,2,FALSE)),"HFZ", "NI")," ")</f>
        <v xml:space="preserve"> </v>
      </c>
      <c r="X87" s="70" t="str">
        <f>IFERROR(IF(T87&gt;=(VLOOKUP(D87&amp;E87, 'Tab 3 Flex,Strng,Endur(unprot)'!AG$10:$AH$37,2,FALSE)),"HFZ", "NI")," ")</f>
        <v xml:space="preserve"> </v>
      </c>
      <c r="Y87" s="71" t="str">
        <f t="shared" si="16"/>
        <v xml:space="preserve"> </v>
      </c>
      <c r="Z87" s="71" t="str">
        <f t="shared" si="17"/>
        <v xml:space="preserve"> </v>
      </c>
      <c r="AA87" s="71" t="str">
        <f>IFERROR(IF(U87&gt;=(VLOOKUP(D87&amp;E87, 'Tab 3 Flex,Strng,Endur(unprot)'!W$10:X$37,2,FALSE)),"HFZ", "NI"), " ")</f>
        <v xml:space="preserve"> </v>
      </c>
      <c r="AB87" s="28" t="str">
        <f t="shared" si="18"/>
        <v xml:space="preserve"> </v>
      </c>
      <c r="AC87" s="33"/>
      <c r="AD87" s="28" t="str">
        <f t="shared" si="19"/>
        <v/>
      </c>
      <c r="AE87" s="96" t="e">
        <v>#N/A</v>
      </c>
      <c r="AF87" s="35"/>
      <c r="AG87" s="72" t="str">
        <f>IFERROR(IF(AE87&gt;=(VLOOKUP(D87&amp;E87, 'Tab 3 Flex,Strng,Endur(unprot)'!R$10:$S$37,2,FALSE)),"HFZ", "NI")," ")</f>
        <v xml:space="preserve"> </v>
      </c>
      <c r="AH87" s="55" t="str">
        <f t="shared" si="20"/>
        <v xml:space="preserve"> </v>
      </c>
      <c r="AI87" s="43"/>
      <c r="AJ87" s="55" t="str">
        <f t="shared" si="21"/>
        <v/>
      </c>
      <c r="AK87" s="100" t="e">
        <v>#N/A</v>
      </c>
      <c r="AL87" s="36"/>
      <c r="AM87" s="73" t="str">
        <f>IFERROR(IF(AK87&gt;=(VLOOKUP(D87&amp;E87,'Tab 3 Flex,Strng,Endur(unprot)'!AB$10:$AC$37,2,FALSE)),"HFZ", "NI")," ")</f>
        <v xml:space="preserve"> </v>
      </c>
      <c r="AN87" s="29" t="str">
        <f t="shared" si="22"/>
        <v xml:space="preserve"> </v>
      </c>
      <c r="AO87" s="33"/>
      <c r="AP87" s="29" t="str">
        <f t="shared" si="23"/>
        <v/>
      </c>
    </row>
    <row r="88" spans="1:42" s="57" customFormat="1" ht="16.5" thickTop="1" thickBot="1" x14ac:dyDescent="0.3">
      <c r="A88" s="32"/>
      <c r="B88" s="25"/>
      <c r="C88" s="25"/>
      <c r="D88" s="25"/>
      <c r="E88" s="25"/>
      <c r="F88" s="25"/>
      <c r="G88" s="94" t="e">
        <v>#N/A</v>
      </c>
      <c r="H88" s="94" t="e">
        <v>#N/A</v>
      </c>
      <c r="I88" s="26"/>
      <c r="J88" s="26"/>
      <c r="K88" s="69" t="str">
        <f>IFERROR(IF(G88&gt;=(VLOOKUP(D88&amp;E88,'Tab 2 Aerobic Capacity (unprot)'!L$10:$M$27,2,FALSE)),"HFZ","NI")," ")</f>
        <v xml:space="preserve"> </v>
      </c>
      <c r="L88" s="69" t="str">
        <f>IFERROR(IF(H88&gt;=(VLOOKUP(D88&amp;E88,'Tab 2 Aerobic Capacity (unprot)'!L$34:$M$51,2,FALSE)),"HFZ","NI")," ")</f>
        <v xml:space="preserve"> </v>
      </c>
      <c r="M88" s="54" t="str">
        <f t="shared" si="12"/>
        <v xml:space="preserve"> </v>
      </c>
      <c r="N88" s="33" t="str">
        <f t="shared" si="13"/>
        <v xml:space="preserve"> </v>
      </c>
      <c r="O88" s="43"/>
      <c r="P88" s="54" t="str">
        <f t="shared" si="14"/>
        <v/>
      </c>
      <c r="Q88" s="33"/>
      <c r="R88" s="54" t="str">
        <f t="shared" si="15"/>
        <v/>
      </c>
      <c r="S88" s="99" t="e">
        <v>#N/A</v>
      </c>
      <c r="T88" s="99" t="e">
        <v>#N/A</v>
      </c>
      <c r="U88" s="99" t="e">
        <v>#N/A</v>
      </c>
      <c r="V88" s="27"/>
      <c r="W88" s="70" t="str">
        <f>IFERROR(IF(S88&gt;=(VLOOKUP(D88&amp;E88, 'Tab 3 Flex,Strng,Endur(unprot)'!AG$10:$AH$37,2,FALSE)),"HFZ", "NI")," ")</f>
        <v xml:space="preserve"> </v>
      </c>
      <c r="X88" s="70" t="str">
        <f>IFERROR(IF(T88&gt;=(VLOOKUP(D88&amp;E88, 'Tab 3 Flex,Strng,Endur(unprot)'!AG$10:$AH$37,2,FALSE)),"HFZ", "NI")," ")</f>
        <v xml:space="preserve"> </v>
      </c>
      <c r="Y88" s="71" t="str">
        <f t="shared" si="16"/>
        <v xml:space="preserve"> </v>
      </c>
      <c r="Z88" s="71" t="str">
        <f t="shared" si="17"/>
        <v xml:space="preserve"> </v>
      </c>
      <c r="AA88" s="71" t="str">
        <f>IFERROR(IF(U88&gt;=(VLOOKUP(D88&amp;E88, 'Tab 3 Flex,Strng,Endur(unprot)'!W$10:X$37,2,FALSE)),"HFZ", "NI"), " ")</f>
        <v xml:space="preserve"> </v>
      </c>
      <c r="AB88" s="28" t="str">
        <f t="shared" si="18"/>
        <v xml:space="preserve"> </v>
      </c>
      <c r="AC88" s="33"/>
      <c r="AD88" s="28" t="str">
        <f t="shared" si="19"/>
        <v/>
      </c>
      <c r="AE88" s="96" t="e">
        <v>#N/A</v>
      </c>
      <c r="AF88" s="35"/>
      <c r="AG88" s="72" t="str">
        <f>IFERROR(IF(AE88&gt;=(VLOOKUP(D88&amp;E88, 'Tab 3 Flex,Strng,Endur(unprot)'!R$10:$S$37,2,FALSE)),"HFZ", "NI")," ")</f>
        <v xml:space="preserve"> </v>
      </c>
      <c r="AH88" s="55" t="str">
        <f t="shared" si="20"/>
        <v xml:space="preserve"> </v>
      </c>
      <c r="AI88" s="43"/>
      <c r="AJ88" s="55" t="str">
        <f t="shared" si="21"/>
        <v/>
      </c>
      <c r="AK88" s="100" t="e">
        <v>#N/A</v>
      </c>
      <c r="AL88" s="36"/>
      <c r="AM88" s="73" t="str">
        <f>IFERROR(IF(AK88&gt;=(VLOOKUP(D88&amp;E88,'Tab 3 Flex,Strng,Endur(unprot)'!AB$10:$AC$37,2,FALSE)),"HFZ", "NI")," ")</f>
        <v xml:space="preserve"> </v>
      </c>
      <c r="AN88" s="29" t="str">
        <f t="shared" si="22"/>
        <v xml:space="preserve"> </v>
      </c>
      <c r="AO88" s="33"/>
      <c r="AP88" s="29" t="str">
        <f t="shared" si="23"/>
        <v/>
      </c>
    </row>
    <row r="89" spans="1:42" s="57" customFormat="1" ht="16.5" thickTop="1" thickBot="1" x14ac:dyDescent="0.3">
      <c r="A89" s="32"/>
      <c r="B89" s="25"/>
      <c r="C89" s="25"/>
      <c r="D89" s="25"/>
      <c r="E89" s="25"/>
      <c r="F89" s="25"/>
      <c r="G89" s="94" t="e">
        <v>#N/A</v>
      </c>
      <c r="H89" s="94" t="e">
        <v>#N/A</v>
      </c>
      <c r="I89" s="26"/>
      <c r="J89" s="26"/>
      <c r="K89" s="69" t="str">
        <f>IFERROR(IF(G89&gt;=(VLOOKUP(D89&amp;E89,'Tab 2 Aerobic Capacity (unprot)'!L$10:$M$27,2,FALSE)),"HFZ","NI")," ")</f>
        <v xml:space="preserve"> </v>
      </c>
      <c r="L89" s="69" t="str">
        <f>IFERROR(IF(H89&gt;=(VLOOKUP(D89&amp;E89,'Tab 2 Aerobic Capacity (unprot)'!L$34:$M$51,2,FALSE)),"HFZ","NI")," ")</f>
        <v xml:space="preserve"> </v>
      </c>
      <c r="M89" s="54" t="str">
        <f t="shared" si="12"/>
        <v xml:space="preserve"> </v>
      </c>
      <c r="N89" s="33" t="str">
        <f t="shared" si="13"/>
        <v xml:space="preserve"> </v>
      </c>
      <c r="O89" s="43"/>
      <c r="P89" s="54" t="str">
        <f t="shared" si="14"/>
        <v/>
      </c>
      <c r="Q89" s="33"/>
      <c r="R89" s="54" t="str">
        <f t="shared" si="15"/>
        <v/>
      </c>
      <c r="S89" s="99" t="e">
        <v>#N/A</v>
      </c>
      <c r="T89" s="99" t="e">
        <v>#N/A</v>
      </c>
      <c r="U89" s="99" t="e">
        <v>#N/A</v>
      </c>
      <c r="V89" s="27"/>
      <c r="W89" s="70" t="str">
        <f>IFERROR(IF(S89&gt;=(VLOOKUP(D89&amp;E89, 'Tab 3 Flex,Strng,Endur(unprot)'!AG$10:$AH$37,2,FALSE)),"HFZ", "NI")," ")</f>
        <v xml:space="preserve"> </v>
      </c>
      <c r="X89" s="70" t="str">
        <f>IFERROR(IF(T89&gt;=(VLOOKUP(D89&amp;E89, 'Tab 3 Flex,Strng,Endur(unprot)'!AG$10:$AH$37,2,FALSE)),"HFZ", "NI")," ")</f>
        <v xml:space="preserve"> </v>
      </c>
      <c r="Y89" s="71" t="str">
        <f t="shared" si="16"/>
        <v xml:space="preserve"> </v>
      </c>
      <c r="Z89" s="71" t="str">
        <f t="shared" si="17"/>
        <v xml:space="preserve"> </v>
      </c>
      <c r="AA89" s="71" t="str">
        <f>IFERROR(IF(U89&gt;=(VLOOKUP(D89&amp;E89, 'Tab 3 Flex,Strng,Endur(unprot)'!W$10:X$37,2,FALSE)),"HFZ", "NI"), " ")</f>
        <v xml:space="preserve"> </v>
      </c>
      <c r="AB89" s="28" t="str">
        <f t="shared" si="18"/>
        <v xml:space="preserve"> </v>
      </c>
      <c r="AC89" s="33"/>
      <c r="AD89" s="28" t="str">
        <f t="shared" si="19"/>
        <v/>
      </c>
      <c r="AE89" s="96" t="e">
        <v>#N/A</v>
      </c>
      <c r="AF89" s="35"/>
      <c r="AG89" s="72" t="str">
        <f>IFERROR(IF(AE89&gt;=(VLOOKUP(D89&amp;E89, 'Tab 3 Flex,Strng,Endur(unprot)'!R$10:$S$37,2,FALSE)),"HFZ", "NI")," ")</f>
        <v xml:space="preserve"> </v>
      </c>
      <c r="AH89" s="55" t="str">
        <f t="shared" si="20"/>
        <v xml:space="preserve"> </v>
      </c>
      <c r="AI89" s="43"/>
      <c r="AJ89" s="55" t="str">
        <f t="shared" si="21"/>
        <v/>
      </c>
      <c r="AK89" s="100" t="e">
        <v>#N/A</v>
      </c>
      <c r="AL89" s="36"/>
      <c r="AM89" s="73" t="str">
        <f>IFERROR(IF(AK89&gt;=(VLOOKUP(D89&amp;E89,'Tab 3 Flex,Strng,Endur(unprot)'!AB$10:$AC$37,2,FALSE)),"HFZ", "NI")," ")</f>
        <v xml:space="preserve"> </v>
      </c>
      <c r="AN89" s="29" t="str">
        <f t="shared" si="22"/>
        <v xml:space="preserve"> </v>
      </c>
      <c r="AO89" s="33"/>
      <c r="AP89" s="29" t="str">
        <f t="shared" si="23"/>
        <v/>
      </c>
    </row>
    <row r="90" spans="1:42" s="57" customFormat="1" ht="16.5" thickTop="1" thickBot="1" x14ac:dyDescent="0.3">
      <c r="A90" s="32"/>
      <c r="B90" s="25"/>
      <c r="C90" s="25"/>
      <c r="D90" s="25"/>
      <c r="E90" s="25"/>
      <c r="F90" s="25"/>
      <c r="G90" s="94" t="e">
        <v>#N/A</v>
      </c>
      <c r="H90" s="94" t="e">
        <v>#N/A</v>
      </c>
      <c r="I90" s="26"/>
      <c r="J90" s="26"/>
      <c r="K90" s="69" t="str">
        <f>IFERROR(IF(G90&gt;=(VLOOKUP(D90&amp;E90,'Tab 2 Aerobic Capacity (unprot)'!L$10:$M$27,2,FALSE)),"HFZ","NI")," ")</f>
        <v xml:space="preserve"> </v>
      </c>
      <c r="L90" s="69" t="str">
        <f>IFERROR(IF(H90&gt;=(VLOOKUP(D90&amp;E90,'Tab 2 Aerobic Capacity (unprot)'!L$34:$M$51,2,FALSE)),"HFZ","NI")," ")</f>
        <v xml:space="preserve"> </v>
      </c>
      <c r="M90" s="54" t="str">
        <f t="shared" si="12"/>
        <v xml:space="preserve"> </v>
      </c>
      <c r="N90" s="33" t="str">
        <f t="shared" si="13"/>
        <v xml:space="preserve"> </v>
      </c>
      <c r="O90" s="43"/>
      <c r="P90" s="54" t="str">
        <f t="shared" si="14"/>
        <v/>
      </c>
      <c r="Q90" s="33"/>
      <c r="R90" s="54" t="str">
        <f t="shared" si="15"/>
        <v/>
      </c>
      <c r="S90" s="99" t="e">
        <v>#N/A</v>
      </c>
      <c r="T90" s="99" t="e">
        <v>#N/A</v>
      </c>
      <c r="U90" s="99" t="e">
        <v>#N/A</v>
      </c>
      <c r="V90" s="27"/>
      <c r="W90" s="70" t="str">
        <f>IFERROR(IF(S90&gt;=(VLOOKUP(D90&amp;E90, 'Tab 3 Flex,Strng,Endur(unprot)'!AG$10:$AH$37,2,FALSE)),"HFZ", "NI")," ")</f>
        <v xml:space="preserve"> </v>
      </c>
      <c r="X90" s="70" t="str">
        <f>IFERROR(IF(T90&gt;=(VLOOKUP(D90&amp;E90, 'Tab 3 Flex,Strng,Endur(unprot)'!AG$10:$AH$37,2,FALSE)),"HFZ", "NI")," ")</f>
        <v xml:space="preserve"> </v>
      </c>
      <c r="Y90" s="71" t="str">
        <f t="shared" si="16"/>
        <v xml:space="preserve"> </v>
      </c>
      <c r="Z90" s="71" t="str">
        <f t="shared" si="17"/>
        <v xml:space="preserve"> </v>
      </c>
      <c r="AA90" s="71" t="str">
        <f>IFERROR(IF(U90&gt;=(VLOOKUP(D90&amp;E90, 'Tab 3 Flex,Strng,Endur(unprot)'!W$10:X$37,2,FALSE)),"HFZ", "NI"), " ")</f>
        <v xml:space="preserve"> </v>
      </c>
      <c r="AB90" s="28" t="str">
        <f t="shared" si="18"/>
        <v xml:space="preserve"> </v>
      </c>
      <c r="AC90" s="33"/>
      <c r="AD90" s="28" t="str">
        <f t="shared" si="19"/>
        <v/>
      </c>
      <c r="AE90" s="96" t="e">
        <v>#N/A</v>
      </c>
      <c r="AF90" s="35"/>
      <c r="AG90" s="72" t="str">
        <f>IFERROR(IF(AE90&gt;=(VLOOKUP(D90&amp;E90, 'Tab 3 Flex,Strng,Endur(unprot)'!R$10:$S$37,2,FALSE)),"HFZ", "NI")," ")</f>
        <v xml:space="preserve"> </v>
      </c>
      <c r="AH90" s="55" t="str">
        <f t="shared" si="20"/>
        <v xml:space="preserve"> </v>
      </c>
      <c r="AI90" s="43"/>
      <c r="AJ90" s="55" t="str">
        <f t="shared" si="21"/>
        <v/>
      </c>
      <c r="AK90" s="100" t="e">
        <v>#N/A</v>
      </c>
      <c r="AL90" s="36"/>
      <c r="AM90" s="73" t="str">
        <f>IFERROR(IF(AK90&gt;=(VLOOKUP(D90&amp;E90,'Tab 3 Flex,Strng,Endur(unprot)'!AB$10:$AC$37,2,FALSE)),"HFZ", "NI")," ")</f>
        <v xml:space="preserve"> </v>
      </c>
      <c r="AN90" s="29" t="str">
        <f t="shared" si="22"/>
        <v xml:space="preserve"> </v>
      </c>
      <c r="AO90" s="33"/>
      <c r="AP90" s="29" t="str">
        <f t="shared" si="23"/>
        <v/>
      </c>
    </row>
    <row r="91" spans="1:42" s="57" customFormat="1" ht="16.5" thickTop="1" thickBot="1" x14ac:dyDescent="0.3">
      <c r="A91" s="32"/>
      <c r="B91" s="25"/>
      <c r="C91" s="25"/>
      <c r="D91" s="25"/>
      <c r="E91" s="25"/>
      <c r="F91" s="25"/>
      <c r="G91" s="94" t="e">
        <v>#N/A</v>
      </c>
      <c r="H91" s="94" t="e">
        <v>#N/A</v>
      </c>
      <c r="I91" s="26"/>
      <c r="J91" s="26"/>
      <c r="K91" s="69" t="str">
        <f>IFERROR(IF(G91&gt;=(VLOOKUP(D91&amp;E91,'Tab 2 Aerobic Capacity (unprot)'!L$10:$M$27,2,FALSE)),"HFZ","NI")," ")</f>
        <v xml:space="preserve"> </v>
      </c>
      <c r="L91" s="69" t="str">
        <f>IFERROR(IF(H91&gt;=(VLOOKUP(D91&amp;E91,'Tab 2 Aerobic Capacity (unprot)'!L$34:$M$51,2,FALSE)),"HFZ","NI")," ")</f>
        <v xml:space="preserve"> </v>
      </c>
      <c r="M91" s="54" t="str">
        <f t="shared" si="12"/>
        <v xml:space="preserve"> </v>
      </c>
      <c r="N91" s="33" t="str">
        <f t="shared" si="13"/>
        <v xml:space="preserve"> </v>
      </c>
      <c r="O91" s="43"/>
      <c r="P91" s="54" t="str">
        <f t="shared" si="14"/>
        <v/>
      </c>
      <c r="Q91" s="33"/>
      <c r="R91" s="54" t="str">
        <f t="shared" si="15"/>
        <v/>
      </c>
      <c r="S91" s="99" t="e">
        <v>#N/A</v>
      </c>
      <c r="T91" s="99" t="e">
        <v>#N/A</v>
      </c>
      <c r="U91" s="99" t="e">
        <v>#N/A</v>
      </c>
      <c r="V91" s="27"/>
      <c r="W91" s="70" t="str">
        <f>IFERROR(IF(S91&gt;=(VLOOKUP(D91&amp;E91, 'Tab 3 Flex,Strng,Endur(unprot)'!AG$10:$AH$37,2,FALSE)),"HFZ", "NI")," ")</f>
        <v xml:space="preserve"> </v>
      </c>
      <c r="X91" s="70" t="str">
        <f>IFERROR(IF(T91&gt;=(VLOOKUP(D91&amp;E91, 'Tab 3 Flex,Strng,Endur(unprot)'!AG$10:$AH$37,2,FALSE)),"HFZ", "NI")," ")</f>
        <v xml:space="preserve"> </v>
      </c>
      <c r="Y91" s="71" t="str">
        <f t="shared" si="16"/>
        <v xml:space="preserve"> </v>
      </c>
      <c r="Z91" s="71" t="str">
        <f t="shared" si="17"/>
        <v xml:space="preserve"> </v>
      </c>
      <c r="AA91" s="71" t="str">
        <f>IFERROR(IF(U91&gt;=(VLOOKUP(D91&amp;E91, 'Tab 3 Flex,Strng,Endur(unprot)'!W$10:X$37,2,FALSE)),"HFZ", "NI"), " ")</f>
        <v xml:space="preserve"> </v>
      </c>
      <c r="AB91" s="28" t="str">
        <f t="shared" si="18"/>
        <v xml:space="preserve"> </v>
      </c>
      <c r="AC91" s="33"/>
      <c r="AD91" s="28" t="str">
        <f t="shared" si="19"/>
        <v/>
      </c>
      <c r="AE91" s="96" t="e">
        <v>#N/A</v>
      </c>
      <c r="AF91" s="35"/>
      <c r="AG91" s="72" t="str">
        <f>IFERROR(IF(AE91&gt;=(VLOOKUP(D91&amp;E91, 'Tab 3 Flex,Strng,Endur(unprot)'!R$10:$S$37,2,FALSE)),"HFZ", "NI")," ")</f>
        <v xml:space="preserve"> </v>
      </c>
      <c r="AH91" s="55" t="str">
        <f t="shared" si="20"/>
        <v xml:space="preserve"> </v>
      </c>
      <c r="AI91" s="43"/>
      <c r="AJ91" s="55" t="str">
        <f t="shared" si="21"/>
        <v/>
      </c>
      <c r="AK91" s="100" t="e">
        <v>#N/A</v>
      </c>
      <c r="AL91" s="36"/>
      <c r="AM91" s="73" t="str">
        <f>IFERROR(IF(AK91&gt;=(VLOOKUP(D91&amp;E91,'Tab 3 Flex,Strng,Endur(unprot)'!AB$10:$AC$37,2,FALSE)),"HFZ", "NI")," ")</f>
        <v xml:space="preserve"> </v>
      </c>
      <c r="AN91" s="29" t="str">
        <f t="shared" si="22"/>
        <v xml:space="preserve"> </v>
      </c>
      <c r="AO91" s="33"/>
      <c r="AP91" s="29" t="str">
        <f t="shared" si="23"/>
        <v/>
      </c>
    </row>
    <row r="92" spans="1:42" s="57" customFormat="1" ht="16.5" thickTop="1" thickBot="1" x14ac:dyDescent="0.3">
      <c r="A92" s="32"/>
      <c r="B92" s="25"/>
      <c r="C92" s="25"/>
      <c r="D92" s="25"/>
      <c r="E92" s="25"/>
      <c r="F92" s="25"/>
      <c r="G92" s="94" t="e">
        <v>#N/A</v>
      </c>
      <c r="H92" s="94" t="e">
        <v>#N/A</v>
      </c>
      <c r="I92" s="26"/>
      <c r="J92" s="26"/>
      <c r="K92" s="69" t="str">
        <f>IFERROR(IF(G92&gt;=(VLOOKUP(D92&amp;E92,'Tab 2 Aerobic Capacity (unprot)'!L$10:$M$27,2,FALSE)),"HFZ","NI")," ")</f>
        <v xml:space="preserve"> </v>
      </c>
      <c r="L92" s="69" t="str">
        <f>IFERROR(IF(H92&gt;=(VLOOKUP(D92&amp;E92,'Tab 2 Aerobic Capacity (unprot)'!L$34:$M$51,2,FALSE)),"HFZ","NI")," ")</f>
        <v xml:space="preserve"> </v>
      </c>
      <c r="M92" s="54" t="str">
        <f t="shared" si="12"/>
        <v xml:space="preserve"> </v>
      </c>
      <c r="N92" s="33" t="str">
        <f t="shared" si="13"/>
        <v xml:space="preserve"> </v>
      </c>
      <c r="O92" s="43"/>
      <c r="P92" s="54" t="str">
        <f t="shared" si="14"/>
        <v/>
      </c>
      <c r="Q92" s="33"/>
      <c r="R92" s="54" t="str">
        <f t="shared" si="15"/>
        <v/>
      </c>
      <c r="S92" s="99" t="e">
        <v>#N/A</v>
      </c>
      <c r="T92" s="99" t="e">
        <v>#N/A</v>
      </c>
      <c r="U92" s="99" t="e">
        <v>#N/A</v>
      </c>
      <c r="V92" s="27"/>
      <c r="W92" s="70" t="str">
        <f>IFERROR(IF(S92&gt;=(VLOOKUP(D92&amp;E92, 'Tab 3 Flex,Strng,Endur(unprot)'!AG$10:$AH$37,2,FALSE)),"HFZ", "NI")," ")</f>
        <v xml:space="preserve"> </v>
      </c>
      <c r="X92" s="70" t="str">
        <f>IFERROR(IF(T92&gt;=(VLOOKUP(D92&amp;E92, 'Tab 3 Flex,Strng,Endur(unprot)'!AG$10:$AH$37,2,FALSE)),"HFZ", "NI")," ")</f>
        <v xml:space="preserve"> </v>
      </c>
      <c r="Y92" s="71" t="str">
        <f t="shared" si="16"/>
        <v xml:space="preserve"> </v>
      </c>
      <c r="Z92" s="71" t="str">
        <f t="shared" si="17"/>
        <v xml:space="preserve"> </v>
      </c>
      <c r="AA92" s="71" t="str">
        <f>IFERROR(IF(U92&gt;=(VLOOKUP(D92&amp;E92, 'Tab 3 Flex,Strng,Endur(unprot)'!W$10:X$37,2,FALSE)),"HFZ", "NI"), " ")</f>
        <v xml:space="preserve"> </v>
      </c>
      <c r="AB92" s="28" t="str">
        <f t="shared" si="18"/>
        <v xml:space="preserve"> </v>
      </c>
      <c r="AC92" s="33"/>
      <c r="AD92" s="28" t="str">
        <f t="shared" si="19"/>
        <v/>
      </c>
      <c r="AE92" s="96" t="e">
        <v>#N/A</v>
      </c>
      <c r="AF92" s="35"/>
      <c r="AG92" s="72" t="str">
        <f>IFERROR(IF(AE92&gt;=(VLOOKUP(D92&amp;E92, 'Tab 3 Flex,Strng,Endur(unprot)'!R$10:$S$37,2,FALSE)),"HFZ", "NI")," ")</f>
        <v xml:space="preserve"> </v>
      </c>
      <c r="AH92" s="55" t="str">
        <f t="shared" si="20"/>
        <v xml:space="preserve"> </v>
      </c>
      <c r="AI92" s="43"/>
      <c r="AJ92" s="55" t="str">
        <f t="shared" si="21"/>
        <v/>
      </c>
      <c r="AK92" s="100" t="e">
        <v>#N/A</v>
      </c>
      <c r="AL92" s="36"/>
      <c r="AM92" s="73" t="str">
        <f>IFERROR(IF(AK92&gt;=(VLOOKUP(D92&amp;E92,'Tab 3 Flex,Strng,Endur(unprot)'!AB$10:$AC$37,2,FALSE)),"HFZ", "NI")," ")</f>
        <v xml:space="preserve"> </v>
      </c>
      <c r="AN92" s="29" t="str">
        <f t="shared" si="22"/>
        <v xml:space="preserve"> </v>
      </c>
      <c r="AO92" s="33"/>
      <c r="AP92" s="29" t="str">
        <f t="shared" si="23"/>
        <v/>
      </c>
    </row>
    <row r="93" spans="1:42" s="57" customFormat="1" ht="16.5" thickTop="1" thickBot="1" x14ac:dyDescent="0.3">
      <c r="A93" s="32"/>
      <c r="B93" s="25"/>
      <c r="C93" s="25"/>
      <c r="D93" s="25"/>
      <c r="E93" s="25"/>
      <c r="F93" s="25"/>
      <c r="G93" s="94" t="e">
        <v>#N/A</v>
      </c>
      <c r="H93" s="94" t="e">
        <v>#N/A</v>
      </c>
      <c r="I93" s="26"/>
      <c r="J93" s="26"/>
      <c r="K93" s="69" t="str">
        <f>IFERROR(IF(G93&gt;=(VLOOKUP(D93&amp;E93,'Tab 2 Aerobic Capacity (unprot)'!L$10:$M$27,2,FALSE)),"HFZ","NI")," ")</f>
        <v xml:space="preserve"> </v>
      </c>
      <c r="L93" s="69" t="str">
        <f>IFERROR(IF(H93&gt;=(VLOOKUP(D93&amp;E93,'Tab 2 Aerobic Capacity (unprot)'!L$34:$M$51,2,FALSE)),"HFZ","NI")," ")</f>
        <v xml:space="preserve"> </v>
      </c>
      <c r="M93" s="54" t="str">
        <f t="shared" si="12"/>
        <v xml:space="preserve"> </v>
      </c>
      <c r="N93" s="33" t="str">
        <f t="shared" si="13"/>
        <v xml:space="preserve"> </v>
      </c>
      <c r="O93" s="43"/>
      <c r="P93" s="54" t="str">
        <f t="shared" si="14"/>
        <v/>
      </c>
      <c r="Q93" s="33"/>
      <c r="R93" s="54" t="str">
        <f t="shared" si="15"/>
        <v/>
      </c>
      <c r="S93" s="99" t="e">
        <v>#N/A</v>
      </c>
      <c r="T93" s="99" t="e">
        <v>#N/A</v>
      </c>
      <c r="U93" s="99" t="e">
        <v>#N/A</v>
      </c>
      <c r="V93" s="27"/>
      <c r="W93" s="70" t="str">
        <f>IFERROR(IF(S93&gt;=(VLOOKUP(D93&amp;E93, 'Tab 3 Flex,Strng,Endur(unprot)'!AG$10:$AH$37,2,FALSE)),"HFZ", "NI")," ")</f>
        <v xml:space="preserve"> </v>
      </c>
      <c r="X93" s="70" t="str">
        <f>IFERROR(IF(T93&gt;=(VLOOKUP(D93&amp;E93, 'Tab 3 Flex,Strng,Endur(unprot)'!AG$10:$AH$37,2,FALSE)),"HFZ", "NI")," ")</f>
        <v xml:space="preserve"> </v>
      </c>
      <c r="Y93" s="71" t="str">
        <f t="shared" si="16"/>
        <v xml:space="preserve"> </v>
      </c>
      <c r="Z93" s="71" t="str">
        <f t="shared" si="17"/>
        <v xml:space="preserve"> </v>
      </c>
      <c r="AA93" s="71" t="str">
        <f>IFERROR(IF(U93&gt;=(VLOOKUP(D93&amp;E93, 'Tab 3 Flex,Strng,Endur(unprot)'!W$10:X$37,2,FALSE)),"HFZ", "NI"), " ")</f>
        <v xml:space="preserve"> </v>
      </c>
      <c r="AB93" s="28" t="str">
        <f t="shared" si="18"/>
        <v xml:space="preserve"> </v>
      </c>
      <c r="AC93" s="33"/>
      <c r="AD93" s="28" t="str">
        <f t="shared" si="19"/>
        <v/>
      </c>
      <c r="AE93" s="96" t="e">
        <v>#N/A</v>
      </c>
      <c r="AF93" s="35"/>
      <c r="AG93" s="72" t="str">
        <f>IFERROR(IF(AE93&gt;=(VLOOKUP(D93&amp;E93, 'Tab 3 Flex,Strng,Endur(unprot)'!R$10:$S$37,2,FALSE)),"HFZ", "NI")," ")</f>
        <v xml:space="preserve"> </v>
      </c>
      <c r="AH93" s="55" t="str">
        <f t="shared" si="20"/>
        <v xml:space="preserve"> </v>
      </c>
      <c r="AI93" s="43"/>
      <c r="AJ93" s="55" t="str">
        <f t="shared" si="21"/>
        <v/>
      </c>
      <c r="AK93" s="100" t="e">
        <v>#N/A</v>
      </c>
      <c r="AL93" s="36"/>
      <c r="AM93" s="73" t="str">
        <f>IFERROR(IF(AK93&gt;=(VLOOKUP(D93&amp;E93,'Tab 3 Flex,Strng,Endur(unprot)'!AB$10:$AC$37,2,FALSE)),"HFZ", "NI")," ")</f>
        <v xml:space="preserve"> </v>
      </c>
      <c r="AN93" s="29" t="str">
        <f t="shared" si="22"/>
        <v xml:space="preserve"> </v>
      </c>
      <c r="AO93" s="33"/>
      <c r="AP93" s="29" t="str">
        <f t="shared" si="23"/>
        <v/>
      </c>
    </row>
    <row r="94" spans="1:42" s="57" customFormat="1" ht="16.5" thickTop="1" thickBot="1" x14ac:dyDescent="0.3">
      <c r="A94" s="32"/>
      <c r="B94" s="25"/>
      <c r="C94" s="25"/>
      <c r="D94" s="25"/>
      <c r="E94" s="25"/>
      <c r="F94" s="25"/>
      <c r="G94" s="94" t="e">
        <v>#N/A</v>
      </c>
      <c r="H94" s="94" t="e">
        <v>#N/A</v>
      </c>
      <c r="I94" s="26"/>
      <c r="J94" s="26"/>
      <c r="K94" s="69" t="str">
        <f>IFERROR(IF(G94&gt;=(VLOOKUP(D94&amp;E94,'Tab 2 Aerobic Capacity (unprot)'!L$10:$M$27,2,FALSE)),"HFZ","NI")," ")</f>
        <v xml:space="preserve"> </v>
      </c>
      <c r="L94" s="69" t="str">
        <f>IFERROR(IF(H94&gt;=(VLOOKUP(D94&amp;E94,'Tab 2 Aerobic Capacity (unprot)'!L$34:$M$51,2,FALSE)),"HFZ","NI")," ")</f>
        <v xml:space="preserve"> </v>
      </c>
      <c r="M94" s="54" t="str">
        <f t="shared" si="12"/>
        <v xml:space="preserve"> </v>
      </c>
      <c r="N94" s="33" t="str">
        <f t="shared" si="13"/>
        <v xml:space="preserve"> </v>
      </c>
      <c r="O94" s="43"/>
      <c r="P94" s="54" t="str">
        <f t="shared" si="14"/>
        <v/>
      </c>
      <c r="Q94" s="33"/>
      <c r="R94" s="54" t="str">
        <f t="shared" si="15"/>
        <v/>
      </c>
      <c r="S94" s="99" t="e">
        <v>#N/A</v>
      </c>
      <c r="T94" s="99" t="e">
        <v>#N/A</v>
      </c>
      <c r="U94" s="99" t="e">
        <v>#N/A</v>
      </c>
      <c r="V94" s="27"/>
      <c r="W94" s="70" t="str">
        <f>IFERROR(IF(S94&gt;=(VLOOKUP(D94&amp;E94, 'Tab 3 Flex,Strng,Endur(unprot)'!AG$10:$AH$37,2,FALSE)),"HFZ", "NI")," ")</f>
        <v xml:space="preserve"> </v>
      </c>
      <c r="X94" s="70" t="str">
        <f>IFERROR(IF(T94&gt;=(VLOOKUP(D94&amp;E94, 'Tab 3 Flex,Strng,Endur(unprot)'!AG$10:$AH$37,2,FALSE)),"HFZ", "NI")," ")</f>
        <v xml:space="preserve"> </v>
      </c>
      <c r="Y94" s="71" t="str">
        <f t="shared" si="16"/>
        <v xml:space="preserve"> </v>
      </c>
      <c r="Z94" s="71" t="str">
        <f t="shared" si="17"/>
        <v xml:space="preserve"> </v>
      </c>
      <c r="AA94" s="71" t="str">
        <f>IFERROR(IF(U94&gt;=(VLOOKUP(D94&amp;E94, 'Tab 3 Flex,Strng,Endur(unprot)'!W$10:X$37,2,FALSE)),"HFZ", "NI"), " ")</f>
        <v xml:space="preserve"> </v>
      </c>
      <c r="AB94" s="28" t="str">
        <f t="shared" si="18"/>
        <v xml:space="preserve"> </v>
      </c>
      <c r="AC94" s="33"/>
      <c r="AD94" s="28" t="str">
        <f t="shared" si="19"/>
        <v/>
      </c>
      <c r="AE94" s="96" t="e">
        <v>#N/A</v>
      </c>
      <c r="AF94" s="35"/>
      <c r="AG94" s="72" t="str">
        <f>IFERROR(IF(AE94&gt;=(VLOOKUP(D94&amp;E94, 'Tab 3 Flex,Strng,Endur(unprot)'!R$10:$S$37,2,FALSE)),"HFZ", "NI")," ")</f>
        <v xml:space="preserve"> </v>
      </c>
      <c r="AH94" s="55" t="str">
        <f t="shared" si="20"/>
        <v xml:space="preserve"> </v>
      </c>
      <c r="AI94" s="43"/>
      <c r="AJ94" s="55" t="str">
        <f t="shared" si="21"/>
        <v/>
      </c>
      <c r="AK94" s="100" t="e">
        <v>#N/A</v>
      </c>
      <c r="AL94" s="36"/>
      <c r="AM94" s="73" t="str">
        <f>IFERROR(IF(AK94&gt;=(VLOOKUP(D94&amp;E94,'Tab 3 Flex,Strng,Endur(unprot)'!AB$10:$AC$37,2,FALSE)),"HFZ", "NI")," ")</f>
        <v xml:space="preserve"> </v>
      </c>
      <c r="AN94" s="29" t="str">
        <f t="shared" si="22"/>
        <v xml:space="preserve"> </v>
      </c>
      <c r="AO94" s="33"/>
      <c r="AP94" s="29" t="str">
        <f t="shared" si="23"/>
        <v/>
      </c>
    </row>
    <row r="95" spans="1:42" s="57" customFormat="1" ht="16.5" thickTop="1" thickBot="1" x14ac:dyDescent="0.3">
      <c r="A95" s="32"/>
      <c r="B95" s="25"/>
      <c r="C95" s="25"/>
      <c r="D95" s="25"/>
      <c r="E95" s="25"/>
      <c r="F95" s="25"/>
      <c r="G95" s="94" t="e">
        <v>#N/A</v>
      </c>
      <c r="H95" s="94" t="e">
        <v>#N/A</v>
      </c>
      <c r="I95" s="26"/>
      <c r="J95" s="26"/>
      <c r="K95" s="69" t="str">
        <f>IFERROR(IF(G95&gt;=(VLOOKUP(D95&amp;E95,'Tab 2 Aerobic Capacity (unprot)'!L$10:$M$27,2,FALSE)),"HFZ","NI")," ")</f>
        <v xml:space="preserve"> </v>
      </c>
      <c r="L95" s="69" t="str">
        <f>IFERROR(IF(H95&gt;=(VLOOKUP(D95&amp;E95,'Tab 2 Aerobic Capacity (unprot)'!L$34:$M$51,2,FALSE)),"HFZ","NI")," ")</f>
        <v xml:space="preserve"> </v>
      </c>
      <c r="M95" s="54" t="str">
        <f t="shared" si="12"/>
        <v xml:space="preserve"> </v>
      </c>
      <c r="N95" s="33" t="str">
        <f t="shared" si="13"/>
        <v xml:space="preserve"> </v>
      </c>
      <c r="O95" s="43"/>
      <c r="P95" s="54" t="str">
        <f t="shared" si="14"/>
        <v/>
      </c>
      <c r="Q95" s="33"/>
      <c r="R95" s="54" t="str">
        <f t="shared" si="15"/>
        <v/>
      </c>
      <c r="S95" s="99" t="e">
        <v>#N/A</v>
      </c>
      <c r="T95" s="99" t="e">
        <v>#N/A</v>
      </c>
      <c r="U95" s="99" t="e">
        <v>#N/A</v>
      </c>
      <c r="V95" s="27"/>
      <c r="W95" s="70" t="str">
        <f>IFERROR(IF(S95&gt;=(VLOOKUP(D95&amp;E95, 'Tab 3 Flex,Strng,Endur(unprot)'!AG$10:$AH$37,2,FALSE)),"HFZ", "NI")," ")</f>
        <v xml:space="preserve"> </v>
      </c>
      <c r="X95" s="70" t="str">
        <f>IFERROR(IF(T95&gt;=(VLOOKUP(D95&amp;E95, 'Tab 3 Flex,Strng,Endur(unprot)'!AG$10:$AH$37,2,FALSE)),"HFZ", "NI")," ")</f>
        <v xml:space="preserve"> </v>
      </c>
      <c r="Y95" s="71" t="str">
        <f t="shared" si="16"/>
        <v xml:space="preserve"> </v>
      </c>
      <c r="Z95" s="71" t="str">
        <f t="shared" si="17"/>
        <v xml:space="preserve"> </v>
      </c>
      <c r="AA95" s="71" t="str">
        <f>IFERROR(IF(U95&gt;=(VLOOKUP(D95&amp;E95, 'Tab 3 Flex,Strng,Endur(unprot)'!W$10:X$37,2,FALSE)),"HFZ", "NI"), " ")</f>
        <v xml:space="preserve"> </v>
      </c>
      <c r="AB95" s="28" t="str">
        <f t="shared" si="18"/>
        <v xml:space="preserve"> </v>
      </c>
      <c r="AC95" s="33"/>
      <c r="AD95" s="28" t="str">
        <f t="shared" si="19"/>
        <v/>
      </c>
      <c r="AE95" s="96" t="e">
        <v>#N/A</v>
      </c>
      <c r="AF95" s="35"/>
      <c r="AG95" s="72" t="str">
        <f>IFERROR(IF(AE95&gt;=(VLOOKUP(D95&amp;E95, 'Tab 3 Flex,Strng,Endur(unprot)'!R$10:$S$37,2,FALSE)),"HFZ", "NI")," ")</f>
        <v xml:space="preserve"> </v>
      </c>
      <c r="AH95" s="55" t="str">
        <f t="shared" si="20"/>
        <v xml:space="preserve"> </v>
      </c>
      <c r="AI95" s="43"/>
      <c r="AJ95" s="55" t="str">
        <f t="shared" si="21"/>
        <v/>
      </c>
      <c r="AK95" s="100" t="e">
        <v>#N/A</v>
      </c>
      <c r="AL95" s="36"/>
      <c r="AM95" s="73" t="str">
        <f>IFERROR(IF(AK95&gt;=(VLOOKUP(D95&amp;E95,'Tab 3 Flex,Strng,Endur(unprot)'!AB$10:$AC$37,2,FALSE)),"HFZ", "NI")," ")</f>
        <v xml:space="preserve"> </v>
      </c>
      <c r="AN95" s="29" t="str">
        <f t="shared" si="22"/>
        <v xml:space="preserve"> </v>
      </c>
      <c r="AO95" s="33"/>
      <c r="AP95" s="29" t="str">
        <f t="shared" si="23"/>
        <v/>
      </c>
    </row>
    <row r="96" spans="1:42" s="57" customFormat="1" ht="16.5" thickTop="1" thickBot="1" x14ac:dyDescent="0.3">
      <c r="A96" s="32"/>
      <c r="B96" s="25"/>
      <c r="C96" s="25"/>
      <c r="D96" s="25"/>
      <c r="E96" s="25"/>
      <c r="F96" s="25"/>
      <c r="G96" s="94" t="e">
        <v>#N/A</v>
      </c>
      <c r="H96" s="94" t="e">
        <v>#N/A</v>
      </c>
      <c r="I96" s="26"/>
      <c r="J96" s="26"/>
      <c r="K96" s="69" t="str">
        <f>IFERROR(IF(G96&gt;=(VLOOKUP(D96&amp;E96,'Tab 2 Aerobic Capacity (unprot)'!L$10:$M$27,2,FALSE)),"HFZ","NI")," ")</f>
        <v xml:space="preserve"> </v>
      </c>
      <c r="L96" s="69" t="str">
        <f>IFERROR(IF(H96&gt;=(VLOOKUP(D96&amp;E96,'Tab 2 Aerobic Capacity (unprot)'!L$34:$M$51,2,FALSE)),"HFZ","NI")," ")</f>
        <v xml:space="preserve"> </v>
      </c>
      <c r="M96" s="54" t="str">
        <f t="shared" si="12"/>
        <v xml:space="preserve"> </v>
      </c>
      <c r="N96" s="33" t="str">
        <f t="shared" si="13"/>
        <v xml:space="preserve"> </v>
      </c>
      <c r="O96" s="43"/>
      <c r="P96" s="54" t="str">
        <f t="shared" si="14"/>
        <v/>
      </c>
      <c r="Q96" s="33"/>
      <c r="R96" s="54" t="str">
        <f t="shared" si="15"/>
        <v/>
      </c>
      <c r="S96" s="99" t="e">
        <v>#N/A</v>
      </c>
      <c r="T96" s="99" t="e">
        <v>#N/A</v>
      </c>
      <c r="U96" s="99" t="e">
        <v>#N/A</v>
      </c>
      <c r="V96" s="27"/>
      <c r="W96" s="70" t="str">
        <f>IFERROR(IF(S96&gt;=(VLOOKUP(D96&amp;E96, 'Tab 3 Flex,Strng,Endur(unprot)'!AG$10:$AH$37,2,FALSE)),"HFZ", "NI")," ")</f>
        <v xml:space="preserve"> </v>
      </c>
      <c r="X96" s="70" t="str">
        <f>IFERROR(IF(T96&gt;=(VLOOKUP(D96&amp;E96, 'Tab 3 Flex,Strng,Endur(unprot)'!AG$10:$AH$37,2,FALSE)),"HFZ", "NI")," ")</f>
        <v xml:space="preserve"> </v>
      </c>
      <c r="Y96" s="71" t="str">
        <f t="shared" si="16"/>
        <v xml:space="preserve"> </v>
      </c>
      <c r="Z96" s="71" t="str">
        <f t="shared" si="17"/>
        <v xml:space="preserve"> </v>
      </c>
      <c r="AA96" s="71" t="str">
        <f>IFERROR(IF(U96&gt;=(VLOOKUP(D96&amp;E96, 'Tab 3 Flex,Strng,Endur(unprot)'!W$10:X$37,2,FALSE)),"HFZ", "NI"), " ")</f>
        <v xml:space="preserve"> </v>
      </c>
      <c r="AB96" s="28" t="str">
        <f t="shared" si="18"/>
        <v xml:space="preserve"> </v>
      </c>
      <c r="AC96" s="33"/>
      <c r="AD96" s="28" t="str">
        <f t="shared" si="19"/>
        <v/>
      </c>
      <c r="AE96" s="96" t="e">
        <v>#N/A</v>
      </c>
      <c r="AF96" s="35"/>
      <c r="AG96" s="72" t="str">
        <f>IFERROR(IF(AE96&gt;=(VLOOKUP(D96&amp;E96, 'Tab 3 Flex,Strng,Endur(unprot)'!R$10:$S$37,2,FALSE)),"HFZ", "NI")," ")</f>
        <v xml:space="preserve"> </v>
      </c>
      <c r="AH96" s="55" t="str">
        <f t="shared" si="20"/>
        <v xml:space="preserve"> </v>
      </c>
      <c r="AI96" s="43"/>
      <c r="AJ96" s="55" t="str">
        <f t="shared" si="21"/>
        <v/>
      </c>
      <c r="AK96" s="100" t="e">
        <v>#N/A</v>
      </c>
      <c r="AL96" s="36"/>
      <c r="AM96" s="73" t="str">
        <f>IFERROR(IF(AK96&gt;=(VLOOKUP(D96&amp;E96,'Tab 3 Flex,Strng,Endur(unprot)'!AB$10:$AC$37,2,FALSE)),"HFZ", "NI")," ")</f>
        <v xml:space="preserve"> </v>
      </c>
      <c r="AN96" s="29" t="str">
        <f t="shared" si="22"/>
        <v xml:space="preserve"> </v>
      </c>
      <c r="AO96" s="33"/>
      <c r="AP96" s="29" t="str">
        <f t="shared" si="23"/>
        <v/>
      </c>
    </row>
    <row r="97" spans="1:42" s="57" customFormat="1" ht="16.5" thickTop="1" thickBot="1" x14ac:dyDescent="0.3">
      <c r="A97" s="32"/>
      <c r="B97" s="25"/>
      <c r="C97" s="25"/>
      <c r="D97" s="25"/>
      <c r="E97" s="25"/>
      <c r="F97" s="25"/>
      <c r="G97" s="94" t="e">
        <v>#N/A</v>
      </c>
      <c r="H97" s="94" t="e">
        <v>#N/A</v>
      </c>
      <c r="I97" s="26"/>
      <c r="J97" s="26"/>
      <c r="K97" s="69" t="str">
        <f>IFERROR(IF(G97&gt;=(VLOOKUP(D97&amp;E97,'Tab 2 Aerobic Capacity (unprot)'!L$10:$M$27,2,FALSE)),"HFZ","NI")," ")</f>
        <v xml:space="preserve"> </v>
      </c>
      <c r="L97" s="69" t="str">
        <f>IFERROR(IF(H97&gt;=(VLOOKUP(D97&amp;E97,'Tab 2 Aerobic Capacity (unprot)'!L$34:$M$51,2,FALSE)),"HFZ","NI")," ")</f>
        <v xml:space="preserve"> </v>
      </c>
      <c r="M97" s="54" t="str">
        <f t="shared" si="12"/>
        <v xml:space="preserve"> </v>
      </c>
      <c r="N97" s="33" t="str">
        <f t="shared" si="13"/>
        <v xml:space="preserve"> </v>
      </c>
      <c r="O97" s="43"/>
      <c r="P97" s="54" t="str">
        <f t="shared" si="14"/>
        <v/>
      </c>
      <c r="Q97" s="33"/>
      <c r="R97" s="54" t="str">
        <f t="shared" si="15"/>
        <v/>
      </c>
      <c r="S97" s="99" t="e">
        <v>#N/A</v>
      </c>
      <c r="T97" s="99" t="e">
        <v>#N/A</v>
      </c>
      <c r="U97" s="99" t="e">
        <v>#N/A</v>
      </c>
      <c r="V97" s="27"/>
      <c r="W97" s="70" t="str">
        <f>IFERROR(IF(S97&gt;=(VLOOKUP(D97&amp;E97, 'Tab 3 Flex,Strng,Endur(unprot)'!AG$10:$AH$37,2,FALSE)),"HFZ", "NI")," ")</f>
        <v xml:space="preserve"> </v>
      </c>
      <c r="X97" s="70" t="str">
        <f>IFERROR(IF(T97&gt;=(VLOOKUP(D97&amp;E97, 'Tab 3 Flex,Strng,Endur(unprot)'!AG$10:$AH$37,2,FALSE)),"HFZ", "NI")," ")</f>
        <v xml:space="preserve"> </v>
      </c>
      <c r="Y97" s="71" t="str">
        <f t="shared" si="16"/>
        <v xml:space="preserve"> </v>
      </c>
      <c r="Z97" s="71" t="str">
        <f t="shared" si="17"/>
        <v xml:space="preserve"> </v>
      </c>
      <c r="AA97" s="71" t="str">
        <f>IFERROR(IF(U97&gt;=(VLOOKUP(D97&amp;E97, 'Tab 3 Flex,Strng,Endur(unprot)'!W$10:X$37,2,FALSE)),"HFZ", "NI"), " ")</f>
        <v xml:space="preserve"> </v>
      </c>
      <c r="AB97" s="28" t="str">
        <f t="shared" si="18"/>
        <v xml:space="preserve"> </v>
      </c>
      <c r="AC97" s="33"/>
      <c r="AD97" s="28" t="str">
        <f t="shared" si="19"/>
        <v/>
      </c>
      <c r="AE97" s="96" t="e">
        <v>#N/A</v>
      </c>
      <c r="AF97" s="35"/>
      <c r="AG97" s="72" t="str">
        <f>IFERROR(IF(AE97&gt;=(VLOOKUP(D97&amp;E97, 'Tab 3 Flex,Strng,Endur(unprot)'!R$10:$S$37,2,FALSE)),"HFZ", "NI")," ")</f>
        <v xml:space="preserve"> </v>
      </c>
      <c r="AH97" s="55" t="str">
        <f t="shared" si="20"/>
        <v xml:space="preserve"> </v>
      </c>
      <c r="AI97" s="43"/>
      <c r="AJ97" s="55" t="str">
        <f t="shared" si="21"/>
        <v/>
      </c>
      <c r="AK97" s="100" t="e">
        <v>#N/A</v>
      </c>
      <c r="AL97" s="36"/>
      <c r="AM97" s="73" t="str">
        <f>IFERROR(IF(AK97&gt;=(VLOOKUP(D97&amp;E97,'Tab 3 Flex,Strng,Endur(unprot)'!AB$10:$AC$37,2,FALSE)),"HFZ", "NI")," ")</f>
        <v xml:space="preserve"> </v>
      </c>
      <c r="AN97" s="29" t="str">
        <f t="shared" si="22"/>
        <v xml:space="preserve"> </v>
      </c>
      <c r="AO97" s="33"/>
      <c r="AP97" s="29" t="str">
        <f t="shared" si="23"/>
        <v/>
      </c>
    </row>
    <row r="98" spans="1:42" s="57" customFormat="1" ht="16.5" thickTop="1" thickBot="1" x14ac:dyDescent="0.3">
      <c r="A98" s="32"/>
      <c r="B98" s="25"/>
      <c r="C98" s="25"/>
      <c r="D98" s="25"/>
      <c r="E98" s="25"/>
      <c r="F98" s="25"/>
      <c r="G98" s="94" t="e">
        <v>#N/A</v>
      </c>
      <c r="H98" s="94" t="e">
        <v>#N/A</v>
      </c>
      <c r="I98" s="26"/>
      <c r="J98" s="26"/>
      <c r="K98" s="69" t="str">
        <f>IFERROR(IF(G98&gt;=(VLOOKUP(D98&amp;E98,'Tab 2 Aerobic Capacity (unprot)'!L$10:$M$27,2,FALSE)),"HFZ","NI")," ")</f>
        <v xml:space="preserve"> </v>
      </c>
      <c r="L98" s="69" t="str">
        <f>IFERROR(IF(H98&gt;=(VLOOKUP(D98&amp;E98,'Tab 2 Aerobic Capacity (unprot)'!L$34:$M$51,2,FALSE)),"HFZ","NI")," ")</f>
        <v xml:space="preserve"> </v>
      </c>
      <c r="M98" s="54" t="str">
        <f t="shared" si="12"/>
        <v xml:space="preserve"> </v>
      </c>
      <c r="N98" s="33" t="str">
        <f t="shared" si="13"/>
        <v xml:space="preserve"> </v>
      </c>
      <c r="O98" s="43"/>
      <c r="P98" s="54" t="str">
        <f t="shared" si="14"/>
        <v/>
      </c>
      <c r="Q98" s="33"/>
      <c r="R98" s="54" t="str">
        <f t="shared" si="15"/>
        <v/>
      </c>
      <c r="S98" s="99" t="e">
        <v>#N/A</v>
      </c>
      <c r="T98" s="99" t="e">
        <v>#N/A</v>
      </c>
      <c r="U98" s="99" t="e">
        <v>#N/A</v>
      </c>
      <c r="V98" s="27"/>
      <c r="W98" s="70" t="str">
        <f>IFERROR(IF(S98&gt;=(VLOOKUP(D98&amp;E98, 'Tab 3 Flex,Strng,Endur(unprot)'!AG$10:$AH$37,2,FALSE)),"HFZ", "NI")," ")</f>
        <v xml:space="preserve"> </v>
      </c>
      <c r="X98" s="70" t="str">
        <f>IFERROR(IF(T98&gt;=(VLOOKUP(D98&amp;E98, 'Tab 3 Flex,Strng,Endur(unprot)'!AG$10:$AH$37,2,FALSE)),"HFZ", "NI")," ")</f>
        <v xml:space="preserve"> </v>
      </c>
      <c r="Y98" s="71" t="str">
        <f t="shared" si="16"/>
        <v xml:space="preserve"> </v>
      </c>
      <c r="Z98" s="71" t="str">
        <f t="shared" si="17"/>
        <v xml:space="preserve"> </v>
      </c>
      <c r="AA98" s="71" t="str">
        <f>IFERROR(IF(U98&gt;=(VLOOKUP(D98&amp;E98, 'Tab 3 Flex,Strng,Endur(unprot)'!W$10:X$37,2,FALSE)),"HFZ", "NI"), " ")</f>
        <v xml:space="preserve"> </v>
      </c>
      <c r="AB98" s="28" t="str">
        <f t="shared" si="18"/>
        <v xml:space="preserve"> </v>
      </c>
      <c r="AC98" s="33"/>
      <c r="AD98" s="28" t="str">
        <f t="shared" si="19"/>
        <v/>
      </c>
      <c r="AE98" s="96" t="e">
        <v>#N/A</v>
      </c>
      <c r="AF98" s="35"/>
      <c r="AG98" s="72" t="str">
        <f>IFERROR(IF(AE98&gt;=(VLOOKUP(D98&amp;E98, 'Tab 3 Flex,Strng,Endur(unprot)'!R$10:$S$37,2,FALSE)),"HFZ", "NI")," ")</f>
        <v xml:space="preserve"> </v>
      </c>
      <c r="AH98" s="55" t="str">
        <f t="shared" si="20"/>
        <v xml:space="preserve"> </v>
      </c>
      <c r="AI98" s="43"/>
      <c r="AJ98" s="55" t="str">
        <f t="shared" si="21"/>
        <v/>
      </c>
      <c r="AK98" s="100" t="e">
        <v>#N/A</v>
      </c>
      <c r="AL98" s="36"/>
      <c r="AM98" s="73" t="str">
        <f>IFERROR(IF(AK98&gt;=(VLOOKUP(D98&amp;E98,'Tab 3 Flex,Strng,Endur(unprot)'!AB$10:$AC$37,2,FALSE)),"HFZ", "NI")," ")</f>
        <v xml:space="preserve"> </v>
      </c>
      <c r="AN98" s="29" t="str">
        <f t="shared" si="22"/>
        <v xml:space="preserve"> </v>
      </c>
      <c r="AO98" s="33"/>
      <c r="AP98" s="29" t="str">
        <f t="shared" si="23"/>
        <v/>
      </c>
    </row>
    <row r="99" spans="1:42" s="57" customFormat="1" ht="16.5" thickTop="1" thickBot="1" x14ac:dyDescent="0.3">
      <c r="A99" s="32"/>
      <c r="B99" s="25"/>
      <c r="C99" s="25"/>
      <c r="D99" s="25"/>
      <c r="E99" s="25"/>
      <c r="F99" s="25"/>
      <c r="G99" s="94" t="e">
        <v>#N/A</v>
      </c>
      <c r="H99" s="94" t="e">
        <v>#N/A</v>
      </c>
      <c r="I99" s="26"/>
      <c r="J99" s="26"/>
      <c r="K99" s="69" t="str">
        <f>IFERROR(IF(G99&gt;=(VLOOKUP(D99&amp;E99,'Tab 2 Aerobic Capacity (unprot)'!L$10:$M$27,2,FALSE)),"HFZ","NI")," ")</f>
        <v xml:space="preserve"> </v>
      </c>
      <c r="L99" s="69" t="str">
        <f>IFERROR(IF(H99&gt;=(VLOOKUP(D99&amp;E99,'Tab 2 Aerobic Capacity (unprot)'!L$34:$M$51,2,FALSE)),"HFZ","NI")," ")</f>
        <v xml:space="preserve"> </v>
      </c>
      <c r="M99" s="54" t="str">
        <f t="shared" si="12"/>
        <v xml:space="preserve"> </v>
      </c>
      <c r="N99" s="33" t="str">
        <f t="shared" si="13"/>
        <v xml:space="preserve"> </v>
      </c>
      <c r="O99" s="43"/>
      <c r="P99" s="54" t="str">
        <f t="shared" si="14"/>
        <v/>
      </c>
      <c r="Q99" s="33"/>
      <c r="R99" s="54" t="str">
        <f t="shared" si="15"/>
        <v/>
      </c>
      <c r="S99" s="99" t="e">
        <v>#N/A</v>
      </c>
      <c r="T99" s="99" t="e">
        <v>#N/A</v>
      </c>
      <c r="U99" s="99" t="e">
        <v>#N/A</v>
      </c>
      <c r="V99" s="27"/>
      <c r="W99" s="70" t="str">
        <f>IFERROR(IF(S99&gt;=(VLOOKUP(D99&amp;E99, 'Tab 3 Flex,Strng,Endur(unprot)'!AG$10:$AH$37,2,FALSE)),"HFZ", "NI")," ")</f>
        <v xml:space="preserve"> </v>
      </c>
      <c r="X99" s="70" t="str">
        <f>IFERROR(IF(T99&gt;=(VLOOKUP(D99&amp;E99, 'Tab 3 Flex,Strng,Endur(unprot)'!AG$10:$AH$37,2,FALSE)),"HFZ", "NI")," ")</f>
        <v xml:space="preserve"> </v>
      </c>
      <c r="Y99" s="71" t="str">
        <f t="shared" si="16"/>
        <v xml:space="preserve"> </v>
      </c>
      <c r="Z99" s="71" t="str">
        <f t="shared" si="17"/>
        <v xml:space="preserve"> </v>
      </c>
      <c r="AA99" s="71" t="str">
        <f>IFERROR(IF(U99&gt;=(VLOOKUP(D99&amp;E99, 'Tab 3 Flex,Strng,Endur(unprot)'!W$10:X$37,2,FALSE)),"HFZ", "NI"), " ")</f>
        <v xml:space="preserve"> </v>
      </c>
      <c r="AB99" s="28" t="str">
        <f t="shared" si="18"/>
        <v xml:space="preserve"> </v>
      </c>
      <c r="AC99" s="33"/>
      <c r="AD99" s="28" t="str">
        <f t="shared" si="19"/>
        <v/>
      </c>
      <c r="AE99" s="96" t="e">
        <v>#N/A</v>
      </c>
      <c r="AF99" s="35"/>
      <c r="AG99" s="72" t="str">
        <f>IFERROR(IF(AE99&gt;=(VLOOKUP(D99&amp;E99, 'Tab 3 Flex,Strng,Endur(unprot)'!R$10:$S$37,2,FALSE)),"HFZ", "NI")," ")</f>
        <v xml:space="preserve"> </v>
      </c>
      <c r="AH99" s="55" t="str">
        <f t="shared" si="20"/>
        <v xml:space="preserve"> </v>
      </c>
      <c r="AI99" s="43"/>
      <c r="AJ99" s="55" t="str">
        <f t="shared" si="21"/>
        <v/>
      </c>
      <c r="AK99" s="100" t="e">
        <v>#N/A</v>
      </c>
      <c r="AL99" s="36"/>
      <c r="AM99" s="73" t="str">
        <f>IFERROR(IF(AK99&gt;=(VLOOKUP(D99&amp;E99,'Tab 3 Flex,Strng,Endur(unprot)'!AB$10:$AC$37,2,FALSE)),"HFZ", "NI")," ")</f>
        <v xml:space="preserve"> </v>
      </c>
      <c r="AN99" s="29" t="str">
        <f t="shared" si="22"/>
        <v xml:space="preserve"> </v>
      </c>
      <c r="AO99" s="33"/>
      <c r="AP99" s="29" t="str">
        <f t="shared" si="23"/>
        <v/>
      </c>
    </row>
    <row r="100" spans="1:42" s="57" customFormat="1" ht="16.5" thickTop="1" thickBot="1" x14ac:dyDescent="0.3">
      <c r="A100" s="32"/>
      <c r="B100" s="25"/>
      <c r="C100" s="25"/>
      <c r="D100" s="25"/>
      <c r="E100" s="25"/>
      <c r="F100" s="25"/>
      <c r="G100" s="94" t="e">
        <v>#N/A</v>
      </c>
      <c r="H100" s="94" t="e">
        <v>#N/A</v>
      </c>
      <c r="I100" s="26"/>
      <c r="J100" s="26"/>
      <c r="K100" s="69" t="str">
        <f>IFERROR(IF(G100&gt;=(VLOOKUP(D100&amp;E100,'Tab 2 Aerobic Capacity (unprot)'!L$10:$M$27,2,FALSE)),"HFZ","NI")," ")</f>
        <v xml:space="preserve"> </v>
      </c>
      <c r="L100" s="69" t="str">
        <f>IFERROR(IF(H100&gt;=(VLOOKUP(D100&amp;E100,'Tab 2 Aerobic Capacity (unprot)'!L$34:$M$51,2,FALSE)),"HFZ","NI")," ")</f>
        <v xml:space="preserve"> </v>
      </c>
      <c r="M100" s="54" t="str">
        <f t="shared" si="12"/>
        <v xml:space="preserve"> </v>
      </c>
      <c r="N100" s="33" t="str">
        <f t="shared" si="13"/>
        <v xml:space="preserve"> </v>
      </c>
      <c r="O100" s="43"/>
      <c r="P100" s="54" t="str">
        <f t="shared" si="14"/>
        <v/>
      </c>
      <c r="Q100" s="33"/>
      <c r="R100" s="54" t="str">
        <f t="shared" si="15"/>
        <v/>
      </c>
      <c r="S100" s="99" t="e">
        <v>#N/A</v>
      </c>
      <c r="T100" s="99" t="e">
        <v>#N/A</v>
      </c>
      <c r="U100" s="99" t="e">
        <v>#N/A</v>
      </c>
      <c r="V100" s="27"/>
      <c r="W100" s="70" t="str">
        <f>IFERROR(IF(S100&gt;=(VLOOKUP(D100&amp;E100, 'Tab 3 Flex,Strng,Endur(unprot)'!AG$10:$AH$37,2,FALSE)),"HFZ", "NI")," ")</f>
        <v xml:space="preserve"> </v>
      </c>
      <c r="X100" s="70" t="str">
        <f>IFERROR(IF(T100&gt;=(VLOOKUP(D100&amp;E100, 'Tab 3 Flex,Strng,Endur(unprot)'!AG$10:$AH$37,2,FALSE)),"HFZ", "NI")," ")</f>
        <v xml:space="preserve"> </v>
      </c>
      <c r="Y100" s="71" t="str">
        <f t="shared" si="16"/>
        <v xml:space="preserve"> </v>
      </c>
      <c r="Z100" s="71" t="str">
        <f t="shared" si="17"/>
        <v xml:space="preserve"> </v>
      </c>
      <c r="AA100" s="71" t="str">
        <f>IFERROR(IF(U100&gt;=(VLOOKUP(D100&amp;E100, 'Tab 3 Flex,Strng,Endur(unprot)'!W$10:X$37,2,FALSE)),"HFZ", "NI"), " ")</f>
        <v xml:space="preserve"> </v>
      </c>
      <c r="AB100" s="28" t="str">
        <f t="shared" si="18"/>
        <v xml:space="preserve"> </v>
      </c>
      <c r="AC100" s="33"/>
      <c r="AD100" s="28" t="str">
        <f t="shared" si="19"/>
        <v/>
      </c>
      <c r="AE100" s="96" t="e">
        <v>#N/A</v>
      </c>
      <c r="AF100" s="35"/>
      <c r="AG100" s="72" t="str">
        <f>IFERROR(IF(AE100&gt;=(VLOOKUP(D100&amp;E100, 'Tab 3 Flex,Strng,Endur(unprot)'!R$10:$S$37,2,FALSE)),"HFZ", "NI")," ")</f>
        <v xml:space="preserve"> </v>
      </c>
      <c r="AH100" s="55" t="str">
        <f t="shared" si="20"/>
        <v xml:space="preserve"> </v>
      </c>
      <c r="AI100" s="43"/>
      <c r="AJ100" s="55" t="str">
        <f t="shared" si="21"/>
        <v/>
      </c>
      <c r="AK100" s="100" t="e">
        <v>#N/A</v>
      </c>
      <c r="AL100" s="36"/>
      <c r="AM100" s="73" t="str">
        <f>IFERROR(IF(AK100&gt;=(VLOOKUP(D100&amp;E100,'Tab 3 Flex,Strng,Endur(unprot)'!AB$10:$AC$37,2,FALSE)),"HFZ", "NI")," ")</f>
        <v xml:space="preserve"> </v>
      </c>
      <c r="AN100" s="29" t="str">
        <f t="shared" si="22"/>
        <v xml:space="preserve"> </v>
      </c>
      <c r="AO100" s="33"/>
      <c r="AP100" s="29" t="str">
        <f t="shared" si="23"/>
        <v/>
      </c>
    </row>
    <row r="101" spans="1:42" s="57" customFormat="1" ht="16.5" thickTop="1" thickBot="1" x14ac:dyDescent="0.3">
      <c r="A101" s="32"/>
      <c r="B101" s="25"/>
      <c r="C101" s="25"/>
      <c r="D101" s="25"/>
      <c r="E101" s="25"/>
      <c r="F101" s="25"/>
      <c r="G101" s="94" t="e">
        <v>#N/A</v>
      </c>
      <c r="H101" s="94" t="e">
        <v>#N/A</v>
      </c>
      <c r="I101" s="26"/>
      <c r="J101" s="26"/>
      <c r="K101" s="69" t="str">
        <f>IFERROR(IF(G101&gt;=(VLOOKUP(D101&amp;E101,'Tab 2 Aerobic Capacity (unprot)'!L$10:$M$27,2,FALSE)),"HFZ","NI")," ")</f>
        <v xml:space="preserve"> </v>
      </c>
      <c r="L101" s="69" t="str">
        <f>IFERROR(IF(H101&gt;=(VLOOKUP(D101&amp;E101,'Tab 2 Aerobic Capacity (unprot)'!L$34:$M$51,2,FALSE)),"HFZ","NI")," ")</f>
        <v xml:space="preserve"> </v>
      </c>
      <c r="M101" s="54" t="str">
        <f t="shared" si="12"/>
        <v xml:space="preserve"> </v>
      </c>
      <c r="N101" s="33" t="str">
        <f t="shared" si="13"/>
        <v xml:space="preserve"> </v>
      </c>
      <c r="O101" s="43"/>
      <c r="P101" s="54" t="str">
        <f t="shared" si="14"/>
        <v/>
      </c>
      <c r="Q101" s="33"/>
      <c r="R101" s="54" t="str">
        <f t="shared" si="15"/>
        <v/>
      </c>
      <c r="S101" s="99" t="e">
        <v>#N/A</v>
      </c>
      <c r="T101" s="99" t="e">
        <v>#N/A</v>
      </c>
      <c r="U101" s="99" t="e">
        <v>#N/A</v>
      </c>
      <c r="V101" s="27"/>
      <c r="W101" s="70" t="str">
        <f>IFERROR(IF(S101&gt;=(VLOOKUP(D101&amp;E101, 'Tab 3 Flex,Strng,Endur(unprot)'!AG$10:$AH$37,2,FALSE)),"HFZ", "NI")," ")</f>
        <v xml:space="preserve"> </v>
      </c>
      <c r="X101" s="70" t="str">
        <f>IFERROR(IF(T101&gt;=(VLOOKUP(D101&amp;E101, 'Tab 3 Flex,Strng,Endur(unprot)'!AG$10:$AH$37,2,FALSE)),"HFZ", "NI")," ")</f>
        <v xml:space="preserve"> </v>
      </c>
      <c r="Y101" s="71" t="str">
        <f t="shared" si="16"/>
        <v xml:space="preserve"> </v>
      </c>
      <c r="Z101" s="71" t="str">
        <f t="shared" si="17"/>
        <v xml:space="preserve"> </v>
      </c>
      <c r="AA101" s="71" t="str">
        <f>IFERROR(IF(U101&gt;=(VLOOKUP(D101&amp;E101, 'Tab 3 Flex,Strng,Endur(unprot)'!W$10:X$37,2,FALSE)),"HFZ", "NI"), " ")</f>
        <v xml:space="preserve"> </v>
      </c>
      <c r="AB101" s="28" t="str">
        <f t="shared" si="18"/>
        <v xml:space="preserve"> </v>
      </c>
      <c r="AC101" s="33"/>
      <c r="AD101" s="28" t="str">
        <f t="shared" si="19"/>
        <v/>
      </c>
      <c r="AE101" s="96" t="e">
        <v>#N/A</v>
      </c>
      <c r="AF101" s="35"/>
      <c r="AG101" s="72" t="str">
        <f>IFERROR(IF(AE101&gt;=(VLOOKUP(D101&amp;E101, 'Tab 3 Flex,Strng,Endur(unprot)'!R$10:$S$37,2,FALSE)),"HFZ", "NI")," ")</f>
        <v xml:space="preserve"> </v>
      </c>
      <c r="AH101" s="55" t="str">
        <f t="shared" si="20"/>
        <v xml:space="preserve"> </v>
      </c>
      <c r="AI101" s="43"/>
      <c r="AJ101" s="55" t="str">
        <f t="shared" si="21"/>
        <v/>
      </c>
      <c r="AK101" s="100" t="e">
        <v>#N/A</v>
      </c>
      <c r="AL101" s="36"/>
      <c r="AM101" s="73" t="str">
        <f>IFERROR(IF(AK101&gt;=(VLOOKUP(D101&amp;E101,'Tab 3 Flex,Strng,Endur(unprot)'!AB$10:$AC$37,2,FALSE)),"HFZ", "NI")," ")</f>
        <v xml:space="preserve"> </v>
      </c>
      <c r="AN101" s="29" t="str">
        <f t="shared" si="22"/>
        <v xml:space="preserve"> </v>
      </c>
      <c r="AO101" s="33"/>
      <c r="AP101" s="29" t="str">
        <f t="shared" si="23"/>
        <v/>
      </c>
    </row>
    <row r="102" spans="1:42" s="57" customFormat="1" ht="16.5" thickTop="1" thickBot="1" x14ac:dyDescent="0.3">
      <c r="A102" s="32"/>
      <c r="B102" s="25"/>
      <c r="C102" s="25"/>
      <c r="D102" s="25"/>
      <c r="E102" s="25"/>
      <c r="F102" s="25"/>
      <c r="G102" s="94" t="e">
        <v>#N/A</v>
      </c>
      <c r="H102" s="94" t="e">
        <v>#N/A</v>
      </c>
      <c r="I102" s="26"/>
      <c r="J102" s="26"/>
      <c r="K102" s="69" t="str">
        <f>IFERROR(IF(G102&gt;=(VLOOKUP(D102&amp;E102,'Tab 2 Aerobic Capacity (unprot)'!L$10:$M$27,2,FALSE)),"HFZ","NI")," ")</f>
        <v xml:space="preserve"> </v>
      </c>
      <c r="L102" s="69" t="str">
        <f>IFERROR(IF(H102&gt;=(VLOOKUP(D102&amp;E102,'Tab 2 Aerobic Capacity (unprot)'!L$34:$M$51,2,FALSE)),"HFZ","NI")," ")</f>
        <v xml:space="preserve"> </v>
      </c>
      <c r="M102" s="54" t="str">
        <f t="shared" si="12"/>
        <v xml:space="preserve"> </v>
      </c>
      <c r="N102" s="33" t="str">
        <f t="shared" si="13"/>
        <v xml:space="preserve"> </v>
      </c>
      <c r="O102" s="43"/>
      <c r="P102" s="54" t="str">
        <f t="shared" si="14"/>
        <v/>
      </c>
      <c r="Q102" s="33"/>
      <c r="R102" s="54" t="str">
        <f t="shared" si="15"/>
        <v/>
      </c>
      <c r="S102" s="99" t="e">
        <v>#N/A</v>
      </c>
      <c r="T102" s="99" t="e">
        <v>#N/A</v>
      </c>
      <c r="U102" s="99" t="e">
        <v>#N/A</v>
      </c>
      <c r="V102" s="27"/>
      <c r="W102" s="70" t="str">
        <f>IFERROR(IF(S102&gt;=(VLOOKUP(D102&amp;E102, 'Tab 3 Flex,Strng,Endur(unprot)'!AG$10:$AH$37,2,FALSE)),"HFZ", "NI")," ")</f>
        <v xml:space="preserve"> </v>
      </c>
      <c r="X102" s="70" t="str">
        <f>IFERROR(IF(T102&gt;=(VLOOKUP(D102&amp;E102, 'Tab 3 Flex,Strng,Endur(unprot)'!AG$10:$AH$37,2,FALSE)),"HFZ", "NI")," ")</f>
        <v xml:space="preserve"> </v>
      </c>
      <c r="Y102" s="71" t="str">
        <f t="shared" si="16"/>
        <v xml:space="preserve"> </v>
      </c>
      <c r="Z102" s="71" t="str">
        <f t="shared" si="17"/>
        <v xml:space="preserve"> </v>
      </c>
      <c r="AA102" s="71" t="str">
        <f>IFERROR(IF(U102&gt;=(VLOOKUP(D102&amp;E102, 'Tab 3 Flex,Strng,Endur(unprot)'!W$10:X$37,2,FALSE)),"HFZ", "NI"), " ")</f>
        <v xml:space="preserve"> </v>
      </c>
      <c r="AB102" s="28" t="str">
        <f t="shared" si="18"/>
        <v xml:space="preserve"> </v>
      </c>
      <c r="AC102" s="33"/>
      <c r="AD102" s="28" t="str">
        <f t="shared" si="19"/>
        <v/>
      </c>
      <c r="AE102" s="96" t="e">
        <v>#N/A</v>
      </c>
      <c r="AF102" s="35"/>
      <c r="AG102" s="72" t="str">
        <f>IFERROR(IF(AE102&gt;=(VLOOKUP(D102&amp;E102, 'Tab 3 Flex,Strng,Endur(unprot)'!R$10:$S$37,2,FALSE)),"HFZ", "NI")," ")</f>
        <v xml:space="preserve"> </v>
      </c>
      <c r="AH102" s="55" t="str">
        <f t="shared" si="20"/>
        <v xml:space="preserve"> </v>
      </c>
      <c r="AI102" s="43"/>
      <c r="AJ102" s="55" t="str">
        <f t="shared" si="21"/>
        <v/>
      </c>
      <c r="AK102" s="100" t="e">
        <v>#N/A</v>
      </c>
      <c r="AL102" s="36"/>
      <c r="AM102" s="73" t="str">
        <f>IFERROR(IF(AK102&gt;=(VLOOKUP(D102&amp;E102,'Tab 3 Flex,Strng,Endur(unprot)'!AB$10:$AC$37,2,FALSE)),"HFZ", "NI")," ")</f>
        <v xml:space="preserve"> </v>
      </c>
      <c r="AN102" s="29" t="str">
        <f t="shared" si="22"/>
        <v xml:space="preserve"> </v>
      </c>
      <c r="AO102" s="33"/>
      <c r="AP102" s="29" t="str">
        <f t="shared" si="23"/>
        <v/>
      </c>
    </row>
    <row r="103" spans="1:42" s="57" customFormat="1" ht="16.5" thickTop="1" thickBot="1" x14ac:dyDescent="0.3">
      <c r="A103" s="32"/>
      <c r="B103" s="25"/>
      <c r="C103" s="25"/>
      <c r="D103" s="25"/>
      <c r="E103" s="25"/>
      <c r="F103" s="25"/>
      <c r="G103" s="94" t="e">
        <v>#N/A</v>
      </c>
      <c r="H103" s="94" t="e">
        <v>#N/A</v>
      </c>
      <c r="I103" s="26"/>
      <c r="J103" s="26"/>
      <c r="K103" s="69" t="str">
        <f>IFERROR(IF(G103&gt;=(VLOOKUP(D103&amp;E103,'Tab 2 Aerobic Capacity (unprot)'!L$10:$M$27,2,FALSE)),"HFZ","NI")," ")</f>
        <v xml:space="preserve"> </v>
      </c>
      <c r="L103" s="69" t="str">
        <f>IFERROR(IF(H103&gt;=(VLOOKUP(D103&amp;E103,'Tab 2 Aerobic Capacity (unprot)'!L$34:$M$51,2,FALSE)),"HFZ","NI")," ")</f>
        <v xml:space="preserve"> </v>
      </c>
      <c r="M103" s="54" t="str">
        <f t="shared" si="12"/>
        <v xml:space="preserve"> </v>
      </c>
      <c r="N103" s="33" t="str">
        <f t="shared" si="13"/>
        <v xml:space="preserve"> </v>
      </c>
      <c r="O103" s="43"/>
      <c r="P103" s="54" t="str">
        <f t="shared" si="14"/>
        <v/>
      </c>
      <c r="Q103" s="33"/>
      <c r="R103" s="54" t="str">
        <f t="shared" si="15"/>
        <v/>
      </c>
      <c r="S103" s="99" t="e">
        <v>#N/A</v>
      </c>
      <c r="T103" s="99" t="e">
        <v>#N/A</v>
      </c>
      <c r="U103" s="99" t="e">
        <v>#N/A</v>
      </c>
      <c r="V103" s="27"/>
      <c r="W103" s="70" t="str">
        <f>IFERROR(IF(S103&gt;=(VLOOKUP(D103&amp;E103, 'Tab 3 Flex,Strng,Endur(unprot)'!AG$10:$AH$37,2,FALSE)),"HFZ", "NI")," ")</f>
        <v xml:space="preserve"> </v>
      </c>
      <c r="X103" s="70" t="str">
        <f>IFERROR(IF(T103&gt;=(VLOOKUP(D103&amp;E103, 'Tab 3 Flex,Strng,Endur(unprot)'!AG$10:$AH$37,2,FALSE)),"HFZ", "NI")," ")</f>
        <v xml:space="preserve"> </v>
      </c>
      <c r="Y103" s="71" t="str">
        <f t="shared" si="16"/>
        <v xml:space="preserve"> </v>
      </c>
      <c r="Z103" s="71" t="str">
        <f t="shared" si="17"/>
        <v xml:space="preserve"> </v>
      </c>
      <c r="AA103" s="71" t="str">
        <f>IFERROR(IF(U103&gt;=(VLOOKUP(D103&amp;E103, 'Tab 3 Flex,Strng,Endur(unprot)'!W$10:X$37,2,FALSE)),"HFZ", "NI"), " ")</f>
        <v xml:space="preserve"> </v>
      </c>
      <c r="AB103" s="28" t="str">
        <f t="shared" si="18"/>
        <v xml:space="preserve"> </v>
      </c>
      <c r="AC103" s="33"/>
      <c r="AD103" s="28" t="str">
        <f t="shared" si="19"/>
        <v/>
      </c>
      <c r="AE103" s="96" t="e">
        <v>#N/A</v>
      </c>
      <c r="AF103" s="35"/>
      <c r="AG103" s="72" t="str">
        <f>IFERROR(IF(AE103&gt;=(VLOOKUP(D103&amp;E103, 'Tab 3 Flex,Strng,Endur(unprot)'!R$10:$S$37,2,FALSE)),"HFZ", "NI")," ")</f>
        <v xml:space="preserve"> </v>
      </c>
      <c r="AH103" s="55" t="str">
        <f t="shared" si="20"/>
        <v xml:space="preserve"> </v>
      </c>
      <c r="AI103" s="43"/>
      <c r="AJ103" s="55" t="str">
        <f t="shared" si="21"/>
        <v/>
      </c>
      <c r="AK103" s="100" t="e">
        <v>#N/A</v>
      </c>
      <c r="AL103" s="36"/>
      <c r="AM103" s="73" t="str">
        <f>IFERROR(IF(AK103&gt;=(VLOOKUP(D103&amp;E103,'Tab 3 Flex,Strng,Endur(unprot)'!AB$10:$AC$37,2,FALSE)),"HFZ", "NI")," ")</f>
        <v xml:space="preserve"> </v>
      </c>
      <c r="AN103" s="29" t="str">
        <f t="shared" si="22"/>
        <v xml:space="preserve"> </v>
      </c>
      <c r="AO103" s="33"/>
      <c r="AP103" s="29" t="str">
        <f t="shared" si="23"/>
        <v/>
      </c>
    </row>
    <row r="104" spans="1:42" s="57" customFormat="1" ht="16.5" thickTop="1" thickBot="1" x14ac:dyDescent="0.3">
      <c r="A104" s="32"/>
      <c r="B104" s="25"/>
      <c r="C104" s="25"/>
      <c r="D104" s="25"/>
      <c r="E104" s="25"/>
      <c r="F104" s="25"/>
      <c r="G104" s="94" t="e">
        <v>#N/A</v>
      </c>
      <c r="H104" s="94" t="e">
        <v>#N/A</v>
      </c>
      <c r="I104" s="26"/>
      <c r="J104" s="26"/>
      <c r="K104" s="69" t="str">
        <f>IFERROR(IF(G104&gt;=(VLOOKUP(D104&amp;E104,'Tab 2 Aerobic Capacity (unprot)'!L$10:$M$27,2,FALSE)),"HFZ","NI")," ")</f>
        <v xml:space="preserve"> </v>
      </c>
      <c r="L104" s="69" t="str">
        <f>IFERROR(IF(H104&gt;=(VLOOKUP(D104&amp;E104,'Tab 2 Aerobic Capacity (unprot)'!L$34:$M$51,2,FALSE)),"HFZ","NI")," ")</f>
        <v xml:space="preserve"> </v>
      </c>
      <c r="M104" s="54" t="str">
        <f t="shared" si="12"/>
        <v xml:space="preserve"> </v>
      </c>
      <c r="N104" s="33" t="str">
        <f t="shared" si="13"/>
        <v xml:space="preserve"> </v>
      </c>
      <c r="O104" s="43"/>
      <c r="P104" s="54" t="str">
        <f t="shared" si="14"/>
        <v/>
      </c>
      <c r="Q104" s="33"/>
      <c r="R104" s="54" t="str">
        <f t="shared" si="15"/>
        <v/>
      </c>
      <c r="S104" s="99" t="e">
        <v>#N/A</v>
      </c>
      <c r="T104" s="99" t="e">
        <v>#N/A</v>
      </c>
      <c r="U104" s="99" t="e">
        <v>#N/A</v>
      </c>
      <c r="V104" s="27"/>
      <c r="W104" s="70" t="str">
        <f>IFERROR(IF(S104&gt;=(VLOOKUP(D104&amp;E104, 'Tab 3 Flex,Strng,Endur(unprot)'!AG$10:$AH$37,2,FALSE)),"HFZ", "NI")," ")</f>
        <v xml:space="preserve"> </v>
      </c>
      <c r="X104" s="70" t="str">
        <f>IFERROR(IF(T104&gt;=(VLOOKUP(D104&amp;E104, 'Tab 3 Flex,Strng,Endur(unprot)'!AG$10:$AH$37,2,FALSE)),"HFZ", "NI")," ")</f>
        <v xml:space="preserve"> </v>
      </c>
      <c r="Y104" s="71" t="str">
        <f t="shared" si="16"/>
        <v xml:space="preserve"> </v>
      </c>
      <c r="Z104" s="71" t="str">
        <f t="shared" si="17"/>
        <v xml:space="preserve"> </v>
      </c>
      <c r="AA104" s="71" t="str">
        <f>IFERROR(IF(U104&gt;=(VLOOKUP(D104&amp;E104, 'Tab 3 Flex,Strng,Endur(unprot)'!W$10:X$37,2,FALSE)),"HFZ", "NI"), " ")</f>
        <v xml:space="preserve"> </v>
      </c>
      <c r="AB104" s="28" t="str">
        <f t="shared" si="18"/>
        <v xml:space="preserve"> </v>
      </c>
      <c r="AC104" s="33"/>
      <c r="AD104" s="28" t="str">
        <f t="shared" si="19"/>
        <v/>
      </c>
      <c r="AE104" s="96" t="e">
        <v>#N/A</v>
      </c>
      <c r="AF104" s="35"/>
      <c r="AG104" s="72" t="str">
        <f>IFERROR(IF(AE104&gt;=(VLOOKUP(D104&amp;E104, 'Tab 3 Flex,Strng,Endur(unprot)'!R$10:$S$37,2,FALSE)),"HFZ", "NI")," ")</f>
        <v xml:space="preserve"> </v>
      </c>
      <c r="AH104" s="55" t="str">
        <f t="shared" si="20"/>
        <v xml:space="preserve"> </v>
      </c>
      <c r="AI104" s="43"/>
      <c r="AJ104" s="55" t="str">
        <f t="shared" si="21"/>
        <v/>
      </c>
      <c r="AK104" s="100" t="e">
        <v>#N/A</v>
      </c>
      <c r="AL104" s="36"/>
      <c r="AM104" s="73" t="str">
        <f>IFERROR(IF(AK104&gt;=(VLOOKUP(D104&amp;E104,'Tab 3 Flex,Strng,Endur(unprot)'!AB$10:$AC$37,2,FALSE)),"HFZ", "NI")," ")</f>
        <v xml:space="preserve"> </v>
      </c>
      <c r="AN104" s="29" t="str">
        <f t="shared" si="22"/>
        <v xml:space="preserve"> </v>
      </c>
      <c r="AO104" s="33"/>
      <c r="AP104" s="29" t="str">
        <f t="shared" si="23"/>
        <v/>
      </c>
    </row>
    <row r="105" spans="1:42" s="57" customFormat="1" ht="16.5" thickTop="1" thickBot="1" x14ac:dyDescent="0.3">
      <c r="A105" s="32"/>
      <c r="B105" s="25"/>
      <c r="C105" s="25"/>
      <c r="D105" s="25"/>
      <c r="E105" s="25"/>
      <c r="F105" s="25"/>
      <c r="G105" s="94" t="e">
        <v>#N/A</v>
      </c>
      <c r="H105" s="94" t="e">
        <v>#N/A</v>
      </c>
      <c r="I105" s="26"/>
      <c r="J105" s="26"/>
      <c r="K105" s="69" t="str">
        <f>IFERROR(IF(G105&gt;=(VLOOKUP(D105&amp;E105,'Tab 2 Aerobic Capacity (unprot)'!L$10:$M$27,2,FALSE)),"HFZ","NI")," ")</f>
        <v xml:space="preserve"> </v>
      </c>
      <c r="L105" s="69" t="str">
        <f>IFERROR(IF(H105&gt;=(VLOOKUP(D105&amp;E105,'Tab 2 Aerobic Capacity (unprot)'!L$34:$M$51,2,FALSE)),"HFZ","NI")," ")</f>
        <v xml:space="preserve"> </v>
      </c>
      <c r="M105" s="54" t="str">
        <f t="shared" si="12"/>
        <v xml:space="preserve"> </v>
      </c>
      <c r="N105" s="33" t="str">
        <f t="shared" si="13"/>
        <v xml:space="preserve"> </v>
      </c>
      <c r="O105" s="43"/>
      <c r="P105" s="54" t="str">
        <f t="shared" si="14"/>
        <v/>
      </c>
      <c r="Q105" s="33"/>
      <c r="R105" s="54" t="str">
        <f t="shared" si="15"/>
        <v/>
      </c>
      <c r="S105" s="99" t="e">
        <v>#N/A</v>
      </c>
      <c r="T105" s="99" t="e">
        <v>#N/A</v>
      </c>
      <c r="U105" s="99" t="e">
        <v>#N/A</v>
      </c>
      <c r="V105" s="27"/>
      <c r="W105" s="70" t="str">
        <f>IFERROR(IF(S105&gt;=(VLOOKUP(D105&amp;E105, 'Tab 3 Flex,Strng,Endur(unprot)'!AG$10:$AH$37,2,FALSE)),"HFZ", "NI")," ")</f>
        <v xml:space="preserve"> </v>
      </c>
      <c r="X105" s="70" t="str">
        <f>IFERROR(IF(T105&gt;=(VLOOKUP(D105&amp;E105, 'Tab 3 Flex,Strng,Endur(unprot)'!AG$10:$AH$37,2,FALSE)),"HFZ", "NI")," ")</f>
        <v xml:space="preserve"> </v>
      </c>
      <c r="Y105" s="71" t="str">
        <f t="shared" si="16"/>
        <v xml:space="preserve"> </v>
      </c>
      <c r="Z105" s="71" t="str">
        <f t="shared" si="17"/>
        <v xml:space="preserve"> </v>
      </c>
      <c r="AA105" s="71" t="str">
        <f>IFERROR(IF(U105&gt;=(VLOOKUP(D105&amp;E105, 'Tab 3 Flex,Strng,Endur(unprot)'!W$10:X$37,2,FALSE)),"HFZ", "NI"), " ")</f>
        <v xml:space="preserve"> </v>
      </c>
      <c r="AB105" s="28" t="str">
        <f t="shared" si="18"/>
        <v xml:space="preserve"> </v>
      </c>
      <c r="AC105" s="33"/>
      <c r="AD105" s="28" t="str">
        <f t="shared" si="19"/>
        <v/>
      </c>
      <c r="AE105" s="96" t="e">
        <v>#N/A</v>
      </c>
      <c r="AF105" s="35"/>
      <c r="AG105" s="72" t="str">
        <f>IFERROR(IF(AE105&gt;=(VLOOKUP(D105&amp;E105, 'Tab 3 Flex,Strng,Endur(unprot)'!R$10:$S$37,2,FALSE)),"HFZ", "NI")," ")</f>
        <v xml:space="preserve"> </v>
      </c>
      <c r="AH105" s="55" t="str">
        <f t="shared" si="20"/>
        <v xml:space="preserve"> </v>
      </c>
      <c r="AI105" s="43"/>
      <c r="AJ105" s="55" t="str">
        <f t="shared" si="21"/>
        <v/>
      </c>
      <c r="AK105" s="100" t="e">
        <v>#N/A</v>
      </c>
      <c r="AL105" s="36"/>
      <c r="AM105" s="73" t="str">
        <f>IFERROR(IF(AK105&gt;=(VLOOKUP(D105&amp;E105,'Tab 3 Flex,Strng,Endur(unprot)'!AB$10:$AC$37,2,FALSE)),"HFZ", "NI")," ")</f>
        <v xml:space="preserve"> </v>
      </c>
      <c r="AN105" s="29" t="str">
        <f t="shared" si="22"/>
        <v xml:space="preserve"> </v>
      </c>
      <c r="AO105" s="33"/>
      <c r="AP105" s="29" t="str">
        <f t="shared" si="23"/>
        <v/>
      </c>
    </row>
    <row r="106" spans="1:42" s="57" customFormat="1" ht="16.5" thickTop="1" thickBot="1" x14ac:dyDescent="0.3">
      <c r="A106" s="32"/>
      <c r="B106" s="25"/>
      <c r="C106" s="25"/>
      <c r="D106" s="25"/>
      <c r="E106" s="25"/>
      <c r="F106" s="25"/>
      <c r="G106" s="94" t="e">
        <v>#N/A</v>
      </c>
      <c r="H106" s="94" t="e">
        <v>#N/A</v>
      </c>
      <c r="I106" s="26"/>
      <c r="J106" s="26"/>
      <c r="K106" s="69" t="str">
        <f>IFERROR(IF(G106&gt;=(VLOOKUP(D106&amp;E106,'Tab 2 Aerobic Capacity (unprot)'!L$10:$M$27,2,FALSE)),"HFZ","NI")," ")</f>
        <v xml:space="preserve"> </v>
      </c>
      <c r="L106" s="69" t="str">
        <f>IFERROR(IF(H106&gt;=(VLOOKUP(D106&amp;E106,'Tab 2 Aerobic Capacity (unprot)'!L$34:$M$51,2,FALSE)),"HFZ","NI")," ")</f>
        <v xml:space="preserve"> </v>
      </c>
      <c r="M106" s="54" t="str">
        <f t="shared" si="12"/>
        <v xml:space="preserve"> </v>
      </c>
      <c r="N106" s="33" t="str">
        <f t="shared" si="13"/>
        <v xml:space="preserve"> </v>
      </c>
      <c r="O106" s="43"/>
      <c r="P106" s="54" t="str">
        <f t="shared" si="14"/>
        <v/>
      </c>
      <c r="Q106" s="33"/>
      <c r="R106" s="54" t="str">
        <f t="shared" si="15"/>
        <v/>
      </c>
      <c r="S106" s="99" t="e">
        <v>#N/A</v>
      </c>
      <c r="T106" s="99" t="e">
        <v>#N/A</v>
      </c>
      <c r="U106" s="99" t="e">
        <v>#N/A</v>
      </c>
      <c r="V106" s="27"/>
      <c r="W106" s="70" t="str">
        <f>IFERROR(IF(S106&gt;=(VLOOKUP(D106&amp;E106, 'Tab 3 Flex,Strng,Endur(unprot)'!AG$10:$AH$37,2,FALSE)),"HFZ", "NI")," ")</f>
        <v xml:space="preserve"> </v>
      </c>
      <c r="X106" s="70" t="str">
        <f>IFERROR(IF(T106&gt;=(VLOOKUP(D106&amp;E106, 'Tab 3 Flex,Strng,Endur(unprot)'!AG$10:$AH$37,2,FALSE)),"HFZ", "NI")," ")</f>
        <v xml:space="preserve"> </v>
      </c>
      <c r="Y106" s="71" t="str">
        <f t="shared" si="16"/>
        <v xml:space="preserve"> </v>
      </c>
      <c r="Z106" s="71" t="str">
        <f t="shared" si="17"/>
        <v xml:space="preserve"> </v>
      </c>
      <c r="AA106" s="71" t="str">
        <f>IFERROR(IF(U106&gt;=(VLOOKUP(D106&amp;E106, 'Tab 3 Flex,Strng,Endur(unprot)'!W$10:X$37,2,FALSE)),"HFZ", "NI"), " ")</f>
        <v xml:space="preserve"> </v>
      </c>
      <c r="AB106" s="28" t="str">
        <f t="shared" si="18"/>
        <v xml:space="preserve"> </v>
      </c>
      <c r="AC106" s="33"/>
      <c r="AD106" s="28" t="str">
        <f t="shared" si="19"/>
        <v/>
      </c>
      <c r="AE106" s="96" t="e">
        <v>#N/A</v>
      </c>
      <c r="AF106" s="35"/>
      <c r="AG106" s="72" t="str">
        <f>IFERROR(IF(AE106&gt;=(VLOOKUP(D106&amp;E106, 'Tab 3 Flex,Strng,Endur(unprot)'!R$10:$S$37,2,FALSE)),"HFZ", "NI")," ")</f>
        <v xml:space="preserve"> </v>
      </c>
      <c r="AH106" s="55" t="str">
        <f t="shared" si="20"/>
        <v xml:space="preserve"> </v>
      </c>
      <c r="AI106" s="43"/>
      <c r="AJ106" s="55" t="str">
        <f t="shared" si="21"/>
        <v/>
      </c>
      <c r="AK106" s="100" t="e">
        <v>#N/A</v>
      </c>
      <c r="AL106" s="36"/>
      <c r="AM106" s="73" t="str">
        <f>IFERROR(IF(AK106&gt;=(VLOOKUP(D106&amp;E106,'Tab 3 Flex,Strng,Endur(unprot)'!AB$10:$AC$37,2,FALSE)),"HFZ", "NI")," ")</f>
        <v xml:space="preserve"> </v>
      </c>
      <c r="AN106" s="29" t="str">
        <f t="shared" si="22"/>
        <v xml:space="preserve"> </v>
      </c>
      <c r="AO106" s="33"/>
      <c r="AP106" s="29" t="str">
        <f t="shared" si="23"/>
        <v/>
      </c>
    </row>
    <row r="107" spans="1:42" s="57" customFormat="1" ht="16.5" thickTop="1" thickBot="1" x14ac:dyDescent="0.3">
      <c r="A107" s="32"/>
      <c r="B107" s="25"/>
      <c r="C107" s="25"/>
      <c r="D107" s="25"/>
      <c r="E107" s="25"/>
      <c r="F107" s="25"/>
      <c r="G107" s="94" t="e">
        <v>#N/A</v>
      </c>
      <c r="H107" s="94" t="e">
        <v>#N/A</v>
      </c>
      <c r="I107" s="26"/>
      <c r="J107" s="26"/>
      <c r="K107" s="69" t="str">
        <f>IFERROR(IF(G107&gt;=(VLOOKUP(D107&amp;E107,'Tab 2 Aerobic Capacity (unprot)'!L$10:$M$27,2,FALSE)),"HFZ","NI")," ")</f>
        <v xml:space="preserve"> </v>
      </c>
      <c r="L107" s="69" t="str">
        <f>IFERROR(IF(H107&gt;=(VLOOKUP(D107&amp;E107,'Tab 2 Aerobic Capacity (unprot)'!L$34:$M$51,2,FALSE)),"HFZ","NI")," ")</f>
        <v xml:space="preserve"> </v>
      </c>
      <c r="M107" s="54" t="str">
        <f t="shared" si="12"/>
        <v xml:space="preserve"> </v>
      </c>
      <c r="N107" s="33" t="str">
        <f t="shared" si="13"/>
        <v xml:space="preserve"> </v>
      </c>
      <c r="O107" s="43"/>
      <c r="P107" s="54" t="str">
        <f t="shared" si="14"/>
        <v/>
      </c>
      <c r="Q107" s="33"/>
      <c r="R107" s="54" t="str">
        <f t="shared" si="15"/>
        <v/>
      </c>
      <c r="S107" s="99" t="e">
        <v>#N/A</v>
      </c>
      <c r="T107" s="99" t="e">
        <v>#N/A</v>
      </c>
      <c r="U107" s="99" t="e">
        <v>#N/A</v>
      </c>
      <c r="V107" s="27"/>
      <c r="W107" s="70" t="str">
        <f>IFERROR(IF(S107&gt;=(VLOOKUP(D107&amp;E107, 'Tab 3 Flex,Strng,Endur(unprot)'!AG$10:$AH$37,2,FALSE)),"HFZ", "NI")," ")</f>
        <v xml:space="preserve"> </v>
      </c>
      <c r="X107" s="70" t="str">
        <f>IFERROR(IF(T107&gt;=(VLOOKUP(D107&amp;E107, 'Tab 3 Flex,Strng,Endur(unprot)'!AG$10:$AH$37,2,FALSE)),"HFZ", "NI")," ")</f>
        <v xml:space="preserve"> </v>
      </c>
      <c r="Y107" s="71" t="str">
        <f t="shared" si="16"/>
        <v xml:space="preserve"> </v>
      </c>
      <c r="Z107" s="71" t="str">
        <f t="shared" si="17"/>
        <v xml:space="preserve"> </v>
      </c>
      <c r="AA107" s="71" t="str">
        <f>IFERROR(IF(U107&gt;=(VLOOKUP(D107&amp;E107, 'Tab 3 Flex,Strng,Endur(unprot)'!W$10:X$37,2,FALSE)),"HFZ", "NI"), " ")</f>
        <v xml:space="preserve"> </v>
      </c>
      <c r="AB107" s="28" t="str">
        <f t="shared" si="18"/>
        <v xml:space="preserve"> </v>
      </c>
      <c r="AC107" s="33"/>
      <c r="AD107" s="28" t="str">
        <f t="shared" si="19"/>
        <v/>
      </c>
      <c r="AE107" s="96" t="e">
        <v>#N/A</v>
      </c>
      <c r="AF107" s="35"/>
      <c r="AG107" s="72" t="str">
        <f>IFERROR(IF(AE107&gt;=(VLOOKUP(D107&amp;E107, 'Tab 3 Flex,Strng,Endur(unprot)'!R$10:$S$37,2,FALSE)),"HFZ", "NI")," ")</f>
        <v xml:space="preserve"> </v>
      </c>
      <c r="AH107" s="55" t="str">
        <f t="shared" si="20"/>
        <v xml:space="preserve"> </v>
      </c>
      <c r="AI107" s="43"/>
      <c r="AJ107" s="55" t="str">
        <f t="shared" si="21"/>
        <v/>
      </c>
      <c r="AK107" s="100" t="e">
        <v>#N/A</v>
      </c>
      <c r="AL107" s="36"/>
      <c r="AM107" s="73" t="str">
        <f>IFERROR(IF(AK107&gt;=(VLOOKUP(D107&amp;E107,'Tab 3 Flex,Strng,Endur(unprot)'!AB$10:$AC$37,2,FALSE)),"HFZ", "NI")," ")</f>
        <v xml:space="preserve"> </v>
      </c>
      <c r="AN107" s="29" t="str">
        <f t="shared" si="22"/>
        <v xml:space="preserve"> </v>
      </c>
      <c r="AO107" s="33"/>
      <c r="AP107" s="29" t="str">
        <f t="shared" si="23"/>
        <v/>
      </c>
    </row>
    <row r="108" spans="1:42" s="57" customFormat="1" ht="16.5" thickTop="1" thickBot="1" x14ac:dyDescent="0.3">
      <c r="A108" s="32"/>
      <c r="B108" s="25"/>
      <c r="C108" s="25"/>
      <c r="D108" s="25"/>
      <c r="E108" s="25"/>
      <c r="F108" s="25"/>
      <c r="G108" s="94" t="e">
        <v>#N/A</v>
      </c>
      <c r="H108" s="94" t="e">
        <v>#N/A</v>
      </c>
      <c r="I108" s="26"/>
      <c r="J108" s="26"/>
      <c r="K108" s="69" t="str">
        <f>IFERROR(IF(G108&gt;=(VLOOKUP(D108&amp;E108,'Tab 2 Aerobic Capacity (unprot)'!L$10:$M$27,2,FALSE)),"HFZ","NI")," ")</f>
        <v xml:space="preserve"> </v>
      </c>
      <c r="L108" s="69" t="str">
        <f>IFERROR(IF(H108&gt;=(VLOOKUP(D108&amp;E108,'Tab 2 Aerobic Capacity (unprot)'!L$34:$M$51,2,FALSE)),"HFZ","NI")," ")</f>
        <v xml:space="preserve"> </v>
      </c>
      <c r="M108" s="54" t="str">
        <f t="shared" si="12"/>
        <v xml:space="preserve"> </v>
      </c>
      <c r="N108" s="33" t="str">
        <f t="shared" si="13"/>
        <v xml:space="preserve"> </v>
      </c>
      <c r="O108" s="43"/>
      <c r="P108" s="54" t="str">
        <f t="shared" si="14"/>
        <v/>
      </c>
      <c r="Q108" s="33"/>
      <c r="R108" s="54" t="str">
        <f t="shared" si="15"/>
        <v/>
      </c>
      <c r="S108" s="99" t="e">
        <v>#N/A</v>
      </c>
      <c r="T108" s="99" t="e">
        <v>#N/A</v>
      </c>
      <c r="U108" s="99" t="e">
        <v>#N/A</v>
      </c>
      <c r="V108" s="27"/>
      <c r="W108" s="70" t="str">
        <f>IFERROR(IF(S108&gt;=(VLOOKUP(D108&amp;E108, 'Tab 3 Flex,Strng,Endur(unprot)'!AG$10:$AH$37,2,FALSE)),"HFZ", "NI")," ")</f>
        <v xml:space="preserve"> </v>
      </c>
      <c r="X108" s="70" t="str">
        <f>IFERROR(IF(T108&gt;=(VLOOKUP(D108&amp;E108, 'Tab 3 Flex,Strng,Endur(unprot)'!AG$10:$AH$37,2,FALSE)),"HFZ", "NI")," ")</f>
        <v xml:space="preserve"> </v>
      </c>
      <c r="Y108" s="71" t="str">
        <f t="shared" si="16"/>
        <v xml:space="preserve"> </v>
      </c>
      <c r="Z108" s="71" t="str">
        <f t="shared" si="17"/>
        <v xml:space="preserve"> </v>
      </c>
      <c r="AA108" s="71" t="str">
        <f>IFERROR(IF(U108&gt;=(VLOOKUP(D108&amp;E108, 'Tab 3 Flex,Strng,Endur(unprot)'!W$10:X$37,2,FALSE)),"HFZ", "NI"), " ")</f>
        <v xml:space="preserve"> </v>
      </c>
      <c r="AB108" s="28" t="str">
        <f t="shared" si="18"/>
        <v xml:space="preserve"> </v>
      </c>
      <c r="AC108" s="33"/>
      <c r="AD108" s="28" t="str">
        <f t="shared" si="19"/>
        <v/>
      </c>
      <c r="AE108" s="96" t="e">
        <v>#N/A</v>
      </c>
      <c r="AF108" s="35"/>
      <c r="AG108" s="72" t="str">
        <f>IFERROR(IF(AE108&gt;=(VLOOKUP(D108&amp;E108, 'Tab 3 Flex,Strng,Endur(unprot)'!R$10:$S$37,2,FALSE)),"HFZ", "NI")," ")</f>
        <v xml:space="preserve"> </v>
      </c>
      <c r="AH108" s="55" t="str">
        <f t="shared" si="20"/>
        <v xml:space="preserve"> </v>
      </c>
      <c r="AI108" s="43"/>
      <c r="AJ108" s="55" t="str">
        <f t="shared" si="21"/>
        <v/>
      </c>
      <c r="AK108" s="100" t="e">
        <v>#N/A</v>
      </c>
      <c r="AL108" s="36"/>
      <c r="AM108" s="73" t="str">
        <f>IFERROR(IF(AK108&gt;=(VLOOKUP(D108&amp;E108,'Tab 3 Flex,Strng,Endur(unprot)'!AB$10:$AC$37,2,FALSE)),"HFZ", "NI")," ")</f>
        <v xml:space="preserve"> </v>
      </c>
      <c r="AN108" s="29" t="str">
        <f t="shared" si="22"/>
        <v xml:space="preserve"> </v>
      </c>
      <c r="AO108" s="33"/>
      <c r="AP108" s="29" t="str">
        <f t="shared" si="23"/>
        <v/>
      </c>
    </row>
    <row r="109" spans="1:42" s="57" customFormat="1" ht="16.5" thickTop="1" thickBot="1" x14ac:dyDescent="0.3">
      <c r="A109" s="32"/>
      <c r="B109" s="25"/>
      <c r="C109" s="25"/>
      <c r="D109" s="25"/>
      <c r="E109" s="25"/>
      <c r="F109" s="25"/>
      <c r="G109" s="94" t="e">
        <v>#N/A</v>
      </c>
      <c r="H109" s="94" t="e">
        <v>#N/A</v>
      </c>
      <c r="I109" s="26"/>
      <c r="J109" s="26"/>
      <c r="K109" s="69" t="str">
        <f>IFERROR(IF(G109&gt;=(VLOOKUP(D109&amp;E109,'Tab 2 Aerobic Capacity (unprot)'!L$10:$M$27,2,FALSE)),"HFZ","NI")," ")</f>
        <v xml:space="preserve"> </v>
      </c>
      <c r="L109" s="69" t="str">
        <f>IFERROR(IF(H109&gt;=(VLOOKUP(D109&amp;E109,'Tab 2 Aerobic Capacity (unprot)'!L$34:$M$51,2,FALSE)),"HFZ","NI")," ")</f>
        <v xml:space="preserve"> </v>
      </c>
      <c r="M109" s="54" t="str">
        <f t="shared" si="12"/>
        <v xml:space="preserve"> </v>
      </c>
      <c r="N109" s="33" t="str">
        <f t="shared" si="13"/>
        <v xml:space="preserve"> </v>
      </c>
      <c r="O109" s="43"/>
      <c r="P109" s="54" t="str">
        <f t="shared" si="14"/>
        <v/>
      </c>
      <c r="Q109" s="33"/>
      <c r="R109" s="54" t="str">
        <f t="shared" si="15"/>
        <v/>
      </c>
      <c r="S109" s="99" t="e">
        <v>#N/A</v>
      </c>
      <c r="T109" s="99" t="e">
        <v>#N/A</v>
      </c>
      <c r="U109" s="99" t="e">
        <v>#N/A</v>
      </c>
      <c r="V109" s="27"/>
      <c r="W109" s="70" t="str">
        <f>IFERROR(IF(S109&gt;=(VLOOKUP(D109&amp;E109, 'Tab 3 Flex,Strng,Endur(unprot)'!AG$10:$AH$37,2,FALSE)),"HFZ", "NI")," ")</f>
        <v xml:space="preserve"> </v>
      </c>
      <c r="X109" s="70" t="str">
        <f>IFERROR(IF(T109&gt;=(VLOOKUP(D109&amp;E109, 'Tab 3 Flex,Strng,Endur(unprot)'!AG$10:$AH$37,2,FALSE)),"HFZ", "NI")," ")</f>
        <v xml:space="preserve"> </v>
      </c>
      <c r="Y109" s="71" t="str">
        <f t="shared" si="16"/>
        <v xml:space="preserve"> </v>
      </c>
      <c r="Z109" s="71" t="str">
        <f t="shared" si="17"/>
        <v xml:space="preserve"> </v>
      </c>
      <c r="AA109" s="71" t="str">
        <f>IFERROR(IF(U109&gt;=(VLOOKUP(D109&amp;E109, 'Tab 3 Flex,Strng,Endur(unprot)'!W$10:X$37,2,FALSE)),"HFZ", "NI"), " ")</f>
        <v xml:space="preserve"> </v>
      </c>
      <c r="AB109" s="28" t="str">
        <f t="shared" si="18"/>
        <v xml:space="preserve"> </v>
      </c>
      <c r="AC109" s="33"/>
      <c r="AD109" s="28" t="str">
        <f t="shared" si="19"/>
        <v/>
      </c>
      <c r="AE109" s="96" t="e">
        <v>#N/A</v>
      </c>
      <c r="AF109" s="35"/>
      <c r="AG109" s="72" t="str">
        <f>IFERROR(IF(AE109&gt;=(VLOOKUP(D109&amp;E109, 'Tab 3 Flex,Strng,Endur(unprot)'!R$10:$S$37,2,FALSE)),"HFZ", "NI")," ")</f>
        <v xml:space="preserve"> </v>
      </c>
      <c r="AH109" s="55" t="str">
        <f t="shared" si="20"/>
        <v xml:space="preserve"> </v>
      </c>
      <c r="AI109" s="43"/>
      <c r="AJ109" s="55" t="str">
        <f t="shared" si="21"/>
        <v/>
      </c>
      <c r="AK109" s="100" t="e">
        <v>#N/A</v>
      </c>
      <c r="AL109" s="36"/>
      <c r="AM109" s="73" t="str">
        <f>IFERROR(IF(AK109&gt;=(VLOOKUP(D109&amp;E109,'Tab 3 Flex,Strng,Endur(unprot)'!AB$10:$AC$37,2,FALSE)),"HFZ", "NI")," ")</f>
        <v xml:space="preserve"> </v>
      </c>
      <c r="AN109" s="29" t="str">
        <f t="shared" si="22"/>
        <v xml:space="preserve"> </v>
      </c>
      <c r="AO109" s="33"/>
      <c r="AP109" s="29" t="str">
        <f t="shared" si="23"/>
        <v/>
      </c>
    </row>
    <row r="110" spans="1:42" s="57" customFormat="1" ht="16.5" thickTop="1" thickBot="1" x14ac:dyDescent="0.3">
      <c r="A110" s="32"/>
      <c r="B110" s="25"/>
      <c r="C110" s="25"/>
      <c r="D110" s="25"/>
      <c r="E110" s="25"/>
      <c r="F110" s="25"/>
      <c r="G110" s="94" t="e">
        <v>#N/A</v>
      </c>
      <c r="H110" s="94" t="e">
        <v>#N/A</v>
      </c>
      <c r="I110" s="26"/>
      <c r="J110" s="26"/>
      <c r="K110" s="69" t="str">
        <f>IFERROR(IF(G110&gt;=(VLOOKUP(D110&amp;E110,'Tab 2 Aerobic Capacity (unprot)'!L$10:$M$27,2,FALSE)),"HFZ","NI")," ")</f>
        <v xml:space="preserve"> </v>
      </c>
      <c r="L110" s="69" t="str">
        <f>IFERROR(IF(H110&gt;=(VLOOKUP(D110&amp;E110,'Tab 2 Aerobic Capacity (unprot)'!L$34:$M$51,2,FALSE)),"HFZ","NI")," ")</f>
        <v xml:space="preserve"> </v>
      </c>
      <c r="M110" s="54" t="str">
        <f t="shared" si="12"/>
        <v xml:space="preserve"> </v>
      </c>
      <c r="N110" s="33" t="str">
        <f t="shared" si="13"/>
        <v xml:space="preserve"> </v>
      </c>
      <c r="O110" s="43"/>
      <c r="P110" s="54" t="str">
        <f t="shared" si="14"/>
        <v/>
      </c>
      <c r="Q110" s="33"/>
      <c r="R110" s="54" t="str">
        <f t="shared" si="15"/>
        <v/>
      </c>
      <c r="S110" s="99" t="e">
        <v>#N/A</v>
      </c>
      <c r="T110" s="99" t="e">
        <v>#N/A</v>
      </c>
      <c r="U110" s="99" t="e">
        <v>#N/A</v>
      </c>
      <c r="V110" s="27"/>
      <c r="W110" s="70" t="str">
        <f>IFERROR(IF(S110&gt;=(VLOOKUP(D110&amp;E110, 'Tab 3 Flex,Strng,Endur(unprot)'!AG$10:$AH$37,2,FALSE)),"HFZ", "NI")," ")</f>
        <v xml:space="preserve"> </v>
      </c>
      <c r="X110" s="70" t="str">
        <f>IFERROR(IF(T110&gt;=(VLOOKUP(D110&amp;E110, 'Tab 3 Flex,Strng,Endur(unprot)'!AG$10:$AH$37,2,FALSE)),"HFZ", "NI")," ")</f>
        <v xml:space="preserve"> </v>
      </c>
      <c r="Y110" s="71" t="str">
        <f t="shared" si="16"/>
        <v xml:space="preserve"> </v>
      </c>
      <c r="Z110" s="71" t="str">
        <f t="shared" si="17"/>
        <v xml:space="preserve"> </v>
      </c>
      <c r="AA110" s="71" t="str">
        <f>IFERROR(IF(U110&gt;=(VLOOKUP(D110&amp;E110, 'Tab 3 Flex,Strng,Endur(unprot)'!W$10:X$37,2,FALSE)),"HFZ", "NI"), " ")</f>
        <v xml:space="preserve"> </v>
      </c>
      <c r="AB110" s="28" t="str">
        <f t="shared" si="18"/>
        <v xml:space="preserve"> </v>
      </c>
      <c r="AC110" s="33"/>
      <c r="AD110" s="28" t="str">
        <f t="shared" si="19"/>
        <v/>
      </c>
      <c r="AE110" s="96" t="e">
        <v>#N/A</v>
      </c>
      <c r="AF110" s="35"/>
      <c r="AG110" s="72" t="str">
        <f>IFERROR(IF(AE110&gt;=(VLOOKUP(D110&amp;E110, 'Tab 3 Flex,Strng,Endur(unprot)'!R$10:$S$37,2,FALSE)),"HFZ", "NI")," ")</f>
        <v xml:space="preserve"> </v>
      </c>
      <c r="AH110" s="55" t="str">
        <f t="shared" si="20"/>
        <v xml:space="preserve"> </v>
      </c>
      <c r="AI110" s="43"/>
      <c r="AJ110" s="55" t="str">
        <f t="shared" si="21"/>
        <v/>
      </c>
      <c r="AK110" s="100" t="e">
        <v>#N/A</v>
      </c>
      <c r="AL110" s="36"/>
      <c r="AM110" s="73" t="str">
        <f>IFERROR(IF(AK110&gt;=(VLOOKUP(D110&amp;E110,'Tab 3 Flex,Strng,Endur(unprot)'!AB$10:$AC$37,2,FALSE)),"HFZ", "NI")," ")</f>
        <v xml:space="preserve"> </v>
      </c>
      <c r="AN110" s="29" t="str">
        <f t="shared" si="22"/>
        <v xml:space="preserve"> </v>
      </c>
      <c r="AO110" s="33"/>
      <c r="AP110" s="29" t="str">
        <f t="shared" si="23"/>
        <v/>
      </c>
    </row>
    <row r="111" spans="1:42" s="57" customFormat="1" ht="16.5" thickTop="1" thickBot="1" x14ac:dyDescent="0.3">
      <c r="A111" s="32"/>
      <c r="B111" s="25"/>
      <c r="C111" s="25"/>
      <c r="D111" s="25"/>
      <c r="E111" s="25"/>
      <c r="F111" s="25"/>
      <c r="G111" s="94" t="e">
        <v>#N/A</v>
      </c>
      <c r="H111" s="94" t="e">
        <v>#N/A</v>
      </c>
      <c r="I111" s="26"/>
      <c r="J111" s="26"/>
      <c r="K111" s="69" t="str">
        <f>IFERROR(IF(G111&gt;=(VLOOKUP(D111&amp;E111,'Tab 2 Aerobic Capacity (unprot)'!L$10:$M$27,2,FALSE)),"HFZ","NI")," ")</f>
        <v xml:space="preserve"> </v>
      </c>
      <c r="L111" s="69" t="str">
        <f>IFERROR(IF(H111&gt;=(VLOOKUP(D111&amp;E111,'Tab 2 Aerobic Capacity (unprot)'!L$34:$M$51,2,FALSE)),"HFZ","NI")," ")</f>
        <v xml:space="preserve"> </v>
      </c>
      <c r="M111" s="54" t="str">
        <f t="shared" si="12"/>
        <v xml:space="preserve"> </v>
      </c>
      <c r="N111" s="33" t="str">
        <f t="shared" si="13"/>
        <v xml:space="preserve"> </v>
      </c>
      <c r="O111" s="43"/>
      <c r="P111" s="54" t="str">
        <f t="shared" si="14"/>
        <v/>
      </c>
      <c r="Q111" s="33"/>
      <c r="R111" s="54" t="str">
        <f t="shared" si="15"/>
        <v/>
      </c>
      <c r="S111" s="99" t="e">
        <v>#N/A</v>
      </c>
      <c r="T111" s="99" t="e">
        <v>#N/A</v>
      </c>
      <c r="U111" s="99" t="e">
        <v>#N/A</v>
      </c>
      <c r="V111" s="27"/>
      <c r="W111" s="70" t="str">
        <f>IFERROR(IF(S111&gt;=(VLOOKUP(D111&amp;E111, 'Tab 3 Flex,Strng,Endur(unprot)'!AG$10:$AH$37,2,FALSE)),"HFZ", "NI")," ")</f>
        <v xml:space="preserve"> </v>
      </c>
      <c r="X111" s="70" t="str">
        <f>IFERROR(IF(T111&gt;=(VLOOKUP(D111&amp;E111, 'Tab 3 Flex,Strng,Endur(unprot)'!AG$10:$AH$37,2,FALSE)),"HFZ", "NI")," ")</f>
        <v xml:space="preserve"> </v>
      </c>
      <c r="Y111" s="71" t="str">
        <f t="shared" si="16"/>
        <v xml:space="preserve"> </v>
      </c>
      <c r="Z111" s="71" t="str">
        <f t="shared" si="17"/>
        <v xml:space="preserve"> </v>
      </c>
      <c r="AA111" s="71" t="str">
        <f>IFERROR(IF(U111&gt;=(VLOOKUP(D111&amp;E111, 'Tab 3 Flex,Strng,Endur(unprot)'!W$10:X$37,2,FALSE)),"HFZ", "NI"), " ")</f>
        <v xml:space="preserve"> </v>
      </c>
      <c r="AB111" s="28" t="str">
        <f t="shared" si="18"/>
        <v xml:space="preserve"> </v>
      </c>
      <c r="AC111" s="33"/>
      <c r="AD111" s="28" t="str">
        <f t="shared" si="19"/>
        <v/>
      </c>
      <c r="AE111" s="96" t="e">
        <v>#N/A</v>
      </c>
      <c r="AF111" s="35"/>
      <c r="AG111" s="72" t="str">
        <f>IFERROR(IF(AE111&gt;=(VLOOKUP(D111&amp;E111, 'Tab 3 Flex,Strng,Endur(unprot)'!R$10:$S$37,2,FALSE)),"HFZ", "NI")," ")</f>
        <v xml:space="preserve"> </v>
      </c>
      <c r="AH111" s="55" t="str">
        <f t="shared" si="20"/>
        <v xml:space="preserve"> </v>
      </c>
      <c r="AI111" s="43"/>
      <c r="AJ111" s="55" t="str">
        <f t="shared" si="21"/>
        <v/>
      </c>
      <c r="AK111" s="100" t="e">
        <v>#N/A</v>
      </c>
      <c r="AL111" s="36"/>
      <c r="AM111" s="73" t="str">
        <f>IFERROR(IF(AK111&gt;=(VLOOKUP(D111&amp;E111,'Tab 3 Flex,Strng,Endur(unprot)'!AB$10:$AC$37,2,FALSE)),"HFZ", "NI")," ")</f>
        <v xml:space="preserve"> </v>
      </c>
      <c r="AN111" s="29" t="str">
        <f t="shared" si="22"/>
        <v xml:space="preserve"> </v>
      </c>
      <c r="AO111" s="33"/>
      <c r="AP111" s="29" t="str">
        <f t="shared" si="23"/>
        <v/>
      </c>
    </row>
    <row r="112" spans="1:42" s="57" customFormat="1" ht="16.5" thickTop="1" thickBot="1" x14ac:dyDescent="0.3">
      <c r="A112" s="32"/>
      <c r="B112" s="25"/>
      <c r="C112" s="25"/>
      <c r="D112" s="25"/>
      <c r="E112" s="25"/>
      <c r="F112" s="25"/>
      <c r="G112" s="94" t="e">
        <v>#N/A</v>
      </c>
      <c r="H112" s="94" t="e">
        <v>#N/A</v>
      </c>
      <c r="I112" s="26"/>
      <c r="J112" s="26"/>
      <c r="K112" s="69" t="str">
        <f>IFERROR(IF(G112&gt;=(VLOOKUP(D112&amp;E112,'Tab 2 Aerobic Capacity (unprot)'!L$10:$M$27,2,FALSE)),"HFZ","NI")," ")</f>
        <v xml:space="preserve"> </v>
      </c>
      <c r="L112" s="69" t="str">
        <f>IFERROR(IF(H112&gt;=(VLOOKUP(D112&amp;E112,'Tab 2 Aerobic Capacity (unprot)'!L$34:$M$51,2,FALSE)),"HFZ","NI")," ")</f>
        <v xml:space="preserve"> </v>
      </c>
      <c r="M112" s="54" t="str">
        <f t="shared" si="12"/>
        <v xml:space="preserve"> </v>
      </c>
      <c r="N112" s="33" t="str">
        <f t="shared" si="13"/>
        <v xml:space="preserve"> </v>
      </c>
      <c r="O112" s="43"/>
      <c r="P112" s="54" t="str">
        <f t="shared" si="14"/>
        <v/>
      </c>
      <c r="Q112" s="33"/>
      <c r="R112" s="54" t="str">
        <f t="shared" si="15"/>
        <v/>
      </c>
      <c r="S112" s="99" t="e">
        <v>#N/A</v>
      </c>
      <c r="T112" s="99" t="e">
        <v>#N/A</v>
      </c>
      <c r="U112" s="99" t="e">
        <v>#N/A</v>
      </c>
      <c r="V112" s="27"/>
      <c r="W112" s="70" t="str">
        <f>IFERROR(IF(S112&gt;=(VLOOKUP(D112&amp;E112, 'Tab 3 Flex,Strng,Endur(unprot)'!AG$10:$AH$37,2,FALSE)),"HFZ", "NI")," ")</f>
        <v xml:space="preserve"> </v>
      </c>
      <c r="X112" s="70" t="str">
        <f>IFERROR(IF(T112&gt;=(VLOOKUP(D112&amp;E112, 'Tab 3 Flex,Strng,Endur(unprot)'!AG$10:$AH$37,2,FALSE)),"HFZ", "NI")," ")</f>
        <v xml:space="preserve"> </v>
      </c>
      <c r="Y112" s="71" t="str">
        <f t="shared" si="16"/>
        <v xml:space="preserve"> </v>
      </c>
      <c r="Z112" s="71" t="str">
        <f t="shared" si="17"/>
        <v xml:space="preserve"> </v>
      </c>
      <c r="AA112" s="71" t="str">
        <f>IFERROR(IF(U112&gt;=(VLOOKUP(D112&amp;E112, 'Tab 3 Flex,Strng,Endur(unprot)'!W$10:X$37,2,FALSE)),"HFZ", "NI"), " ")</f>
        <v xml:space="preserve"> </v>
      </c>
      <c r="AB112" s="28" t="str">
        <f t="shared" si="18"/>
        <v xml:space="preserve"> </v>
      </c>
      <c r="AC112" s="33"/>
      <c r="AD112" s="28" t="str">
        <f t="shared" si="19"/>
        <v/>
      </c>
      <c r="AE112" s="96" t="e">
        <v>#N/A</v>
      </c>
      <c r="AF112" s="35"/>
      <c r="AG112" s="72" t="str">
        <f>IFERROR(IF(AE112&gt;=(VLOOKUP(D112&amp;E112, 'Tab 3 Flex,Strng,Endur(unprot)'!R$10:$S$37,2,FALSE)),"HFZ", "NI")," ")</f>
        <v xml:space="preserve"> </v>
      </c>
      <c r="AH112" s="55" t="str">
        <f t="shared" si="20"/>
        <v xml:space="preserve"> </v>
      </c>
      <c r="AI112" s="43"/>
      <c r="AJ112" s="55" t="str">
        <f t="shared" si="21"/>
        <v/>
      </c>
      <c r="AK112" s="100" t="e">
        <v>#N/A</v>
      </c>
      <c r="AL112" s="36"/>
      <c r="AM112" s="73" t="str">
        <f>IFERROR(IF(AK112&gt;=(VLOOKUP(D112&amp;E112,'Tab 3 Flex,Strng,Endur(unprot)'!AB$10:$AC$37,2,FALSE)),"HFZ", "NI")," ")</f>
        <v xml:space="preserve"> </v>
      </c>
      <c r="AN112" s="29" t="str">
        <f t="shared" si="22"/>
        <v xml:space="preserve"> </v>
      </c>
      <c r="AO112" s="33"/>
      <c r="AP112" s="29" t="str">
        <f t="shared" si="23"/>
        <v/>
      </c>
    </row>
    <row r="113" spans="1:42" s="57" customFormat="1" ht="16.5" thickTop="1" thickBot="1" x14ac:dyDescent="0.3">
      <c r="A113" s="32"/>
      <c r="B113" s="25"/>
      <c r="C113" s="25"/>
      <c r="D113" s="25"/>
      <c r="E113" s="25"/>
      <c r="F113" s="25"/>
      <c r="G113" s="94" t="e">
        <v>#N/A</v>
      </c>
      <c r="H113" s="94" t="e">
        <v>#N/A</v>
      </c>
      <c r="I113" s="26"/>
      <c r="J113" s="26"/>
      <c r="K113" s="69" t="str">
        <f>IFERROR(IF(G113&gt;=(VLOOKUP(D113&amp;E113,'Tab 2 Aerobic Capacity (unprot)'!L$10:$M$27,2,FALSE)),"HFZ","NI")," ")</f>
        <v xml:space="preserve"> </v>
      </c>
      <c r="L113" s="69" t="str">
        <f>IFERROR(IF(H113&gt;=(VLOOKUP(D113&amp;E113,'Tab 2 Aerobic Capacity (unprot)'!L$34:$M$51,2,FALSE)),"HFZ","NI")," ")</f>
        <v xml:space="preserve"> </v>
      </c>
      <c r="M113" s="54" t="str">
        <f t="shared" si="12"/>
        <v xml:space="preserve"> </v>
      </c>
      <c r="N113" s="33" t="str">
        <f t="shared" si="13"/>
        <v xml:space="preserve"> </v>
      </c>
      <c r="O113" s="43"/>
      <c r="P113" s="54" t="str">
        <f t="shared" si="14"/>
        <v/>
      </c>
      <c r="Q113" s="33"/>
      <c r="R113" s="54" t="str">
        <f t="shared" si="15"/>
        <v/>
      </c>
      <c r="S113" s="99" t="e">
        <v>#N/A</v>
      </c>
      <c r="T113" s="99" t="e">
        <v>#N/A</v>
      </c>
      <c r="U113" s="99" t="e">
        <v>#N/A</v>
      </c>
      <c r="V113" s="27"/>
      <c r="W113" s="70" t="str">
        <f>IFERROR(IF(S113&gt;=(VLOOKUP(D113&amp;E113, 'Tab 3 Flex,Strng,Endur(unprot)'!AG$10:$AH$37,2,FALSE)),"HFZ", "NI")," ")</f>
        <v xml:space="preserve"> </v>
      </c>
      <c r="X113" s="70" t="str">
        <f>IFERROR(IF(T113&gt;=(VLOOKUP(D113&amp;E113, 'Tab 3 Flex,Strng,Endur(unprot)'!AG$10:$AH$37,2,FALSE)),"HFZ", "NI")," ")</f>
        <v xml:space="preserve"> </v>
      </c>
      <c r="Y113" s="71" t="str">
        <f t="shared" si="16"/>
        <v xml:space="preserve"> </v>
      </c>
      <c r="Z113" s="71" t="str">
        <f t="shared" si="17"/>
        <v xml:space="preserve"> </v>
      </c>
      <c r="AA113" s="71" t="str">
        <f>IFERROR(IF(U113&gt;=(VLOOKUP(D113&amp;E113, 'Tab 3 Flex,Strng,Endur(unprot)'!W$10:X$37,2,FALSE)),"HFZ", "NI"), " ")</f>
        <v xml:space="preserve"> </v>
      </c>
      <c r="AB113" s="28" t="str">
        <f t="shared" si="18"/>
        <v xml:space="preserve"> </v>
      </c>
      <c r="AC113" s="33"/>
      <c r="AD113" s="28" t="str">
        <f t="shared" si="19"/>
        <v/>
      </c>
      <c r="AE113" s="96" t="e">
        <v>#N/A</v>
      </c>
      <c r="AF113" s="35"/>
      <c r="AG113" s="72" t="str">
        <f>IFERROR(IF(AE113&gt;=(VLOOKUP(D113&amp;E113, 'Tab 3 Flex,Strng,Endur(unprot)'!R$10:$S$37,2,FALSE)),"HFZ", "NI")," ")</f>
        <v xml:space="preserve"> </v>
      </c>
      <c r="AH113" s="55" t="str">
        <f t="shared" si="20"/>
        <v xml:space="preserve"> </v>
      </c>
      <c r="AI113" s="43"/>
      <c r="AJ113" s="55" t="str">
        <f t="shared" si="21"/>
        <v/>
      </c>
      <c r="AK113" s="100" t="e">
        <v>#N/A</v>
      </c>
      <c r="AL113" s="36"/>
      <c r="AM113" s="73" t="str">
        <f>IFERROR(IF(AK113&gt;=(VLOOKUP(D113&amp;E113,'Tab 3 Flex,Strng,Endur(unprot)'!AB$10:$AC$37,2,FALSE)),"HFZ", "NI")," ")</f>
        <v xml:space="preserve"> </v>
      </c>
      <c r="AN113" s="29" t="str">
        <f t="shared" si="22"/>
        <v xml:space="preserve"> </v>
      </c>
      <c r="AO113" s="33"/>
      <c r="AP113" s="29" t="str">
        <f t="shared" si="23"/>
        <v/>
      </c>
    </row>
    <row r="114" spans="1:42" s="57" customFormat="1" ht="16.5" thickTop="1" thickBot="1" x14ac:dyDescent="0.3">
      <c r="A114" s="32"/>
      <c r="B114" s="25"/>
      <c r="C114" s="25"/>
      <c r="D114" s="25"/>
      <c r="E114" s="25"/>
      <c r="F114" s="25"/>
      <c r="G114" s="94" t="e">
        <v>#N/A</v>
      </c>
      <c r="H114" s="94" t="e">
        <v>#N/A</v>
      </c>
      <c r="I114" s="26"/>
      <c r="J114" s="26"/>
      <c r="K114" s="69" t="str">
        <f>IFERROR(IF(G114&gt;=(VLOOKUP(D114&amp;E114,'Tab 2 Aerobic Capacity (unprot)'!L$10:$M$27,2,FALSE)),"HFZ","NI")," ")</f>
        <v xml:space="preserve"> </v>
      </c>
      <c r="L114" s="69" t="str">
        <f>IFERROR(IF(H114&gt;=(VLOOKUP(D114&amp;E114,'Tab 2 Aerobic Capacity (unprot)'!L$34:$M$51,2,FALSE)),"HFZ","NI")," ")</f>
        <v xml:space="preserve"> </v>
      </c>
      <c r="M114" s="54" t="str">
        <f t="shared" si="12"/>
        <v xml:space="preserve"> </v>
      </c>
      <c r="N114" s="33" t="str">
        <f t="shared" si="13"/>
        <v xml:space="preserve"> </v>
      </c>
      <c r="O114" s="43"/>
      <c r="P114" s="54" t="str">
        <f t="shared" si="14"/>
        <v/>
      </c>
      <c r="Q114" s="33"/>
      <c r="R114" s="54" t="str">
        <f t="shared" si="15"/>
        <v/>
      </c>
      <c r="S114" s="99" t="e">
        <v>#N/A</v>
      </c>
      <c r="T114" s="99" t="e">
        <v>#N/A</v>
      </c>
      <c r="U114" s="99" t="e">
        <v>#N/A</v>
      </c>
      <c r="V114" s="27"/>
      <c r="W114" s="70" t="str">
        <f>IFERROR(IF(S114&gt;=(VLOOKUP(D114&amp;E114, 'Tab 3 Flex,Strng,Endur(unprot)'!AG$10:$AH$37,2,FALSE)),"HFZ", "NI")," ")</f>
        <v xml:space="preserve"> </v>
      </c>
      <c r="X114" s="70" t="str">
        <f>IFERROR(IF(T114&gt;=(VLOOKUP(D114&amp;E114, 'Tab 3 Flex,Strng,Endur(unprot)'!AG$10:$AH$37,2,FALSE)),"HFZ", "NI")," ")</f>
        <v xml:space="preserve"> </v>
      </c>
      <c r="Y114" s="71" t="str">
        <f t="shared" si="16"/>
        <v xml:space="preserve"> </v>
      </c>
      <c r="Z114" s="71" t="str">
        <f t="shared" si="17"/>
        <v xml:space="preserve"> </v>
      </c>
      <c r="AA114" s="71" t="str">
        <f>IFERROR(IF(U114&gt;=(VLOOKUP(D114&amp;E114, 'Tab 3 Flex,Strng,Endur(unprot)'!W$10:X$37,2,FALSE)),"HFZ", "NI"), " ")</f>
        <v xml:space="preserve"> </v>
      </c>
      <c r="AB114" s="28" t="str">
        <f t="shared" si="18"/>
        <v xml:space="preserve"> </v>
      </c>
      <c r="AC114" s="33"/>
      <c r="AD114" s="28" t="str">
        <f t="shared" si="19"/>
        <v/>
      </c>
      <c r="AE114" s="96" t="e">
        <v>#N/A</v>
      </c>
      <c r="AF114" s="35"/>
      <c r="AG114" s="72" t="str">
        <f>IFERROR(IF(AE114&gt;=(VLOOKUP(D114&amp;E114, 'Tab 3 Flex,Strng,Endur(unprot)'!R$10:$S$37,2,FALSE)),"HFZ", "NI")," ")</f>
        <v xml:space="preserve"> </v>
      </c>
      <c r="AH114" s="55" t="str">
        <f t="shared" si="20"/>
        <v xml:space="preserve"> </v>
      </c>
      <c r="AI114" s="43"/>
      <c r="AJ114" s="55" t="str">
        <f t="shared" si="21"/>
        <v/>
      </c>
      <c r="AK114" s="100" t="e">
        <v>#N/A</v>
      </c>
      <c r="AL114" s="36"/>
      <c r="AM114" s="73" t="str">
        <f>IFERROR(IF(AK114&gt;=(VLOOKUP(D114&amp;E114,'Tab 3 Flex,Strng,Endur(unprot)'!AB$10:$AC$37,2,FALSE)),"HFZ", "NI")," ")</f>
        <v xml:space="preserve"> </v>
      </c>
      <c r="AN114" s="29" t="str">
        <f t="shared" si="22"/>
        <v xml:space="preserve"> </v>
      </c>
      <c r="AO114" s="33"/>
      <c r="AP114" s="29" t="str">
        <f t="shared" si="23"/>
        <v/>
      </c>
    </row>
    <row r="115" spans="1:42" s="57" customFormat="1" ht="16.5" thickTop="1" thickBot="1" x14ac:dyDescent="0.3">
      <c r="A115" s="32"/>
      <c r="B115" s="25"/>
      <c r="C115" s="25"/>
      <c r="D115" s="25"/>
      <c r="E115" s="25"/>
      <c r="F115" s="25"/>
      <c r="G115" s="94" t="e">
        <v>#N/A</v>
      </c>
      <c r="H115" s="94" t="e">
        <v>#N/A</v>
      </c>
      <c r="I115" s="26"/>
      <c r="J115" s="26"/>
      <c r="K115" s="69" t="str">
        <f>IFERROR(IF(G115&gt;=(VLOOKUP(D115&amp;E115,'Tab 2 Aerobic Capacity (unprot)'!L$10:$M$27,2,FALSE)),"HFZ","NI")," ")</f>
        <v xml:space="preserve"> </v>
      </c>
      <c r="L115" s="69" t="str">
        <f>IFERROR(IF(H115&gt;=(VLOOKUP(D115&amp;E115,'Tab 2 Aerobic Capacity (unprot)'!L$34:$M$51,2,FALSE)),"HFZ","NI")," ")</f>
        <v xml:space="preserve"> </v>
      </c>
      <c r="M115" s="54" t="str">
        <f t="shared" si="12"/>
        <v xml:space="preserve"> </v>
      </c>
      <c r="N115" s="33" t="str">
        <f t="shared" si="13"/>
        <v xml:space="preserve"> </v>
      </c>
      <c r="O115" s="43"/>
      <c r="P115" s="54" t="str">
        <f t="shared" si="14"/>
        <v/>
      </c>
      <c r="Q115" s="33"/>
      <c r="R115" s="54" t="str">
        <f t="shared" si="15"/>
        <v/>
      </c>
      <c r="S115" s="99" t="e">
        <v>#N/A</v>
      </c>
      <c r="T115" s="99" t="e">
        <v>#N/A</v>
      </c>
      <c r="U115" s="99" t="e">
        <v>#N/A</v>
      </c>
      <c r="V115" s="27"/>
      <c r="W115" s="70" t="str">
        <f>IFERROR(IF(S115&gt;=(VLOOKUP(D115&amp;E115, 'Tab 3 Flex,Strng,Endur(unprot)'!AG$10:$AH$37,2,FALSE)),"HFZ", "NI")," ")</f>
        <v xml:space="preserve"> </v>
      </c>
      <c r="X115" s="70" t="str">
        <f>IFERROR(IF(T115&gt;=(VLOOKUP(D115&amp;E115, 'Tab 3 Flex,Strng,Endur(unprot)'!AG$10:$AH$37,2,FALSE)),"HFZ", "NI")," ")</f>
        <v xml:space="preserve"> </v>
      </c>
      <c r="Y115" s="71" t="str">
        <f t="shared" si="16"/>
        <v xml:space="preserve"> </v>
      </c>
      <c r="Z115" s="71" t="str">
        <f t="shared" si="17"/>
        <v xml:space="preserve"> </v>
      </c>
      <c r="AA115" s="71" t="str">
        <f>IFERROR(IF(U115&gt;=(VLOOKUP(D115&amp;E115, 'Tab 3 Flex,Strng,Endur(unprot)'!W$10:X$37,2,FALSE)),"HFZ", "NI"), " ")</f>
        <v xml:space="preserve"> </v>
      </c>
      <c r="AB115" s="28" t="str">
        <f t="shared" si="18"/>
        <v xml:space="preserve"> </v>
      </c>
      <c r="AC115" s="33"/>
      <c r="AD115" s="28" t="str">
        <f t="shared" si="19"/>
        <v/>
      </c>
      <c r="AE115" s="96" t="e">
        <v>#N/A</v>
      </c>
      <c r="AF115" s="35"/>
      <c r="AG115" s="72" t="str">
        <f>IFERROR(IF(AE115&gt;=(VLOOKUP(D115&amp;E115, 'Tab 3 Flex,Strng,Endur(unprot)'!R$10:$S$37,2,FALSE)),"HFZ", "NI")," ")</f>
        <v xml:space="preserve"> </v>
      </c>
      <c r="AH115" s="55" t="str">
        <f t="shared" si="20"/>
        <v xml:space="preserve"> </v>
      </c>
      <c r="AI115" s="43"/>
      <c r="AJ115" s="55" t="str">
        <f t="shared" si="21"/>
        <v/>
      </c>
      <c r="AK115" s="100" t="e">
        <v>#N/A</v>
      </c>
      <c r="AL115" s="36"/>
      <c r="AM115" s="73" t="str">
        <f>IFERROR(IF(AK115&gt;=(VLOOKUP(D115&amp;E115,'Tab 3 Flex,Strng,Endur(unprot)'!AB$10:$AC$37,2,FALSE)),"HFZ", "NI")," ")</f>
        <v xml:space="preserve"> </v>
      </c>
      <c r="AN115" s="29" t="str">
        <f t="shared" si="22"/>
        <v xml:space="preserve"> </v>
      </c>
      <c r="AO115" s="33"/>
      <c r="AP115" s="29" t="str">
        <f t="shared" si="23"/>
        <v/>
      </c>
    </row>
    <row r="116" spans="1:42" s="57" customFormat="1" ht="16.5" thickTop="1" thickBot="1" x14ac:dyDescent="0.3">
      <c r="A116" s="32"/>
      <c r="B116" s="25"/>
      <c r="C116" s="25"/>
      <c r="D116" s="25"/>
      <c r="E116" s="25"/>
      <c r="F116" s="25"/>
      <c r="G116" s="94" t="e">
        <v>#N/A</v>
      </c>
      <c r="H116" s="94" t="e">
        <v>#N/A</v>
      </c>
      <c r="I116" s="26"/>
      <c r="J116" s="26"/>
      <c r="K116" s="69" t="str">
        <f>IFERROR(IF(G116&gt;=(VLOOKUP(D116&amp;E116,'Tab 2 Aerobic Capacity (unprot)'!L$10:$M$27,2,FALSE)),"HFZ","NI")," ")</f>
        <v xml:space="preserve"> </v>
      </c>
      <c r="L116" s="69" t="str">
        <f>IFERROR(IF(H116&gt;=(VLOOKUP(D116&amp;E116,'Tab 2 Aerobic Capacity (unprot)'!L$34:$M$51,2,FALSE)),"HFZ","NI")," ")</f>
        <v xml:space="preserve"> </v>
      </c>
      <c r="M116" s="54" t="str">
        <f t="shared" si="12"/>
        <v xml:space="preserve"> </v>
      </c>
      <c r="N116" s="33" t="str">
        <f t="shared" si="13"/>
        <v xml:space="preserve"> </v>
      </c>
      <c r="O116" s="43"/>
      <c r="P116" s="54" t="str">
        <f t="shared" si="14"/>
        <v/>
      </c>
      <c r="Q116" s="33"/>
      <c r="R116" s="54" t="str">
        <f t="shared" si="15"/>
        <v/>
      </c>
      <c r="S116" s="99" t="e">
        <v>#N/A</v>
      </c>
      <c r="T116" s="99" t="e">
        <v>#N/A</v>
      </c>
      <c r="U116" s="99" t="e">
        <v>#N/A</v>
      </c>
      <c r="V116" s="27"/>
      <c r="W116" s="70" t="str">
        <f>IFERROR(IF(S116&gt;=(VLOOKUP(D116&amp;E116, 'Tab 3 Flex,Strng,Endur(unprot)'!AG$10:$AH$37,2,FALSE)),"HFZ", "NI")," ")</f>
        <v xml:space="preserve"> </v>
      </c>
      <c r="X116" s="70" t="str">
        <f>IFERROR(IF(T116&gt;=(VLOOKUP(D116&amp;E116, 'Tab 3 Flex,Strng,Endur(unprot)'!AG$10:$AH$37,2,FALSE)),"HFZ", "NI")," ")</f>
        <v xml:space="preserve"> </v>
      </c>
      <c r="Y116" s="71" t="str">
        <f t="shared" si="16"/>
        <v xml:space="preserve"> </v>
      </c>
      <c r="Z116" s="71" t="str">
        <f t="shared" si="17"/>
        <v xml:space="preserve"> </v>
      </c>
      <c r="AA116" s="71" t="str">
        <f>IFERROR(IF(U116&gt;=(VLOOKUP(D116&amp;E116, 'Tab 3 Flex,Strng,Endur(unprot)'!W$10:X$37,2,FALSE)),"HFZ", "NI"), " ")</f>
        <v xml:space="preserve"> </v>
      </c>
      <c r="AB116" s="28" t="str">
        <f t="shared" si="18"/>
        <v xml:space="preserve"> </v>
      </c>
      <c r="AC116" s="33"/>
      <c r="AD116" s="28" t="str">
        <f t="shared" si="19"/>
        <v/>
      </c>
      <c r="AE116" s="96" t="e">
        <v>#N/A</v>
      </c>
      <c r="AF116" s="35"/>
      <c r="AG116" s="72" t="str">
        <f>IFERROR(IF(AE116&gt;=(VLOOKUP(D116&amp;E116, 'Tab 3 Flex,Strng,Endur(unprot)'!R$10:$S$37,2,FALSE)),"HFZ", "NI")," ")</f>
        <v xml:space="preserve"> </v>
      </c>
      <c r="AH116" s="55" t="str">
        <f t="shared" si="20"/>
        <v xml:space="preserve"> </v>
      </c>
      <c r="AI116" s="43"/>
      <c r="AJ116" s="55" t="str">
        <f t="shared" si="21"/>
        <v/>
      </c>
      <c r="AK116" s="100" t="e">
        <v>#N/A</v>
      </c>
      <c r="AL116" s="36"/>
      <c r="AM116" s="73" t="str">
        <f>IFERROR(IF(AK116&gt;=(VLOOKUP(D116&amp;E116,'Tab 3 Flex,Strng,Endur(unprot)'!AB$10:$AC$37,2,FALSE)),"HFZ", "NI")," ")</f>
        <v xml:space="preserve"> </v>
      </c>
      <c r="AN116" s="29" t="str">
        <f t="shared" si="22"/>
        <v xml:space="preserve"> </v>
      </c>
      <c r="AO116" s="33"/>
      <c r="AP116" s="29" t="str">
        <f t="shared" si="23"/>
        <v/>
      </c>
    </row>
    <row r="117" spans="1:42" s="57" customFormat="1" ht="16.5" thickTop="1" thickBot="1" x14ac:dyDescent="0.3">
      <c r="A117" s="32"/>
      <c r="B117" s="25"/>
      <c r="C117" s="25"/>
      <c r="D117" s="25"/>
      <c r="E117" s="25"/>
      <c r="F117" s="25"/>
      <c r="G117" s="94" t="e">
        <v>#N/A</v>
      </c>
      <c r="H117" s="94" t="e">
        <v>#N/A</v>
      </c>
      <c r="I117" s="26"/>
      <c r="J117" s="26"/>
      <c r="K117" s="69" t="str">
        <f>IFERROR(IF(G117&gt;=(VLOOKUP(D117&amp;E117,'Tab 2 Aerobic Capacity (unprot)'!L$10:$M$27,2,FALSE)),"HFZ","NI")," ")</f>
        <v xml:space="preserve"> </v>
      </c>
      <c r="L117" s="69" t="str">
        <f>IFERROR(IF(H117&gt;=(VLOOKUP(D117&amp;E117,'Tab 2 Aerobic Capacity (unprot)'!L$34:$M$51,2,FALSE)),"HFZ","NI")," ")</f>
        <v xml:space="preserve"> </v>
      </c>
      <c r="M117" s="54" t="str">
        <f t="shared" si="12"/>
        <v xml:space="preserve"> </v>
      </c>
      <c r="N117" s="33" t="str">
        <f t="shared" si="13"/>
        <v xml:space="preserve"> </v>
      </c>
      <c r="O117" s="43"/>
      <c r="P117" s="54" t="str">
        <f t="shared" si="14"/>
        <v/>
      </c>
      <c r="Q117" s="33"/>
      <c r="R117" s="54" t="str">
        <f t="shared" si="15"/>
        <v/>
      </c>
      <c r="S117" s="99" t="e">
        <v>#N/A</v>
      </c>
      <c r="T117" s="99" t="e">
        <v>#N/A</v>
      </c>
      <c r="U117" s="99" t="e">
        <v>#N/A</v>
      </c>
      <c r="V117" s="27"/>
      <c r="W117" s="70" t="str">
        <f>IFERROR(IF(S117&gt;=(VLOOKUP(D117&amp;E117, 'Tab 3 Flex,Strng,Endur(unprot)'!AG$10:$AH$37,2,FALSE)),"HFZ", "NI")," ")</f>
        <v xml:space="preserve"> </v>
      </c>
      <c r="X117" s="70" t="str">
        <f>IFERROR(IF(T117&gt;=(VLOOKUP(D117&amp;E117, 'Tab 3 Flex,Strng,Endur(unprot)'!AG$10:$AH$37,2,FALSE)),"HFZ", "NI")," ")</f>
        <v xml:space="preserve"> </v>
      </c>
      <c r="Y117" s="71" t="str">
        <f t="shared" si="16"/>
        <v xml:space="preserve"> </v>
      </c>
      <c r="Z117" s="71" t="str">
        <f t="shared" si="17"/>
        <v xml:space="preserve"> </v>
      </c>
      <c r="AA117" s="71" t="str">
        <f>IFERROR(IF(U117&gt;=(VLOOKUP(D117&amp;E117, 'Tab 3 Flex,Strng,Endur(unprot)'!W$10:X$37,2,FALSE)),"HFZ", "NI"), " ")</f>
        <v xml:space="preserve"> </v>
      </c>
      <c r="AB117" s="28" t="str">
        <f t="shared" si="18"/>
        <v xml:space="preserve"> </v>
      </c>
      <c r="AC117" s="33"/>
      <c r="AD117" s="28" t="str">
        <f t="shared" si="19"/>
        <v/>
      </c>
      <c r="AE117" s="96" t="e">
        <v>#N/A</v>
      </c>
      <c r="AF117" s="35"/>
      <c r="AG117" s="72" t="str">
        <f>IFERROR(IF(AE117&gt;=(VLOOKUP(D117&amp;E117, 'Tab 3 Flex,Strng,Endur(unprot)'!R$10:$S$37,2,FALSE)),"HFZ", "NI")," ")</f>
        <v xml:space="preserve"> </v>
      </c>
      <c r="AH117" s="55" t="str">
        <f t="shared" si="20"/>
        <v xml:space="preserve"> </v>
      </c>
      <c r="AI117" s="43"/>
      <c r="AJ117" s="55" t="str">
        <f t="shared" si="21"/>
        <v/>
      </c>
      <c r="AK117" s="100" t="e">
        <v>#N/A</v>
      </c>
      <c r="AL117" s="36"/>
      <c r="AM117" s="73" t="str">
        <f>IFERROR(IF(AK117&gt;=(VLOOKUP(D117&amp;E117,'Tab 3 Flex,Strng,Endur(unprot)'!AB$10:$AC$37,2,FALSE)),"HFZ", "NI")," ")</f>
        <v xml:space="preserve"> </v>
      </c>
      <c r="AN117" s="29" t="str">
        <f t="shared" si="22"/>
        <v xml:space="preserve"> </v>
      </c>
      <c r="AO117" s="33"/>
      <c r="AP117" s="29" t="str">
        <f t="shared" si="23"/>
        <v/>
      </c>
    </row>
    <row r="118" spans="1:42" s="57" customFormat="1" ht="16.5" thickTop="1" thickBot="1" x14ac:dyDescent="0.3">
      <c r="A118" s="32"/>
      <c r="B118" s="25"/>
      <c r="C118" s="25"/>
      <c r="D118" s="25"/>
      <c r="E118" s="25"/>
      <c r="F118" s="25"/>
      <c r="G118" s="94" t="e">
        <v>#N/A</v>
      </c>
      <c r="H118" s="94" t="e">
        <v>#N/A</v>
      </c>
      <c r="I118" s="26"/>
      <c r="J118" s="26"/>
      <c r="K118" s="69" t="str">
        <f>IFERROR(IF(G118&gt;=(VLOOKUP(D118&amp;E118,'Tab 2 Aerobic Capacity (unprot)'!L$10:$M$27,2,FALSE)),"HFZ","NI")," ")</f>
        <v xml:space="preserve"> </v>
      </c>
      <c r="L118" s="69" t="str">
        <f>IFERROR(IF(H118&gt;=(VLOOKUP(D118&amp;E118,'Tab 2 Aerobic Capacity (unprot)'!L$34:$M$51,2,FALSE)),"HFZ","NI")," ")</f>
        <v xml:space="preserve"> </v>
      </c>
      <c r="M118" s="54" t="str">
        <f t="shared" si="12"/>
        <v xml:space="preserve"> </v>
      </c>
      <c r="N118" s="33" t="str">
        <f t="shared" si="13"/>
        <v xml:space="preserve"> </v>
      </c>
      <c r="O118" s="43"/>
      <c r="P118" s="54" t="str">
        <f t="shared" si="14"/>
        <v/>
      </c>
      <c r="Q118" s="33"/>
      <c r="R118" s="54" t="str">
        <f t="shared" si="15"/>
        <v/>
      </c>
      <c r="S118" s="99" t="e">
        <v>#N/A</v>
      </c>
      <c r="T118" s="99" t="e">
        <v>#N/A</v>
      </c>
      <c r="U118" s="99" t="e">
        <v>#N/A</v>
      </c>
      <c r="V118" s="27"/>
      <c r="W118" s="70" t="str">
        <f>IFERROR(IF(S118&gt;=(VLOOKUP(D118&amp;E118, 'Tab 3 Flex,Strng,Endur(unprot)'!AG$10:$AH$37,2,FALSE)),"HFZ", "NI")," ")</f>
        <v xml:space="preserve"> </v>
      </c>
      <c r="X118" s="70" t="str">
        <f>IFERROR(IF(T118&gt;=(VLOOKUP(D118&amp;E118, 'Tab 3 Flex,Strng,Endur(unprot)'!AG$10:$AH$37,2,FALSE)),"HFZ", "NI")," ")</f>
        <v xml:space="preserve"> </v>
      </c>
      <c r="Y118" s="71" t="str">
        <f t="shared" si="16"/>
        <v xml:space="preserve"> </v>
      </c>
      <c r="Z118" s="71" t="str">
        <f t="shared" si="17"/>
        <v xml:space="preserve"> </v>
      </c>
      <c r="AA118" s="71" t="str">
        <f>IFERROR(IF(U118&gt;=(VLOOKUP(D118&amp;E118, 'Tab 3 Flex,Strng,Endur(unprot)'!W$10:X$37,2,FALSE)),"HFZ", "NI"), " ")</f>
        <v xml:space="preserve"> </v>
      </c>
      <c r="AB118" s="28" t="str">
        <f t="shared" si="18"/>
        <v xml:space="preserve"> </v>
      </c>
      <c r="AC118" s="33"/>
      <c r="AD118" s="28" t="str">
        <f t="shared" si="19"/>
        <v/>
      </c>
      <c r="AE118" s="96" t="e">
        <v>#N/A</v>
      </c>
      <c r="AF118" s="35"/>
      <c r="AG118" s="72" t="str">
        <f>IFERROR(IF(AE118&gt;=(VLOOKUP(D118&amp;E118, 'Tab 3 Flex,Strng,Endur(unprot)'!R$10:$S$37,2,FALSE)),"HFZ", "NI")," ")</f>
        <v xml:space="preserve"> </v>
      </c>
      <c r="AH118" s="55" t="str">
        <f t="shared" si="20"/>
        <v xml:space="preserve"> </v>
      </c>
      <c r="AI118" s="43"/>
      <c r="AJ118" s="55" t="str">
        <f t="shared" si="21"/>
        <v/>
      </c>
      <c r="AK118" s="100" t="e">
        <v>#N/A</v>
      </c>
      <c r="AL118" s="36"/>
      <c r="AM118" s="73" t="str">
        <f>IFERROR(IF(AK118&gt;=(VLOOKUP(D118&amp;E118,'Tab 3 Flex,Strng,Endur(unprot)'!AB$10:$AC$37,2,FALSE)),"HFZ", "NI")," ")</f>
        <v xml:space="preserve"> </v>
      </c>
      <c r="AN118" s="29" t="str">
        <f t="shared" si="22"/>
        <v xml:space="preserve"> </v>
      </c>
      <c r="AO118" s="33"/>
      <c r="AP118" s="29" t="str">
        <f t="shared" si="23"/>
        <v/>
      </c>
    </row>
    <row r="119" spans="1:42" s="57" customFormat="1" ht="16.5" thickTop="1" thickBot="1" x14ac:dyDescent="0.3">
      <c r="A119" s="32"/>
      <c r="B119" s="25"/>
      <c r="C119" s="25"/>
      <c r="D119" s="25"/>
      <c r="E119" s="25"/>
      <c r="F119" s="25"/>
      <c r="G119" s="94" t="e">
        <v>#N/A</v>
      </c>
      <c r="H119" s="94" t="e">
        <v>#N/A</v>
      </c>
      <c r="I119" s="26"/>
      <c r="J119" s="26"/>
      <c r="K119" s="69" t="str">
        <f>IFERROR(IF(G119&gt;=(VLOOKUP(D119&amp;E119,'Tab 2 Aerobic Capacity (unprot)'!L$10:$M$27,2,FALSE)),"HFZ","NI")," ")</f>
        <v xml:space="preserve"> </v>
      </c>
      <c r="L119" s="69" t="str">
        <f>IFERROR(IF(H119&gt;=(VLOOKUP(D119&amp;E119,'Tab 2 Aerobic Capacity (unprot)'!L$34:$M$51,2,FALSE)),"HFZ","NI")," ")</f>
        <v xml:space="preserve"> </v>
      </c>
      <c r="M119" s="54" t="str">
        <f t="shared" si="12"/>
        <v xml:space="preserve"> </v>
      </c>
      <c r="N119" s="33" t="str">
        <f t="shared" si="13"/>
        <v xml:space="preserve"> </v>
      </c>
      <c r="O119" s="43"/>
      <c r="P119" s="54" t="str">
        <f t="shared" si="14"/>
        <v/>
      </c>
      <c r="Q119" s="33"/>
      <c r="R119" s="54" t="str">
        <f t="shared" si="15"/>
        <v/>
      </c>
      <c r="S119" s="99" t="e">
        <v>#N/A</v>
      </c>
      <c r="T119" s="99" t="e">
        <v>#N/A</v>
      </c>
      <c r="U119" s="99" t="e">
        <v>#N/A</v>
      </c>
      <c r="V119" s="27"/>
      <c r="W119" s="70" t="str">
        <f>IFERROR(IF(S119&gt;=(VLOOKUP(D119&amp;E119, 'Tab 3 Flex,Strng,Endur(unprot)'!AG$10:$AH$37,2,FALSE)),"HFZ", "NI")," ")</f>
        <v xml:space="preserve"> </v>
      </c>
      <c r="X119" s="70" t="str">
        <f>IFERROR(IF(T119&gt;=(VLOOKUP(D119&amp;E119, 'Tab 3 Flex,Strng,Endur(unprot)'!AG$10:$AH$37,2,FALSE)),"HFZ", "NI")," ")</f>
        <v xml:space="preserve"> </v>
      </c>
      <c r="Y119" s="71" t="str">
        <f t="shared" si="16"/>
        <v xml:space="preserve"> </v>
      </c>
      <c r="Z119" s="71" t="str">
        <f t="shared" si="17"/>
        <v xml:space="preserve"> </v>
      </c>
      <c r="AA119" s="71" t="str">
        <f>IFERROR(IF(U119&gt;=(VLOOKUP(D119&amp;E119, 'Tab 3 Flex,Strng,Endur(unprot)'!W$10:X$37,2,FALSE)),"HFZ", "NI"), " ")</f>
        <v xml:space="preserve"> </v>
      </c>
      <c r="AB119" s="28" t="str">
        <f t="shared" si="18"/>
        <v xml:space="preserve"> </v>
      </c>
      <c r="AC119" s="33"/>
      <c r="AD119" s="28" t="str">
        <f t="shared" si="19"/>
        <v/>
      </c>
      <c r="AE119" s="96" t="e">
        <v>#N/A</v>
      </c>
      <c r="AF119" s="35"/>
      <c r="AG119" s="72" t="str">
        <f>IFERROR(IF(AE119&gt;=(VLOOKUP(D119&amp;E119, 'Tab 3 Flex,Strng,Endur(unprot)'!R$10:$S$37,2,FALSE)),"HFZ", "NI")," ")</f>
        <v xml:space="preserve"> </v>
      </c>
      <c r="AH119" s="55" t="str">
        <f t="shared" si="20"/>
        <v xml:space="preserve"> </v>
      </c>
      <c r="AI119" s="43"/>
      <c r="AJ119" s="55" t="str">
        <f t="shared" si="21"/>
        <v/>
      </c>
      <c r="AK119" s="100" t="e">
        <v>#N/A</v>
      </c>
      <c r="AL119" s="36"/>
      <c r="AM119" s="73" t="str">
        <f>IFERROR(IF(AK119&gt;=(VLOOKUP(D119&amp;E119,'Tab 3 Flex,Strng,Endur(unprot)'!AB$10:$AC$37,2,FALSE)),"HFZ", "NI")," ")</f>
        <v xml:space="preserve"> </v>
      </c>
      <c r="AN119" s="29" t="str">
        <f t="shared" si="22"/>
        <v xml:space="preserve"> </v>
      </c>
      <c r="AO119" s="33"/>
      <c r="AP119" s="29" t="str">
        <f t="shared" si="23"/>
        <v/>
      </c>
    </row>
    <row r="120" spans="1:42" s="57" customFormat="1" ht="16.5" thickTop="1" thickBot="1" x14ac:dyDescent="0.3">
      <c r="A120" s="32"/>
      <c r="B120" s="25"/>
      <c r="C120" s="25"/>
      <c r="D120" s="25"/>
      <c r="E120" s="25"/>
      <c r="F120" s="25"/>
      <c r="G120" s="94" t="e">
        <v>#N/A</v>
      </c>
      <c r="H120" s="94" t="e">
        <v>#N/A</v>
      </c>
      <c r="I120" s="26"/>
      <c r="J120" s="26"/>
      <c r="K120" s="69" t="str">
        <f>IFERROR(IF(G120&gt;=(VLOOKUP(D120&amp;E120,'Tab 2 Aerobic Capacity (unprot)'!L$10:$M$27,2,FALSE)),"HFZ","NI")," ")</f>
        <v xml:space="preserve"> </v>
      </c>
      <c r="L120" s="69" t="str">
        <f>IFERROR(IF(H120&gt;=(VLOOKUP(D120&amp;E120,'Tab 2 Aerobic Capacity (unprot)'!L$34:$M$51,2,FALSE)),"HFZ","NI")," ")</f>
        <v xml:space="preserve"> </v>
      </c>
      <c r="M120" s="54" t="str">
        <f t="shared" si="12"/>
        <v xml:space="preserve"> </v>
      </c>
      <c r="N120" s="33" t="str">
        <f t="shared" si="13"/>
        <v xml:space="preserve"> </v>
      </c>
      <c r="O120" s="43"/>
      <c r="P120" s="54" t="str">
        <f t="shared" si="14"/>
        <v/>
      </c>
      <c r="Q120" s="33"/>
      <c r="R120" s="54" t="str">
        <f t="shared" si="15"/>
        <v/>
      </c>
      <c r="S120" s="99" t="e">
        <v>#N/A</v>
      </c>
      <c r="T120" s="99" t="e">
        <v>#N/A</v>
      </c>
      <c r="U120" s="99" t="e">
        <v>#N/A</v>
      </c>
      <c r="V120" s="27"/>
      <c r="W120" s="70" t="str">
        <f>IFERROR(IF(S120&gt;=(VLOOKUP(D120&amp;E120, 'Tab 3 Flex,Strng,Endur(unprot)'!AG$10:$AH$37,2,FALSE)),"HFZ", "NI")," ")</f>
        <v xml:space="preserve"> </v>
      </c>
      <c r="X120" s="70" t="str">
        <f>IFERROR(IF(T120&gt;=(VLOOKUP(D120&amp;E120, 'Tab 3 Flex,Strng,Endur(unprot)'!AG$10:$AH$37,2,FALSE)),"HFZ", "NI")," ")</f>
        <v xml:space="preserve"> </v>
      </c>
      <c r="Y120" s="71" t="str">
        <f t="shared" si="16"/>
        <v xml:space="preserve"> </v>
      </c>
      <c r="Z120" s="71" t="str">
        <f t="shared" si="17"/>
        <v xml:space="preserve"> </v>
      </c>
      <c r="AA120" s="71" t="str">
        <f>IFERROR(IF(U120&gt;=(VLOOKUP(D120&amp;E120, 'Tab 3 Flex,Strng,Endur(unprot)'!W$10:X$37,2,FALSE)),"HFZ", "NI"), " ")</f>
        <v xml:space="preserve"> </v>
      </c>
      <c r="AB120" s="28" t="str">
        <f t="shared" si="18"/>
        <v xml:space="preserve"> </v>
      </c>
      <c r="AC120" s="33"/>
      <c r="AD120" s="28" t="str">
        <f t="shared" si="19"/>
        <v/>
      </c>
      <c r="AE120" s="96" t="e">
        <v>#N/A</v>
      </c>
      <c r="AF120" s="35"/>
      <c r="AG120" s="72" t="str">
        <f>IFERROR(IF(AE120&gt;=(VLOOKUP(D120&amp;E120, 'Tab 3 Flex,Strng,Endur(unprot)'!R$10:$S$37,2,FALSE)),"HFZ", "NI")," ")</f>
        <v xml:space="preserve"> </v>
      </c>
      <c r="AH120" s="55" t="str">
        <f t="shared" si="20"/>
        <v xml:space="preserve"> </v>
      </c>
      <c r="AI120" s="43"/>
      <c r="AJ120" s="55" t="str">
        <f t="shared" si="21"/>
        <v/>
      </c>
      <c r="AK120" s="100" t="e">
        <v>#N/A</v>
      </c>
      <c r="AL120" s="36"/>
      <c r="AM120" s="73" t="str">
        <f>IFERROR(IF(AK120&gt;=(VLOOKUP(D120&amp;E120,'Tab 3 Flex,Strng,Endur(unprot)'!AB$10:$AC$37,2,FALSE)),"HFZ", "NI")," ")</f>
        <v xml:space="preserve"> </v>
      </c>
      <c r="AN120" s="29" t="str">
        <f t="shared" si="22"/>
        <v xml:space="preserve"> </v>
      </c>
      <c r="AO120" s="33"/>
      <c r="AP120" s="29" t="str">
        <f t="shared" si="23"/>
        <v/>
      </c>
    </row>
    <row r="121" spans="1:42" s="57" customFormat="1" ht="16.5" thickTop="1" thickBot="1" x14ac:dyDescent="0.3">
      <c r="A121" s="32"/>
      <c r="B121" s="25"/>
      <c r="C121" s="25"/>
      <c r="D121" s="25"/>
      <c r="E121" s="25"/>
      <c r="F121" s="25"/>
      <c r="G121" s="94" t="e">
        <v>#N/A</v>
      </c>
      <c r="H121" s="94" t="e">
        <v>#N/A</v>
      </c>
      <c r="I121" s="26"/>
      <c r="J121" s="26"/>
      <c r="K121" s="69" t="str">
        <f>IFERROR(IF(G121&gt;=(VLOOKUP(D121&amp;E121,'Tab 2 Aerobic Capacity (unprot)'!L$10:$M$27,2,FALSE)),"HFZ","NI")," ")</f>
        <v xml:space="preserve"> </v>
      </c>
      <c r="L121" s="69" t="str">
        <f>IFERROR(IF(H121&gt;=(VLOOKUP(D121&amp;E121,'Tab 2 Aerobic Capacity (unprot)'!L$34:$M$51,2,FALSE)),"HFZ","NI")," ")</f>
        <v xml:space="preserve"> </v>
      </c>
      <c r="M121" s="54" t="str">
        <f t="shared" si="12"/>
        <v xml:space="preserve"> </v>
      </c>
      <c r="N121" s="33" t="str">
        <f t="shared" si="13"/>
        <v xml:space="preserve"> </v>
      </c>
      <c r="O121" s="43"/>
      <c r="P121" s="54" t="str">
        <f t="shared" si="14"/>
        <v/>
      </c>
      <c r="Q121" s="33"/>
      <c r="R121" s="54" t="str">
        <f t="shared" si="15"/>
        <v/>
      </c>
      <c r="S121" s="99" t="e">
        <v>#N/A</v>
      </c>
      <c r="T121" s="99" t="e">
        <v>#N/A</v>
      </c>
      <c r="U121" s="99" t="e">
        <v>#N/A</v>
      </c>
      <c r="V121" s="27"/>
      <c r="W121" s="70" t="str">
        <f>IFERROR(IF(S121&gt;=(VLOOKUP(D121&amp;E121, 'Tab 3 Flex,Strng,Endur(unprot)'!AG$10:$AH$37,2,FALSE)),"HFZ", "NI")," ")</f>
        <v xml:space="preserve"> </v>
      </c>
      <c r="X121" s="70" t="str">
        <f>IFERROR(IF(T121&gt;=(VLOOKUP(D121&amp;E121, 'Tab 3 Flex,Strng,Endur(unprot)'!AG$10:$AH$37,2,FALSE)),"HFZ", "NI")," ")</f>
        <v xml:space="preserve"> </v>
      </c>
      <c r="Y121" s="71" t="str">
        <f t="shared" si="16"/>
        <v xml:space="preserve"> </v>
      </c>
      <c r="Z121" s="71" t="str">
        <f t="shared" si="17"/>
        <v xml:space="preserve"> </v>
      </c>
      <c r="AA121" s="71" t="str">
        <f>IFERROR(IF(U121&gt;=(VLOOKUP(D121&amp;E121, 'Tab 3 Flex,Strng,Endur(unprot)'!W$10:X$37,2,FALSE)),"HFZ", "NI"), " ")</f>
        <v xml:space="preserve"> </v>
      </c>
      <c r="AB121" s="28" t="str">
        <f t="shared" si="18"/>
        <v xml:space="preserve"> </v>
      </c>
      <c r="AC121" s="33"/>
      <c r="AD121" s="28" t="str">
        <f t="shared" si="19"/>
        <v/>
      </c>
      <c r="AE121" s="96" t="e">
        <v>#N/A</v>
      </c>
      <c r="AF121" s="35"/>
      <c r="AG121" s="72" t="str">
        <f>IFERROR(IF(AE121&gt;=(VLOOKUP(D121&amp;E121, 'Tab 3 Flex,Strng,Endur(unprot)'!R$10:$S$37,2,FALSE)),"HFZ", "NI")," ")</f>
        <v xml:space="preserve"> </v>
      </c>
      <c r="AH121" s="55" t="str">
        <f t="shared" si="20"/>
        <v xml:space="preserve"> </v>
      </c>
      <c r="AI121" s="43"/>
      <c r="AJ121" s="55" t="str">
        <f t="shared" si="21"/>
        <v/>
      </c>
      <c r="AK121" s="100" t="e">
        <v>#N/A</v>
      </c>
      <c r="AL121" s="36"/>
      <c r="AM121" s="73" t="str">
        <f>IFERROR(IF(AK121&gt;=(VLOOKUP(D121&amp;E121,'Tab 3 Flex,Strng,Endur(unprot)'!AB$10:$AC$37,2,FALSE)),"HFZ", "NI")," ")</f>
        <v xml:space="preserve"> </v>
      </c>
      <c r="AN121" s="29" t="str">
        <f t="shared" si="22"/>
        <v xml:space="preserve"> </v>
      </c>
      <c r="AO121" s="33"/>
      <c r="AP121" s="29" t="str">
        <f t="shared" si="23"/>
        <v/>
      </c>
    </row>
    <row r="122" spans="1:42" s="57" customFormat="1" ht="16.5" thickTop="1" thickBot="1" x14ac:dyDescent="0.3">
      <c r="A122" s="32"/>
      <c r="B122" s="25"/>
      <c r="C122" s="25"/>
      <c r="D122" s="25"/>
      <c r="E122" s="25"/>
      <c r="F122" s="25"/>
      <c r="G122" s="94" t="e">
        <v>#N/A</v>
      </c>
      <c r="H122" s="94" t="e">
        <v>#N/A</v>
      </c>
      <c r="I122" s="26"/>
      <c r="J122" s="26"/>
      <c r="K122" s="69" t="str">
        <f>IFERROR(IF(G122&gt;=(VLOOKUP(D122&amp;E122,'Tab 2 Aerobic Capacity (unprot)'!L$10:$M$27,2,FALSE)),"HFZ","NI")," ")</f>
        <v xml:space="preserve"> </v>
      </c>
      <c r="L122" s="69" t="str">
        <f>IFERROR(IF(H122&gt;=(VLOOKUP(D122&amp;E122,'Tab 2 Aerobic Capacity (unprot)'!L$34:$M$51,2,FALSE)),"HFZ","NI")," ")</f>
        <v xml:space="preserve"> </v>
      </c>
      <c r="M122" s="54" t="str">
        <f t="shared" si="12"/>
        <v xml:space="preserve"> </v>
      </c>
      <c r="N122" s="33" t="str">
        <f t="shared" si="13"/>
        <v xml:space="preserve"> </v>
      </c>
      <c r="O122" s="43"/>
      <c r="P122" s="54" t="str">
        <f t="shared" si="14"/>
        <v/>
      </c>
      <c r="Q122" s="33"/>
      <c r="R122" s="54" t="str">
        <f t="shared" si="15"/>
        <v/>
      </c>
      <c r="S122" s="99" t="e">
        <v>#N/A</v>
      </c>
      <c r="T122" s="99" t="e">
        <v>#N/A</v>
      </c>
      <c r="U122" s="99" t="e">
        <v>#N/A</v>
      </c>
      <c r="V122" s="27"/>
      <c r="W122" s="70" t="str">
        <f>IFERROR(IF(S122&gt;=(VLOOKUP(D122&amp;E122, 'Tab 3 Flex,Strng,Endur(unprot)'!AG$10:$AH$37,2,FALSE)),"HFZ", "NI")," ")</f>
        <v xml:space="preserve"> </v>
      </c>
      <c r="X122" s="70" t="str">
        <f>IFERROR(IF(T122&gt;=(VLOOKUP(D122&amp;E122, 'Tab 3 Flex,Strng,Endur(unprot)'!AG$10:$AH$37,2,FALSE)),"HFZ", "NI")," ")</f>
        <v xml:space="preserve"> </v>
      </c>
      <c r="Y122" s="71" t="str">
        <f t="shared" si="16"/>
        <v xml:space="preserve"> </v>
      </c>
      <c r="Z122" s="71" t="str">
        <f t="shared" si="17"/>
        <v xml:space="preserve"> </v>
      </c>
      <c r="AA122" s="71" t="str">
        <f>IFERROR(IF(U122&gt;=(VLOOKUP(D122&amp;E122, 'Tab 3 Flex,Strng,Endur(unprot)'!W$10:X$37,2,FALSE)),"HFZ", "NI"), " ")</f>
        <v xml:space="preserve"> </v>
      </c>
      <c r="AB122" s="28" t="str">
        <f t="shared" si="18"/>
        <v xml:space="preserve"> </v>
      </c>
      <c r="AC122" s="33"/>
      <c r="AD122" s="28" t="str">
        <f t="shared" si="19"/>
        <v/>
      </c>
      <c r="AE122" s="96" t="e">
        <v>#N/A</v>
      </c>
      <c r="AF122" s="35"/>
      <c r="AG122" s="72" t="str">
        <f>IFERROR(IF(AE122&gt;=(VLOOKUP(D122&amp;E122, 'Tab 3 Flex,Strng,Endur(unprot)'!R$10:$S$37,2,FALSE)),"HFZ", "NI")," ")</f>
        <v xml:space="preserve"> </v>
      </c>
      <c r="AH122" s="55" t="str">
        <f t="shared" si="20"/>
        <v xml:space="preserve"> </v>
      </c>
      <c r="AI122" s="43"/>
      <c r="AJ122" s="55" t="str">
        <f t="shared" si="21"/>
        <v/>
      </c>
      <c r="AK122" s="100" t="e">
        <v>#N/A</v>
      </c>
      <c r="AL122" s="36"/>
      <c r="AM122" s="73" t="str">
        <f>IFERROR(IF(AK122&gt;=(VLOOKUP(D122&amp;E122,'Tab 3 Flex,Strng,Endur(unprot)'!AB$10:$AC$37,2,FALSE)),"HFZ", "NI")," ")</f>
        <v xml:space="preserve"> </v>
      </c>
      <c r="AN122" s="29" t="str">
        <f t="shared" si="22"/>
        <v xml:space="preserve"> </v>
      </c>
      <c r="AO122" s="33"/>
      <c r="AP122" s="29" t="str">
        <f t="shared" si="23"/>
        <v/>
      </c>
    </row>
    <row r="123" spans="1:42" s="57" customFormat="1" ht="16.5" thickTop="1" thickBot="1" x14ac:dyDescent="0.3">
      <c r="A123" s="32"/>
      <c r="B123" s="25"/>
      <c r="C123" s="25"/>
      <c r="D123" s="25"/>
      <c r="E123" s="25"/>
      <c r="F123" s="25"/>
      <c r="G123" s="94" t="e">
        <v>#N/A</v>
      </c>
      <c r="H123" s="94" t="e">
        <v>#N/A</v>
      </c>
      <c r="I123" s="26"/>
      <c r="J123" s="26"/>
      <c r="K123" s="69" t="str">
        <f>IFERROR(IF(G123&gt;=(VLOOKUP(D123&amp;E123,'Tab 2 Aerobic Capacity (unprot)'!L$10:$M$27,2,FALSE)),"HFZ","NI")," ")</f>
        <v xml:space="preserve"> </v>
      </c>
      <c r="L123" s="69" t="str">
        <f>IFERROR(IF(H123&gt;=(VLOOKUP(D123&amp;E123,'Tab 2 Aerobic Capacity (unprot)'!L$34:$M$51,2,FALSE)),"HFZ","NI")," ")</f>
        <v xml:space="preserve"> </v>
      </c>
      <c r="M123" s="54" t="str">
        <f t="shared" si="12"/>
        <v xml:space="preserve"> </v>
      </c>
      <c r="N123" s="33" t="str">
        <f t="shared" si="13"/>
        <v xml:space="preserve"> </v>
      </c>
      <c r="O123" s="43"/>
      <c r="P123" s="54" t="str">
        <f t="shared" si="14"/>
        <v/>
      </c>
      <c r="Q123" s="33"/>
      <c r="R123" s="54" t="str">
        <f t="shared" si="15"/>
        <v/>
      </c>
      <c r="S123" s="99" t="e">
        <v>#N/A</v>
      </c>
      <c r="T123" s="99" t="e">
        <v>#N/A</v>
      </c>
      <c r="U123" s="99" t="e">
        <v>#N/A</v>
      </c>
      <c r="V123" s="27"/>
      <c r="W123" s="70" t="str">
        <f>IFERROR(IF(S123&gt;=(VLOOKUP(D123&amp;E123, 'Tab 3 Flex,Strng,Endur(unprot)'!AG$10:$AH$37,2,FALSE)),"HFZ", "NI")," ")</f>
        <v xml:space="preserve"> </v>
      </c>
      <c r="X123" s="70" t="str">
        <f>IFERROR(IF(T123&gt;=(VLOOKUP(D123&amp;E123, 'Tab 3 Flex,Strng,Endur(unprot)'!AG$10:$AH$37,2,FALSE)),"HFZ", "NI")," ")</f>
        <v xml:space="preserve"> </v>
      </c>
      <c r="Y123" s="71" t="str">
        <f t="shared" si="16"/>
        <v xml:space="preserve"> </v>
      </c>
      <c r="Z123" s="71" t="str">
        <f t="shared" si="17"/>
        <v xml:space="preserve"> </v>
      </c>
      <c r="AA123" s="71" t="str">
        <f>IFERROR(IF(U123&gt;=(VLOOKUP(D123&amp;E123, 'Tab 3 Flex,Strng,Endur(unprot)'!W$10:X$37,2,FALSE)),"HFZ", "NI"), " ")</f>
        <v xml:space="preserve"> </v>
      </c>
      <c r="AB123" s="28" t="str">
        <f t="shared" si="18"/>
        <v xml:space="preserve"> </v>
      </c>
      <c r="AC123" s="33"/>
      <c r="AD123" s="28" t="str">
        <f t="shared" si="19"/>
        <v/>
      </c>
      <c r="AE123" s="96" t="e">
        <v>#N/A</v>
      </c>
      <c r="AF123" s="35"/>
      <c r="AG123" s="72" t="str">
        <f>IFERROR(IF(AE123&gt;=(VLOOKUP(D123&amp;E123, 'Tab 3 Flex,Strng,Endur(unprot)'!R$10:$S$37,2,FALSE)),"HFZ", "NI")," ")</f>
        <v xml:space="preserve"> </v>
      </c>
      <c r="AH123" s="55" t="str">
        <f t="shared" si="20"/>
        <v xml:space="preserve"> </v>
      </c>
      <c r="AI123" s="43"/>
      <c r="AJ123" s="55" t="str">
        <f t="shared" si="21"/>
        <v/>
      </c>
      <c r="AK123" s="100" t="e">
        <v>#N/A</v>
      </c>
      <c r="AL123" s="36"/>
      <c r="AM123" s="73" t="str">
        <f>IFERROR(IF(AK123&gt;=(VLOOKUP(D123&amp;E123,'Tab 3 Flex,Strng,Endur(unprot)'!AB$10:$AC$37,2,FALSE)),"HFZ", "NI")," ")</f>
        <v xml:space="preserve"> </v>
      </c>
      <c r="AN123" s="29" t="str">
        <f t="shared" si="22"/>
        <v xml:space="preserve"> </v>
      </c>
      <c r="AO123" s="33"/>
      <c r="AP123" s="29" t="str">
        <f t="shared" si="23"/>
        <v/>
      </c>
    </row>
    <row r="124" spans="1:42" s="57" customFormat="1" ht="16.5" thickTop="1" thickBot="1" x14ac:dyDescent="0.3">
      <c r="A124" s="32"/>
      <c r="B124" s="25"/>
      <c r="C124" s="25"/>
      <c r="D124" s="25"/>
      <c r="E124" s="25"/>
      <c r="F124" s="25"/>
      <c r="G124" s="94" t="e">
        <v>#N/A</v>
      </c>
      <c r="H124" s="94" t="e">
        <v>#N/A</v>
      </c>
      <c r="I124" s="26"/>
      <c r="J124" s="26"/>
      <c r="K124" s="69" t="str">
        <f>IFERROR(IF(G124&gt;=(VLOOKUP(D124&amp;E124,'Tab 2 Aerobic Capacity (unprot)'!L$10:$M$27,2,FALSE)),"HFZ","NI")," ")</f>
        <v xml:space="preserve"> </v>
      </c>
      <c r="L124" s="69" t="str">
        <f>IFERROR(IF(H124&gt;=(VLOOKUP(D124&amp;E124,'Tab 2 Aerobic Capacity (unprot)'!L$34:$M$51,2,FALSE)),"HFZ","NI")," ")</f>
        <v xml:space="preserve"> </v>
      </c>
      <c r="M124" s="54" t="str">
        <f t="shared" si="12"/>
        <v xml:space="preserve"> </v>
      </c>
      <c r="N124" s="33" t="str">
        <f t="shared" si="13"/>
        <v xml:space="preserve"> </v>
      </c>
      <c r="O124" s="43"/>
      <c r="P124" s="54" t="str">
        <f t="shared" si="14"/>
        <v/>
      </c>
      <c r="Q124" s="33"/>
      <c r="R124" s="54" t="str">
        <f t="shared" si="15"/>
        <v/>
      </c>
      <c r="S124" s="99" t="e">
        <v>#N/A</v>
      </c>
      <c r="T124" s="99" t="e">
        <v>#N/A</v>
      </c>
      <c r="U124" s="99" t="e">
        <v>#N/A</v>
      </c>
      <c r="V124" s="27"/>
      <c r="W124" s="70" t="str">
        <f>IFERROR(IF(S124&gt;=(VLOOKUP(D124&amp;E124, 'Tab 3 Flex,Strng,Endur(unprot)'!AG$10:$AH$37,2,FALSE)),"HFZ", "NI")," ")</f>
        <v xml:space="preserve"> </v>
      </c>
      <c r="X124" s="70" t="str">
        <f>IFERROR(IF(T124&gt;=(VLOOKUP(D124&amp;E124, 'Tab 3 Flex,Strng,Endur(unprot)'!AG$10:$AH$37,2,FALSE)),"HFZ", "NI")," ")</f>
        <v xml:space="preserve"> </v>
      </c>
      <c r="Y124" s="71" t="str">
        <f t="shared" si="16"/>
        <v xml:space="preserve"> </v>
      </c>
      <c r="Z124" s="71" t="str">
        <f t="shared" si="17"/>
        <v xml:space="preserve"> </v>
      </c>
      <c r="AA124" s="71" t="str">
        <f>IFERROR(IF(U124&gt;=(VLOOKUP(D124&amp;E124, 'Tab 3 Flex,Strng,Endur(unprot)'!W$10:X$37,2,FALSE)),"HFZ", "NI"), " ")</f>
        <v xml:space="preserve"> </v>
      </c>
      <c r="AB124" s="28" t="str">
        <f t="shared" si="18"/>
        <v xml:space="preserve"> </v>
      </c>
      <c r="AC124" s="33"/>
      <c r="AD124" s="28" t="str">
        <f t="shared" si="19"/>
        <v/>
      </c>
      <c r="AE124" s="96" t="e">
        <v>#N/A</v>
      </c>
      <c r="AF124" s="35"/>
      <c r="AG124" s="72" t="str">
        <f>IFERROR(IF(AE124&gt;=(VLOOKUP(D124&amp;E124, 'Tab 3 Flex,Strng,Endur(unprot)'!R$10:$S$37,2,FALSE)),"HFZ", "NI")," ")</f>
        <v xml:space="preserve"> </v>
      </c>
      <c r="AH124" s="55" t="str">
        <f t="shared" si="20"/>
        <v xml:space="preserve"> </v>
      </c>
      <c r="AI124" s="43"/>
      <c r="AJ124" s="55" t="str">
        <f t="shared" si="21"/>
        <v/>
      </c>
      <c r="AK124" s="100" t="e">
        <v>#N/A</v>
      </c>
      <c r="AL124" s="36"/>
      <c r="AM124" s="73" t="str">
        <f>IFERROR(IF(AK124&gt;=(VLOOKUP(D124&amp;E124,'Tab 3 Flex,Strng,Endur(unprot)'!AB$10:$AC$37,2,FALSE)),"HFZ", "NI")," ")</f>
        <v xml:space="preserve"> </v>
      </c>
      <c r="AN124" s="29" t="str">
        <f t="shared" si="22"/>
        <v xml:space="preserve"> </v>
      </c>
      <c r="AO124" s="33"/>
      <c r="AP124" s="29" t="str">
        <f t="shared" si="23"/>
        <v/>
      </c>
    </row>
    <row r="125" spans="1:42" s="57" customFormat="1" ht="16.5" thickTop="1" thickBot="1" x14ac:dyDescent="0.3">
      <c r="A125" s="32"/>
      <c r="B125" s="25"/>
      <c r="C125" s="25"/>
      <c r="D125" s="25"/>
      <c r="E125" s="25"/>
      <c r="F125" s="25"/>
      <c r="G125" s="94" t="e">
        <v>#N/A</v>
      </c>
      <c r="H125" s="94" t="e">
        <v>#N/A</v>
      </c>
      <c r="I125" s="26"/>
      <c r="J125" s="26"/>
      <c r="K125" s="69" t="str">
        <f>IFERROR(IF(G125&gt;=(VLOOKUP(D125&amp;E125,'Tab 2 Aerobic Capacity (unprot)'!L$10:$M$27,2,FALSE)),"HFZ","NI")," ")</f>
        <v xml:space="preserve"> </v>
      </c>
      <c r="L125" s="69" t="str">
        <f>IFERROR(IF(H125&gt;=(VLOOKUP(D125&amp;E125,'Tab 2 Aerobic Capacity (unprot)'!L$34:$M$51,2,FALSE)),"HFZ","NI")," ")</f>
        <v xml:space="preserve"> </v>
      </c>
      <c r="M125" s="54" t="str">
        <f t="shared" si="12"/>
        <v xml:space="preserve"> </v>
      </c>
      <c r="N125" s="33" t="str">
        <f t="shared" si="13"/>
        <v xml:space="preserve"> </v>
      </c>
      <c r="O125" s="43"/>
      <c r="P125" s="54" t="str">
        <f t="shared" si="14"/>
        <v/>
      </c>
      <c r="Q125" s="33"/>
      <c r="R125" s="54" t="str">
        <f t="shared" si="15"/>
        <v/>
      </c>
      <c r="S125" s="99" t="e">
        <v>#N/A</v>
      </c>
      <c r="T125" s="99" t="e">
        <v>#N/A</v>
      </c>
      <c r="U125" s="99" t="e">
        <v>#N/A</v>
      </c>
      <c r="V125" s="27"/>
      <c r="W125" s="70" t="str">
        <f>IFERROR(IF(S125&gt;=(VLOOKUP(D125&amp;E125, 'Tab 3 Flex,Strng,Endur(unprot)'!AG$10:$AH$37,2,FALSE)),"HFZ", "NI")," ")</f>
        <v xml:space="preserve"> </v>
      </c>
      <c r="X125" s="70" t="str">
        <f>IFERROR(IF(T125&gt;=(VLOOKUP(D125&amp;E125, 'Tab 3 Flex,Strng,Endur(unprot)'!AG$10:$AH$37,2,FALSE)),"HFZ", "NI")," ")</f>
        <v xml:space="preserve"> </v>
      </c>
      <c r="Y125" s="71" t="str">
        <f t="shared" si="16"/>
        <v xml:space="preserve"> </v>
      </c>
      <c r="Z125" s="71" t="str">
        <f t="shared" si="17"/>
        <v xml:space="preserve"> </v>
      </c>
      <c r="AA125" s="71" t="str">
        <f>IFERROR(IF(U125&gt;=(VLOOKUP(D125&amp;E125, 'Tab 3 Flex,Strng,Endur(unprot)'!W$10:X$37,2,FALSE)),"HFZ", "NI"), " ")</f>
        <v xml:space="preserve"> </v>
      </c>
      <c r="AB125" s="28" t="str">
        <f t="shared" si="18"/>
        <v xml:space="preserve"> </v>
      </c>
      <c r="AC125" s="33"/>
      <c r="AD125" s="28" t="str">
        <f t="shared" si="19"/>
        <v/>
      </c>
      <c r="AE125" s="96" t="e">
        <v>#N/A</v>
      </c>
      <c r="AF125" s="35"/>
      <c r="AG125" s="72" t="str">
        <f>IFERROR(IF(AE125&gt;=(VLOOKUP(D125&amp;E125, 'Tab 3 Flex,Strng,Endur(unprot)'!R$10:$S$37,2,FALSE)),"HFZ", "NI")," ")</f>
        <v xml:space="preserve"> </v>
      </c>
      <c r="AH125" s="55" t="str">
        <f t="shared" si="20"/>
        <v xml:space="preserve"> </v>
      </c>
      <c r="AI125" s="43"/>
      <c r="AJ125" s="55" t="str">
        <f t="shared" si="21"/>
        <v/>
      </c>
      <c r="AK125" s="100" t="e">
        <v>#N/A</v>
      </c>
      <c r="AL125" s="36"/>
      <c r="AM125" s="73" t="str">
        <f>IFERROR(IF(AK125&gt;=(VLOOKUP(D125&amp;E125,'Tab 3 Flex,Strng,Endur(unprot)'!AB$10:$AC$37,2,FALSE)),"HFZ", "NI")," ")</f>
        <v xml:space="preserve"> </v>
      </c>
      <c r="AN125" s="29" t="str">
        <f t="shared" si="22"/>
        <v xml:space="preserve"> </v>
      </c>
      <c r="AO125" s="33"/>
      <c r="AP125" s="29" t="str">
        <f t="shared" si="23"/>
        <v/>
      </c>
    </row>
    <row r="126" spans="1:42" s="57" customFormat="1" ht="16.5" thickTop="1" thickBot="1" x14ac:dyDescent="0.3">
      <c r="A126" s="32"/>
      <c r="B126" s="25"/>
      <c r="C126" s="25"/>
      <c r="D126" s="25"/>
      <c r="E126" s="25"/>
      <c r="F126" s="25"/>
      <c r="G126" s="94" t="e">
        <v>#N/A</v>
      </c>
      <c r="H126" s="94" t="e">
        <v>#N/A</v>
      </c>
      <c r="I126" s="26"/>
      <c r="J126" s="26"/>
      <c r="K126" s="69" t="str">
        <f>IFERROR(IF(G126&gt;=(VLOOKUP(D126&amp;E126,'Tab 2 Aerobic Capacity (unprot)'!L$10:$M$27,2,FALSE)),"HFZ","NI")," ")</f>
        <v xml:space="preserve"> </v>
      </c>
      <c r="L126" s="69" t="str">
        <f>IFERROR(IF(H126&gt;=(VLOOKUP(D126&amp;E126,'Tab 2 Aerobic Capacity (unprot)'!L$34:$M$51,2,FALSE)),"HFZ","NI")," ")</f>
        <v xml:space="preserve"> </v>
      </c>
      <c r="M126" s="54" t="str">
        <f t="shared" si="12"/>
        <v xml:space="preserve"> </v>
      </c>
      <c r="N126" s="33" t="str">
        <f t="shared" si="13"/>
        <v xml:space="preserve"> </v>
      </c>
      <c r="O126" s="43"/>
      <c r="P126" s="54" t="str">
        <f t="shared" si="14"/>
        <v/>
      </c>
      <c r="Q126" s="33"/>
      <c r="R126" s="54" t="str">
        <f t="shared" si="15"/>
        <v/>
      </c>
      <c r="S126" s="99" t="e">
        <v>#N/A</v>
      </c>
      <c r="T126" s="99" t="e">
        <v>#N/A</v>
      </c>
      <c r="U126" s="99" t="e">
        <v>#N/A</v>
      </c>
      <c r="V126" s="27"/>
      <c r="W126" s="70" t="str">
        <f>IFERROR(IF(S126&gt;=(VLOOKUP(D126&amp;E126, 'Tab 3 Flex,Strng,Endur(unprot)'!AG$10:$AH$37,2,FALSE)),"HFZ", "NI")," ")</f>
        <v xml:space="preserve"> </v>
      </c>
      <c r="X126" s="70" t="str">
        <f>IFERROR(IF(T126&gt;=(VLOOKUP(D126&amp;E126, 'Tab 3 Flex,Strng,Endur(unprot)'!AG$10:$AH$37,2,FALSE)),"HFZ", "NI")," ")</f>
        <v xml:space="preserve"> </v>
      </c>
      <c r="Y126" s="71" t="str">
        <f t="shared" si="16"/>
        <v xml:space="preserve"> </v>
      </c>
      <c r="Z126" s="71" t="str">
        <f t="shared" si="17"/>
        <v xml:space="preserve"> </v>
      </c>
      <c r="AA126" s="71" t="str">
        <f>IFERROR(IF(U126&gt;=(VLOOKUP(D126&amp;E126, 'Tab 3 Flex,Strng,Endur(unprot)'!W$10:X$37,2,FALSE)),"HFZ", "NI"), " ")</f>
        <v xml:space="preserve"> </v>
      </c>
      <c r="AB126" s="28" t="str">
        <f t="shared" si="18"/>
        <v xml:space="preserve"> </v>
      </c>
      <c r="AC126" s="33"/>
      <c r="AD126" s="28" t="str">
        <f t="shared" si="19"/>
        <v/>
      </c>
      <c r="AE126" s="96" t="e">
        <v>#N/A</v>
      </c>
      <c r="AF126" s="35"/>
      <c r="AG126" s="72" t="str">
        <f>IFERROR(IF(AE126&gt;=(VLOOKUP(D126&amp;E126, 'Tab 3 Flex,Strng,Endur(unprot)'!R$10:$S$37,2,FALSE)),"HFZ", "NI")," ")</f>
        <v xml:space="preserve"> </v>
      </c>
      <c r="AH126" s="55" t="str">
        <f t="shared" si="20"/>
        <v xml:space="preserve"> </v>
      </c>
      <c r="AI126" s="43"/>
      <c r="AJ126" s="55" t="str">
        <f t="shared" si="21"/>
        <v/>
      </c>
      <c r="AK126" s="100" t="e">
        <v>#N/A</v>
      </c>
      <c r="AL126" s="36"/>
      <c r="AM126" s="73" t="str">
        <f>IFERROR(IF(AK126&gt;=(VLOOKUP(D126&amp;E126,'Tab 3 Flex,Strng,Endur(unprot)'!AB$10:$AC$37,2,FALSE)),"HFZ", "NI")," ")</f>
        <v xml:space="preserve"> </v>
      </c>
      <c r="AN126" s="29" t="str">
        <f t="shared" si="22"/>
        <v xml:space="preserve"> </v>
      </c>
      <c r="AO126" s="33"/>
      <c r="AP126" s="29" t="str">
        <f t="shared" si="23"/>
        <v/>
      </c>
    </row>
    <row r="127" spans="1:42" s="57" customFormat="1" ht="16.5" thickTop="1" thickBot="1" x14ac:dyDescent="0.3">
      <c r="A127" s="32"/>
      <c r="B127" s="25"/>
      <c r="C127" s="25"/>
      <c r="D127" s="25"/>
      <c r="E127" s="25"/>
      <c r="F127" s="25"/>
      <c r="G127" s="94" t="e">
        <v>#N/A</v>
      </c>
      <c r="H127" s="94" t="e">
        <v>#N/A</v>
      </c>
      <c r="I127" s="26"/>
      <c r="J127" s="26"/>
      <c r="K127" s="69" t="str">
        <f>IFERROR(IF(G127&gt;=(VLOOKUP(D127&amp;E127,'Tab 2 Aerobic Capacity (unprot)'!L$10:$M$27,2,FALSE)),"HFZ","NI")," ")</f>
        <v xml:space="preserve"> </v>
      </c>
      <c r="L127" s="69" t="str">
        <f>IFERROR(IF(H127&gt;=(VLOOKUP(D127&amp;E127,'Tab 2 Aerobic Capacity (unprot)'!L$34:$M$51,2,FALSE)),"HFZ","NI")," ")</f>
        <v xml:space="preserve"> </v>
      </c>
      <c r="M127" s="54" t="str">
        <f t="shared" si="12"/>
        <v xml:space="preserve"> </v>
      </c>
      <c r="N127" s="33" t="str">
        <f t="shared" si="13"/>
        <v xml:space="preserve"> </v>
      </c>
      <c r="O127" s="43"/>
      <c r="P127" s="54" t="str">
        <f t="shared" si="14"/>
        <v/>
      </c>
      <c r="Q127" s="33"/>
      <c r="R127" s="54" t="str">
        <f t="shared" si="15"/>
        <v/>
      </c>
      <c r="S127" s="99" t="e">
        <v>#N/A</v>
      </c>
      <c r="T127" s="99" t="e">
        <v>#N/A</v>
      </c>
      <c r="U127" s="99" t="e">
        <v>#N/A</v>
      </c>
      <c r="V127" s="27"/>
      <c r="W127" s="70" t="str">
        <f>IFERROR(IF(S127&gt;=(VLOOKUP(D127&amp;E127, 'Tab 3 Flex,Strng,Endur(unprot)'!AG$10:$AH$37,2,FALSE)),"HFZ", "NI")," ")</f>
        <v xml:space="preserve"> </v>
      </c>
      <c r="X127" s="70" t="str">
        <f>IFERROR(IF(T127&gt;=(VLOOKUP(D127&amp;E127, 'Tab 3 Flex,Strng,Endur(unprot)'!AG$10:$AH$37,2,FALSE)),"HFZ", "NI")," ")</f>
        <v xml:space="preserve"> </v>
      </c>
      <c r="Y127" s="71" t="str">
        <f t="shared" si="16"/>
        <v xml:space="preserve"> </v>
      </c>
      <c r="Z127" s="71" t="str">
        <f t="shared" si="17"/>
        <v xml:space="preserve"> </v>
      </c>
      <c r="AA127" s="71" t="str">
        <f>IFERROR(IF(U127&gt;=(VLOOKUP(D127&amp;E127, 'Tab 3 Flex,Strng,Endur(unprot)'!W$10:X$37,2,FALSE)),"HFZ", "NI"), " ")</f>
        <v xml:space="preserve"> </v>
      </c>
      <c r="AB127" s="28" t="str">
        <f t="shared" si="18"/>
        <v xml:space="preserve"> </v>
      </c>
      <c r="AC127" s="33"/>
      <c r="AD127" s="28" t="str">
        <f t="shared" si="19"/>
        <v/>
      </c>
      <c r="AE127" s="96" t="e">
        <v>#N/A</v>
      </c>
      <c r="AF127" s="35"/>
      <c r="AG127" s="72" t="str">
        <f>IFERROR(IF(AE127&gt;=(VLOOKUP(D127&amp;E127, 'Tab 3 Flex,Strng,Endur(unprot)'!R$10:$S$37,2,FALSE)),"HFZ", "NI")," ")</f>
        <v xml:space="preserve"> </v>
      </c>
      <c r="AH127" s="55" t="str">
        <f t="shared" si="20"/>
        <v xml:space="preserve"> </v>
      </c>
      <c r="AI127" s="43"/>
      <c r="AJ127" s="55" t="str">
        <f t="shared" si="21"/>
        <v/>
      </c>
      <c r="AK127" s="100" t="e">
        <v>#N/A</v>
      </c>
      <c r="AL127" s="36"/>
      <c r="AM127" s="73" t="str">
        <f>IFERROR(IF(AK127&gt;=(VLOOKUP(D127&amp;E127,'Tab 3 Flex,Strng,Endur(unprot)'!AB$10:$AC$37,2,FALSE)),"HFZ", "NI")," ")</f>
        <v xml:space="preserve"> </v>
      </c>
      <c r="AN127" s="29" t="str">
        <f t="shared" si="22"/>
        <v xml:space="preserve"> </v>
      </c>
      <c r="AO127" s="33"/>
      <c r="AP127" s="29" t="str">
        <f t="shared" si="23"/>
        <v/>
      </c>
    </row>
    <row r="128" spans="1:42" s="57" customFormat="1" ht="16.5" thickTop="1" thickBot="1" x14ac:dyDescent="0.3">
      <c r="A128" s="32"/>
      <c r="B128" s="25"/>
      <c r="C128" s="25"/>
      <c r="D128" s="25"/>
      <c r="E128" s="25"/>
      <c r="F128" s="25"/>
      <c r="G128" s="94" t="e">
        <v>#N/A</v>
      </c>
      <c r="H128" s="94" t="e">
        <v>#N/A</v>
      </c>
      <c r="I128" s="26"/>
      <c r="J128" s="26"/>
      <c r="K128" s="69" t="str">
        <f>IFERROR(IF(G128&gt;=(VLOOKUP(D128&amp;E128,'Tab 2 Aerobic Capacity (unprot)'!L$10:$M$27,2,FALSE)),"HFZ","NI")," ")</f>
        <v xml:space="preserve"> </v>
      </c>
      <c r="L128" s="69" t="str">
        <f>IFERROR(IF(H128&gt;=(VLOOKUP(D128&amp;E128,'Tab 2 Aerobic Capacity (unprot)'!L$34:$M$51,2,FALSE)),"HFZ","NI")," ")</f>
        <v xml:space="preserve"> </v>
      </c>
      <c r="M128" s="54" t="str">
        <f t="shared" si="12"/>
        <v xml:space="preserve"> </v>
      </c>
      <c r="N128" s="33" t="str">
        <f t="shared" si="13"/>
        <v xml:space="preserve"> </v>
      </c>
      <c r="O128" s="43"/>
      <c r="P128" s="54" t="str">
        <f t="shared" si="14"/>
        <v/>
      </c>
      <c r="Q128" s="33"/>
      <c r="R128" s="54" t="str">
        <f t="shared" si="15"/>
        <v/>
      </c>
      <c r="S128" s="99" t="e">
        <v>#N/A</v>
      </c>
      <c r="T128" s="99" t="e">
        <v>#N/A</v>
      </c>
      <c r="U128" s="99" t="e">
        <v>#N/A</v>
      </c>
      <c r="V128" s="27"/>
      <c r="W128" s="70" t="str">
        <f>IFERROR(IF(S128&gt;=(VLOOKUP(D128&amp;E128, 'Tab 3 Flex,Strng,Endur(unprot)'!AG$10:$AH$37,2,FALSE)),"HFZ", "NI")," ")</f>
        <v xml:space="preserve"> </v>
      </c>
      <c r="X128" s="70" t="str">
        <f>IFERROR(IF(T128&gt;=(VLOOKUP(D128&amp;E128, 'Tab 3 Flex,Strng,Endur(unprot)'!AG$10:$AH$37,2,FALSE)),"HFZ", "NI")," ")</f>
        <v xml:space="preserve"> </v>
      </c>
      <c r="Y128" s="71" t="str">
        <f t="shared" si="16"/>
        <v xml:space="preserve"> </v>
      </c>
      <c r="Z128" s="71" t="str">
        <f t="shared" si="17"/>
        <v xml:space="preserve"> </v>
      </c>
      <c r="AA128" s="71" t="str">
        <f>IFERROR(IF(U128&gt;=(VLOOKUP(D128&amp;E128, 'Tab 3 Flex,Strng,Endur(unprot)'!W$10:X$37,2,FALSE)),"HFZ", "NI"), " ")</f>
        <v xml:space="preserve"> </v>
      </c>
      <c r="AB128" s="28" t="str">
        <f t="shared" si="18"/>
        <v xml:space="preserve"> </v>
      </c>
      <c r="AC128" s="33"/>
      <c r="AD128" s="28" t="str">
        <f t="shared" si="19"/>
        <v/>
      </c>
      <c r="AE128" s="96" t="e">
        <v>#N/A</v>
      </c>
      <c r="AF128" s="35"/>
      <c r="AG128" s="72" t="str">
        <f>IFERROR(IF(AE128&gt;=(VLOOKUP(D128&amp;E128, 'Tab 3 Flex,Strng,Endur(unprot)'!R$10:$S$37,2,FALSE)),"HFZ", "NI")," ")</f>
        <v xml:space="preserve"> </v>
      </c>
      <c r="AH128" s="55" t="str">
        <f t="shared" si="20"/>
        <v xml:space="preserve"> </v>
      </c>
      <c r="AI128" s="43"/>
      <c r="AJ128" s="55" t="str">
        <f t="shared" si="21"/>
        <v/>
      </c>
      <c r="AK128" s="100" t="e">
        <v>#N/A</v>
      </c>
      <c r="AL128" s="36"/>
      <c r="AM128" s="73" t="str">
        <f>IFERROR(IF(AK128&gt;=(VLOOKUP(D128&amp;E128,'Tab 3 Flex,Strng,Endur(unprot)'!AB$10:$AC$37,2,FALSE)),"HFZ", "NI")," ")</f>
        <v xml:space="preserve"> </v>
      </c>
      <c r="AN128" s="29" t="str">
        <f t="shared" si="22"/>
        <v xml:space="preserve"> </v>
      </c>
      <c r="AO128" s="33"/>
      <c r="AP128" s="29" t="str">
        <f t="shared" si="23"/>
        <v/>
      </c>
    </row>
    <row r="129" spans="1:42" s="57" customFormat="1" ht="16.5" thickTop="1" thickBot="1" x14ac:dyDescent="0.3">
      <c r="A129" s="32"/>
      <c r="B129" s="25"/>
      <c r="C129" s="25"/>
      <c r="D129" s="25"/>
      <c r="E129" s="25"/>
      <c r="F129" s="25"/>
      <c r="G129" s="94" t="e">
        <v>#N/A</v>
      </c>
      <c r="H129" s="94" t="e">
        <v>#N/A</v>
      </c>
      <c r="I129" s="26"/>
      <c r="J129" s="26"/>
      <c r="K129" s="69" t="str">
        <f>IFERROR(IF(G129&gt;=(VLOOKUP(D129&amp;E129,'Tab 2 Aerobic Capacity (unprot)'!L$10:$M$27,2,FALSE)),"HFZ","NI")," ")</f>
        <v xml:space="preserve"> </v>
      </c>
      <c r="L129" s="69" t="str">
        <f>IFERROR(IF(H129&gt;=(VLOOKUP(D129&amp;E129,'Tab 2 Aerobic Capacity (unprot)'!L$34:$M$51,2,FALSE)),"HFZ","NI")," ")</f>
        <v xml:space="preserve"> </v>
      </c>
      <c r="M129" s="54" t="str">
        <f t="shared" si="12"/>
        <v xml:space="preserve"> </v>
      </c>
      <c r="N129" s="33" t="str">
        <f t="shared" si="13"/>
        <v xml:space="preserve"> </v>
      </c>
      <c r="O129" s="43"/>
      <c r="P129" s="54" t="str">
        <f t="shared" si="14"/>
        <v/>
      </c>
      <c r="Q129" s="33"/>
      <c r="R129" s="54" t="str">
        <f t="shared" si="15"/>
        <v/>
      </c>
      <c r="S129" s="99" t="e">
        <v>#N/A</v>
      </c>
      <c r="T129" s="99" t="e">
        <v>#N/A</v>
      </c>
      <c r="U129" s="99" t="e">
        <v>#N/A</v>
      </c>
      <c r="V129" s="27"/>
      <c r="W129" s="70" t="str">
        <f>IFERROR(IF(S129&gt;=(VLOOKUP(D129&amp;E129, 'Tab 3 Flex,Strng,Endur(unprot)'!AG$10:$AH$37,2,FALSE)),"HFZ", "NI")," ")</f>
        <v xml:space="preserve"> </v>
      </c>
      <c r="X129" s="70" t="str">
        <f>IFERROR(IF(T129&gt;=(VLOOKUP(D129&amp;E129, 'Tab 3 Flex,Strng,Endur(unprot)'!AG$10:$AH$37,2,FALSE)),"HFZ", "NI")," ")</f>
        <v xml:space="preserve"> </v>
      </c>
      <c r="Y129" s="71" t="str">
        <f t="shared" si="16"/>
        <v xml:space="preserve"> </v>
      </c>
      <c r="Z129" s="71" t="str">
        <f t="shared" si="17"/>
        <v xml:space="preserve"> </v>
      </c>
      <c r="AA129" s="71" t="str">
        <f>IFERROR(IF(U129&gt;=(VLOOKUP(D129&amp;E129, 'Tab 3 Flex,Strng,Endur(unprot)'!W$10:X$37,2,FALSE)),"HFZ", "NI"), " ")</f>
        <v xml:space="preserve"> </v>
      </c>
      <c r="AB129" s="28" t="str">
        <f t="shared" si="18"/>
        <v xml:space="preserve"> </v>
      </c>
      <c r="AC129" s="33"/>
      <c r="AD129" s="28" t="str">
        <f t="shared" si="19"/>
        <v/>
      </c>
      <c r="AE129" s="96" t="e">
        <v>#N/A</v>
      </c>
      <c r="AF129" s="35"/>
      <c r="AG129" s="72" t="str">
        <f>IFERROR(IF(AE129&gt;=(VLOOKUP(D129&amp;E129, 'Tab 3 Flex,Strng,Endur(unprot)'!R$10:$S$37,2,FALSE)),"HFZ", "NI")," ")</f>
        <v xml:space="preserve"> </v>
      </c>
      <c r="AH129" s="55" t="str">
        <f t="shared" si="20"/>
        <v xml:space="preserve"> </v>
      </c>
      <c r="AI129" s="43"/>
      <c r="AJ129" s="55" t="str">
        <f t="shared" si="21"/>
        <v/>
      </c>
      <c r="AK129" s="100" t="e">
        <v>#N/A</v>
      </c>
      <c r="AL129" s="36"/>
      <c r="AM129" s="73" t="str">
        <f>IFERROR(IF(AK129&gt;=(VLOOKUP(D129&amp;E129,'Tab 3 Flex,Strng,Endur(unprot)'!AB$10:$AC$37,2,FALSE)),"HFZ", "NI")," ")</f>
        <v xml:space="preserve"> </v>
      </c>
      <c r="AN129" s="29" t="str">
        <f t="shared" si="22"/>
        <v xml:space="preserve"> </v>
      </c>
      <c r="AO129" s="33"/>
      <c r="AP129" s="29" t="str">
        <f t="shared" si="23"/>
        <v/>
      </c>
    </row>
    <row r="130" spans="1:42" s="57" customFormat="1" ht="16.5" thickTop="1" thickBot="1" x14ac:dyDescent="0.3">
      <c r="A130" s="32"/>
      <c r="B130" s="25"/>
      <c r="C130" s="25"/>
      <c r="D130" s="25"/>
      <c r="E130" s="25"/>
      <c r="F130" s="25"/>
      <c r="G130" s="94" t="e">
        <v>#N/A</v>
      </c>
      <c r="H130" s="94" t="e">
        <v>#N/A</v>
      </c>
      <c r="I130" s="26"/>
      <c r="J130" s="26"/>
      <c r="K130" s="69" t="str">
        <f>IFERROR(IF(G130&gt;=(VLOOKUP(D130&amp;E130,'Tab 2 Aerobic Capacity (unprot)'!L$10:$M$27,2,FALSE)),"HFZ","NI")," ")</f>
        <v xml:space="preserve"> </v>
      </c>
      <c r="L130" s="69" t="str">
        <f>IFERROR(IF(H130&gt;=(VLOOKUP(D130&amp;E130,'Tab 2 Aerobic Capacity (unprot)'!L$34:$M$51,2,FALSE)),"HFZ","NI")," ")</f>
        <v xml:space="preserve"> </v>
      </c>
      <c r="M130" s="54" t="str">
        <f t="shared" si="12"/>
        <v xml:space="preserve"> </v>
      </c>
      <c r="N130" s="33" t="str">
        <f t="shared" si="13"/>
        <v xml:space="preserve"> </v>
      </c>
      <c r="O130" s="43"/>
      <c r="P130" s="54" t="str">
        <f t="shared" si="14"/>
        <v/>
      </c>
      <c r="Q130" s="33"/>
      <c r="R130" s="54" t="str">
        <f t="shared" si="15"/>
        <v/>
      </c>
      <c r="S130" s="99" t="e">
        <v>#N/A</v>
      </c>
      <c r="T130" s="99" t="e">
        <v>#N/A</v>
      </c>
      <c r="U130" s="99" t="e">
        <v>#N/A</v>
      </c>
      <c r="V130" s="27"/>
      <c r="W130" s="70" t="str">
        <f>IFERROR(IF(S130&gt;=(VLOOKUP(D130&amp;E130, 'Tab 3 Flex,Strng,Endur(unprot)'!AG$10:$AH$37,2,FALSE)),"HFZ", "NI")," ")</f>
        <v xml:space="preserve"> </v>
      </c>
      <c r="X130" s="70" t="str">
        <f>IFERROR(IF(T130&gt;=(VLOOKUP(D130&amp;E130, 'Tab 3 Flex,Strng,Endur(unprot)'!AG$10:$AH$37,2,FALSE)),"HFZ", "NI")," ")</f>
        <v xml:space="preserve"> </v>
      </c>
      <c r="Y130" s="71" t="str">
        <f t="shared" si="16"/>
        <v xml:space="preserve"> </v>
      </c>
      <c r="Z130" s="71" t="str">
        <f t="shared" si="17"/>
        <v xml:space="preserve"> </v>
      </c>
      <c r="AA130" s="71" t="str">
        <f>IFERROR(IF(U130&gt;=(VLOOKUP(D130&amp;E130, 'Tab 3 Flex,Strng,Endur(unprot)'!W$10:X$37,2,FALSE)),"HFZ", "NI"), " ")</f>
        <v xml:space="preserve"> </v>
      </c>
      <c r="AB130" s="28" t="str">
        <f t="shared" si="18"/>
        <v xml:space="preserve"> </v>
      </c>
      <c r="AC130" s="33"/>
      <c r="AD130" s="28" t="str">
        <f t="shared" si="19"/>
        <v/>
      </c>
      <c r="AE130" s="96" t="e">
        <v>#N/A</v>
      </c>
      <c r="AF130" s="35"/>
      <c r="AG130" s="72" t="str">
        <f>IFERROR(IF(AE130&gt;=(VLOOKUP(D130&amp;E130, 'Tab 3 Flex,Strng,Endur(unprot)'!R$10:$S$37,2,FALSE)),"HFZ", "NI")," ")</f>
        <v xml:space="preserve"> </v>
      </c>
      <c r="AH130" s="55" t="str">
        <f t="shared" si="20"/>
        <v xml:space="preserve"> </v>
      </c>
      <c r="AI130" s="43"/>
      <c r="AJ130" s="55" t="str">
        <f t="shared" si="21"/>
        <v/>
      </c>
      <c r="AK130" s="100" t="e">
        <v>#N/A</v>
      </c>
      <c r="AL130" s="36"/>
      <c r="AM130" s="73" t="str">
        <f>IFERROR(IF(AK130&gt;=(VLOOKUP(D130&amp;E130,'Tab 3 Flex,Strng,Endur(unprot)'!AB$10:$AC$37,2,FALSE)),"HFZ", "NI")," ")</f>
        <v xml:space="preserve"> </v>
      </c>
      <c r="AN130" s="29" t="str">
        <f t="shared" si="22"/>
        <v xml:space="preserve"> </v>
      </c>
      <c r="AO130" s="33"/>
      <c r="AP130" s="29" t="str">
        <f t="shared" si="23"/>
        <v/>
      </c>
    </row>
    <row r="131" spans="1:42" s="57" customFormat="1" ht="16.5" thickTop="1" thickBot="1" x14ac:dyDescent="0.3">
      <c r="A131" s="32"/>
      <c r="B131" s="25"/>
      <c r="C131" s="25"/>
      <c r="D131" s="25"/>
      <c r="E131" s="25"/>
      <c r="F131" s="25"/>
      <c r="G131" s="94" t="e">
        <v>#N/A</v>
      </c>
      <c r="H131" s="94" t="e">
        <v>#N/A</v>
      </c>
      <c r="I131" s="26"/>
      <c r="J131" s="26"/>
      <c r="K131" s="69" t="str">
        <f>IFERROR(IF(G131&gt;=(VLOOKUP(D131&amp;E131,'Tab 2 Aerobic Capacity (unprot)'!L$10:$M$27,2,FALSE)),"HFZ","NI")," ")</f>
        <v xml:space="preserve"> </v>
      </c>
      <c r="L131" s="69" t="str">
        <f>IFERROR(IF(H131&gt;=(VLOOKUP(D131&amp;E131,'Tab 2 Aerobic Capacity (unprot)'!L$34:$M$51,2,FALSE)),"HFZ","NI")," ")</f>
        <v xml:space="preserve"> </v>
      </c>
      <c r="M131" s="54" t="str">
        <f t="shared" si="12"/>
        <v xml:space="preserve"> </v>
      </c>
      <c r="N131" s="33" t="str">
        <f t="shared" si="13"/>
        <v xml:space="preserve"> </v>
      </c>
      <c r="O131" s="43"/>
      <c r="P131" s="54" t="str">
        <f t="shared" si="14"/>
        <v/>
      </c>
      <c r="Q131" s="33"/>
      <c r="R131" s="54" t="str">
        <f t="shared" si="15"/>
        <v/>
      </c>
      <c r="S131" s="99" t="e">
        <v>#N/A</v>
      </c>
      <c r="T131" s="99" t="e">
        <v>#N/A</v>
      </c>
      <c r="U131" s="99" t="e">
        <v>#N/A</v>
      </c>
      <c r="V131" s="27"/>
      <c r="W131" s="70" t="str">
        <f>IFERROR(IF(S131&gt;=(VLOOKUP(D131&amp;E131, 'Tab 3 Flex,Strng,Endur(unprot)'!AG$10:$AH$37,2,FALSE)),"HFZ", "NI")," ")</f>
        <v xml:space="preserve"> </v>
      </c>
      <c r="X131" s="70" t="str">
        <f>IFERROR(IF(T131&gt;=(VLOOKUP(D131&amp;E131, 'Tab 3 Flex,Strng,Endur(unprot)'!AG$10:$AH$37,2,FALSE)),"HFZ", "NI")," ")</f>
        <v xml:space="preserve"> </v>
      </c>
      <c r="Y131" s="71" t="str">
        <f t="shared" si="16"/>
        <v xml:space="preserve"> </v>
      </c>
      <c r="Z131" s="71" t="str">
        <f t="shared" si="17"/>
        <v xml:space="preserve"> </v>
      </c>
      <c r="AA131" s="71" t="str">
        <f>IFERROR(IF(U131&gt;=(VLOOKUP(D131&amp;E131, 'Tab 3 Flex,Strng,Endur(unprot)'!W$10:X$37,2,FALSE)),"HFZ", "NI"), " ")</f>
        <v xml:space="preserve"> </v>
      </c>
      <c r="AB131" s="28" t="str">
        <f t="shared" si="18"/>
        <v xml:space="preserve"> </v>
      </c>
      <c r="AC131" s="33"/>
      <c r="AD131" s="28" t="str">
        <f t="shared" si="19"/>
        <v/>
      </c>
      <c r="AE131" s="96" t="e">
        <v>#N/A</v>
      </c>
      <c r="AF131" s="35"/>
      <c r="AG131" s="72" t="str">
        <f>IFERROR(IF(AE131&gt;=(VLOOKUP(D131&amp;E131, 'Tab 3 Flex,Strng,Endur(unprot)'!R$10:$S$37,2,FALSE)),"HFZ", "NI")," ")</f>
        <v xml:space="preserve"> </v>
      </c>
      <c r="AH131" s="55" t="str">
        <f t="shared" si="20"/>
        <v xml:space="preserve"> </v>
      </c>
      <c r="AI131" s="43"/>
      <c r="AJ131" s="55" t="str">
        <f t="shared" si="21"/>
        <v/>
      </c>
      <c r="AK131" s="100" t="e">
        <v>#N/A</v>
      </c>
      <c r="AL131" s="36"/>
      <c r="AM131" s="73" t="str">
        <f>IFERROR(IF(AK131&gt;=(VLOOKUP(D131&amp;E131,'Tab 3 Flex,Strng,Endur(unprot)'!AB$10:$AC$37,2,FALSE)),"HFZ", "NI")," ")</f>
        <v xml:space="preserve"> </v>
      </c>
      <c r="AN131" s="29" t="str">
        <f t="shared" si="22"/>
        <v xml:space="preserve"> </v>
      </c>
      <c r="AO131" s="33"/>
      <c r="AP131" s="29" t="str">
        <f t="shared" si="23"/>
        <v/>
      </c>
    </row>
    <row r="132" spans="1:42" s="57" customFormat="1" ht="16.5" thickTop="1" thickBot="1" x14ac:dyDescent="0.3">
      <c r="A132" s="32"/>
      <c r="B132" s="25"/>
      <c r="C132" s="25"/>
      <c r="D132" s="25"/>
      <c r="E132" s="25"/>
      <c r="F132" s="25"/>
      <c r="G132" s="94" t="e">
        <v>#N/A</v>
      </c>
      <c r="H132" s="94" t="e">
        <v>#N/A</v>
      </c>
      <c r="I132" s="26"/>
      <c r="J132" s="26"/>
      <c r="K132" s="69" t="str">
        <f>IFERROR(IF(G132&gt;=(VLOOKUP(D132&amp;E132,'Tab 2 Aerobic Capacity (unprot)'!L$10:$M$27,2,FALSE)),"HFZ","NI")," ")</f>
        <v xml:space="preserve"> </v>
      </c>
      <c r="L132" s="69" t="str">
        <f>IFERROR(IF(H132&gt;=(VLOOKUP(D132&amp;E132,'Tab 2 Aerobic Capacity (unprot)'!L$34:$M$51,2,FALSE)),"HFZ","NI")," ")</f>
        <v xml:space="preserve"> </v>
      </c>
      <c r="M132" s="54" t="str">
        <f t="shared" si="12"/>
        <v xml:space="preserve"> </v>
      </c>
      <c r="N132" s="33" t="str">
        <f t="shared" si="13"/>
        <v xml:space="preserve"> </v>
      </c>
      <c r="O132" s="43"/>
      <c r="P132" s="54" t="str">
        <f t="shared" si="14"/>
        <v/>
      </c>
      <c r="Q132" s="33"/>
      <c r="R132" s="54" t="str">
        <f t="shared" si="15"/>
        <v/>
      </c>
      <c r="S132" s="99" t="e">
        <v>#N/A</v>
      </c>
      <c r="T132" s="99" t="e">
        <v>#N/A</v>
      </c>
      <c r="U132" s="99" t="e">
        <v>#N/A</v>
      </c>
      <c r="V132" s="27"/>
      <c r="W132" s="70" t="str">
        <f>IFERROR(IF(S132&gt;=(VLOOKUP(D132&amp;E132, 'Tab 3 Flex,Strng,Endur(unprot)'!AG$10:$AH$37,2,FALSE)),"HFZ", "NI")," ")</f>
        <v xml:space="preserve"> </v>
      </c>
      <c r="X132" s="70" t="str">
        <f>IFERROR(IF(T132&gt;=(VLOOKUP(D132&amp;E132, 'Tab 3 Flex,Strng,Endur(unprot)'!AG$10:$AH$37,2,FALSE)),"HFZ", "NI")," ")</f>
        <v xml:space="preserve"> </v>
      </c>
      <c r="Y132" s="71" t="str">
        <f t="shared" si="16"/>
        <v xml:space="preserve"> </v>
      </c>
      <c r="Z132" s="71" t="str">
        <f t="shared" si="17"/>
        <v xml:space="preserve"> </v>
      </c>
      <c r="AA132" s="71" t="str">
        <f>IFERROR(IF(U132&gt;=(VLOOKUP(D132&amp;E132, 'Tab 3 Flex,Strng,Endur(unprot)'!W$10:X$37,2,FALSE)),"HFZ", "NI"), " ")</f>
        <v xml:space="preserve"> </v>
      </c>
      <c r="AB132" s="28" t="str">
        <f t="shared" si="18"/>
        <v xml:space="preserve"> </v>
      </c>
      <c r="AC132" s="33"/>
      <c r="AD132" s="28" t="str">
        <f t="shared" si="19"/>
        <v/>
      </c>
      <c r="AE132" s="96" t="e">
        <v>#N/A</v>
      </c>
      <c r="AF132" s="35"/>
      <c r="AG132" s="72" t="str">
        <f>IFERROR(IF(AE132&gt;=(VLOOKUP(D132&amp;E132, 'Tab 3 Flex,Strng,Endur(unprot)'!R$10:$S$37,2,FALSE)),"HFZ", "NI")," ")</f>
        <v xml:space="preserve"> </v>
      </c>
      <c r="AH132" s="55" t="str">
        <f t="shared" si="20"/>
        <v xml:space="preserve"> </v>
      </c>
      <c r="AI132" s="43"/>
      <c r="AJ132" s="55" t="str">
        <f t="shared" si="21"/>
        <v/>
      </c>
      <c r="AK132" s="100" t="e">
        <v>#N/A</v>
      </c>
      <c r="AL132" s="36"/>
      <c r="AM132" s="73" t="str">
        <f>IFERROR(IF(AK132&gt;=(VLOOKUP(D132&amp;E132,'Tab 3 Flex,Strng,Endur(unprot)'!AB$10:$AC$37,2,FALSE)),"HFZ", "NI")," ")</f>
        <v xml:space="preserve"> </v>
      </c>
      <c r="AN132" s="29" t="str">
        <f t="shared" si="22"/>
        <v xml:space="preserve"> </v>
      </c>
      <c r="AO132" s="33"/>
      <c r="AP132" s="29" t="str">
        <f t="shared" si="23"/>
        <v/>
      </c>
    </row>
    <row r="133" spans="1:42" s="57" customFormat="1" ht="16.5" thickTop="1" thickBot="1" x14ac:dyDescent="0.3">
      <c r="A133" s="32"/>
      <c r="B133" s="25"/>
      <c r="C133" s="25"/>
      <c r="D133" s="25"/>
      <c r="E133" s="25"/>
      <c r="F133" s="25"/>
      <c r="G133" s="94" t="e">
        <v>#N/A</v>
      </c>
      <c r="H133" s="94" t="e">
        <v>#N/A</v>
      </c>
      <c r="I133" s="26"/>
      <c r="J133" s="26"/>
      <c r="K133" s="69" t="str">
        <f>IFERROR(IF(G133&gt;=(VLOOKUP(D133&amp;E133,'Tab 2 Aerobic Capacity (unprot)'!L$10:$M$27,2,FALSE)),"HFZ","NI")," ")</f>
        <v xml:space="preserve"> </v>
      </c>
      <c r="L133" s="69" t="str">
        <f>IFERROR(IF(H133&gt;=(VLOOKUP(D133&amp;E133,'Tab 2 Aerobic Capacity (unprot)'!L$34:$M$51,2,FALSE)),"HFZ","NI")," ")</f>
        <v xml:space="preserve"> </v>
      </c>
      <c r="M133" s="54" t="str">
        <f t="shared" si="12"/>
        <v xml:space="preserve"> </v>
      </c>
      <c r="N133" s="33" t="str">
        <f t="shared" si="13"/>
        <v xml:space="preserve"> </v>
      </c>
      <c r="O133" s="43"/>
      <c r="P133" s="54" t="str">
        <f t="shared" si="14"/>
        <v/>
      </c>
      <c r="Q133" s="33"/>
      <c r="R133" s="54" t="str">
        <f t="shared" si="15"/>
        <v/>
      </c>
      <c r="S133" s="99" t="e">
        <v>#N/A</v>
      </c>
      <c r="T133" s="99" t="e">
        <v>#N/A</v>
      </c>
      <c r="U133" s="99" t="e">
        <v>#N/A</v>
      </c>
      <c r="V133" s="27"/>
      <c r="W133" s="70" t="str">
        <f>IFERROR(IF(S133&gt;=(VLOOKUP(D133&amp;E133, 'Tab 3 Flex,Strng,Endur(unprot)'!AG$10:$AH$37,2,FALSE)),"HFZ", "NI")," ")</f>
        <v xml:space="preserve"> </v>
      </c>
      <c r="X133" s="70" t="str">
        <f>IFERROR(IF(T133&gt;=(VLOOKUP(D133&amp;E133, 'Tab 3 Flex,Strng,Endur(unprot)'!AG$10:$AH$37,2,FALSE)),"HFZ", "NI")," ")</f>
        <v xml:space="preserve"> </v>
      </c>
      <c r="Y133" s="71" t="str">
        <f t="shared" si="16"/>
        <v xml:space="preserve"> </v>
      </c>
      <c r="Z133" s="71" t="str">
        <f t="shared" si="17"/>
        <v xml:space="preserve"> </v>
      </c>
      <c r="AA133" s="71" t="str">
        <f>IFERROR(IF(U133&gt;=(VLOOKUP(D133&amp;E133, 'Tab 3 Flex,Strng,Endur(unprot)'!W$10:X$37,2,FALSE)),"HFZ", "NI"), " ")</f>
        <v xml:space="preserve"> </v>
      </c>
      <c r="AB133" s="28" t="str">
        <f t="shared" si="18"/>
        <v xml:space="preserve"> </v>
      </c>
      <c r="AC133" s="33"/>
      <c r="AD133" s="28" t="str">
        <f t="shared" si="19"/>
        <v/>
      </c>
      <c r="AE133" s="96" t="e">
        <v>#N/A</v>
      </c>
      <c r="AF133" s="35"/>
      <c r="AG133" s="72" t="str">
        <f>IFERROR(IF(AE133&gt;=(VLOOKUP(D133&amp;E133, 'Tab 3 Flex,Strng,Endur(unprot)'!R$10:$S$37,2,FALSE)),"HFZ", "NI")," ")</f>
        <v xml:space="preserve"> </v>
      </c>
      <c r="AH133" s="55" t="str">
        <f t="shared" si="20"/>
        <v xml:space="preserve"> </v>
      </c>
      <c r="AI133" s="43"/>
      <c r="AJ133" s="55" t="str">
        <f t="shared" si="21"/>
        <v/>
      </c>
      <c r="AK133" s="100" t="e">
        <v>#N/A</v>
      </c>
      <c r="AL133" s="36"/>
      <c r="AM133" s="73" t="str">
        <f>IFERROR(IF(AK133&gt;=(VLOOKUP(D133&amp;E133,'Tab 3 Flex,Strng,Endur(unprot)'!AB$10:$AC$37,2,FALSE)),"HFZ", "NI")," ")</f>
        <v xml:space="preserve"> </v>
      </c>
      <c r="AN133" s="29" t="str">
        <f t="shared" si="22"/>
        <v xml:space="preserve"> </v>
      </c>
      <c r="AO133" s="33"/>
      <c r="AP133" s="29" t="str">
        <f t="shared" si="23"/>
        <v/>
      </c>
    </row>
    <row r="134" spans="1:42" s="57" customFormat="1" ht="16.5" thickTop="1" thickBot="1" x14ac:dyDescent="0.3">
      <c r="A134" s="32"/>
      <c r="B134" s="25"/>
      <c r="C134" s="25"/>
      <c r="D134" s="25"/>
      <c r="E134" s="25"/>
      <c r="F134" s="25"/>
      <c r="G134" s="94" t="e">
        <v>#N/A</v>
      </c>
      <c r="H134" s="94" t="e">
        <v>#N/A</v>
      </c>
      <c r="I134" s="26"/>
      <c r="J134" s="26"/>
      <c r="K134" s="69" t="str">
        <f>IFERROR(IF(G134&gt;=(VLOOKUP(D134&amp;E134,'Tab 2 Aerobic Capacity (unprot)'!L$10:$M$27,2,FALSE)),"HFZ","NI")," ")</f>
        <v xml:space="preserve"> </v>
      </c>
      <c r="L134" s="69" t="str">
        <f>IFERROR(IF(H134&gt;=(VLOOKUP(D134&amp;E134,'Tab 2 Aerobic Capacity (unprot)'!L$34:$M$51,2,FALSE)),"HFZ","NI")," ")</f>
        <v xml:space="preserve"> </v>
      </c>
      <c r="M134" s="54" t="str">
        <f t="shared" si="12"/>
        <v xml:space="preserve"> </v>
      </c>
      <c r="N134" s="33" t="str">
        <f t="shared" si="13"/>
        <v xml:space="preserve"> </v>
      </c>
      <c r="O134" s="43"/>
      <c r="P134" s="54" t="str">
        <f t="shared" si="14"/>
        <v/>
      </c>
      <c r="Q134" s="33"/>
      <c r="R134" s="54" t="str">
        <f t="shared" si="15"/>
        <v/>
      </c>
      <c r="S134" s="99" t="e">
        <v>#N/A</v>
      </c>
      <c r="T134" s="99" t="e">
        <v>#N/A</v>
      </c>
      <c r="U134" s="99" t="e">
        <v>#N/A</v>
      </c>
      <c r="V134" s="27"/>
      <c r="W134" s="70" t="str">
        <f>IFERROR(IF(S134&gt;=(VLOOKUP(D134&amp;E134, 'Tab 3 Flex,Strng,Endur(unprot)'!AG$10:$AH$37,2,FALSE)),"HFZ", "NI")," ")</f>
        <v xml:space="preserve"> </v>
      </c>
      <c r="X134" s="70" t="str">
        <f>IFERROR(IF(T134&gt;=(VLOOKUP(D134&amp;E134, 'Tab 3 Flex,Strng,Endur(unprot)'!AG$10:$AH$37,2,FALSE)),"HFZ", "NI")," ")</f>
        <v xml:space="preserve"> </v>
      </c>
      <c r="Y134" s="71" t="str">
        <f t="shared" si="16"/>
        <v xml:space="preserve"> </v>
      </c>
      <c r="Z134" s="71" t="str">
        <f t="shared" si="17"/>
        <v xml:space="preserve"> </v>
      </c>
      <c r="AA134" s="71" t="str">
        <f>IFERROR(IF(U134&gt;=(VLOOKUP(D134&amp;E134, 'Tab 3 Flex,Strng,Endur(unprot)'!W$10:X$37,2,FALSE)),"HFZ", "NI"), " ")</f>
        <v xml:space="preserve"> </v>
      </c>
      <c r="AB134" s="28" t="str">
        <f t="shared" si="18"/>
        <v xml:space="preserve"> </v>
      </c>
      <c r="AC134" s="33"/>
      <c r="AD134" s="28" t="str">
        <f t="shared" si="19"/>
        <v/>
      </c>
      <c r="AE134" s="96" t="e">
        <v>#N/A</v>
      </c>
      <c r="AF134" s="35"/>
      <c r="AG134" s="72" t="str">
        <f>IFERROR(IF(AE134&gt;=(VLOOKUP(D134&amp;E134, 'Tab 3 Flex,Strng,Endur(unprot)'!R$10:$S$37,2,FALSE)),"HFZ", "NI")," ")</f>
        <v xml:space="preserve"> </v>
      </c>
      <c r="AH134" s="55" t="str">
        <f t="shared" si="20"/>
        <v xml:space="preserve"> </v>
      </c>
      <c r="AI134" s="43"/>
      <c r="AJ134" s="55" t="str">
        <f t="shared" si="21"/>
        <v/>
      </c>
      <c r="AK134" s="100" t="e">
        <v>#N/A</v>
      </c>
      <c r="AL134" s="36"/>
      <c r="AM134" s="73" t="str">
        <f>IFERROR(IF(AK134&gt;=(VLOOKUP(D134&amp;E134,'Tab 3 Flex,Strng,Endur(unprot)'!AB$10:$AC$37,2,FALSE)),"HFZ", "NI")," ")</f>
        <v xml:space="preserve"> </v>
      </c>
      <c r="AN134" s="29" t="str">
        <f t="shared" si="22"/>
        <v xml:space="preserve"> </v>
      </c>
      <c r="AO134" s="33"/>
      <c r="AP134" s="29" t="str">
        <f t="shared" si="23"/>
        <v/>
      </c>
    </row>
    <row r="135" spans="1:42" s="57" customFormat="1" ht="16.5" thickTop="1" thickBot="1" x14ac:dyDescent="0.3">
      <c r="A135" s="32"/>
      <c r="B135" s="25"/>
      <c r="C135" s="25"/>
      <c r="D135" s="25"/>
      <c r="E135" s="25"/>
      <c r="F135" s="25"/>
      <c r="G135" s="94" t="e">
        <v>#N/A</v>
      </c>
      <c r="H135" s="94" t="e">
        <v>#N/A</v>
      </c>
      <c r="I135" s="26"/>
      <c r="J135" s="26"/>
      <c r="K135" s="69" t="str">
        <f>IFERROR(IF(G135&gt;=(VLOOKUP(D135&amp;E135,'Tab 2 Aerobic Capacity (unprot)'!L$10:$M$27,2,FALSE)),"HFZ","NI")," ")</f>
        <v xml:space="preserve"> </v>
      </c>
      <c r="L135" s="69" t="str">
        <f>IFERROR(IF(H135&gt;=(VLOOKUP(D135&amp;E135,'Tab 2 Aerobic Capacity (unprot)'!L$34:$M$51,2,FALSE)),"HFZ","NI")," ")</f>
        <v xml:space="preserve"> </v>
      </c>
      <c r="M135" s="54" t="str">
        <f t="shared" si="12"/>
        <v xml:space="preserve"> </v>
      </c>
      <c r="N135" s="33" t="str">
        <f t="shared" si="13"/>
        <v xml:space="preserve"> </v>
      </c>
      <c r="O135" s="43"/>
      <c r="P135" s="54" t="str">
        <f t="shared" si="14"/>
        <v/>
      </c>
      <c r="Q135" s="33"/>
      <c r="R135" s="54" t="str">
        <f t="shared" si="15"/>
        <v/>
      </c>
      <c r="S135" s="99" t="e">
        <v>#N/A</v>
      </c>
      <c r="T135" s="99" t="e">
        <v>#N/A</v>
      </c>
      <c r="U135" s="99" t="e">
        <v>#N/A</v>
      </c>
      <c r="V135" s="27"/>
      <c r="W135" s="70" t="str">
        <f>IFERROR(IF(S135&gt;=(VLOOKUP(D135&amp;E135, 'Tab 3 Flex,Strng,Endur(unprot)'!AG$10:$AH$37,2,FALSE)),"HFZ", "NI")," ")</f>
        <v xml:space="preserve"> </v>
      </c>
      <c r="X135" s="70" t="str">
        <f>IFERROR(IF(T135&gt;=(VLOOKUP(D135&amp;E135, 'Tab 3 Flex,Strng,Endur(unprot)'!AG$10:$AH$37,2,FALSE)),"HFZ", "NI")," ")</f>
        <v xml:space="preserve"> </v>
      </c>
      <c r="Y135" s="71" t="str">
        <f t="shared" si="16"/>
        <v xml:space="preserve"> </v>
      </c>
      <c r="Z135" s="71" t="str">
        <f t="shared" si="17"/>
        <v xml:space="preserve"> </v>
      </c>
      <c r="AA135" s="71" t="str">
        <f>IFERROR(IF(U135&gt;=(VLOOKUP(D135&amp;E135, 'Tab 3 Flex,Strng,Endur(unprot)'!W$10:X$37,2,FALSE)),"HFZ", "NI"), " ")</f>
        <v xml:space="preserve"> </v>
      </c>
      <c r="AB135" s="28" t="str">
        <f t="shared" si="18"/>
        <v xml:space="preserve"> </v>
      </c>
      <c r="AC135" s="33"/>
      <c r="AD135" s="28" t="str">
        <f t="shared" si="19"/>
        <v/>
      </c>
      <c r="AE135" s="96" t="e">
        <v>#N/A</v>
      </c>
      <c r="AF135" s="35"/>
      <c r="AG135" s="72" t="str">
        <f>IFERROR(IF(AE135&gt;=(VLOOKUP(D135&amp;E135, 'Tab 3 Flex,Strng,Endur(unprot)'!R$10:$S$37,2,FALSE)),"HFZ", "NI")," ")</f>
        <v xml:space="preserve"> </v>
      </c>
      <c r="AH135" s="55" t="str">
        <f t="shared" si="20"/>
        <v xml:space="preserve"> </v>
      </c>
      <c r="AI135" s="43"/>
      <c r="AJ135" s="55" t="str">
        <f t="shared" si="21"/>
        <v/>
      </c>
      <c r="AK135" s="100" t="e">
        <v>#N/A</v>
      </c>
      <c r="AL135" s="36"/>
      <c r="AM135" s="73" t="str">
        <f>IFERROR(IF(AK135&gt;=(VLOOKUP(D135&amp;E135,'Tab 3 Flex,Strng,Endur(unprot)'!AB$10:$AC$37,2,FALSE)),"HFZ", "NI")," ")</f>
        <v xml:space="preserve"> </v>
      </c>
      <c r="AN135" s="29" t="str">
        <f t="shared" si="22"/>
        <v xml:space="preserve"> </v>
      </c>
      <c r="AO135" s="33"/>
      <c r="AP135" s="29" t="str">
        <f t="shared" si="23"/>
        <v/>
      </c>
    </row>
    <row r="136" spans="1:42" s="57" customFormat="1" ht="16.5" thickTop="1" thickBot="1" x14ac:dyDescent="0.3">
      <c r="A136" s="32"/>
      <c r="B136" s="25"/>
      <c r="C136" s="25"/>
      <c r="D136" s="25"/>
      <c r="E136" s="25"/>
      <c r="F136" s="25"/>
      <c r="G136" s="94" t="e">
        <v>#N/A</v>
      </c>
      <c r="H136" s="94" t="e">
        <v>#N/A</v>
      </c>
      <c r="I136" s="26"/>
      <c r="J136" s="26"/>
      <c r="K136" s="69" t="str">
        <f>IFERROR(IF(G136&gt;=(VLOOKUP(D136&amp;E136,'Tab 2 Aerobic Capacity (unprot)'!L$10:$M$27,2,FALSE)),"HFZ","NI")," ")</f>
        <v xml:space="preserve"> </v>
      </c>
      <c r="L136" s="69" t="str">
        <f>IFERROR(IF(H136&gt;=(VLOOKUP(D136&amp;E136,'Tab 2 Aerobic Capacity (unprot)'!L$34:$M$51,2,FALSE)),"HFZ","NI")," ")</f>
        <v xml:space="preserve"> </v>
      </c>
      <c r="M136" s="54" t="str">
        <f t="shared" si="12"/>
        <v xml:space="preserve"> </v>
      </c>
      <c r="N136" s="33" t="str">
        <f t="shared" si="13"/>
        <v xml:space="preserve"> </v>
      </c>
      <c r="O136" s="43"/>
      <c r="P136" s="54" t="str">
        <f t="shared" si="14"/>
        <v/>
      </c>
      <c r="Q136" s="33"/>
      <c r="R136" s="54" t="str">
        <f t="shared" si="15"/>
        <v/>
      </c>
      <c r="S136" s="99" t="e">
        <v>#N/A</v>
      </c>
      <c r="T136" s="99" t="e">
        <v>#N/A</v>
      </c>
      <c r="U136" s="99" t="e">
        <v>#N/A</v>
      </c>
      <c r="V136" s="27"/>
      <c r="W136" s="70" t="str">
        <f>IFERROR(IF(S136&gt;=(VLOOKUP(D136&amp;E136, 'Tab 3 Flex,Strng,Endur(unprot)'!AG$10:$AH$37,2,FALSE)),"HFZ", "NI")," ")</f>
        <v xml:space="preserve"> </v>
      </c>
      <c r="X136" s="70" t="str">
        <f>IFERROR(IF(T136&gt;=(VLOOKUP(D136&amp;E136, 'Tab 3 Flex,Strng,Endur(unprot)'!AG$10:$AH$37,2,FALSE)),"HFZ", "NI")," ")</f>
        <v xml:space="preserve"> </v>
      </c>
      <c r="Y136" s="71" t="str">
        <f t="shared" si="16"/>
        <v xml:space="preserve"> </v>
      </c>
      <c r="Z136" s="71" t="str">
        <f t="shared" si="17"/>
        <v xml:space="preserve"> </v>
      </c>
      <c r="AA136" s="71" t="str">
        <f>IFERROR(IF(U136&gt;=(VLOOKUP(D136&amp;E136, 'Tab 3 Flex,Strng,Endur(unprot)'!W$10:X$37,2,FALSE)),"HFZ", "NI"), " ")</f>
        <v xml:space="preserve"> </v>
      </c>
      <c r="AB136" s="28" t="str">
        <f t="shared" si="18"/>
        <v xml:space="preserve"> </v>
      </c>
      <c r="AC136" s="33"/>
      <c r="AD136" s="28" t="str">
        <f t="shared" si="19"/>
        <v/>
      </c>
      <c r="AE136" s="96" t="e">
        <v>#N/A</v>
      </c>
      <c r="AF136" s="35"/>
      <c r="AG136" s="72" t="str">
        <f>IFERROR(IF(AE136&gt;=(VLOOKUP(D136&amp;E136, 'Tab 3 Flex,Strng,Endur(unprot)'!R$10:$S$37,2,FALSE)),"HFZ", "NI")," ")</f>
        <v xml:space="preserve"> </v>
      </c>
      <c r="AH136" s="55" t="str">
        <f t="shared" si="20"/>
        <v xml:space="preserve"> </v>
      </c>
      <c r="AI136" s="43"/>
      <c r="AJ136" s="55" t="str">
        <f t="shared" si="21"/>
        <v/>
      </c>
      <c r="AK136" s="100" t="e">
        <v>#N/A</v>
      </c>
      <c r="AL136" s="36"/>
      <c r="AM136" s="73" t="str">
        <f>IFERROR(IF(AK136&gt;=(VLOOKUP(D136&amp;E136,'Tab 3 Flex,Strng,Endur(unprot)'!AB$10:$AC$37,2,FALSE)),"HFZ", "NI")," ")</f>
        <v xml:space="preserve"> </v>
      </c>
      <c r="AN136" s="29" t="str">
        <f t="shared" si="22"/>
        <v xml:space="preserve"> </v>
      </c>
      <c r="AO136" s="33"/>
      <c r="AP136" s="29" t="str">
        <f t="shared" si="23"/>
        <v/>
      </c>
    </row>
    <row r="137" spans="1:42" s="57" customFormat="1" ht="16.5" thickTop="1" thickBot="1" x14ac:dyDescent="0.3">
      <c r="A137" s="32"/>
      <c r="B137" s="25"/>
      <c r="C137" s="25"/>
      <c r="D137" s="25"/>
      <c r="E137" s="25"/>
      <c r="F137" s="25"/>
      <c r="G137" s="94" t="e">
        <v>#N/A</v>
      </c>
      <c r="H137" s="94" t="e">
        <v>#N/A</v>
      </c>
      <c r="I137" s="26"/>
      <c r="J137" s="26"/>
      <c r="K137" s="69" t="str">
        <f>IFERROR(IF(G137&gt;=(VLOOKUP(D137&amp;E137,'Tab 2 Aerobic Capacity (unprot)'!L$10:$M$27,2,FALSE)),"HFZ","NI")," ")</f>
        <v xml:space="preserve"> </v>
      </c>
      <c r="L137" s="69" t="str">
        <f>IFERROR(IF(H137&gt;=(VLOOKUP(D137&amp;E137,'Tab 2 Aerobic Capacity (unprot)'!L$34:$M$51,2,FALSE)),"HFZ","NI")," ")</f>
        <v xml:space="preserve"> </v>
      </c>
      <c r="M137" s="54" t="str">
        <f t="shared" si="12"/>
        <v xml:space="preserve"> </v>
      </c>
      <c r="N137" s="33" t="str">
        <f t="shared" si="13"/>
        <v xml:space="preserve"> </v>
      </c>
      <c r="O137" s="43"/>
      <c r="P137" s="54" t="str">
        <f t="shared" si="14"/>
        <v/>
      </c>
      <c r="Q137" s="33"/>
      <c r="R137" s="54" t="str">
        <f t="shared" si="15"/>
        <v/>
      </c>
      <c r="S137" s="99" t="e">
        <v>#N/A</v>
      </c>
      <c r="T137" s="99" t="e">
        <v>#N/A</v>
      </c>
      <c r="U137" s="99" t="e">
        <v>#N/A</v>
      </c>
      <c r="V137" s="27"/>
      <c r="W137" s="70" t="str">
        <f>IFERROR(IF(S137&gt;=(VLOOKUP(D137&amp;E137, 'Tab 3 Flex,Strng,Endur(unprot)'!AG$10:$AH$37,2,FALSE)),"HFZ", "NI")," ")</f>
        <v xml:space="preserve"> </v>
      </c>
      <c r="X137" s="70" t="str">
        <f>IFERROR(IF(T137&gt;=(VLOOKUP(D137&amp;E137, 'Tab 3 Flex,Strng,Endur(unprot)'!AG$10:$AH$37,2,FALSE)),"HFZ", "NI")," ")</f>
        <v xml:space="preserve"> </v>
      </c>
      <c r="Y137" s="71" t="str">
        <f t="shared" si="16"/>
        <v xml:space="preserve"> </v>
      </c>
      <c r="Z137" s="71" t="str">
        <f t="shared" si="17"/>
        <v xml:space="preserve"> </v>
      </c>
      <c r="AA137" s="71" t="str">
        <f>IFERROR(IF(U137&gt;=(VLOOKUP(D137&amp;E137, 'Tab 3 Flex,Strng,Endur(unprot)'!W$10:X$37,2,FALSE)),"HFZ", "NI"), " ")</f>
        <v xml:space="preserve"> </v>
      </c>
      <c r="AB137" s="28" t="str">
        <f t="shared" si="18"/>
        <v xml:space="preserve"> </v>
      </c>
      <c r="AC137" s="33"/>
      <c r="AD137" s="28" t="str">
        <f t="shared" si="19"/>
        <v/>
      </c>
      <c r="AE137" s="96" t="e">
        <v>#N/A</v>
      </c>
      <c r="AF137" s="35"/>
      <c r="AG137" s="72" t="str">
        <f>IFERROR(IF(AE137&gt;=(VLOOKUP(D137&amp;E137, 'Tab 3 Flex,Strng,Endur(unprot)'!R$10:$S$37,2,FALSE)),"HFZ", "NI")," ")</f>
        <v xml:space="preserve"> </v>
      </c>
      <c r="AH137" s="55" t="str">
        <f t="shared" si="20"/>
        <v xml:space="preserve"> </v>
      </c>
      <c r="AI137" s="43"/>
      <c r="AJ137" s="55" t="str">
        <f t="shared" si="21"/>
        <v/>
      </c>
      <c r="AK137" s="100" t="e">
        <v>#N/A</v>
      </c>
      <c r="AL137" s="36"/>
      <c r="AM137" s="73" t="str">
        <f>IFERROR(IF(AK137&gt;=(VLOOKUP(D137&amp;E137,'Tab 3 Flex,Strng,Endur(unprot)'!AB$10:$AC$37,2,FALSE)),"HFZ", "NI")," ")</f>
        <v xml:space="preserve"> </v>
      </c>
      <c r="AN137" s="29" t="str">
        <f t="shared" si="22"/>
        <v xml:space="preserve"> </v>
      </c>
      <c r="AO137" s="33"/>
      <c r="AP137" s="29" t="str">
        <f t="shared" si="23"/>
        <v/>
      </c>
    </row>
    <row r="138" spans="1:42" s="57" customFormat="1" ht="16.5" thickTop="1" thickBot="1" x14ac:dyDescent="0.3">
      <c r="A138" s="32"/>
      <c r="B138" s="25"/>
      <c r="C138" s="25"/>
      <c r="D138" s="25"/>
      <c r="E138" s="25"/>
      <c r="F138" s="25"/>
      <c r="G138" s="94" t="e">
        <v>#N/A</v>
      </c>
      <c r="H138" s="94" t="e">
        <v>#N/A</v>
      </c>
      <c r="I138" s="26"/>
      <c r="J138" s="26"/>
      <c r="K138" s="69" t="str">
        <f>IFERROR(IF(G138&gt;=(VLOOKUP(D138&amp;E138,'Tab 2 Aerobic Capacity (unprot)'!L$10:$M$27,2,FALSE)),"HFZ","NI")," ")</f>
        <v xml:space="preserve"> </v>
      </c>
      <c r="L138" s="69" t="str">
        <f>IFERROR(IF(H138&gt;=(VLOOKUP(D138&amp;E138,'Tab 2 Aerobic Capacity (unprot)'!L$34:$M$51,2,FALSE)),"HFZ","NI")," ")</f>
        <v xml:space="preserve"> </v>
      </c>
      <c r="M138" s="54" t="str">
        <f t="shared" si="12"/>
        <v xml:space="preserve"> </v>
      </c>
      <c r="N138" s="33" t="str">
        <f t="shared" si="13"/>
        <v xml:space="preserve"> </v>
      </c>
      <c r="O138" s="43"/>
      <c r="P138" s="54" t="str">
        <f t="shared" si="14"/>
        <v/>
      </c>
      <c r="Q138" s="33"/>
      <c r="R138" s="54" t="str">
        <f t="shared" si="15"/>
        <v/>
      </c>
      <c r="S138" s="99" t="e">
        <v>#N/A</v>
      </c>
      <c r="T138" s="99" t="e">
        <v>#N/A</v>
      </c>
      <c r="U138" s="99" t="e">
        <v>#N/A</v>
      </c>
      <c r="V138" s="27"/>
      <c r="W138" s="70" t="str">
        <f>IFERROR(IF(S138&gt;=(VLOOKUP(D138&amp;E138, 'Tab 3 Flex,Strng,Endur(unprot)'!AG$10:$AH$37,2,FALSE)),"HFZ", "NI")," ")</f>
        <v xml:space="preserve"> </v>
      </c>
      <c r="X138" s="70" t="str">
        <f>IFERROR(IF(T138&gt;=(VLOOKUP(D138&amp;E138, 'Tab 3 Flex,Strng,Endur(unprot)'!AG$10:$AH$37,2,FALSE)),"HFZ", "NI")," ")</f>
        <v xml:space="preserve"> </v>
      </c>
      <c r="Y138" s="71" t="str">
        <f t="shared" si="16"/>
        <v xml:space="preserve"> </v>
      </c>
      <c r="Z138" s="71" t="str">
        <f t="shared" si="17"/>
        <v xml:space="preserve"> </v>
      </c>
      <c r="AA138" s="71" t="str">
        <f>IFERROR(IF(U138&gt;=(VLOOKUP(D138&amp;E138, 'Tab 3 Flex,Strng,Endur(unprot)'!W$10:X$37,2,FALSE)),"HFZ", "NI"), " ")</f>
        <v xml:space="preserve"> </v>
      </c>
      <c r="AB138" s="28" t="str">
        <f t="shared" si="18"/>
        <v xml:space="preserve"> </v>
      </c>
      <c r="AC138" s="33"/>
      <c r="AD138" s="28" t="str">
        <f t="shared" si="19"/>
        <v/>
      </c>
      <c r="AE138" s="96" t="e">
        <v>#N/A</v>
      </c>
      <c r="AF138" s="35"/>
      <c r="AG138" s="72" t="str">
        <f>IFERROR(IF(AE138&gt;=(VLOOKUP(D138&amp;E138, 'Tab 3 Flex,Strng,Endur(unprot)'!R$10:$S$37,2,FALSE)),"HFZ", "NI")," ")</f>
        <v xml:space="preserve"> </v>
      </c>
      <c r="AH138" s="55" t="str">
        <f t="shared" si="20"/>
        <v xml:space="preserve"> </v>
      </c>
      <c r="AI138" s="43"/>
      <c r="AJ138" s="55" t="str">
        <f t="shared" si="21"/>
        <v/>
      </c>
      <c r="AK138" s="100" t="e">
        <v>#N/A</v>
      </c>
      <c r="AL138" s="36"/>
      <c r="AM138" s="73" t="str">
        <f>IFERROR(IF(AK138&gt;=(VLOOKUP(D138&amp;E138,'Tab 3 Flex,Strng,Endur(unprot)'!AB$10:$AC$37,2,FALSE)),"HFZ", "NI")," ")</f>
        <v xml:space="preserve"> </v>
      </c>
      <c r="AN138" s="29" t="str">
        <f t="shared" si="22"/>
        <v xml:space="preserve"> </v>
      </c>
      <c r="AO138" s="33"/>
      <c r="AP138" s="29" t="str">
        <f t="shared" si="23"/>
        <v/>
      </c>
    </row>
    <row r="139" spans="1:42" s="57" customFormat="1" ht="16.5" thickTop="1" thickBot="1" x14ac:dyDescent="0.3">
      <c r="A139" s="32"/>
      <c r="B139" s="25"/>
      <c r="C139" s="25"/>
      <c r="D139" s="25"/>
      <c r="E139" s="25"/>
      <c r="F139" s="25"/>
      <c r="G139" s="94" t="e">
        <v>#N/A</v>
      </c>
      <c r="H139" s="94" t="e">
        <v>#N/A</v>
      </c>
      <c r="I139" s="26"/>
      <c r="J139" s="26"/>
      <c r="K139" s="69" t="str">
        <f>IFERROR(IF(G139&gt;=(VLOOKUP(D139&amp;E139,'Tab 2 Aerobic Capacity (unprot)'!L$10:$M$27,2,FALSE)),"HFZ","NI")," ")</f>
        <v xml:space="preserve"> </v>
      </c>
      <c r="L139" s="69" t="str">
        <f>IFERROR(IF(H139&gt;=(VLOOKUP(D139&amp;E139,'Tab 2 Aerobic Capacity (unprot)'!L$34:$M$51,2,FALSE)),"HFZ","NI")," ")</f>
        <v xml:space="preserve"> </v>
      </c>
      <c r="M139" s="54" t="str">
        <f t="shared" ref="M139:M202" si="24">D139&amp;K139</f>
        <v xml:space="preserve"> </v>
      </c>
      <c r="N139" s="33" t="str">
        <f t="shared" ref="N139:N202" si="25">D139&amp;L139</f>
        <v xml:space="preserve"> </v>
      </c>
      <c r="O139" s="43"/>
      <c r="P139" s="54" t="str">
        <f t="shared" ref="P139:P202" si="26">D139&amp;O139</f>
        <v/>
      </c>
      <c r="Q139" s="33"/>
      <c r="R139" s="54" t="str">
        <f t="shared" ref="R139:R202" si="27">D139&amp;Q139</f>
        <v/>
      </c>
      <c r="S139" s="99" t="e">
        <v>#N/A</v>
      </c>
      <c r="T139" s="99" t="e">
        <v>#N/A</v>
      </c>
      <c r="U139" s="99" t="e">
        <v>#N/A</v>
      </c>
      <c r="V139" s="27"/>
      <c r="W139" s="70" t="str">
        <f>IFERROR(IF(S139&gt;=(VLOOKUP(D139&amp;E139, 'Tab 3 Flex,Strng,Endur(unprot)'!AG$10:$AH$37,2,FALSE)),"HFZ", "NI")," ")</f>
        <v xml:space="preserve"> </v>
      </c>
      <c r="X139" s="70" t="str">
        <f>IFERROR(IF(T139&gt;=(VLOOKUP(D139&amp;E139, 'Tab 3 Flex,Strng,Endur(unprot)'!AG$10:$AH$37,2,FALSE)),"HFZ", "NI")," ")</f>
        <v xml:space="preserve"> </v>
      </c>
      <c r="Y139" s="71" t="str">
        <f t="shared" ref="Y139:Y202" si="28">IF(AND(W139="HFZ",X139="HFZ"),"HFZ",IF(AND(W139="HFZ",X139="NI"),"NI",IF(AND(W139="NI",X139="HFZ"),"NI",IF(AND(W139="#N/A",X139="#N/A"),"#N/A",IF(AND(W139="NI",X139="NI"),"NI", IF(AND(W139=" ",X139=" ")," ", ))))))</f>
        <v xml:space="preserve"> </v>
      </c>
      <c r="Z139" s="71" t="str">
        <f t="shared" ref="Z139:Z202" si="29">D139&amp;Y139</f>
        <v xml:space="preserve"> </v>
      </c>
      <c r="AA139" s="71" t="str">
        <f>IFERROR(IF(U139&gt;=(VLOOKUP(D139&amp;E139, 'Tab 3 Flex,Strng,Endur(unprot)'!W$10:X$37,2,FALSE)),"HFZ", "NI"), " ")</f>
        <v xml:space="preserve"> </v>
      </c>
      <c r="AB139" s="28" t="str">
        <f t="shared" ref="AB139:AB202" si="30">D139&amp;AA139</f>
        <v xml:space="preserve"> </v>
      </c>
      <c r="AC139" s="33"/>
      <c r="AD139" s="28" t="str">
        <f t="shared" ref="AD139:AD202" si="31">D139&amp;AC139</f>
        <v/>
      </c>
      <c r="AE139" s="96" t="e">
        <v>#N/A</v>
      </c>
      <c r="AF139" s="35"/>
      <c r="AG139" s="72" t="str">
        <f>IFERROR(IF(AE139&gt;=(VLOOKUP(D139&amp;E139, 'Tab 3 Flex,Strng,Endur(unprot)'!R$10:$S$37,2,FALSE)),"HFZ", "NI")," ")</f>
        <v xml:space="preserve"> </v>
      </c>
      <c r="AH139" s="55" t="str">
        <f t="shared" ref="AH139:AH202" si="32">D139&amp;AG139</f>
        <v xml:space="preserve"> </v>
      </c>
      <c r="AI139" s="43"/>
      <c r="AJ139" s="55" t="str">
        <f t="shared" ref="AJ139:AJ202" si="33">D139&amp;AI139</f>
        <v/>
      </c>
      <c r="AK139" s="100" t="e">
        <v>#N/A</v>
      </c>
      <c r="AL139" s="36"/>
      <c r="AM139" s="73" t="str">
        <f>IFERROR(IF(AK139&gt;=(VLOOKUP(D139&amp;E139,'Tab 3 Flex,Strng,Endur(unprot)'!AB$10:$AC$37,2,FALSE)),"HFZ", "NI")," ")</f>
        <v xml:space="preserve"> </v>
      </c>
      <c r="AN139" s="29" t="str">
        <f t="shared" ref="AN139:AN202" si="34">D139&amp;AM139</f>
        <v xml:space="preserve"> </v>
      </c>
      <c r="AO139" s="33"/>
      <c r="AP139" s="29" t="str">
        <f t="shared" ref="AP139:AP202" si="35">D139&amp;AO139</f>
        <v/>
      </c>
    </row>
    <row r="140" spans="1:42" s="57" customFormat="1" ht="16.5" thickTop="1" thickBot="1" x14ac:dyDescent="0.3">
      <c r="A140" s="32"/>
      <c r="B140" s="25"/>
      <c r="C140" s="25"/>
      <c r="D140" s="25"/>
      <c r="E140" s="25"/>
      <c r="F140" s="25"/>
      <c r="G140" s="94" t="e">
        <v>#N/A</v>
      </c>
      <c r="H140" s="94" t="e">
        <v>#N/A</v>
      </c>
      <c r="I140" s="26"/>
      <c r="J140" s="26"/>
      <c r="K140" s="69" t="str">
        <f>IFERROR(IF(G140&gt;=(VLOOKUP(D140&amp;E140,'Tab 2 Aerobic Capacity (unprot)'!L$10:$M$27,2,FALSE)),"HFZ","NI")," ")</f>
        <v xml:space="preserve"> </v>
      </c>
      <c r="L140" s="69" t="str">
        <f>IFERROR(IF(H140&gt;=(VLOOKUP(D140&amp;E140,'Tab 2 Aerobic Capacity (unprot)'!L$34:$M$51,2,FALSE)),"HFZ","NI")," ")</f>
        <v xml:space="preserve"> </v>
      </c>
      <c r="M140" s="54" t="str">
        <f t="shared" si="24"/>
        <v xml:space="preserve"> </v>
      </c>
      <c r="N140" s="33" t="str">
        <f t="shared" si="25"/>
        <v xml:space="preserve"> </v>
      </c>
      <c r="O140" s="43"/>
      <c r="P140" s="54" t="str">
        <f t="shared" si="26"/>
        <v/>
      </c>
      <c r="Q140" s="33"/>
      <c r="R140" s="54" t="str">
        <f t="shared" si="27"/>
        <v/>
      </c>
      <c r="S140" s="99" t="e">
        <v>#N/A</v>
      </c>
      <c r="T140" s="99" t="e">
        <v>#N/A</v>
      </c>
      <c r="U140" s="99" t="e">
        <v>#N/A</v>
      </c>
      <c r="V140" s="27"/>
      <c r="W140" s="70" t="str">
        <f>IFERROR(IF(S140&gt;=(VLOOKUP(D140&amp;E140, 'Tab 3 Flex,Strng,Endur(unprot)'!AG$10:$AH$37,2,FALSE)),"HFZ", "NI")," ")</f>
        <v xml:space="preserve"> </v>
      </c>
      <c r="X140" s="70" t="str">
        <f>IFERROR(IF(T140&gt;=(VLOOKUP(D140&amp;E140, 'Tab 3 Flex,Strng,Endur(unprot)'!AG$10:$AH$37,2,FALSE)),"HFZ", "NI")," ")</f>
        <v xml:space="preserve"> </v>
      </c>
      <c r="Y140" s="71" t="str">
        <f t="shared" si="28"/>
        <v xml:space="preserve"> </v>
      </c>
      <c r="Z140" s="71" t="str">
        <f t="shared" si="29"/>
        <v xml:space="preserve"> </v>
      </c>
      <c r="AA140" s="71" t="str">
        <f>IFERROR(IF(U140&gt;=(VLOOKUP(D140&amp;E140, 'Tab 3 Flex,Strng,Endur(unprot)'!W$10:X$37,2,FALSE)),"HFZ", "NI"), " ")</f>
        <v xml:space="preserve"> </v>
      </c>
      <c r="AB140" s="28" t="str">
        <f t="shared" si="30"/>
        <v xml:space="preserve"> </v>
      </c>
      <c r="AC140" s="33"/>
      <c r="AD140" s="28" t="str">
        <f t="shared" si="31"/>
        <v/>
      </c>
      <c r="AE140" s="96" t="e">
        <v>#N/A</v>
      </c>
      <c r="AF140" s="35"/>
      <c r="AG140" s="72" t="str">
        <f>IFERROR(IF(AE140&gt;=(VLOOKUP(D140&amp;E140, 'Tab 3 Flex,Strng,Endur(unprot)'!R$10:$S$37,2,FALSE)),"HFZ", "NI")," ")</f>
        <v xml:space="preserve"> </v>
      </c>
      <c r="AH140" s="55" t="str">
        <f t="shared" si="32"/>
        <v xml:space="preserve"> </v>
      </c>
      <c r="AI140" s="43"/>
      <c r="AJ140" s="55" t="str">
        <f t="shared" si="33"/>
        <v/>
      </c>
      <c r="AK140" s="100" t="e">
        <v>#N/A</v>
      </c>
      <c r="AL140" s="36"/>
      <c r="AM140" s="73" t="str">
        <f>IFERROR(IF(AK140&gt;=(VLOOKUP(D140&amp;E140,'Tab 3 Flex,Strng,Endur(unprot)'!AB$10:$AC$37,2,FALSE)),"HFZ", "NI")," ")</f>
        <v xml:space="preserve"> </v>
      </c>
      <c r="AN140" s="29" t="str">
        <f t="shared" si="34"/>
        <v xml:space="preserve"> </v>
      </c>
      <c r="AO140" s="33"/>
      <c r="AP140" s="29" t="str">
        <f t="shared" si="35"/>
        <v/>
      </c>
    </row>
    <row r="141" spans="1:42" s="57" customFormat="1" ht="16.5" thickTop="1" thickBot="1" x14ac:dyDescent="0.3">
      <c r="A141" s="32"/>
      <c r="B141" s="25"/>
      <c r="C141" s="25"/>
      <c r="D141" s="25"/>
      <c r="E141" s="25"/>
      <c r="F141" s="25"/>
      <c r="G141" s="94" t="e">
        <v>#N/A</v>
      </c>
      <c r="H141" s="94" t="e">
        <v>#N/A</v>
      </c>
      <c r="I141" s="26"/>
      <c r="J141" s="26"/>
      <c r="K141" s="69" t="str">
        <f>IFERROR(IF(G141&gt;=(VLOOKUP(D141&amp;E141,'Tab 2 Aerobic Capacity (unprot)'!L$10:$M$27,2,FALSE)),"HFZ","NI")," ")</f>
        <v xml:space="preserve"> </v>
      </c>
      <c r="L141" s="69" t="str">
        <f>IFERROR(IF(H141&gt;=(VLOOKUP(D141&amp;E141,'Tab 2 Aerobic Capacity (unprot)'!L$34:$M$51,2,FALSE)),"HFZ","NI")," ")</f>
        <v xml:space="preserve"> </v>
      </c>
      <c r="M141" s="54" t="str">
        <f t="shared" si="24"/>
        <v xml:space="preserve"> </v>
      </c>
      <c r="N141" s="33" t="str">
        <f t="shared" si="25"/>
        <v xml:space="preserve"> </v>
      </c>
      <c r="O141" s="43"/>
      <c r="P141" s="54" t="str">
        <f t="shared" si="26"/>
        <v/>
      </c>
      <c r="Q141" s="33"/>
      <c r="R141" s="54" t="str">
        <f t="shared" si="27"/>
        <v/>
      </c>
      <c r="S141" s="99" t="e">
        <v>#N/A</v>
      </c>
      <c r="T141" s="99" t="e">
        <v>#N/A</v>
      </c>
      <c r="U141" s="99" t="e">
        <v>#N/A</v>
      </c>
      <c r="V141" s="27"/>
      <c r="W141" s="70" t="str">
        <f>IFERROR(IF(S141&gt;=(VLOOKUP(D141&amp;E141, 'Tab 3 Flex,Strng,Endur(unprot)'!AG$10:$AH$37,2,FALSE)),"HFZ", "NI")," ")</f>
        <v xml:space="preserve"> </v>
      </c>
      <c r="X141" s="70" t="str">
        <f>IFERROR(IF(T141&gt;=(VLOOKUP(D141&amp;E141, 'Tab 3 Flex,Strng,Endur(unprot)'!AG$10:$AH$37,2,FALSE)),"HFZ", "NI")," ")</f>
        <v xml:space="preserve"> </v>
      </c>
      <c r="Y141" s="71" t="str">
        <f t="shared" si="28"/>
        <v xml:space="preserve"> </v>
      </c>
      <c r="Z141" s="71" t="str">
        <f t="shared" si="29"/>
        <v xml:space="preserve"> </v>
      </c>
      <c r="AA141" s="71" t="str">
        <f>IFERROR(IF(U141&gt;=(VLOOKUP(D141&amp;E141, 'Tab 3 Flex,Strng,Endur(unprot)'!W$10:X$37,2,FALSE)),"HFZ", "NI"), " ")</f>
        <v xml:space="preserve"> </v>
      </c>
      <c r="AB141" s="28" t="str">
        <f t="shared" si="30"/>
        <v xml:space="preserve"> </v>
      </c>
      <c r="AC141" s="33"/>
      <c r="AD141" s="28" t="str">
        <f t="shared" si="31"/>
        <v/>
      </c>
      <c r="AE141" s="96" t="e">
        <v>#N/A</v>
      </c>
      <c r="AF141" s="35"/>
      <c r="AG141" s="72" t="str">
        <f>IFERROR(IF(AE141&gt;=(VLOOKUP(D141&amp;E141, 'Tab 3 Flex,Strng,Endur(unprot)'!R$10:$S$37,2,FALSE)),"HFZ", "NI")," ")</f>
        <v xml:space="preserve"> </v>
      </c>
      <c r="AH141" s="55" t="str">
        <f t="shared" si="32"/>
        <v xml:space="preserve"> </v>
      </c>
      <c r="AI141" s="43"/>
      <c r="AJ141" s="55" t="str">
        <f t="shared" si="33"/>
        <v/>
      </c>
      <c r="AK141" s="100" t="e">
        <v>#N/A</v>
      </c>
      <c r="AL141" s="36"/>
      <c r="AM141" s="73" t="str">
        <f>IFERROR(IF(AK141&gt;=(VLOOKUP(D141&amp;E141,'Tab 3 Flex,Strng,Endur(unprot)'!AB$10:$AC$37,2,FALSE)),"HFZ", "NI")," ")</f>
        <v xml:space="preserve"> </v>
      </c>
      <c r="AN141" s="29" t="str">
        <f t="shared" si="34"/>
        <v xml:space="preserve"> </v>
      </c>
      <c r="AO141" s="33"/>
      <c r="AP141" s="29" t="str">
        <f t="shared" si="35"/>
        <v/>
      </c>
    </row>
    <row r="142" spans="1:42" s="57" customFormat="1" ht="16.5" thickTop="1" thickBot="1" x14ac:dyDescent="0.3">
      <c r="A142" s="32"/>
      <c r="B142" s="25"/>
      <c r="C142" s="25"/>
      <c r="D142" s="25"/>
      <c r="E142" s="25"/>
      <c r="F142" s="25"/>
      <c r="G142" s="94" t="e">
        <v>#N/A</v>
      </c>
      <c r="H142" s="94" t="e">
        <v>#N/A</v>
      </c>
      <c r="I142" s="26"/>
      <c r="J142" s="26"/>
      <c r="K142" s="69" t="str">
        <f>IFERROR(IF(G142&gt;=(VLOOKUP(D142&amp;E142,'Tab 2 Aerobic Capacity (unprot)'!L$10:$M$27,2,FALSE)),"HFZ","NI")," ")</f>
        <v xml:space="preserve"> </v>
      </c>
      <c r="L142" s="69" t="str">
        <f>IFERROR(IF(H142&gt;=(VLOOKUP(D142&amp;E142,'Tab 2 Aerobic Capacity (unprot)'!L$34:$M$51,2,FALSE)),"HFZ","NI")," ")</f>
        <v xml:space="preserve"> </v>
      </c>
      <c r="M142" s="54" t="str">
        <f t="shared" si="24"/>
        <v xml:space="preserve"> </v>
      </c>
      <c r="N142" s="33" t="str">
        <f t="shared" si="25"/>
        <v xml:space="preserve"> </v>
      </c>
      <c r="O142" s="43"/>
      <c r="P142" s="54" t="str">
        <f t="shared" si="26"/>
        <v/>
      </c>
      <c r="Q142" s="33"/>
      <c r="R142" s="54" t="str">
        <f t="shared" si="27"/>
        <v/>
      </c>
      <c r="S142" s="99" t="e">
        <v>#N/A</v>
      </c>
      <c r="T142" s="99" t="e">
        <v>#N/A</v>
      </c>
      <c r="U142" s="99" t="e">
        <v>#N/A</v>
      </c>
      <c r="V142" s="27"/>
      <c r="W142" s="70" t="str">
        <f>IFERROR(IF(S142&gt;=(VLOOKUP(D142&amp;E142, 'Tab 3 Flex,Strng,Endur(unprot)'!AG$10:$AH$37,2,FALSE)),"HFZ", "NI")," ")</f>
        <v xml:space="preserve"> </v>
      </c>
      <c r="X142" s="70" t="str">
        <f>IFERROR(IF(T142&gt;=(VLOOKUP(D142&amp;E142, 'Tab 3 Flex,Strng,Endur(unprot)'!AG$10:$AH$37,2,FALSE)),"HFZ", "NI")," ")</f>
        <v xml:space="preserve"> </v>
      </c>
      <c r="Y142" s="71" t="str">
        <f t="shared" si="28"/>
        <v xml:space="preserve"> </v>
      </c>
      <c r="Z142" s="71" t="str">
        <f t="shared" si="29"/>
        <v xml:space="preserve"> </v>
      </c>
      <c r="AA142" s="71" t="str">
        <f>IFERROR(IF(U142&gt;=(VLOOKUP(D142&amp;E142, 'Tab 3 Flex,Strng,Endur(unprot)'!W$10:X$37,2,FALSE)),"HFZ", "NI"), " ")</f>
        <v xml:space="preserve"> </v>
      </c>
      <c r="AB142" s="28" t="str">
        <f t="shared" si="30"/>
        <v xml:space="preserve"> </v>
      </c>
      <c r="AC142" s="33"/>
      <c r="AD142" s="28" t="str">
        <f t="shared" si="31"/>
        <v/>
      </c>
      <c r="AE142" s="96" t="e">
        <v>#N/A</v>
      </c>
      <c r="AF142" s="35"/>
      <c r="AG142" s="72" t="str">
        <f>IFERROR(IF(AE142&gt;=(VLOOKUP(D142&amp;E142, 'Tab 3 Flex,Strng,Endur(unprot)'!R$10:$S$37,2,FALSE)),"HFZ", "NI")," ")</f>
        <v xml:space="preserve"> </v>
      </c>
      <c r="AH142" s="55" t="str">
        <f t="shared" si="32"/>
        <v xml:space="preserve"> </v>
      </c>
      <c r="AI142" s="43"/>
      <c r="AJ142" s="55" t="str">
        <f t="shared" si="33"/>
        <v/>
      </c>
      <c r="AK142" s="100" t="e">
        <v>#N/A</v>
      </c>
      <c r="AL142" s="36"/>
      <c r="AM142" s="73" t="str">
        <f>IFERROR(IF(AK142&gt;=(VLOOKUP(D142&amp;E142,'Tab 3 Flex,Strng,Endur(unprot)'!AB$10:$AC$37,2,FALSE)),"HFZ", "NI")," ")</f>
        <v xml:space="preserve"> </v>
      </c>
      <c r="AN142" s="29" t="str">
        <f t="shared" si="34"/>
        <v xml:space="preserve"> </v>
      </c>
      <c r="AO142" s="33"/>
      <c r="AP142" s="29" t="str">
        <f t="shared" si="35"/>
        <v/>
      </c>
    </row>
    <row r="143" spans="1:42" s="57" customFormat="1" ht="16.5" thickTop="1" thickBot="1" x14ac:dyDescent="0.3">
      <c r="A143" s="32"/>
      <c r="B143" s="25"/>
      <c r="C143" s="25"/>
      <c r="D143" s="25"/>
      <c r="E143" s="25"/>
      <c r="F143" s="25"/>
      <c r="G143" s="94" t="e">
        <v>#N/A</v>
      </c>
      <c r="H143" s="94" t="e">
        <v>#N/A</v>
      </c>
      <c r="I143" s="26"/>
      <c r="J143" s="26"/>
      <c r="K143" s="69" t="str">
        <f>IFERROR(IF(G143&gt;=(VLOOKUP(D143&amp;E143,'Tab 2 Aerobic Capacity (unprot)'!L$10:$M$27,2,FALSE)),"HFZ","NI")," ")</f>
        <v xml:space="preserve"> </v>
      </c>
      <c r="L143" s="69" t="str">
        <f>IFERROR(IF(H143&gt;=(VLOOKUP(D143&amp;E143,'Tab 2 Aerobic Capacity (unprot)'!L$34:$M$51,2,FALSE)),"HFZ","NI")," ")</f>
        <v xml:space="preserve"> </v>
      </c>
      <c r="M143" s="54" t="str">
        <f t="shared" si="24"/>
        <v xml:space="preserve"> </v>
      </c>
      <c r="N143" s="33" t="str">
        <f t="shared" si="25"/>
        <v xml:space="preserve"> </v>
      </c>
      <c r="O143" s="43"/>
      <c r="P143" s="54" t="str">
        <f t="shared" si="26"/>
        <v/>
      </c>
      <c r="Q143" s="33"/>
      <c r="R143" s="54" t="str">
        <f t="shared" si="27"/>
        <v/>
      </c>
      <c r="S143" s="99" t="e">
        <v>#N/A</v>
      </c>
      <c r="T143" s="99" t="e">
        <v>#N/A</v>
      </c>
      <c r="U143" s="99" t="e">
        <v>#N/A</v>
      </c>
      <c r="V143" s="27"/>
      <c r="W143" s="70" t="str">
        <f>IFERROR(IF(S143&gt;=(VLOOKUP(D143&amp;E143, 'Tab 3 Flex,Strng,Endur(unprot)'!AG$10:$AH$37,2,FALSE)),"HFZ", "NI")," ")</f>
        <v xml:space="preserve"> </v>
      </c>
      <c r="X143" s="70" t="str">
        <f>IFERROR(IF(T143&gt;=(VLOOKUP(D143&amp;E143, 'Tab 3 Flex,Strng,Endur(unprot)'!AG$10:$AH$37,2,FALSE)),"HFZ", "NI")," ")</f>
        <v xml:space="preserve"> </v>
      </c>
      <c r="Y143" s="71" t="str">
        <f t="shared" si="28"/>
        <v xml:space="preserve"> </v>
      </c>
      <c r="Z143" s="71" t="str">
        <f t="shared" si="29"/>
        <v xml:space="preserve"> </v>
      </c>
      <c r="AA143" s="71" t="str">
        <f>IFERROR(IF(U143&gt;=(VLOOKUP(D143&amp;E143, 'Tab 3 Flex,Strng,Endur(unprot)'!W$10:X$37,2,FALSE)),"HFZ", "NI"), " ")</f>
        <v xml:space="preserve"> </v>
      </c>
      <c r="AB143" s="28" t="str">
        <f t="shared" si="30"/>
        <v xml:space="preserve"> </v>
      </c>
      <c r="AC143" s="33"/>
      <c r="AD143" s="28" t="str">
        <f t="shared" si="31"/>
        <v/>
      </c>
      <c r="AE143" s="96" t="e">
        <v>#N/A</v>
      </c>
      <c r="AF143" s="35"/>
      <c r="AG143" s="72" t="str">
        <f>IFERROR(IF(AE143&gt;=(VLOOKUP(D143&amp;E143, 'Tab 3 Flex,Strng,Endur(unprot)'!R$10:$S$37,2,FALSE)),"HFZ", "NI")," ")</f>
        <v xml:space="preserve"> </v>
      </c>
      <c r="AH143" s="55" t="str">
        <f t="shared" si="32"/>
        <v xml:space="preserve"> </v>
      </c>
      <c r="AI143" s="43"/>
      <c r="AJ143" s="55" t="str">
        <f t="shared" si="33"/>
        <v/>
      </c>
      <c r="AK143" s="100" t="e">
        <v>#N/A</v>
      </c>
      <c r="AL143" s="36"/>
      <c r="AM143" s="73" t="str">
        <f>IFERROR(IF(AK143&gt;=(VLOOKUP(D143&amp;E143,'Tab 3 Flex,Strng,Endur(unprot)'!AB$10:$AC$37,2,FALSE)),"HFZ", "NI")," ")</f>
        <v xml:space="preserve"> </v>
      </c>
      <c r="AN143" s="29" t="str">
        <f t="shared" si="34"/>
        <v xml:space="preserve"> </v>
      </c>
      <c r="AO143" s="33"/>
      <c r="AP143" s="29" t="str">
        <f t="shared" si="35"/>
        <v/>
      </c>
    </row>
    <row r="144" spans="1:42" s="57" customFormat="1" ht="16.5" thickTop="1" thickBot="1" x14ac:dyDescent="0.3">
      <c r="A144" s="32"/>
      <c r="B144" s="25"/>
      <c r="C144" s="25"/>
      <c r="D144" s="25"/>
      <c r="E144" s="25"/>
      <c r="F144" s="25"/>
      <c r="G144" s="94" t="e">
        <v>#N/A</v>
      </c>
      <c r="H144" s="94" t="e">
        <v>#N/A</v>
      </c>
      <c r="I144" s="26"/>
      <c r="J144" s="26"/>
      <c r="K144" s="69" t="str">
        <f>IFERROR(IF(G144&gt;=(VLOOKUP(D144&amp;E144,'Tab 2 Aerobic Capacity (unprot)'!L$10:$M$27,2,FALSE)),"HFZ","NI")," ")</f>
        <v xml:space="preserve"> </v>
      </c>
      <c r="L144" s="69" t="str">
        <f>IFERROR(IF(H144&gt;=(VLOOKUP(D144&amp;E144,'Tab 2 Aerobic Capacity (unprot)'!L$34:$M$51,2,FALSE)),"HFZ","NI")," ")</f>
        <v xml:space="preserve"> </v>
      </c>
      <c r="M144" s="54" t="str">
        <f t="shared" si="24"/>
        <v xml:space="preserve"> </v>
      </c>
      <c r="N144" s="33" t="str">
        <f t="shared" si="25"/>
        <v xml:space="preserve"> </v>
      </c>
      <c r="O144" s="43"/>
      <c r="P144" s="54" t="str">
        <f t="shared" si="26"/>
        <v/>
      </c>
      <c r="Q144" s="33"/>
      <c r="R144" s="54" t="str">
        <f t="shared" si="27"/>
        <v/>
      </c>
      <c r="S144" s="99" t="e">
        <v>#N/A</v>
      </c>
      <c r="T144" s="99" t="e">
        <v>#N/A</v>
      </c>
      <c r="U144" s="99" t="e">
        <v>#N/A</v>
      </c>
      <c r="V144" s="27"/>
      <c r="W144" s="70" t="str">
        <f>IFERROR(IF(S144&gt;=(VLOOKUP(D144&amp;E144, 'Tab 3 Flex,Strng,Endur(unprot)'!AG$10:$AH$37,2,FALSE)),"HFZ", "NI")," ")</f>
        <v xml:space="preserve"> </v>
      </c>
      <c r="X144" s="70" t="str">
        <f>IFERROR(IF(T144&gt;=(VLOOKUP(D144&amp;E144, 'Tab 3 Flex,Strng,Endur(unprot)'!AG$10:$AH$37,2,FALSE)),"HFZ", "NI")," ")</f>
        <v xml:space="preserve"> </v>
      </c>
      <c r="Y144" s="71" t="str">
        <f t="shared" si="28"/>
        <v xml:space="preserve"> </v>
      </c>
      <c r="Z144" s="71" t="str">
        <f t="shared" si="29"/>
        <v xml:space="preserve"> </v>
      </c>
      <c r="AA144" s="71" t="str">
        <f>IFERROR(IF(U144&gt;=(VLOOKUP(D144&amp;E144, 'Tab 3 Flex,Strng,Endur(unprot)'!W$10:X$37,2,FALSE)),"HFZ", "NI"), " ")</f>
        <v xml:space="preserve"> </v>
      </c>
      <c r="AB144" s="28" t="str">
        <f t="shared" si="30"/>
        <v xml:space="preserve"> </v>
      </c>
      <c r="AC144" s="33"/>
      <c r="AD144" s="28" t="str">
        <f t="shared" si="31"/>
        <v/>
      </c>
      <c r="AE144" s="96" t="e">
        <v>#N/A</v>
      </c>
      <c r="AF144" s="35"/>
      <c r="AG144" s="72" t="str">
        <f>IFERROR(IF(AE144&gt;=(VLOOKUP(D144&amp;E144, 'Tab 3 Flex,Strng,Endur(unprot)'!R$10:$S$37,2,FALSE)),"HFZ", "NI")," ")</f>
        <v xml:space="preserve"> </v>
      </c>
      <c r="AH144" s="55" t="str">
        <f t="shared" si="32"/>
        <v xml:space="preserve"> </v>
      </c>
      <c r="AI144" s="43"/>
      <c r="AJ144" s="55" t="str">
        <f t="shared" si="33"/>
        <v/>
      </c>
      <c r="AK144" s="100" t="e">
        <v>#N/A</v>
      </c>
      <c r="AL144" s="36"/>
      <c r="AM144" s="73" t="str">
        <f>IFERROR(IF(AK144&gt;=(VLOOKUP(D144&amp;E144,'Tab 3 Flex,Strng,Endur(unprot)'!AB$10:$AC$37,2,FALSE)),"HFZ", "NI")," ")</f>
        <v xml:space="preserve"> </v>
      </c>
      <c r="AN144" s="29" t="str">
        <f t="shared" si="34"/>
        <v xml:space="preserve"> </v>
      </c>
      <c r="AO144" s="33"/>
      <c r="AP144" s="29" t="str">
        <f t="shared" si="35"/>
        <v/>
      </c>
    </row>
    <row r="145" spans="1:42" s="57" customFormat="1" ht="16.5" thickTop="1" thickBot="1" x14ac:dyDescent="0.3">
      <c r="A145" s="32"/>
      <c r="B145" s="25"/>
      <c r="C145" s="25"/>
      <c r="D145" s="25"/>
      <c r="E145" s="25"/>
      <c r="F145" s="25"/>
      <c r="G145" s="94" t="e">
        <v>#N/A</v>
      </c>
      <c r="H145" s="94" t="e">
        <v>#N/A</v>
      </c>
      <c r="I145" s="26"/>
      <c r="J145" s="26"/>
      <c r="K145" s="69" t="str">
        <f>IFERROR(IF(G145&gt;=(VLOOKUP(D145&amp;E145,'Tab 2 Aerobic Capacity (unprot)'!L$10:$M$27,2,FALSE)),"HFZ","NI")," ")</f>
        <v xml:space="preserve"> </v>
      </c>
      <c r="L145" s="69" t="str">
        <f>IFERROR(IF(H145&gt;=(VLOOKUP(D145&amp;E145,'Tab 2 Aerobic Capacity (unprot)'!L$34:$M$51,2,FALSE)),"HFZ","NI")," ")</f>
        <v xml:space="preserve"> </v>
      </c>
      <c r="M145" s="54" t="str">
        <f t="shared" si="24"/>
        <v xml:space="preserve"> </v>
      </c>
      <c r="N145" s="33" t="str">
        <f t="shared" si="25"/>
        <v xml:space="preserve"> </v>
      </c>
      <c r="O145" s="43"/>
      <c r="P145" s="54" t="str">
        <f t="shared" si="26"/>
        <v/>
      </c>
      <c r="Q145" s="33"/>
      <c r="R145" s="54" t="str">
        <f t="shared" si="27"/>
        <v/>
      </c>
      <c r="S145" s="99" t="e">
        <v>#N/A</v>
      </c>
      <c r="T145" s="99" t="e">
        <v>#N/A</v>
      </c>
      <c r="U145" s="99" t="e">
        <v>#N/A</v>
      </c>
      <c r="V145" s="27"/>
      <c r="W145" s="70" t="str">
        <f>IFERROR(IF(S145&gt;=(VLOOKUP(D145&amp;E145, 'Tab 3 Flex,Strng,Endur(unprot)'!AG$10:$AH$37,2,FALSE)),"HFZ", "NI")," ")</f>
        <v xml:space="preserve"> </v>
      </c>
      <c r="X145" s="70" t="str">
        <f>IFERROR(IF(T145&gt;=(VLOOKUP(D145&amp;E145, 'Tab 3 Flex,Strng,Endur(unprot)'!AG$10:$AH$37,2,FALSE)),"HFZ", "NI")," ")</f>
        <v xml:space="preserve"> </v>
      </c>
      <c r="Y145" s="71" t="str">
        <f t="shared" si="28"/>
        <v xml:space="preserve"> </v>
      </c>
      <c r="Z145" s="71" t="str">
        <f t="shared" si="29"/>
        <v xml:space="preserve"> </v>
      </c>
      <c r="AA145" s="71" t="str">
        <f>IFERROR(IF(U145&gt;=(VLOOKUP(D145&amp;E145, 'Tab 3 Flex,Strng,Endur(unprot)'!W$10:X$37,2,FALSE)),"HFZ", "NI"), " ")</f>
        <v xml:space="preserve"> </v>
      </c>
      <c r="AB145" s="28" t="str">
        <f t="shared" si="30"/>
        <v xml:space="preserve"> </v>
      </c>
      <c r="AC145" s="33"/>
      <c r="AD145" s="28" t="str">
        <f t="shared" si="31"/>
        <v/>
      </c>
      <c r="AE145" s="96" t="e">
        <v>#N/A</v>
      </c>
      <c r="AF145" s="35"/>
      <c r="AG145" s="72" t="str">
        <f>IFERROR(IF(AE145&gt;=(VLOOKUP(D145&amp;E145, 'Tab 3 Flex,Strng,Endur(unprot)'!R$10:$S$37,2,FALSE)),"HFZ", "NI")," ")</f>
        <v xml:space="preserve"> </v>
      </c>
      <c r="AH145" s="55" t="str">
        <f t="shared" si="32"/>
        <v xml:space="preserve"> </v>
      </c>
      <c r="AI145" s="43"/>
      <c r="AJ145" s="55" t="str">
        <f t="shared" si="33"/>
        <v/>
      </c>
      <c r="AK145" s="100" t="e">
        <v>#N/A</v>
      </c>
      <c r="AL145" s="36"/>
      <c r="AM145" s="73" t="str">
        <f>IFERROR(IF(AK145&gt;=(VLOOKUP(D145&amp;E145,'Tab 3 Flex,Strng,Endur(unprot)'!AB$10:$AC$37,2,FALSE)),"HFZ", "NI")," ")</f>
        <v xml:space="preserve"> </v>
      </c>
      <c r="AN145" s="29" t="str">
        <f t="shared" si="34"/>
        <v xml:space="preserve"> </v>
      </c>
      <c r="AO145" s="33"/>
      <c r="AP145" s="29" t="str">
        <f t="shared" si="35"/>
        <v/>
      </c>
    </row>
    <row r="146" spans="1:42" s="57" customFormat="1" ht="16.5" thickTop="1" thickBot="1" x14ac:dyDescent="0.3">
      <c r="A146" s="32"/>
      <c r="B146" s="25"/>
      <c r="C146" s="25"/>
      <c r="D146" s="25"/>
      <c r="E146" s="25"/>
      <c r="F146" s="25"/>
      <c r="G146" s="94" t="e">
        <v>#N/A</v>
      </c>
      <c r="H146" s="94" t="e">
        <v>#N/A</v>
      </c>
      <c r="I146" s="26"/>
      <c r="J146" s="26"/>
      <c r="K146" s="69" t="str">
        <f>IFERROR(IF(G146&gt;=(VLOOKUP(D146&amp;E146,'Tab 2 Aerobic Capacity (unprot)'!L$10:$M$27,2,FALSE)),"HFZ","NI")," ")</f>
        <v xml:space="preserve"> </v>
      </c>
      <c r="L146" s="69" t="str">
        <f>IFERROR(IF(H146&gt;=(VLOOKUP(D146&amp;E146,'Tab 2 Aerobic Capacity (unprot)'!L$34:$M$51,2,FALSE)),"HFZ","NI")," ")</f>
        <v xml:space="preserve"> </v>
      </c>
      <c r="M146" s="54" t="str">
        <f t="shared" si="24"/>
        <v xml:space="preserve"> </v>
      </c>
      <c r="N146" s="33" t="str">
        <f t="shared" si="25"/>
        <v xml:space="preserve"> </v>
      </c>
      <c r="O146" s="43"/>
      <c r="P146" s="54" t="str">
        <f t="shared" si="26"/>
        <v/>
      </c>
      <c r="Q146" s="33"/>
      <c r="R146" s="54" t="str">
        <f t="shared" si="27"/>
        <v/>
      </c>
      <c r="S146" s="99" t="e">
        <v>#N/A</v>
      </c>
      <c r="T146" s="99" t="e">
        <v>#N/A</v>
      </c>
      <c r="U146" s="99" t="e">
        <v>#N/A</v>
      </c>
      <c r="V146" s="27"/>
      <c r="W146" s="70" t="str">
        <f>IFERROR(IF(S146&gt;=(VLOOKUP(D146&amp;E146, 'Tab 3 Flex,Strng,Endur(unprot)'!AG$10:$AH$37,2,FALSE)),"HFZ", "NI")," ")</f>
        <v xml:space="preserve"> </v>
      </c>
      <c r="X146" s="70" t="str">
        <f>IFERROR(IF(T146&gt;=(VLOOKUP(D146&amp;E146, 'Tab 3 Flex,Strng,Endur(unprot)'!AG$10:$AH$37,2,FALSE)),"HFZ", "NI")," ")</f>
        <v xml:space="preserve"> </v>
      </c>
      <c r="Y146" s="71" t="str">
        <f t="shared" si="28"/>
        <v xml:space="preserve"> </v>
      </c>
      <c r="Z146" s="71" t="str">
        <f t="shared" si="29"/>
        <v xml:space="preserve"> </v>
      </c>
      <c r="AA146" s="71" t="str">
        <f>IFERROR(IF(U146&gt;=(VLOOKUP(D146&amp;E146, 'Tab 3 Flex,Strng,Endur(unprot)'!W$10:X$37,2,FALSE)),"HFZ", "NI"), " ")</f>
        <v xml:space="preserve"> </v>
      </c>
      <c r="AB146" s="28" t="str">
        <f t="shared" si="30"/>
        <v xml:space="preserve"> </v>
      </c>
      <c r="AC146" s="33"/>
      <c r="AD146" s="28" t="str">
        <f t="shared" si="31"/>
        <v/>
      </c>
      <c r="AE146" s="96" t="e">
        <v>#N/A</v>
      </c>
      <c r="AF146" s="35"/>
      <c r="AG146" s="72" t="str">
        <f>IFERROR(IF(AE146&gt;=(VLOOKUP(D146&amp;E146, 'Tab 3 Flex,Strng,Endur(unprot)'!R$10:$S$37,2,FALSE)),"HFZ", "NI")," ")</f>
        <v xml:space="preserve"> </v>
      </c>
      <c r="AH146" s="55" t="str">
        <f t="shared" si="32"/>
        <v xml:space="preserve"> </v>
      </c>
      <c r="AI146" s="43"/>
      <c r="AJ146" s="55" t="str">
        <f t="shared" si="33"/>
        <v/>
      </c>
      <c r="AK146" s="100" t="e">
        <v>#N/A</v>
      </c>
      <c r="AL146" s="36"/>
      <c r="AM146" s="73" t="str">
        <f>IFERROR(IF(AK146&gt;=(VLOOKUP(D146&amp;E146,'Tab 3 Flex,Strng,Endur(unprot)'!AB$10:$AC$37,2,FALSE)),"HFZ", "NI")," ")</f>
        <v xml:space="preserve"> </v>
      </c>
      <c r="AN146" s="29" t="str">
        <f t="shared" si="34"/>
        <v xml:space="preserve"> </v>
      </c>
      <c r="AO146" s="33"/>
      <c r="AP146" s="29" t="str">
        <f t="shared" si="35"/>
        <v/>
      </c>
    </row>
    <row r="147" spans="1:42" s="57" customFormat="1" ht="16.5" thickTop="1" thickBot="1" x14ac:dyDescent="0.3">
      <c r="A147" s="32"/>
      <c r="B147" s="25"/>
      <c r="C147" s="25"/>
      <c r="D147" s="25"/>
      <c r="E147" s="25"/>
      <c r="F147" s="25"/>
      <c r="G147" s="94" t="e">
        <v>#N/A</v>
      </c>
      <c r="H147" s="94" t="e">
        <v>#N/A</v>
      </c>
      <c r="I147" s="26"/>
      <c r="J147" s="26"/>
      <c r="K147" s="69" t="str">
        <f>IFERROR(IF(G147&gt;=(VLOOKUP(D147&amp;E147,'Tab 2 Aerobic Capacity (unprot)'!L$10:$M$27,2,FALSE)),"HFZ","NI")," ")</f>
        <v xml:space="preserve"> </v>
      </c>
      <c r="L147" s="69" t="str">
        <f>IFERROR(IF(H147&gt;=(VLOOKUP(D147&amp;E147,'Tab 2 Aerobic Capacity (unprot)'!L$34:$M$51,2,FALSE)),"HFZ","NI")," ")</f>
        <v xml:space="preserve"> </v>
      </c>
      <c r="M147" s="54" t="str">
        <f t="shared" si="24"/>
        <v xml:space="preserve"> </v>
      </c>
      <c r="N147" s="33" t="str">
        <f t="shared" si="25"/>
        <v xml:space="preserve"> </v>
      </c>
      <c r="O147" s="43"/>
      <c r="P147" s="54" t="str">
        <f t="shared" si="26"/>
        <v/>
      </c>
      <c r="Q147" s="33"/>
      <c r="R147" s="54" t="str">
        <f t="shared" si="27"/>
        <v/>
      </c>
      <c r="S147" s="99" t="e">
        <v>#N/A</v>
      </c>
      <c r="T147" s="99" t="e">
        <v>#N/A</v>
      </c>
      <c r="U147" s="99" t="e">
        <v>#N/A</v>
      </c>
      <c r="V147" s="27"/>
      <c r="W147" s="70" t="str">
        <f>IFERROR(IF(S147&gt;=(VLOOKUP(D147&amp;E147, 'Tab 3 Flex,Strng,Endur(unprot)'!AG$10:$AH$37,2,FALSE)),"HFZ", "NI")," ")</f>
        <v xml:space="preserve"> </v>
      </c>
      <c r="X147" s="70" t="str">
        <f>IFERROR(IF(T147&gt;=(VLOOKUP(D147&amp;E147, 'Tab 3 Flex,Strng,Endur(unprot)'!AG$10:$AH$37,2,FALSE)),"HFZ", "NI")," ")</f>
        <v xml:space="preserve"> </v>
      </c>
      <c r="Y147" s="71" t="str">
        <f t="shared" si="28"/>
        <v xml:space="preserve"> </v>
      </c>
      <c r="Z147" s="71" t="str">
        <f t="shared" si="29"/>
        <v xml:space="preserve"> </v>
      </c>
      <c r="AA147" s="71" t="str">
        <f>IFERROR(IF(U147&gt;=(VLOOKUP(D147&amp;E147, 'Tab 3 Flex,Strng,Endur(unprot)'!W$10:X$37,2,FALSE)),"HFZ", "NI"), " ")</f>
        <v xml:space="preserve"> </v>
      </c>
      <c r="AB147" s="28" t="str">
        <f t="shared" si="30"/>
        <v xml:space="preserve"> </v>
      </c>
      <c r="AC147" s="33"/>
      <c r="AD147" s="28" t="str">
        <f t="shared" si="31"/>
        <v/>
      </c>
      <c r="AE147" s="96" t="e">
        <v>#N/A</v>
      </c>
      <c r="AF147" s="35"/>
      <c r="AG147" s="72" t="str">
        <f>IFERROR(IF(AE147&gt;=(VLOOKUP(D147&amp;E147, 'Tab 3 Flex,Strng,Endur(unprot)'!R$10:$S$37,2,FALSE)),"HFZ", "NI")," ")</f>
        <v xml:space="preserve"> </v>
      </c>
      <c r="AH147" s="55" t="str">
        <f t="shared" si="32"/>
        <v xml:space="preserve"> </v>
      </c>
      <c r="AI147" s="43"/>
      <c r="AJ147" s="55" t="str">
        <f t="shared" si="33"/>
        <v/>
      </c>
      <c r="AK147" s="100" t="e">
        <v>#N/A</v>
      </c>
      <c r="AL147" s="36"/>
      <c r="AM147" s="73" t="str">
        <f>IFERROR(IF(AK147&gt;=(VLOOKUP(D147&amp;E147,'Tab 3 Flex,Strng,Endur(unprot)'!AB$10:$AC$37,2,FALSE)),"HFZ", "NI")," ")</f>
        <v xml:space="preserve"> </v>
      </c>
      <c r="AN147" s="29" t="str">
        <f t="shared" si="34"/>
        <v xml:space="preserve"> </v>
      </c>
      <c r="AO147" s="33"/>
      <c r="AP147" s="29" t="str">
        <f t="shared" si="35"/>
        <v/>
      </c>
    </row>
    <row r="148" spans="1:42" s="57" customFormat="1" ht="16.5" thickTop="1" thickBot="1" x14ac:dyDescent="0.3">
      <c r="A148" s="32"/>
      <c r="B148" s="25"/>
      <c r="C148" s="25"/>
      <c r="D148" s="25"/>
      <c r="E148" s="25"/>
      <c r="F148" s="25"/>
      <c r="G148" s="94" t="e">
        <v>#N/A</v>
      </c>
      <c r="H148" s="94" t="e">
        <v>#N/A</v>
      </c>
      <c r="I148" s="26"/>
      <c r="J148" s="26"/>
      <c r="K148" s="69" t="str">
        <f>IFERROR(IF(G148&gt;=(VLOOKUP(D148&amp;E148,'Tab 2 Aerobic Capacity (unprot)'!L$10:$M$27,2,FALSE)),"HFZ","NI")," ")</f>
        <v xml:space="preserve"> </v>
      </c>
      <c r="L148" s="69" t="str">
        <f>IFERROR(IF(H148&gt;=(VLOOKUP(D148&amp;E148,'Tab 2 Aerobic Capacity (unprot)'!L$34:$M$51,2,FALSE)),"HFZ","NI")," ")</f>
        <v xml:space="preserve"> </v>
      </c>
      <c r="M148" s="54" t="str">
        <f t="shared" si="24"/>
        <v xml:space="preserve"> </v>
      </c>
      <c r="N148" s="33" t="str">
        <f t="shared" si="25"/>
        <v xml:space="preserve"> </v>
      </c>
      <c r="O148" s="43"/>
      <c r="P148" s="54" t="str">
        <f t="shared" si="26"/>
        <v/>
      </c>
      <c r="Q148" s="33"/>
      <c r="R148" s="54" t="str">
        <f t="shared" si="27"/>
        <v/>
      </c>
      <c r="S148" s="99" t="e">
        <v>#N/A</v>
      </c>
      <c r="T148" s="99" t="e">
        <v>#N/A</v>
      </c>
      <c r="U148" s="99" t="e">
        <v>#N/A</v>
      </c>
      <c r="V148" s="27"/>
      <c r="W148" s="70" t="str">
        <f>IFERROR(IF(S148&gt;=(VLOOKUP(D148&amp;E148, 'Tab 3 Flex,Strng,Endur(unprot)'!AG$10:$AH$37,2,FALSE)),"HFZ", "NI")," ")</f>
        <v xml:space="preserve"> </v>
      </c>
      <c r="X148" s="70" t="str">
        <f>IFERROR(IF(T148&gt;=(VLOOKUP(D148&amp;E148, 'Tab 3 Flex,Strng,Endur(unprot)'!AG$10:$AH$37,2,FALSE)),"HFZ", "NI")," ")</f>
        <v xml:space="preserve"> </v>
      </c>
      <c r="Y148" s="71" t="str">
        <f t="shared" si="28"/>
        <v xml:space="preserve"> </v>
      </c>
      <c r="Z148" s="71" t="str">
        <f t="shared" si="29"/>
        <v xml:space="preserve"> </v>
      </c>
      <c r="AA148" s="71" t="str">
        <f>IFERROR(IF(U148&gt;=(VLOOKUP(D148&amp;E148, 'Tab 3 Flex,Strng,Endur(unprot)'!W$10:X$37,2,FALSE)),"HFZ", "NI"), " ")</f>
        <v xml:space="preserve"> </v>
      </c>
      <c r="AB148" s="28" t="str">
        <f t="shared" si="30"/>
        <v xml:space="preserve"> </v>
      </c>
      <c r="AC148" s="33"/>
      <c r="AD148" s="28" t="str">
        <f t="shared" si="31"/>
        <v/>
      </c>
      <c r="AE148" s="96" t="e">
        <v>#N/A</v>
      </c>
      <c r="AF148" s="35"/>
      <c r="AG148" s="72" t="str">
        <f>IFERROR(IF(AE148&gt;=(VLOOKUP(D148&amp;E148, 'Tab 3 Flex,Strng,Endur(unprot)'!R$10:$S$37,2,FALSE)),"HFZ", "NI")," ")</f>
        <v xml:space="preserve"> </v>
      </c>
      <c r="AH148" s="55" t="str">
        <f t="shared" si="32"/>
        <v xml:space="preserve"> </v>
      </c>
      <c r="AI148" s="43"/>
      <c r="AJ148" s="55" t="str">
        <f t="shared" si="33"/>
        <v/>
      </c>
      <c r="AK148" s="100" t="e">
        <v>#N/A</v>
      </c>
      <c r="AL148" s="36"/>
      <c r="AM148" s="73" t="str">
        <f>IFERROR(IF(AK148&gt;=(VLOOKUP(D148&amp;E148,'Tab 3 Flex,Strng,Endur(unprot)'!AB$10:$AC$37,2,FALSE)),"HFZ", "NI")," ")</f>
        <v xml:space="preserve"> </v>
      </c>
      <c r="AN148" s="29" t="str">
        <f t="shared" si="34"/>
        <v xml:space="preserve"> </v>
      </c>
      <c r="AO148" s="33"/>
      <c r="AP148" s="29" t="str">
        <f t="shared" si="35"/>
        <v/>
      </c>
    </row>
    <row r="149" spans="1:42" s="57" customFormat="1" ht="16.5" thickTop="1" thickBot="1" x14ac:dyDescent="0.3">
      <c r="A149" s="32"/>
      <c r="B149" s="25"/>
      <c r="C149" s="25"/>
      <c r="D149" s="25"/>
      <c r="E149" s="25"/>
      <c r="F149" s="25"/>
      <c r="G149" s="94" t="e">
        <v>#N/A</v>
      </c>
      <c r="H149" s="94" t="e">
        <v>#N/A</v>
      </c>
      <c r="I149" s="26"/>
      <c r="J149" s="26"/>
      <c r="K149" s="69" t="str">
        <f>IFERROR(IF(G149&gt;=(VLOOKUP(D149&amp;E149,'Tab 2 Aerobic Capacity (unprot)'!L$10:$M$27,2,FALSE)),"HFZ","NI")," ")</f>
        <v xml:space="preserve"> </v>
      </c>
      <c r="L149" s="69" t="str">
        <f>IFERROR(IF(H149&gt;=(VLOOKUP(D149&amp;E149,'Tab 2 Aerobic Capacity (unprot)'!L$34:$M$51,2,FALSE)),"HFZ","NI")," ")</f>
        <v xml:space="preserve"> </v>
      </c>
      <c r="M149" s="54" t="str">
        <f t="shared" si="24"/>
        <v xml:space="preserve"> </v>
      </c>
      <c r="N149" s="33" t="str">
        <f t="shared" si="25"/>
        <v xml:space="preserve"> </v>
      </c>
      <c r="O149" s="43"/>
      <c r="P149" s="54" t="str">
        <f t="shared" si="26"/>
        <v/>
      </c>
      <c r="Q149" s="33"/>
      <c r="R149" s="54" t="str">
        <f t="shared" si="27"/>
        <v/>
      </c>
      <c r="S149" s="99" t="e">
        <v>#N/A</v>
      </c>
      <c r="T149" s="99" t="e">
        <v>#N/A</v>
      </c>
      <c r="U149" s="99" t="e">
        <v>#N/A</v>
      </c>
      <c r="V149" s="27"/>
      <c r="W149" s="70" t="str">
        <f>IFERROR(IF(S149&gt;=(VLOOKUP(D149&amp;E149, 'Tab 3 Flex,Strng,Endur(unprot)'!AG$10:$AH$37,2,FALSE)),"HFZ", "NI")," ")</f>
        <v xml:space="preserve"> </v>
      </c>
      <c r="X149" s="70" t="str">
        <f>IFERROR(IF(T149&gt;=(VLOOKUP(D149&amp;E149, 'Tab 3 Flex,Strng,Endur(unprot)'!AG$10:$AH$37,2,FALSE)),"HFZ", "NI")," ")</f>
        <v xml:space="preserve"> </v>
      </c>
      <c r="Y149" s="71" t="str">
        <f t="shared" si="28"/>
        <v xml:space="preserve"> </v>
      </c>
      <c r="Z149" s="71" t="str">
        <f t="shared" si="29"/>
        <v xml:space="preserve"> </v>
      </c>
      <c r="AA149" s="71" t="str">
        <f>IFERROR(IF(U149&gt;=(VLOOKUP(D149&amp;E149, 'Tab 3 Flex,Strng,Endur(unprot)'!W$10:X$37,2,FALSE)),"HFZ", "NI"), " ")</f>
        <v xml:space="preserve"> </v>
      </c>
      <c r="AB149" s="28" t="str">
        <f t="shared" si="30"/>
        <v xml:space="preserve"> </v>
      </c>
      <c r="AC149" s="33"/>
      <c r="AD149" s="28" t="str">
        <f t="shared" si="31"/>
        <v/>
      </c>
      <c r="AE149" s="96" t="e">
        <v>#N/A</v>
      </c>
      <c r="AF149" s="35"/>
      <c r="AG149" s="72" t="str">
        <f>IFERROR(IF(AE149&gt;=(VLOOKUP(D149&amp;E149, 'Tab 3 Flex,Strng,Endur(unprot)'!R$10:$S$37,2,FALSE)),"HFZ", "NI")," ")</f>
        <v xml:space="preserve"> </v>
      </c>
      <c r="AH149" s="55" t="str">
        <f t="shared" si="32"/>
        <v xml:space="preserve"> </v>
      </c>
      <c r="AI149" s="43"/>
      <c r="AJ149" s="55" t="str">
        <f t="shared" si="33"/>
        <v/>
      </c>
      <c r="AK149" s="100" t="e">
        <v>#N/A</v>
      </c>
      <c r="AL149" s="36"/>
      <c r="AM149" s="73" t="str">
        <f>IFERROR(IF(AK149&gt;=(VLOOKUP(D149&amp;E149,'Tab 3 Flex,Strng,Endur(unprot)'!AB$10:$AC$37,2,FALSE)),"HFZ", "NI")," ")</f>
        <v xml:space="preserve"> </v>
      </c>
      <c r="AN149" s="29" t="str">
        <f t="shared" si="34"/>
        <v xml:space="preserve"> </v>
      </c>
      <c r="AO149" s="33"/>
      <c r="AP149" s="29" t="str">
        <f t="shared" si="35"/>
        <v/>
      </c>
    </row>
    <row r="150" spans="1:42" s="57" customFormat="1" ht="16.5" thickTop="1" thickBot="1" x14ac:dyDescent="0.3">
      <c r="A150" s="32"/>
      <c r="B150" s="25"/>
      <c r="C150" s="25"/>
      <c r="D150" s="25"/>
      <c r="E150" s="25"/>
      <c r="F150" s="25"/>
      <c r="G150" s="94" t="e">
        <v>#N/A</v>
      </c>
      <c r="H150" s="94" t="e">
        <v>#N/A</v>
      </c>
      <c r="I150" s="26"/>
      <c r="J150" s="26"/>
      <c r="K150" s="69" t="str">
        <f>IFERROR(IF(G150&gt;=(VLOOKUP(D150&amp;E150,'Tab 2 Aerobic Capacity (unprot)'!L$10:$M$27,2,FALSE)),"HFZ","NI")," ")</f>
        <v xml:space="preserve"> </v>
      </c>
      <c r="L150" s="69" t="str">
        <f>IFERROR(IF(H150&gt;=(VLOOKUP(D150&amp;E150,'Tab 2 Aerobic Capacity (unprot)'!L$34:$M$51,2,FALSE)),"HFZ","NI")," ")</f>
        <v xml:space="preserve"> </v>
      </c>
      <c r="M150" s="54" t="str">
        <f t="shared" si="24"/>
        <v xml:space="preserve"> </v>
      </c>
      <c r="N150" s="33" t="str">
        <f t="shared" si="25"/>
        <v xml:space="preserve"> </v>
      </c>
      <c r="O150" s="43"/>
      <c r="P150" s="54" t="str">
        <f t="shared" si="26"/>
        <v/>
      </c>
      <c r="Q150" s="33"/>
      <c r="R150" s="54" t="str">
        <f t="shared" si="27"/>
        <v/>
      </c>
      <c r="S150" s="99" t="e">
        <v>#N/A</v>
      </c>
      <c r="T150" s="99" t="e">
        <v>#N/A</v>
      </c>
      <c r="U150" s="99" t="e">
        <v>#N/A</v>
      </c>
      <c r="V150" s="27"/>
      <c r="W150" s="70" t="str">
        <f>IFERROR(IF(S150&gt;=(VLOOKUP(D150&amp;E150, 'Tab 3 Flex,Strng,Endur(unprot)'!AG$10:$AH$37,2,FALSE)),"HFZ", "NI")," ")</f>
        <v xml:space="preserve"> </v>
      </c>
      <c r="X150" s="70" t="str">
        <f>IFERROR(IF(T150&gt;=(VLOOKUP(D150&amp;E150, 'Tab 3 Flex,Strng,Endur(unprot)'!AG$10:$AH$37,2,FALSE)),"HFZ", "NI")," ")</f>
        <v xml:space="preserve"> </v>
      </c>
      <c r="Y150" s="71" t="str">
        <f t="shared" si="28"/>
        <v xml:space="preserve"> </v>
      </c>
      <c r="Z150" s="71" t="str">
        <f t="shared" si="29"/>
        <v xml:space="preserve"> </v>
      </c>
      <c r="AA150" s="71" t="str">
        <f>IFERROR(IF(U150&gt;=(VLOOKUP(D150&amp;E150, 'Tab 3 Flex,Strng,Endur(unprot)'!W$10:X$37,2,FALSE)),"HFZ", "NI"), " ")</f>
        <v xml:space="preserve"> </v>
      </c>
      <c r="AB150" s="28" t="str">
        <f t="shared" si="30"/>
        <v xml:space="preserve"> </v>
      </c>
      <c r="AC150" s="33"/>
      <c r="AD150" s="28" t="str">
        <f t="shared" si="31"/>
        <v/>
      </c>
      <c r="AE150" s="96" t="e">
        <v>#N/A</v>
      </c>
      <c r="AF150" s="35"/>
      <c r="AG150" s="72" t="str">
        <f>IFERROR(IF(AE150&gt;=(VLOOKUP(D150&amp;E150, 'Tab 3 Flex,Strng,Endur(unprot)'!R$10:$S$37,2,FALSE)),"HFZ", "NI")," ")</f>
        <v xml:space="preserve"> </v>
      </c>
      <c r="AH150" s="55" t="str">
        <f t="shared" si="32"/>
        <v xml:space="preserve"> </v>
      </c>
      <c r="AI150" s="43"/>
      <c r="AJ150" s="55" t="str">
        <f t="shared" si="33"/>
        <v/>
      </c>
      <c r="AK150" s="100" t="e">
        <v>#N/A</v>
      </c>
      <c r="AL150" s="36"/>
      <c r="AM150" s="73" t="str">
        <f>IFERROR(IF(AK150&gt;=(VLOOKUP(D150&amp;E150,'Tab 3 Flex,Strng,Endur(unprot)'!AB$10:$AC$37,2,FALSE)),"HFZ", "NI")," ")</f>
        <v xml:space="preserve"> </v>
      </c>
      <c r="AN150" s="29" t="str">
        <f t="shared" si="34"/>
        <v xml:space="preserve"> </v>
      </c>
      <c r="AO150" s="33"/>
      <c r="AP150" s="29" t="str">
        <f t="shared" si="35"/>
        <v/>
      </c>
    </row>
    <row r="151" spans="1:42" s="57" customFormat="1" ht="16.5" thickTop="1" thickBot="1" x14ac:dyDescent="0.3">
      <c r="A151" s="32"/>
      <c r="B151" s="25"/>
      <c r="C151" s="25"/>
      <c r="D151" s="25"/>
      <c r="E151" s="25"/>
      <c r="F151" s="25"/>
      <c r="G151" s="94" t="e">
        <v>#N/A</v>
      </c>
      <c r="H151" s="94" t="e">
        <v>#N/A</v>
      </c>
      <c r="I151" s="26"/>
      <c r="J151" s="26"/>
      <c r="K151" s="69" t="str">
        <f>IFERROR(IF(G151&gt;=(VLOOKUP(D151&amp;E151,'Tab 2 Aerobic Capacity (unprot)'!L$10:$M$27,2,FALSE)),"HFZ","NI")," ")</f>
        <v xml:space="preserve"> </v>
      </c>
      <c r="L151" s="69" t="str">
        <f>IFERROR(IF(H151&gt;=(VLOOKUP(D151&amp;E151,'Tab 2 Aerobic Capacity (unprot)'!L$34:$M$51,2,FALSE)),"HFZ","NI")," ")</f>
        <v xml:space="preserve"> </v>
      </c>
      <c r="M151" s="54" t="str">
        <f t="shared" si="24"/>
        <v xml:space="preserve"> </v>
      </c>
      <c r="N151" s="33" t="str">
        <f t="shared" si="25"/>
        <v xml:space="preserve"> </v>
      </c>
      <c r="O151" s="43"/>
      <c r="P151" s="54" t="str">
        <f t="shared" si="26"/>
        <v/>
      </c>
      <c r="Q151" s="33"/>
      <c r="R151" s="54" t="str">
        <f t="shared" si="27"/>
        <v/>
      </c>
      <c r="S151" s="99" t="e">
        <v>#N/A</v>
      </c>
      <c r="T151" s="99" t="e">
        <v>#N/A</v>
      </c>
      <c r="U151" s="99" t="e">
        <v>#N/A</v>
      </c>
      <c r="V151" s="27"/>
      <c r="W151" s="70" t="str">
        <f>IFERROR(IF(S151&gt;=(VLOOKUP(D151&amp;E151, 'Tab 3 Flex,Strng,Endur(unprot)'!AG$10:$AH$37,2,FALSE)),"HFZ", "NI")," ")</f>
        <v xml:space="preserve"> </v>
      </c>
      <c r="X151" s="70" t="str">
        <f>IFERROR(IF(T151&gt;=(VLOOKUP(D151&amp;E151, 'Tab 3 Flex,Strng,Endur(unprot)'!AG$10:$AH$37,2,FALSE)),"HFZ", "NI")," ")</f>
        <v xml:space="preserve"> </v>
      </c>
      <c r="Y151" s="71" t="str">
        <f t="shared" si="28"/>
        <v xml:space="preserve"> </v>
      </c>
      <c r="Z151" s="71" t="str">
        <f t="shared" si="29"/>
        <v xml:space="preserve"> </v>
      </c>
      <c r="AA151" s="71" t="str">
        <f>IFERROR(IF(U151&gt;=(VLOOKUP(D151&amp;E151, 'Tab 3 Flex,Strng,Endur(unprot)'!W$10:X$37,2,FALSE)),"HFZ", "NI"), " ")</f>
        <v xml:space="preserve"> </v>
      </c>
      <c r="AB151" s="28" t="str">
        <f t="shared" si="30"/>
        <v xml:space="preserve"> </v>
      </c>
      <c r="AC151" s="33"/>
      <c r="AD151" s="28" t="str">
        <f t="shared" si="31"/>
        <v/>
      </c>
      <c r="AE151" s="96" t="e">
        <v>#N/A</v>
      </c>
      <c r="AF151" s="35"/>
      <c r="AG151" s="72" t="str">
        <f>IFERROR(IF(AE151&gt;=(VLOOKUP(D151&amp;E151, 'Tab 3 Flex,Strng,Endur(unprot)'!R$10:$S$37,2,FALSE)),"HFZ", "NI")," ")</f>
        <v xml:space="preserve"> </v>
      </c>
      <c r="AH151" s="55" t="str">
        <f t="shared" si="32"/>
        <v xml:space="preserve"> </v>
      </c>
      <c r="AI151" s="43"/>
      <c r="AJ151" s="55" t="str">
        <f t="shared" si="33"/>
        <v/>
      </c>
      <c r="AK151" s="100" t="e">
        <v>#N/A</v>
      </c>
      <c r="AL151" s="36"/>
      <c r="AM151" s="73" t="str">
        <f>IFERROR(IF(AK151&gt;=(VLOOKUP(D151&amp;E151,'Tab 3 Flex,Strng,Endur(unprot)'!AB$10:$AC$37,2,FALSE)),"HFZ", "NI")," ")</f>
        <v xml:space="preserve"> </v>
      </c>
      <c r="AN151" s="29" t="str">
        <f t="shared" si="34"/>
        <v xml:space="preserve"> </v>
      </c>
      <c r="AO151" s="33"/>
      <c r="AP151" s="29" t="str">
        <f t="shared" si="35"/>
        <v/>
      </c>
    </row>
    <row r="152" spans="1:42" s="57" customFormat="1" ht="16.5" thickTop="1" thickBot="1" x14ac:dyDescent="0.3">
      <c r="A152" s="32"/>
      <c r="B152" s="25"/>
      <c r="C152" s="25"/>
      <c r="D152" s="25"/>
      <c r="E152" s="25"/>
      <c r="F152" s="25"/>
      <c r="G152" s="94" t="e">
        <v>#N/A</v>
      </c>
      <c r="H152" s="94" t="e">
        <v>#N/A</v>
      </c>
      <c r="I152" s="26"/>
      <c r="J152" s="26"/>
      <c r="K152" s="69" t="str">
        <f>IFERROR(IF(G152&gt;=(VLOOKUP(D152&amp;E152,'Tab 2 Aerobic Capacity (unprot)'!L$10:$M$27,2,FALSE)),"HFZ","NI")," ")</f>
        <v xml:space="preserve"> </v>
      </c>
      <c r="L152" s="69" t="str">
        <f>IFERROR(IF(H152&gt;=(VLOOKUP(D152&amp;E152,'Tab 2 Aerobic Capacity (unprot)'!L$34:$M$51,2,FALSE)),"HFZ","NI")," ")</f>
        <v xml:space="preserve"> </v>
      </c>
      <c r="M152" s="54" t="str">
        <f t="shared" si="24"/>
        <v xml:space="preserve"> </v>
      </c>
      <c r="N152" s="33" t="str">
        <f t="shared" si="25"/>
        <v xml:space="preserve"> </v>
      </c>
      <c r="O152" s="43"/>
      <c r="P152" s="54" t="str">
        <f t="shared" si="26"/>
        <v/>
      </c>
      <c r="Q152" s="33"/>
      <c r="R152" s="54" t="str">
        <f t="shared" si="27"/>
        <v/>
      </c>
      <c r="S152" s="99" t="e">
        <v>#N/A</v>
      </c>
      <c r="T152" s="99" t="e">
        <v>#N/A</v>
      </c>
      <c r="U152" s="99" t="e">
        <v>#N/A</v>
      </c>
      <c r="V152" s="27"/>
      <c r="W152" s="70" t="str">
        <f>IFERROR(IF(S152&gt;=(VLOOKUP(D152&amp;E152, 'Tab 3 Flex,Strng,Endur(unprot)'!AG$10:$AH$37,2,FALSE)),"HFZ", "NI")," ")</f>
        <v xml:space="preserve"> </v>
      </c>
      <c r="X152" s="70" t="str">
        <f>IFERROR(IF(T152&gt;=(VLOOKUP(D152&amp;E152, 'Tab 3 Flex,Strng,Endur(unprot)'!AG$10:$AH$37,2,FALSE)),"HFZ", "NI")," ")</f>
        <v xml:space="preserve"> </v>
      </c>
      <c r="Y152" s="71" t="str">
        <f t="shared" si="28"/>
        <v xml:space="preserve"> </v>
      </c>
      <c r="Z152" s="71" t="str">
        <f t="shared" si="29"/>
        <v xml:space="preserve"> </v>
      </c>
      <c r="AA152" s="71" t="str">
        <f>IFERROR(IF(U152&gt;=(VLOOKUP(D152&amp;E152, 'Tab 3 Flex,Strng,Endur(unprot)'!W$10:X$37,2,FALSE)),"HFZ", "NI"), " ")</f>
        <v xml:space="preserve"> </v>
      </c>
      <c r="AB152" s="28" t="str">
        <f t="shared" si="30"/>
        <v xml:space="preserve"> </v>
      </c>
      <c r="AC152" s="33"/>
      <c r="AD152" s="28" t="str">
        <f t="shared" si="31"/>
        <v/>
      </c>
      <c r="AE152" s="96" t="e">
        <v>#N/A</v>
      </c>
      <c r="AF152" s="35"/>
      <c r="AG152" s="72" t="str">
        <f>IFERROR(IF(AE152&gt;=(VLOOKUP(D152&amp;E152, 'Tab 3 Flex,Strng,Endur(unprot)'!R$10:$S$37,2,FALSE)),"HFZ", "NI")," ")</f>
        <v xml:space="preserve"> </v>
      </c>
      <c r="AH152" s="55" t="str">
        <f t="shared" si="32"/>
        <v xml:space="preserve"> </v>
      </c>
      <c r="AI152" s="43"/>
      <c r="AJ152" s="55" t="str">
        <f t="shared" si="33"/>
        <v/>
      </c>
      <c r="AK152" s="100" t="e">
        <v>#N/A</v>
      </c>
      <c r="AL152" s="36"/>
      <c r="AM152" s="73" t="str">
        <f>IFERROR(IF(AK152&gt;=(VLOOKUP(D152&amp;E152,'Tab 3 Flex,Strng,Endur(unprot)'!AB$10:$AC$37,2,FALSE)),"HFZ", "NI")," ")</f>
        <v xml:space="preserve"> </v>
      </c>
      <c r="AN152" s="29" t="str">
        <f t="shared" si="34"/>
        <v xml:space="preserve"> </v>
      </c>
      <c r="AO152" s="33"/>
      <c r="AP152" s="29" t="str">
        <f t="shared" si="35"/>
        <v/>
      </c>
    </row>
    <row r="153" spans="1:42" s="57" customFormat="1" ht="16.5" thickTop="1" thickBot="1" x14ac:dyDescent="0.3">
      <c r="A153" s="32"/>
      <c r="B153" s="25"/>
      <c r="C153" s="25"/>
      <c r="D153" s="25"/>
      <c r="E153" s="25"/>
      <c r="F153" s="25"/>
      <c r="G153" s="94" t="e">
        <v>#N/A</v>
      </c>
      <c r="H153" s="94" t="e">
        <v>#N/A</v>
      </c>
      <c r="I153" s="26"/>
      <c r="J153" s="26"/>
      <c r="K153" s="69" t="str">
        <f>IFERROR(IF(G153&gt;=(VLOOKUP(D153&amp;E153,'Tab 2 Aerobic Capacity (unprot)'!L$10:$M$27,2,FALSE)),"HFZ","NI")," ")</f>
        <v xml:space="preserve"> </v>
      </c>
      <c r="L153" s="69" t="str">
        <f>IFERROR(IF(H153&gt;=(VLOOKUP(D153&amp;E153,'Tab 2 Aerobic Capacity (unprot)'!L$34:$M$51,2,FALSE)),"HFZ","NI")," ")</f>
        <v xml:space="preserve"> </v>
      </c>
      <c r="M153" s="54" t="str">
        <f t="shared" si="24"/>
        <v xml:space="preserve"> </v>
      </c>
      <c r="N153" s="33" t="str">
        <f t="shared" si="25"/>
        <v xml:space="preserve"> </v>
      </c>
      <c r="O153" s="43"/>
      <c r="P153" s="54" t="str">
        <f t="shared" si="26"/>
        <v/>
      </c>
      <c r="Q153" s="33"/>
      <c r="R153" s="54" t="str">
        <f t="shared" si="27"/>
        <v/>
      </c>
      <c r="S153" s="99" t="e">
        <v>#N/A</v>
      </c>
      <c r="T153" s="99" t="e">
        <v>#N/A</v>
      </c>
      <c r="U153" s="99" t="e">
        <v>#N/A</v>
      </c>
      <c r="V153" s="27"/>
      <c r="W153" s="70" t="str">
        <f>IFERROR(IF(S153&gt;=(VLOOKUP(D153&amp;E153, 'Tab 3 Flex,Strng,Endur(unprot)'!AG$10:$AH$37,2,FALSE)),"HFZ", "NI")," ")</f>
        <v xml:space="preserve"> </v>
      </c>
      <c r="X153" s="70" t="str">
        <f>IFERROR(IF(T153&gt;=(VLOOKUP(D153&amp;E153, 'Tab 3 Flex,Strng,Endur(unprot)'!AG$10:$AH$37,2,FALSE)),"HFZ", "NI")," ")</f>
        <v xml:space="preserve"> </v>
      </c>
      <c r="Y153" s="71" t="str">
        <f t="shared" si="28"/>
        <v xml:space="preserve"> </v>
      </c>
      <c r="Z153" s="71" t="str">
        <f t="shared" si="29"/>
        <v xml:space="preserve"> </v>
      </c>
      <c r="AA153" s="71" t="str">
        <f>IFERROR(IF(U153&gt;=(VLOOKUP(D153&amp;E153, 'Tab 3 Flex,Strng,Endur(unprot)'!W$10:X$37,2,FALSE)),"HFZ", "NI"), " ")</f>
        <v xml:space="preserve"> </v>
      </c>
      <c r="AB153" s="28" t="str">
        <f t="shared" si="30"/>
        <v xml:space="preserve"> </v>
      </c>
      <c r="AC153" s="33"/>
      <c r="AD153" s="28" t="str">
        <f t="shared" si="31"/>
        <v/>
      </c>
      <c r="AE153" s="96" t="e">
        <v>#N/A</v>
      </c>
      <c r="AF153" s="35"/>
      <c r="AG153" s="72" t="str">
        <f>IFERROR(IF(AE153&gt;=(VLOOKUP(D153&amp;E153, 'Tab 3 Flex,Strng,Endur(unprot)'!R$10:$S$37,2,FALSE)),"HFZ", "NI")," ")</f>
        <v xml:space="preserve"> </v>
      </c>
      <c r="AH153" s="55" t="str">
        <f t="shared" si="32"/>
        <v xml:space="preserve"> </v>
      </c>
      <c r="AI153" s="43"/>
      <c r="AJ153" s="55" t="str">
        <f t="shared" si="33"/>
        <v/>
      </c>
      <c r="AK153" s="100" t="e">
        <v>#N/A</v>
      </c>
      <c r="AL153" s="36"/>
      <c r="AM153" s="73" t="str">
        <f>IFERROR(IF(AK153&gt;=(VLOOKUP(D153&amp;E153,'Tab 3 Flex,Strng,Endur(unprot)'!AB$10:$AC$37,2,FALSE)),"HFZ", "NI")," ")</f>
        <v xml:space="preserve"> </v>
      </c>
      <c r="AN153" s="29" t="str">
        <f t="shared" si="34"/>
        <v xml:space="preserve"> </v>
      </c>
      <c r="AO153" s="33"/>
      <c r="AP153" s="29" t="str">
        <f t="shared" si="35"/>
        <v/>
      </c>
    </row>
    <row r="154" spans="1:42" s="57" customFormat="1" ht="16.5" thickTop="1" thickBot="1" x14ac:dyDescent="0.3">
      <c r="A154" s="32"/>
      <c r="B154" s="25"/>
      <c r="C154" s="25"/>
      <c r="D154" s="25"/>
      <c r="E154" s="25"/>
      <c r="F154" s="25"/>
      <c r="G154" s="94" t="e">
        <v>#N/A</v>
      </c>
      <c r="H154" s="94" t="e">
        <v>#N/A</v>
      </c>
      <c r="I154" s="26"/>
      <c r="J154" s="26"/>
      <c r="K154" s="69" t="str">
        <f>IFERROR(IF(G154&gt;=(VLOOKUP(D154&amp;E154,'Tab 2 Aerobic Capacity (unprot)'!L$10:$M$27,2,FALSE)),"HFZ","NI")," ")</f>
        <v xml:space="preserve"> </v>
      </c>
      <c r="L154" s="69" t="str">
        <f>IFERROR(IF(H154&gt;=(VLOOKUP(D154&amp;E154,'Tab 2 Aerobic Capacity (unprot)'!L$34:$M$51,2,FALSE)),"HFZ","NI")," ")</f>
        <v xml:space="preserve"> </v>
      </c>
      <c r="M154" s="54" t="str">
        <f t="shared" si="24"/>
        <v xml:space="preserve"> </v>
      </c>
      <c r="N154" s="33" t="str">
        <f t="shared" si="25"/>
        <v xml:space="preserve"> </v>
      </c>
      <c r="O154" s="43"/>
      <c r="P154" s="54" t="str">
        <f t="shared" si="26"/>
        <v/>
      </c>
      <c r="Q154" s="33"/>
      <c r="R154" s="54" t="str">
        <f t="shared" si="27"/>
        <v/>
      </c>
      <c r="S154" s="99" t="e">
        <v>#N/A</v>
      </c>
      <c r="T154" s="99" t="e">
        <v>#N/A</v>
      </c>
      <c r="U154" s="99" t="e">
        <v>#N/A</v>
      </c>
      <c r="V154" s="27"/>
      <c r="W154" s="70" t="str">
        <f>IFERROR(IF(S154&gt;=(VLOOKUP(D154&amp;E154, 'Tab 3 Flex,Strng,Endur(unprot)'!AG$10:$AH$37,2,FALSE)),"HFZ", "NI")," ")</f>
        <v xml:space="preserve"> </v>
      </c>
      <c r="X154" s="70" t="str">
        <f>IFERROR(IF(T154&gt;=(VLOOKUP(D154&amp;E154, 'Tab 3 Flex,Strng,Endur(unprot)'!AG$10:$AH$37,2,FALSE)),"HFZ", "NI")," ")</f>
        <v xml:space="preserve"> </v>
      </c>
      <c r="Y154" s="71" t="str">
        <f t="shared" si="28"/>
        <v xml:space="preserve"> </v>
      </c>
      <c r="Z154" s="71" t="str">
        <f t="shared" si="29"/>
        <v xml:space="preserve"> </v>
      </c>
      <c r="AA154" s="71" t="str">
        <f>IFERROR(IF(U154&gt;=(VLOOKUP(D154&amp;E154, 'Tab 3 Flex,Strng,Endur(unprot)'!W$10:X$37,2,FALSE)),"HFZ", "NI"), " ")</f>
        <v xml:space="preserve"> </v>
      </c>
      <c r="AB154" s="28" t="str">
        <f t="shared" si="30"/>
        <v xml:space="preserve"> </v>
      </c>
      <c r="AC154" s="33"/>
      <c r="AD154" s="28" t="str">
        <f t="shared" si="31"/>
        <v/>
      </c>
      <c r="AE154" s="96" t="e">
        <v>#N/A</v>
      </c>
      <c r="AF154" s="35"/>
      <c r="AG154" s="72" t="str">
        <f>IFERROR(IF(AE154&gt;=(VLOOKUP(D154&amp;E154, 'Tab 3 Flex,Strng,Endur(unprot)'!R$10:$S$37,2,FALSE)),"HFZ", "NI")," ")</f>
        <v xml:space="preserve"> </v>
      </c>
      <c r="AH154" s="55" t="str">
        <f t="shared" si="32"/>
        <v xml:space="preserve"> </v>
      </c>
      <c r="AI154" s="43"/>
      <c r="AJ154" s="55" t="str">
        <f t="shared" si="33"/>
        <v/>
      </c>
      <c r="AK154" s="100" t="e">
        <v>#N/A</v>
      </c>
      <c r="AL154" s="36"/>
      <c r="AM154" s="73" t="str">
        <f>IFERROR(IF(AK154&gt;=(VLOOKUP(D154&amp;E154,'Tab 3 Flex,Strng,Endur(unprot)'!AB$10:$AC$37,2,FALSE)),"HFZ", "NI")," ")</f>
        <v xml:space="preserve"> </v>
      </c>
      <c r="AN154" s="29" t="str">
        <f t="shared" si="34"/>
        <v xml:space="preserve"> </v>
      </c>
      <c r="AO154" s="33"/>
      <c r="AP154" s="29" t="str">
        <f t="shared" si="35"/>
        <v/>
      </c>
    </row>
    <row r="155" spans="1:42" s="57" customFormat="1" ht="16.5" thickTop="1" thickBot="1" x14ac:dyDescent="0.3">
      <c r="A155" s="32"/>
      <c r="B155" s="25"/>
      <c r="C155" s="25"/>
      <c r="D155" s="25"/>
      <c r="E155" s="25"/>
      <c r="F155" s="25"/>
      <c r="G155" s="94" t="e">
        <v>#N/A</v>
      </c>
      <c r="H155" s="94" t="e">
        <v>#N/A</v>
      </c>
      <c r="I155" s="26"/>
      <c r="J155" s="26"/>
      <c r="K155" s="69" t="str">
        <f>IFERROR(IF(G155&gt;=(VLOOKUP(D155&amp;E155,'Tab 2 Aerobic Capacity (unprot)'!L$10:$M$27,2,FALSE)),"HFZ","NI")," ")</f>
        <v xml:space="preserve"> </v>
      </c>
      <c r="L155" s="69" t="str">
        <f>IFERROR(IF(H155&gt;=(VLOOKUP(D155&amp;E155,'Tab 2 Aerobic Capacity (unprot)'!L$34:$M$51,2,FALSE)),"HFZ","NI")," ")</f>
        <v xml:space="preserve"> </v>
      </c>
      <c r="M155" s="54" t="str">
        <f t="shared" si="24"/>
        <v xml:space="preserve"> </v>
      </c>
      <c r="N155" s="33" t="str">
        <f t="shared" si="25"/>
        <v xml:space="preserve"> </v>
      </c>
      <c r="O155" s="43"/>
      <c r="P155" s="54" t="str">
        <f t="shared" si="26"/>
        <v/>
      </c>
      <c r="Q155" s="33"/>
      <c r="R155" s="54" t="str">
        <f t="shared" si="27"/>
        <v/>
      </c>
      <c r="S155" s="99" t="e">
        <v>#N/A</v>
      </c>
      <c r="T155" s="99" t="e">
        <v>#N/A</v>
      </c>
      <c r="U155" s="99" t="e">
        <v>#N/A</v>
      </c>
      <c r="V155" s="27"/>
      <c r="W155" s="70" t="str">
        <f>IFERROR(IF(S155&gt;=(VLOOKUP(D155&amp;E155, 'Tab 3 Flex,Strng,Endur(unprot)'!AG$10:$AH$37,2,FALSE)),"HFZ", "NI")," ")</f>
        <v xml:space="preserve"> </v>
      </c>
      <c r="X155" s="70" t="str">
        <f>IFERROR(IF(T155&gt;=(VLOOKUP(D155&amp;E155, 'Tab 3 Flex,Strng,Endur(unprot)'!AG$10:$AH$37,2,FALSE)),"HFZ", "NI")," ")</f>
        <v xml:space="preserve"> </v>
      </c>
      <c r="Y155" s="71" t="str">
        <f t="shared" si="28"/>
        <v xml:space="preserve"> </v>
      </c>
      <c r="Z155" s="71" t="str">
        <f t="shared" si="29"/>
        <v xml:space="preserve"> </v>
      </c>
      <c r="AA155" s="71" t="str">
        <f>IFERROR(IF(U155&gt;=(VLOOKUP(D155&amp;E155, 'Tab 3 Flex,Strng,Endur(unprot)'!W$10:X$37,2,FALSE)),"HFZ", "NI"), " ")</f>
        <v xml:space="preserve"> </v>
      </c>
      <c r="AB155" s="28" t="str">
        <f t="shared" si="30"/>
        <v xml:space="preserve"> </v>
      </c>
      <c r="AC155" s="33"/>
      <c r="AD155" s="28" t="str">
        <f t="shared" si="31"/>
        <v/>
      </c>
      <c r="AE155" s="96" t="e">
        <v>#N/A</v>
      </c>
      <c r="AF155" s="35"/>
      <c r="AG155" s="72" t="str">
        <f>IFERROR(IF(AE155&gt;=(VLOOKUP(D155&amp;E155, 'Tab 3 Flex,Strng,Endur(unprot)'!R$10:$S$37,2,FALSE)),"HFZ", "NI")," ")</f>
        <v xml:space="preserve"> </v>
      </c>
      <c r="AH155" s="55" t="str">
        <f t="shared" si="32"/>
        <v xml:space="preserve"> </v>
      </c>
      <c r="AI155" s="43"/>
      <c r="AJ155" s="55" t="str">
        <f t="shared" si="33"/>
        <v/>
      </c>
      <c r="AK155" s="100" t="e">
        <v>#N/A</v>
      </c>
      <c r="AL155" s="36"/>
      <c r="AM155" s="73" t="str">
        <f>IFERROR(IF(AK155&gt;=(VLOOKUP(D155&amp;E155,'Tab 3 Flex,Strng,Endur(unprot)'!AB$10:$AC$37,2,FALSE)),"HFZ", "NI")," ")</f>
        <v xml:space="preserve"> </v>
      </c>
      <c r="AN155" s="29" t="str">
        <f t="shared" si="34"/>
        <v xml:space="preserve"> </v>
      </c>
      <c r="AO155" s="33"/>
      <c r="AP155" s="29" t="str">
        <f t="shared" si="35"/>
        <v/>
      </c>
    </row>
    <row r="156" spans="1:42" s="57" customFormat="1" ht="16.5" thickTop="1" thickBot="1" x14ac:dyDescent="0.3">
      <c r="A156" s="32"/>
      <c r="B156" s="25"/>
      <c r="C156" s="25"/>
      <c r="D156" s="25"/>
      <c r="E156" s="25"/>
      <c r="F156" s="25"/>
      <c r="G156" s="94" t="e">
        <v>#N/A</v>
      </c>
      <c r="H156" s="94" t="e">
        <v>#N/A</v>
      </c>
      <c r="I156" s="26"/>
      <c r="J156" s="26"/>
      <c r="K156" s="69" t="str">
        <f>IFERROR(IF(G156&gt;=(VLOOKUP(D156&amp;E156,'Tab 2 Aerobic Capacity (unprot)'!L$10:$M$27,2,FALSE)),"HFZ","NI")," ")</f>
        <v xml:space="preserve"> </v>
      </c>
      <c r="L156" s="69" t="str">
        <f>IFERROR(IF(H156&gt;=(VLOOKUP(D156&amp;E156,'Tab 2 Aerobic Capacity (unprot)'!L$34:$M$51,2,FALSE)),"HFZ","NI")," ")</f>
        <v xml:space="preserve"> </v>
      </c>
      <c r="M156" s="54" t="str">
        <f t="shared" si="24"/>
        <v xml:space="preserve"> </v>
      </c>
      <c r="N156" s="33" t="str">
        <f t="shared" si="25"/>
        <v xml:space="preserve"> </v>
      </c>
      <c r="O156" s="43"/>
      <c r="P156" s="54" t="str">
        <f t="shared" si="26"/>
        <v/>
      </c>
      <c r="Q156" s="33"/>
      <c r="R156" s="54" t="str">
        <f t="shared" si="27"/>
        <v/>
      </c>
      <c r="S156" s="99" t="e">
        <v>#N/A</v>
      </c>
      <c r="T156" s="99" t="e">
        <v>#N/A</v>
      </c>
      <c r="U156" s="99" t="e">
        <v>#N/A</v>
      </c>
      <c r="V156" s="27"/>
      <c r="W156" s="70" t="str">
        <f>IFERROR(IF(S156&gt;=(VLOOKUP(D156&amp;E156, 'Tab 3 Flex,Strng,Endur(unprot)'!AG$10:$AH$37,2,FALSE)),"HFZ", "NI")," ")</f>
        <v xml:space="preserve"> </v>
      </c>
      <c r="X156" s="70" t="str">
        <f>IFERROR(IF(T156&gt;=(VLOOKUP(D156&amp;E156, 'Tab 3 Flex,Strng,Endur(unprot)'!AG$10:$AH$37,2,FALSE)),"HFZ", "NI")," ")</f>
        <v xml:space="preserve"> </v>
      </c>
      <c r="Y156" s="71" t="str">
        <f t="shared" si="28"/>
        <v xml:space="preserve"> </v>
      </c>
      <c r="Z156" s="71" t="str">
        <f t="shared" si="29"/>
        <v xml:space="preserve"> </v>
      </c>
      <c r="AA156" s="71" t="str">
        <f>IFERROR(IF(U156&gt;=(VLOOKUP(D156&amp;E156, 'Tab 3 Flex,Strng,Endur(unprot)'!W$10:X$37,2,FALSE)),"HFZ", "NI"), " ")</f>
        <v xml:space="preserve"> </v>
      </c>
      <c r="AB156" s="28" t="str">
        <f t="shared" si="30"/>
        <v xml:space="preserve"> </v>
      </c>
      <c r="AC156" s="33"/>
      <c r="AD156" s="28" t="str">
        <f t="shared" si="31"/>
        <v/>
      </c>
      <c r="AE156" s="96" t="e">
        <v>#N/A</v>
      </c>
      <c r="AF156" s="35"/>
      <c r="AG156" s="72" t="str">
        <f>IFERROR(IF(AE156&gt;=(VLOOKUP(D156&amp;E156, 'Tab 3 Flex,Strng,Endur(unprot)'!R$10:$S$37,2,FALSE)),"HFZ", "NI")," ")</f>
        <v xml:space="preserve"> </v>
      </c>
      <c r="AH156" s="55" t="str">
        <f t="shared" si="32"/>
        <v xml:space="preserve"> </v>
      </c>
      <c r="AI156" s="43"/>
      <c r="AJ156" s="55" t="str">
        <f t="shared" si="33"/>
        <v/>
      </c>
      <c r="AK156" s="100" t="e">
        <v>#N/A</v>
      </c>
      <c r="AL156" s="36"/>
      <c r="AM156" s="73" t="str">
        <f>IFERROR(IF(AK156&gt;=(VLOOKUP(D156&amp;E156,'Tab 3 Flex,Strng,Endur(unprot)'!AB$10:$AC$37,2,FALSE)),"HFZ", "NI")," ")</f>
        <v xml:space="preserve"> </v>
      </c>
      <c r="AN156" s="29" t="str">
        <f t="shared" si="34"/>
        <v xml:space="preserve"> </v>
      </c>
      <c r="AO156" s="33"/>
      <c r="AP156" s="29" t="str">
        <f t="shared" si="35"/>
        <v/>
      </c>
    </row>
    <row r="157" spans="1:42" s="57" customFormat="1" ht="16.5" thickTop="1" thickBot="1" x14ac:dyDescent="0.3">
      <c r="A157" s="32"/>
      <c r="B157" s="25"/>
      <c r="C157" s="25"/>
      <c r="D157" s="25"/>
      <c r="E157" s="25"/>
      <c r="F157" s="25"/>
      <c r="G157" s="94" t="e">
        <v>#N/A</v>
      </c>
      <c r="H157" s="94" t="e">
        <v>#N/A</v>
      </c>
      <c r="I157" s="26"/>
      <c r="J157" s="26"/>
      <c r="K157" s="69" t="str">
        <f>IFERROR(IF(G157&gt;=(VLOOKUP(D157&amp;E157,'Tab 2 Aerobic Capacity (unprot)'!L$10:$M$27,2,FALSE)),"HFZ","NI")," ")</f>
        <v xml:space="preserve"> </v>
      </c>
      <c r="L157" s="69" t="str">
        <f>IFERROR(IF(H157&gt;=(VLOOKUP(D157&amp;E157,'Tab 2 Aerobic Capacity (unprot)'!L$34:$M$51,2,FALSE)),"HFZ","NI")," ")</f>
        <v xml:space="preserve"> </v>
      </c>
      <c r="M157" s="54" t="str">
        <f t="shared" si="24"/>
        <v xml:space="preserve"> </v>
      </c>
      <c r="N157" s="33" t="str">
        <f t="shared" si="25"/>
        <v xml:space="preserve"> </v>
      </c>
      <c r="O157" s="43"/>
      <c r="P157" s="54" t="str">
        <f t="shared" si="26"/>
        <v/>
      </c>
      <c r="Q157" s="33"/>
      <c r="R157" s="54" t="str">
        <f t="shared" si="27"/>
        <v/>
      </c>
      <c r="S157" s="99" t="e">
        <v>#N/A</v>
      </c>
      <c r="T157" s="99" t="e">
        <v>#N/A</v>
      </c>
      <c r="U157" s="99" t="e">
        <v>#N/A</v>
      </c>
      <c r="V157" s="27"/>
      <c r="W157" s="70" t="str">
        <f>IFERROR(IF(S157&gt;=(VLOOKUP(D157&amp;E157, 'Tab 3 Flex,Strng,Endur(unprot)'!AG$10:$AH$37,2,FALSE)),"HFZ", "NI")," ")</f>
        <v xml:space="preserve"> </v>
      </c>
      <c r="X157" s="70" t="str">
        <f>IFERROR(IF(T157&gt;=(VLOOKUP(D157&amp;E157, 'Tab 3 Flex,Strng,Endur(unprot)'!AG$10:$AH$37,2,FALSE)),"HFZ", "NI")," ")</f>
        <v xml:space="preserve"> </v>
      </c>
      <c r="Y157" s="71" t="str">
        <f t="shared" si="28"/>
        <v xml:space="preserve"> </v>
      </c>
      <c r="Z157" s="71" t="str">
        <f t="shared" si="29"/>
        <v xml:space="preserve"> </v>
      </c>
      <c r="AA157" s="71" t="str">
        <f>IFERROR(IF(U157&gt;=(VLOOKUP(D157&amp;E157, 'Tab 3 Flex,Strng,Endur(unprot)'!W$10:X$37,2,FALSE)),"HFZ", "NI"), " ")</f>
        <v xml:space="preserve"> </v>
      </c>
      <c r="AB157" s="28" t="str">
        <f t="shared" si="30"/>
        <v xml:space="preserve"> </v>
      </c>
      <c r="AC157" s="33"/>
      <c r="AD157" s="28" t="str">
        <f t="shared" si="31"/>
        <v/>
      </c>
      <c r="AE157" s="96" t="e">
        <v>#N/A</v>
      </c>
      <c r="AF157" s="35"/>
      <c r="AG157" s="72" t="str">
        <f>IFERROR(IF(AE157&gt;=(VLOOKUP(D157&amp;E157, 'Tab 3 Flex,Strng,Endur(unprot)'!R$10:$S$37,2,FALSE)),"HFZ", "NI")," ")</f>
        <v xml:space="preserve"> </v>
      </c>
      <c r="AH157" s="55" t="str">
        <f t="shared" si="32"/>
        <v xml:space="preserve"> </v>
      </c>
      <c r="AI157" s="43"/>
      <c r="AJ157" s="55" t="str">
        <f t="shared" si="33"/>
        <v/>
      </c>
      <c r="AK157" s="100" t="e">
        <v>#N/A</v>
      </c>
      <c r="AL157" s="36"/>
      <c r="AM157" s="73" t="str">
        <f>IFERROR(IF(AK157&gt;=(VLOOKUP(D157&amp;E157,'Tab 3 Flex,Strng,Endur(unprot)'!AB$10:$AC$37,2,FALSE)),"HFZ", "NI")," ")</f>
        <v xml:space="preserve"> </v>
      </c>
      <c r="AN157" s="29" t="str">
        <f t="shared" si="34"/>
        <v xml:space="preserve"> </v>
      </c>
      <c r="AO157" s="33"/>
      <c r="AP157" s="29" t="str">
        <f t="shared" si="35"/>
        <v/>
      </c>
    </row>
    <row r="158" spans="1:42" s="57" customFormat="1" ht="16.5" thickTop="1" thickBot="1" x14ac:dyDescent="0.3">
      <c r="A158" s="32"/>
      <c r="B158" s="25"/>
      <c r="C158" s="25"/>
      <c r="D158" s="25"/>
      <c r="E158" s="25"/>
      <c r="F158" s="25"/>
      <c r="G158" s="94" t="e">
        <v>#N/A</v>
      </c>
      <c r="H158" s="94" t="e">
        <v>#N/A</v>
      </c>
      <c r="I158" s="26"/>
      <c r="J158" s="26"/>
      <c r="K158" s="69" t="str">
        <f>IFERROR(IF(G158&gt;=(VLOOKUP(D158&amp;E158,'Tab 2 Aerobic Capacity (unprot)'!L$10:$M$27,2,FALSE)),"HFZ","NI")," ")</f>
        <v xml:space="preserve"> </v>
      </c>
      <c r="L158" s="69" t="str">
        <f>IFERROR(IF(H158&gt;=(VLOOKUP(D158&amp;E158,'Tab 2 Aerobic Capacity (unprot)'!L$34:$M$51,2,FALSE)),"HFZ","NI")," ")</f>
        <v xml:space="preserve"> </v>
      </c>
      <c r="M158" s="54" t="str">
        <f t="shared" si="24"/>
        <v xml:space="preserve"> </v>
      </c>
      <c r="N158" s="33" t="str">
        <f t="shared" si="25"/>
        <v xml:space="preserve"> </v>
      </c>
      <c r="O158" s="43"/>
      <c r="P158" s="54" t="str">
        <f t="shared" si="26"/>
        <v/>
      </c>
      <c r="Q158" s="33"/>
      <c r="R158" s="54" t="str">
        <f t="shared" si="27"/>
        <v/>
      </c>
      <c r="S158" s="99" t="e">
        <v>#N/A</v>
      </c>
      <c r="T158" s="99" t="e">
        <v>#N/A</v>
      </c>
      <c r="U158" s="99" t="e">
        <v>#N/A</v>
      </c>
      <c r="V158" s="27"/>
      <c r="W158" s="70" t="str">
        <f>IFERROR(IF(S158&gt;=(VLOOKUP(D158&amp;E158, 'Tab 3 Flex,Strng,Endur(unprot)'!AG$10:$AH$37,2,FALSE)),"HFZ", "NI")," ")</f>
        <v xml:space="preserve"> </v>
      </c>
      <c r="X158" s="70" t="str">
        <f>IFERROR(IF(T158&gt;=(VLOOKUP(D158&amp;E158, 'Tab 3 Flex,Strng,Endur(unprot)'!AG$10:$AH$37,2,FALSE)),"HFZ", "NI")," ")</f>
        <v xml:space="preserve"> </v>
      </c>
      <c r="Y158" s="71" t="str">
        <f t="shared" si="28"/>
        <v xml:space="preserve"> </v>
      </c>
      <c r="Z158" s="71" t="str">
        <f t="shared" si="29"/>
        <v xml:space="preserve"> </v>
      </c>
      <c r="AA158" s="71" t="str">
        <f>IFERROR(IF(U158&gt;=(VLOOKUP(D158&amp;E158, 'Tab 3 Flex,Strng,Endur(unprot)'!W$10:X$37,2,FALSE)),"HFZ", "NI"), " ")</f>
        <v xml:space="preserve"> </v>
      </c>
      <c r="AB158" s="28" t="str">
        <f t="shared" si="30"/>
        <v xml:space="preserve"> </v>
      </c>
      <c r="AC158" s="33"/>
      <c r="AD158" s="28" t="str">
        <f t="shared" si="31"/>
        <v/>
      </c>
      <c r="AE158" s="96" t="e">
        <v>#N/A</v>
      </c>
      <c r="AF158" s="35"/>
      <c r="AG158" s="72" t="str">
        <f>IFERROR(IF(AE158&gt;=(VLOOKUP(D158&amp;E158, 'Tab 3 Flex,Strng,Endur(unprot)'!R$10:$S$37,2,FALSE)),"HFZ", "NI")," ")</f>
        <v xml:space="preserve"> </v>
      </c>
      <c r="AH158" s="55" t="str">
        <f t="shared" si="32"/>
        <v xml:space="preserve"> </v>
      </c>
      <c r="AI158" s="43"/>
      <c r="AJ158" s="55" t="str">
        <f t="shared" si="33"/>
        <v/>
      </c>
      <c r="AK158" s="100" t="e">
        <v>#N/A</v>
      </c>
      <c r="AL158" s="36"/>
      <c r="AM158" s="73" t="str">
        <f>IFERROR(IF(AK158&gt;=(VLOOKUP(D158&amp;E158,'Tab 3 Flex,Strng,Endur(unprot)'!AB$10:$AC$37,2,FALSE)),"HFZ", "NI")," ")</f>
        <v xml:space="preserve"> </v>
      </c>
      <c r="AN158" s="29" t="str">
        <f t="shared" si="34"/>
        <v xml:space="preserve"> </v>
      </c>
      <c r="AO158" s="33"/>
      <c r="AP158" s="29" t="str">
        <f t="shared" si="35"/>
        <v/>
      </c>
    </row>
    <row r="159" spans="1:42" s="57" customFormat="1" ht="16.5" thickTop="1" thickBot="1" x14ac:dyDescent="0.3">
      <c r="A159" s="32"/>
      <c r="B159" s="25"/>
      <c r="C159" s="25"/>
      <c r="D159" s="25"/>
      <c r="E159" s="25"/>
      <c r="F159" s="25"/>
      <c r="G159" s="94" t="e">
        <v>#N/A</v>
      </c>
      <c r="H159" s="94" t="e">
        <v>#N/A</v>
      </c>
      <c r="I159" s="26"/>
      <c r="J159" s="26"/>
      <c r="K159" s="69" t="str">
        <f>IFERROR(IF(G159&gt;=(VLOOKUP(D159&amp;E159,'Tab 2 Aerobic Capacity (unprot)'!L$10:$M$27,2,FALSE)),"HFZ","NI")," ")</f>
        <v xml:space="preserve"> </v>
      </c>
      <c r="L159" s="69" t="str">
        <f>IFERROR(IF(H159&gt;=(VLOOKUP(D159&amp;E159,'Tab 2 Aerobic Capacity (unprot)'!L$34:$M$51,2,FALSE)),"HFZ","NI")," ")</f>
        <v xml:space="preserve"> </v>
      </c>
      <c r="M159" s="54" t="str">
        <f t="shared" si="24"/>
        <v xml:space="preserve"> </v>
      </c>
      <c r="N159" s="33" t="str">
        <f t="shared" si="25"/>
        <v xml:space="preserve"> </v>
      </c>
      <c r="O159" s="43"/>
      <c r="P159" s="54" t="str">
        <f t="shared" si="26"/>
        <v/>
      </c>
      <c r="Q159" s="33"/>
      <c r="R159" s="54" t="str">
        <f t="shared" si="27"/>
        <v/>
      </c>
      <c r="S159" s="99" t="e">
        <v>#N/A</v>
      </c>
      <c r="T159" s="99" t="e">
        <v>#N/A</v>
      </c>
      <c r="U159" s="99" t="e">
        <v>#N/A</v>
      </c>
      <c r="V159" s="27"/>
      <c r="W159" s="70" t="str">
        <f>IFERROR(IF(S159&gt;=(VLOOKUP(D159&amp;E159, 'Tab 3 Flex,Strng,Endur(unprot)'!AG$10:$AH$37,2,FALSE)),"HFZ", "NI")," ")</f>
        <v xml:space="preserve"> </v>
      </c>
      <c r="X159" s="70" t="str">
        <f>IFERROR(IF(T159&gt;=(VLOOKUP(D159&amp;E159, 'Tab 3 Flex,Strng,Endur(unprot)'!AG$10:$AH$37,2,FALSE)),"HFZ", "NI")," ")</f>
        <v xml:space="preserve"> </v>
      </c>
      <c r="Y159" s="71" t="str">
        <f t="shared" si="28"/>
        <v xml:space="preserve"> </v>
      </c>
      <c r="Z159" s="71" t="str">
        <f t="shared" si="29"/>
        <v xml:space="preserve"> </v>
      </c>
      <c r="AA159" s="71" t="str">
        <f>IFERROR(IF(U159&gt;=(VLOOKUP(D159&amp;E159, 'Tab 3 Flex,Strng,Endur(unprot)'!W$10:X$37,2,FALSE)),"HFZ", "NI"), " ")</f>
        <v xml:space="preserve"> </v>
      </c>
      <c r="AB159" s="28" t="str">
        <f t="shared" si="30"/>
        <v xml:space="preserve"> </v>
      </c>
      <c r="AC159" s="33"/>
      <c r="AD159" s="28" t="str">
        <f t="shared" si="31"/>
        <v/>
      </c>
      <c r="AE159" s="96" t="e">
        <v>#N/A</v>
      </c>
      <c r="AF159" s="35"/>
      <c r="AG159" s="72" t="str">
        <f>IFERROR(IF(AE159&gt;=(VLOOKUP(D159&amp;E159, 'Tab 3 Flex,Strng,Endur(unprot)'!R$10:$S$37,2,FALSE)),"HFZ", "NI")," ")</f>
        <v xml:space="preserve"> </v>
      </c>
      <c r="AH159" s="55" t="str">
        <f t="shared" si="32"/>
        <v xml:space="preserve"> </v>
      </c>
      <c r="AI159" s="43"/>
      <c r="AJ159" s="55" t="str">
        <f t="shared" si="33"/>
        <v/>
      </c>
      <c r="AK159" s="100" t="e">
        <v>#N/A</v>
      </c>
      <c r="AL159" s="36"/>
      <c r="AM159" s="73" t="str">
        <f>IFERROR(IF(AK159&gt;=(VLOOKUP(D159&amp;E159,'Tab 3 Flex,Strng,Endur(unprot)'!AB$10:$AC$37,2,FALSE)),"HFZ", "NI")," ")</f>
        <v xml:space="preserve"> </v>
      </c>
      <c r="AN159" s="29" t="str">
        <f t="shared" si="34"/>
        <v xml:space="preserve"> </v>
      </c>
      <c r="AO159" s="33"/>
      <c r="AP159" s="29" t="str">
        <f t="shared" si="35"/>
        <v/>
      </c>
    </row>
    <row r="160" spans="1:42" s="57" customFormat="1" ht="16.5" thickTop="1" thickBot="1" x14ac:dyDescent="0.3">
      <c r="A160" s="32"/>
      <c r="B160" s="25"/>
      <c r="C160" s="25"/>
      <c r="D160" s="25"/>
      <c r="E160" s="25"/>
      <c r="F160" s="25"/>
      <c r="G160" s="94" t="e">
        <v>#N/A</v>
      </c>
      <c r="H160" s="94" t="e">
        <v>#N/A</v>
      </c>
      <c r="I160" s="26"/>
      <c r="J160" s="26"/>
      <c r="K160" s="69" t="str">
        <f>IFERROR(IF(G160&gt;=(VLOOKUP(D160&amp;E160,'Tab 2 Aerobic Capacity (unprot)'!L$10:$M$27,2,FALSE)),"HFZ","NI")," ")</f>
        <v xml:space="preserve"> </v>
      </c>
      <c r="L160" s="69" t="str">
        <f>IFERROR(IF(H160&gt;=(VLOOKUP(D160&amp;E160,'Tab 2 Aerobic Capacity (unprot)'!L$34:$M$51,2,FALSE)),"HFZ","NI")," ")</f>
        <v xml:space="preserve"> </v>
      </c>
      <c r="M160" s="54" t="str">
        <f t="shared" si="24"/>
        <v xml:space="preserve"> </v>
      </c>
      <c r="N160" s="33" t="str">
        <f t="shared" si="25"/>
        <v xml:space="preserve"> </v>
      </c>
      <c r="O160" s="43"/>
      <c r="P160" s="54" t="str">
        <f t="shared" si="26"/>
        <v/>
      </c>
      <c r="Q160" s="33"/>
      <c r="R160" s="54" t="str">
        <f t="shared" si="27"/>
        <v/>
      </c>
      <c r="S160" s="99" t="e">
        <v>#N/A</v>
      </c>
      <c r="T160" s="99" t="e">
        <v>#N/A</v>
      </c>
      <c r="U160" s="99" t="e">
        <v>#N/A</v>
      </c>
      <c r="V160" s="27"/>
      <c r="W160" s="70" t="str">
        <f>IFERROR(IF(S160&gt;=(VLOOKUP(D160&amp;E160, 'Tab 3 Flex,Strng,Endur(unprot)'!AG$10:$AH$37,2,FALSE)),"HFZ", "NI")," ")</f>
        <v xml:space="preserve"> </v>
      </c>
      <c r="X160" s="70" t="str">
        <f>IFERROR(IF(T160&gt;=(VLOOKUP(D160&amp;E160, 'Tab 3 Flex,Strng,Endur(unprot)'!AG$10:$AH$37,2,FALSE)),"HFZ", "NI")," ")</f>
        <v xml:space="preserve"> </v>
      </c>
      <c r="Y160" s="71" t="str">
        <f t="shared" si="28"/>
        <v xml:space="preserve"> </v>
      </c>
      <c r="Z160" s="71" t="str">
        <f t="shared" si="29"/>
        <v xml:space="preserve"> </v>
      </c>
      <c r="AA160" s="71" t="str">
        <f>IFERROR(IF(U160&gt;=(VLOOKUP(D160&amp;E160, 'Tab 3 Flex,Strng,Endur(unprot)'!W$10:X$37,2,FALSE)),"HFZ", "NI"), " ")</f>
        <v xml:space="preserve"> </v>
      </c>
      <c r="AB160" s="28" t="str">
        <f t="shared" si="30"/>
        <v xml:space="preserve"> </v>
      </c>
      <c r="AC160" s="33"/>
      <c r="AD160" s="28" t="str">
        <f t="shared" si="31"/>
        <v/>
      </c>
      <c r="AE160" s="96" t="e">
        <v>#N/A</v>
      </c>
      <c r="AF160" s="35"/>
      <c r="AG160" s="72" t="str">
        <f>IFERROR(IF(AE160&gt;=(VLOOKUP(D160&amp;E160, 'Tab 3 Flex,Strng,Endur(unprot)'!R$10:$S$37,2,FALSE)),"HFZ", "NI")," ")</f>
        <v xml:space="preserve"> </v>
      </c>
      <c r="AH160" s="55" t="str">
        <f t="shared" si="32"/>
        <v xml:space="preserve"> </v>
      </c>
      <c r="AI160" s="43"/>
      <c r="AJ160" s="55" t="str">
        <f t="shared" si="33"/>
        <v/>
      </c>
      <c r="AK160" s="100" t="e">
        <v>#N/A</v>
      </c>
      <c r="AL160" s="36"/>
      <c r="AM160" s="73" t="str">
        <f>IFERROR(IF(AK160&gt;=(VLOOKUP(D160&amp;E160,'Tab 3 Flex,Strng,Endur(unprot)'!AB$10:$AC$37,2,FALSE)),"HFZ", "NI")," ")</f>
        <v xml:space="preserve"> </v>
      </c>
      <c r="AN160" s="29" t="str">
        <f t="shared" si="34"/>
        <v xml:space="preserve"> </v>
      </c>
      <c r="AO160" s="33"/>
      <c r="AP160" s="29" t="str">
        <f t="shared" si="35"/>
        <v/>
      </c>
    </row>
    <row r="161" spans="1:42" s="57" customFormat="1" ht="16.5" thickTop="1" thickBot="1" x14ac:dyDescent="0.3">
      <c r="A161" s="32"/>
      <c r="B161" s="25"/>
      <c r="C161" s="25"/>
      <c r="D161" s="25"/>
      <c r="E161" s="25"/>
      <c r="F161" s="25"/>
      <c r="G161" s="94" t="e">
        <v>#N/A</v>
      </c>
      <c r="H161" s="94" t="e">
        <v>#N/A</v>
      </c>
      <c r="I161" s="26"/>
      <c r="J161" s="26"/>
      <c r="K161" s="69" t="str">
        <f>IFERROR(IF(G161&gt;=(VLOOKUP(D161&amp;E161,'Tab 2 Aerobic Capacity (unprot)'!L$10:$M$27,2,FALSE)),"HFZ","NI")," ")</f>
        <v xml:space="preserve"> </v>
      </c>
      <c r="L161" s="69" t="str">
        <f>IFERROR(IF(H161&gt;=(VLOOKUP(D161&amp;E161,'Tab 2 Aerobic Capacity (unprot)'!L$34:$M$51,2,FALSE)),"HFZ","NI")," ")</f>
        <v xml:space="preserve"> </v>
      </c>
      <c r="M161" s="54" t="str">
        <f t="shared" si="24"/>
        <v xml:space="preserve"> </v>
      </c>
      <c r="N161" s="33" t="str">
        <f t="shared" si="25"/>
        <v xml:space="preserve"> </v>
      </c>
      <c r="O161" s="43"/>
      <c r="P161" s="54" t="str">
        <f t="shared" si="26"/>
        <v/>
      </c>
      <c r="Q161" s="33"/>
      <c r="R161" s="54" t="str">
        <f t="shared" si="27"/>
        <v/>
      </c>
      <c r="S161" s="99" t="e">
        <v>#N/A</v>
      </c>
      <c r="T161" s="99" t="e">
        <v>#N/A</v>
      </c>
      <c r="U161" s="99" t="e">
        <v>#N/A</v>
      </c>
      <c r="V161" s="27"/>
      <c r="W161" s="70" t="str">
        <f>IFERROR(IF(S161&gt;=(VLOOKUP(D161&amp;E161, 'Tab 3 Flex,Strng,Endur(unprot)'!AG$10:$AH$37,2,FALSE)),"HFZ", "NI")," ")</f>
        <v xml:space="preserve"> </v>
      </c>
      <c r="X161" s="70" t="str">
        <f>IFERROR(IF(T161&gt;=(VLOOKUP(D161&amp;E161, 'Tab 3 Flex,Strng,Endur(unprot)'!AG$10:$AH$37,2,FALSE)),"HFZ", "NI")," ")</f>
        <v xml:space="preserve"> </v>
      </c>
      <c r="Y161" s="71" t="str">
        <f t="shared" si="28"/>
        <v xml:space="preserve"> </v>
      </c>
      <c r="Z161" s="71" t="str">
        <f t="shared" si="29"/>
        <v xml:space="preserve"> </v>
      </c>
      <c r="AA161" s="71" t="str">
        <f>IFERROR(IF(U161&gt;=(VLOOKUP(D161&amp;E161, 'Tab 3 Flex,Strng,Endur(unprot)'!W$10:X$37,2,FALSE)),"HFZ", "NI"), " ")</f>
        <v xml:space="preserve"> </v>
      </c>
      <c r="AB161" s="28" t="str">
        <f t="shared" si="30"/>
        <v xml:space="preserve"> </v>
      </c>
      <c r="AC161" s="33"/>
      <c r="AD161" s="28" t="str">
        <f t="shared" si="31"/>
        <v/>
      </c>
      <c r="AE161" s="96" t="e">
        <v>#N/A</v>
      </c>
      <c r="AF161" s="35"/>
      <c r="AG161" s="72" t="str">
        <f>IFERROR(IF(AE161&gt;=(VLOOKUP(D161&amp;E161, 'Tab 3 Flex,Strng,Endur(unprot)'!R$10:$S$37,2,FALSE)),"HFZ", "NI")," ")</f>
        <v xml:space="preserve"> </v>
      </c>
      <c r="AH161" s="55" t="str">
        <f t="shared" si="32"/>
        <v xml:space="preserve"> </v>
      </c>
      <c r="AI161" s="43"/>
      <c r="AJ161" s="55" t="str">
        <f t="shared" si="33"/>
        <v/>
      </c>
      <c r="AK161" s="100" t="e">
        <v>#N/A</v>
      </c>
      <c r="AL161" s="36"/>
      <c r="AM161" s="73" t="str">
        <f>IFERROR(IF(AK161&gt;=(VLOOKUP(D161&amp;E161,'Tab 3 Flex,Strng,Endur(unprot)'!AB$10:$AC$37,2,FALSE)),"HFZ", "NI")," ")</f>
        <v xml:space="preserve"> </v>
      </c>
      <c r="AN161" s="29" t="str">
        <f t="shared" si="34"/>
        <v xml:space="preserve"> </v>
      </c>
      <c r="AO161" s="33"/>
      <c r="AP161" s="29" t="str">
        <f t="shared" si="35"/>
        <v/>
      </c>
    </row>
    <row r="162" spans="1:42" s="57" customFormat="1" ht="16.5" thickTop="1" thickBot="1" x14ac:dyDescent="0.3">
      <c r="A162" s="32"/>
      <c r="B162" s="25"/>
      <c r="C162" s="25"/>
      <c r="D162" s="25"/>
      <c r="E162" s="25"/>
      <c r="F162" s="25"/>
      <c r="G162" s="94" t="e">
        <v>#N/A</v>
      </c>
      <c r="H162" s="94" t="e">
        <v>#N/A</v>
      </c>
      <c r="I162" s="26"/>
      <c r="J162" s="26"/>
      <c r="K162" s="69" t="str">
        <f>IFERROR(IF(G162&gt;=(VLOOKUP(D162&amp;E162,'Tab 2 Aerobic Capacity (unprot)'!L$10:$M$27,2,FALSE)),"HFZ","NI")," ")</f>
        <v xml:space="preserve"> </v>
      </c>
      <c r="L162" s="69" t="str">
        <f>IFERROR(IF(H162&gt;=(VLOOKUP(D162&amp;E162,'Tab 2 Aerobic Capacity (unprot)'!L$34:$M$51,2,FALSE)),"HFZ","NI")," ")</f>
        <v xml:space="preserve"> </v>
      </c>
      <c r="M162" s="54" t="str">
        <f t="shared" si="24"/>
        <v xml:space="preserve"> </v>
      </c>
      <c r="N162" s="33" t="str">
        <f t="shared" si="25"/>
        <v xml:space="preserve"> </v>
      </c>
      <c r="O162" s="43"/>
      <c r="P162" s="54" t="str">
        <f t="shared" si="26"/>
        <v/>
      </c>
      <c r="Q162" s="33"/>
      <c r="R162" s="54" t="str">
        <f t="shared" si="27"/>
        <v/>
      </c>
      <c r="S162" s="99" t="e">
        <v>#N/A</v>
      </c>
      <c r="T162" s="99" t="e">
        <v>#N/A</v>
      </c>
      <c r="U162" s="99" t="e">
        <v>#N/A</v>
      </c>
      <c r="V162" s="27"/>
      <c r="W162" s="70" t="str">
        <f>IFERROR(IF(S162&gt;=(VLOOKUP(D162&amp;E162, 'Tab 3 Flex,Strng,Endur(unprot)'!AG$10:$AH$37,2,FALSE)),"HFZ", "NI")," ")</f>
        <v xml:space="preserve"> </v>
      </c>
      <c r="X162" s="70" t="str">
        <f>IFERROR(IF(T162&gt;=(VLOOKUP(D162&amp;E162, 'Tab 3 Flex,Strng,Endur(unprot)'!AG$10:$AH$37,2,FALSE)),"HFZ", "NI")," ")</f>
        <v xml:space="preserve"> </v>
      </c>
      <c r="Y162" s="71" t="str">
        <f t="shared" si="28"/>
        <v xml:space="preserve"> </v>
      </c>
      <c r="Z162" s="71" t="str">
        <f t="shared" si="29"/>
        <v xml:space="preserve"> </v>
      </c>
      <c r="AA162" s="71" t="str">
        <f>IFERROR(IF(U162&gt;=(VLOOKUP(D162&amp;E162, 'Tab 3 Flex,Strng,Endur(unprot)'!W$10:X$37,2,FALSE)),"HFZ", "NI"), " ")</f>
        <v xml:space="preserve"> </v>
      </c>
      <c r="AB162" s="28" t="str">
        <f t="shared" si="30"/>
        <v xml:space="preserve"> </v>
      </c>
      <c r="AC162" s="33"/>
      <c r="AD162" s="28" t="str">
        <f t="shared" si="31"/>
        <v/>
      </c>
      <c r="AE162" s="96" t="e">
        <v>#N/A</v>
      </c>
      <c r="AF162" s="35"/>
      <c r="AG162" s="72" t="str">
        <f>IFERROR(IF(AE162&gt;=(VLOOKUP(D162&amp;E162, 'Tab 3 Flex,Strng,Endur(unprot)'!R$10:$S$37,2,FALSE)),"HFZ", "NI")," ")</f>
        <v xml:space="preserve"> </v>
      </c>
      <c r="AH162" s="55" t="str">
        <f t="shared" si="32"/>
        <v xml:space="preserve"> </v>
      </c>
      <c r="AI162" s="43"/>
      <c r="AJ162" s="55" t="str">
        <f t="shared" si="33"/>
        <v/>
      </c>
      <c r="AK162" s="100" t="e">
        <v>#N/A</v>
      </c>
      <c r="AL162" s="36"/>
      <c r="AM162" s="73" t="str">
        <f>IFERROR(IF(AK162&gt;=(VLOOKUP(D162&amp;E162,'Tab 3 Flex,Strng,Endur(unprot)'!AB$10:$AC$37,2,FALSE)),"HFZ", "NI")," ")</f>
        <v xml:space="preserve"> </v>
      </c>
      <c r="AN162" s="29" t="str">
        <f t="shared" si="34"/>
        <v xml:space="preserve"> </v>
      </c>
      <c r="AO162" s="33"/>
      <c r="AP162" s="29" t="str">
        <f t="shared" si="35"/>
        <v/>
      </c>
    </row>
    <row r="163" spans="1:42" s="57" customFormat="1" ht="16.5" thickTop="1" thickBot="1" x14ac:dyDescent="0.3">
      <c r="A163" s="32"/>
      <c r="B163" s="25"/>
      <c r="C163" s="25"/>
      <c r="D163" s="25"/>
      <c r="E163" s="25"/>
      <c r="F163" s="25"/>
      <c r="G163" s="94" t="e">
        <v>#N/A</v>
      </c>
      <c r="H163" s="94" t="e">
        <v>#N/A</v>
      </c>
      <c r="I163" s="26"/>
      <c r="J163" s="26"/>
      <c r="K163" s="69" t="str">
        <f>IFERROR(IF(G163&gt;=(VLOOKUP(D163&amp;E163,'Tab 2 Aerobic Capacity (unprot)'!L$10:$M$27,2,FALSE)),"HFZ","NI")," ")</f>
        <v xml:space="preserve"> </v>
      </c>
      <c r="L163" s="69" t="str">
        <f>IFERROR(IF(H163&gt;=(VLOOKUP(D163&amp;E163,'Tab 2 Aerobic Capacity (unprot)'!L$34:$M$51,2,FALSE)),"HFZ","NI")," ")</f>
        <v xml:space="preserve"> </v>
      </c>
      <c r="M163" s="54" t="str">
        <f t="shared" si="24"/>
        <v xml:space="preserve"> </v>
      </c>
      <c r="N163" s="33" t="str">
        <f t="shared" si="25"/>
        <v xml:space="preserve"> </v>
      </c>
      <c r="O163" s="43"/>
      <c r="P163" s="54" t="str">
        <f t="shared" si="26"/>
        <v/>
      </c>
      <c r="Q163" s="33"/>
      <c r="R163" s="54" t="str">
        <f t="shared" si="27"/>
        <v/>
      </c>
      <c r="S163" s="99" t="e">
        <v>#N/A</v>
      </c>
      <c r="T163" s="99" t="e">
        <v>#N/A</v>
      </c>
      <c r="U163" s="99" t="e">
        <v>#N/A</v>
      </c>
      <c r="V163" s="27"/>
      <c r="W163" s="70" t="str">
        <f>IFERROR(IF(S163&gt;=(VLOOKUP(D163&amp;E163, 'Tab 3 Flex,Strng,Endur(unprot)'!AG$10:$AH$37,2,FALSE)),"HFZ", "NI")," ")</f>
        <v xml:space="preserve"> </v>
      </c>
      <c r="X163" s="70" t="str">
        <f>IFERROR(IF(T163&gt;=(VLOOKUP(D163&amp;E163, 'Tab 3 Flex,Strng,Endur(unprot)'!AG$10:$AH$37,2,FALSE)),"HFZ", "NI")," ")</f>
        <v xml:space="preserve"> </v>
      </c>
      <c r="Y163" s="71" t="str">
        <f t="shared" si="28"/>
        <v xml:space="preserve"> </v>
      </c>
      <c r="Z163" s="71" t="str">
        <f t="shared" si="29"/>
        <v xml:space="preserve"> </v>
      </c>
      <c r="AA163" s="71" t="str">
        <f>IFERROR(IF(U163&gt;=(VLOOKUP(D163&amp;E163, 'Tab 3 Flex,Strng,Endur(unprot)'!W$10:X$37,2,FALSE)),"HFZ", "NI"), " ")</f>
        <v xml:space="preserve"> </v>
      </c>
      <c r="AB163" s="28" t="str">
        <f t="shared" si="30"/>
        <v xml:space="preserve"> </v>
      </c>
      <c r="AC163" s="33"/>
      <c r="AD163" s="28" t="str">
        <f t="shared" si="31"/>
        <v/>
      </c>
      <c r="AE163" s="96" t="e">
        <v>#N/A</v>
      </c>
      <c r="AF163" s="35"/>
      <c r="AG163" s="72" t="str">
        <f>IFERROR(IF(AE163&gt;=(VLOOKUP(D163&amp;E163, 'Tab 3 Flex,Strng,Endur(unprot)'!R$10:$S$37,2,FALSE)),"HFZ", "NI")," ")</f>
        <v xml:space="preserve"> </v>
      </c>
      <c r="AH163" s="55" t="str">
        <f t="shared" si="32"/>
        <v xml:space="preserve"> </v>
      </c>
      <c r="AI163" s="43"/>
      <c r="AJ163" s="55" t="str">
        <f t="shared" si="33"/>
        <v/>
      </c>
      <c r="AK163" s="100" t="e">
        <v>#N/A</v>
      </c>
      <c r="AL163" s="36"/>
      <c r="AM163" s="73" t="str">
        <f>IFERROR(IF(AK163&gt;=(VLOOKUP(D163&amp;E163,'Tab 3 Flex,Strng,Endur(unprot)'!AB$10:$AC$37,2,FALSE)),"HFZ", "NI")," ")</f>
        <v xml:space="preserve"> </v>
      </c>
      <c r="AN163" s="29" t="str">
        <f t="shared" si="34"/>
        <v xml:space="preserve"> </v>
      </c>
      <c r="AO163" s="33"/>
      <c r="AP163" s="29" t="str">
        <f t="shared" si="35"/>
        <v/>
      </c>
    </row>
    <row r="164" spans="1:42" s="57" customFormat="1" ht="16.5" thickTop="1" thickBot="1" x14ac:dyDescent="0.3">
      <c r="A164" s="32"/>
      <c r="B164" s="25"/>
      <c r="C164" s="25"/>
      <c r="D164" s="25"/>
      <c r="E164" s="25"/>
      <c r="F164" s="25"/>
      <c r="G164" s="94" t="e">
        <v>#N/A</v>
      </c>
      <c r="H164" s="94" t="e">
        <v>#N/A</v>
      </c>
      <c r="I164" s="26"/>
      <c r="J164" s="26"/>
      <c r="K164" s="69" t="str">
        <f>IFERROR(IF(G164&gt;=(VLOOKUP(D164&amp;E164,'Tab 2 Aerobic Capacity (unprot)'!L$10:$M$27,2,FALSE)),"HFZ","NI")," ")</f>
        <v xml:space="preserve"> </v>
      </c>
      <c r="L164" s="69" t="str">
        <f>IFERROR(IF(H164&gt;=(VLOOKUP(D164&amp;E164,'Tab 2 Aerobic Capacity (unprot)'!L$34:$M$51,2,FALSE)),"HFZ","NI")," ")</f>
        <v xml:space="preserve"> </v>
      </c>
      <c r="M164" s="54" t="str">
        <f t="shared" si="24"/>
        <v xml:space="preserve"> </v>
      </c>
      <c r="N164" s="33" t="str">
        <f t="shared" si="25"/>
        <v xml:space="preserve"> </v>
      </c>
      <c r="O164" s="43"/>
      <c r="P164" s="54" t="str">
        <f t="shared" si="26"/>
        <v/>
      </c>
      <c r="Q164" s="33"/>
      <c r="R164" s="54" t="str">
        <f t="shared" si="27"/>
        <v/>
      </c>
      <c r="S164" s="99" t="e">
        <v>#N/A</v>
      </c>
      <c r="T164" s="99" t="e">
        <v>#N/A</v>
      </c>
      <c r="U164" s="99" t="e">
        <v>#N/A</v>
      </c>
      <c r="V164" s="27"/>
      <c r="W164" s="70" t="str">
        <f>IFERROR(IF(S164&gt;=(VLOOKUP(D164&amp;E164, 'Tab 3 Flex,Strng,Endur(unprot)'!AG$10:$AH$37,2,FALSE)),"HFZ", "NI")," ")</f>
        <v xml:space="preserve"> </v>
      </c>
      <c r="X164" s="70" t="str">
        <f>IFERROR(IF(T164&gt;=(VLOOKUP(D164&amp;E164, 'Tab 3 Flex,Strng,Endur(unprot)'!AG$10:$AH$37,2,FALSE)),"HFZ", "NI")," ")</f>
        <v xml:space="preserve"> </v>
      </c>
      <c r="Y164" s="71" t="str">
        <f t="shared" si="28"/>
        <v xml:space="preserve"> </v>
      </c>
      <c r="Z164" s="71" t="str">
        <f t="shared" si="29"/>
        <v xml:space="preserve"> </v>
      </c>
      <c r="AA164" s="71" t="str">
        <f>IFERROR(IF(U164&gt;=(VLOOKUP(D164&amp;E164, 'Tab 3 Flex,Strng,Endur(unprot)'!W$10:X$37,2,FALSE)),"HFZ", "NI"), " ")</f>
        <v xml:space="preserve"> </v>
      </c>
      <c r="AB164" s="28" t="str">
        <f t="shared" si="30"/>
        <v xml:space="preserve"> </v>
      </c>
      <c r="AC164" s="33"/>
      <c r="AD164" s="28" t="str">
        <f t="shared" si="31"/>
        <v/>
      </c>
      <c r="AE164" s="96" t="e">
        <v>#N/A</v>
      </c>
      <c r="AF164" s="35"/>
      <c r="AG164" s="72" t="str">
        <f>IFERROR(IF(AE164&gt;=(VLOOKUP(D164&amp;E164, 'Tab 3 Flex,Strng,Endur(unprot)'!R$10:$S$37,2,FALSE)),"HFZ", "NI")," ")</f>
        <v xml:space="preserve"> </v>
      </c>
      <c r="AH164" s="55" t="str">
        <f t="shared" si="32"/>
        <v xml:space="preserve"> </v>
      </c>
      <c r="AI164" s="43"/>
      <c r="AJ164" s="55" t="str">
        <f t="shared" si="33"/>
        <v/>
      </c>
      <c r="AK164" s="100" t="e">
        <v>#N/A</v>
      </c>
      <c r="AL164" s="36"/>
      <c r="AM164" s="73" t="str">
        <f>IFERROR(IF(AK164&gt;=(VLOOKUP(D164&amp;E164,'Tab 3 Flex,Strng,Endur(unprot)'!AB$10:$AC$37,2,FALSE)),"HFZ", "NI")," ")</f>
        <v xml:space="preserve"> </v>
      </c>
      <c r="AN164" s="29" t="str">
        <f t="shared" si="34"/>
        <v xml:space="preserve"> </v>
      </c>
      <c r="AO164" s="33"/>
      <c r="AP164" s="29" t="str">
        <f t="shared" si="35"/>
        <v/>
      </c>
    </row>
    <row r="165" spans="1:42" s="57" customFormat="1" ht="16.5" thickTop="1" thickBot="1" x14ac:dyDescent="0.3">
      <c r="A165" s="32"/>
      <c r="B165" s="25"/>
      <c r="C165" s="25"/>
      <c r="D165" s="25"/>
      <c r="E165" s="25"/>
      <c r="F165" s="25"/>
      <c r="G165" s="94" t="e">
        <v>#N/A</v>
      </c>
      <c r="H165" s="94" t="e">
        <v>#N/A</v>
      </c>
      <c r="I165" s="26"/>
      <c r="J165" s="26"/>
      <c r="K165" s="69" t="str">
        <f>IFERROR(IF(G165&gt;=(VLOOKUP(D165&amp;E165,'Tab 2 Aerobic Capacity (unprot)'!L$10:$M$27,2,FALSE)),"HFZ","NI")," ")</f>
        <v xml:space="preserve"> </v>
      </c>
      <c r="L165" s="69" t="str">
        <f>IFERROR(IF(H165&gt;=(VLOOKUP(D165&amp;E165,'Tab 2 Aerobic Capacity (unprot)'!L$34:$M$51,2,FALSE)),"HFZ","NI")," ")</f>
        <v xml:space="preserve"> </v>
      </c>
      <c r="M165" s="54" t="str">
        <f t="shared" si="24"/>
        <v xml:space="preserve"> </v>
      </c>
      <c r="N165" s="33" t="str">
        <f t="shared" si="25"/>
        <v xml:space="preserve"> </v>
      </c>
      <c r="O165" s="43"/>
      <c r="P165" s="54" t="str">
        <f t="shared" si="26"/>
        <v/>
      </c>
      <c r="Q165" s="33"/>
      <c r="R165" s="54" t="str">
        <f t="shared" si="27"/>
        <v/>
      </c>
      <c r="S165" s="99" t="e">
        <v>#N/A</v>
      </c>
      <c r="T165" s="99" t="e">
        <v>#N/A</v>
      </c>
      <c r="U165" s="99" t="e">
        <v>#N/A</v>
      </c>
      <c r="V165" s="27"/>
      <c r="W165" s="70" t="str">
        <f>IFERROR(IF(S165&gt;=(VLOOKUP(D165&amp;E165, 'Tab 3 Flex,Strng,Endur(unprot)'!AG$10:$AH$37,2,FALSE)),"HFZ", "NI")," ")</f>
        <v xml:space="preserve"> </v>
      </c>
      <c r="X165" s="70" t="str">
        <f>IFERROR(IF(T165&gt;=(VLOOKUP(D165&amp;E165, 'Tab 3 Flex,Strng,Endur(unprot)'!AG$10:$AH$37,2,FALSE)),"HFZ", "NI")," ")</f>
        <v xml:space="preserve"> </v>
      </c>
      <c r="Y165" s="71" t="str">
        <f t="shared" si="28"/>
        <v xml:space="preserve"> </v>
      </c>
      <c r="Z165" s="71" t="str">
        <f t="shared" si="29"/>
        <v xml:space="preserve"> </v>
      </c>
      <c r="AA165" s="71" t="str">
        <f>IFERROR(IF(U165&gt;=(VLOOKUP(D165&amp;E165, 'Tab 3 Flex,Strng,Endur(unprot)'!W$10:X$37,2,FALSE)),"HFZ", "NI"), " ")</f>
        <v xml:space="preserve"> </v>
      </c>
      <c r="AB165" s="28" t="str">
        <f t="shared" si="30"/>
        <v xml:space="preserve"> </v>
      </c>
      <c r="AC165" s="33"/>
      <c r="AD165" s="28" t="str">
        <f t="shared" si="31"/>
        <v/>
      </c>
      <c r="AE165" s="96" t="e">
        <v>#N/A</v>
      </c>
      <c r="AF165" s="35"/>
      <c r="AG165" s="72" t="str">
        <f>IFERROR(IF(AE165&gt;=(VLOOKUP(D165&amp;E165, 'Tab 3 Flex,Strng,Endur(unprot)'!R$10:$S$37,2,FALSE)),"HFZ", "NI")," ")</f>
        <v xml:space="preserve"> </v>
      </c>
      <c r="AH165" s="55" t="str">
        <f t="shared" si="32"/>
        <v xml:space="preserve"> </v>
      </c>
      <c r="AI165" s="43"/>
      <c r="AJ165" s="55" t="str">
        <f t="shared" si="33"/>
        <v/>
      </c>
      <c r="AK165" s="100" t="e">
        <v>#N/A</v>
      </c>
      <c r="AL165" s="36"/>
      <c r="AM165" s="73" t="str">
        <f>IFERROR(IF(AK165&gt;=(VLOOKUP(D165&amp;E165,'Tab 3 Flex,Strng,Endur(unprot)'!AB$10:$AC$37,2,FALSE)),"HFZ", "NI")," ")</f>
        <v xml:space="preserve"> </v>
      </c>
      <c r="AN165" s="29" t="str">
        <f t="shared" si="34"/>
        <v xml:space="preserve"> </v>
      </c>
      <c r="AO165" s="33"/>
      <c r="AP165" s="29" t="str">
        <f t="shared" si="35"/>
        <v/>
      </c>
    </row>
    <row r="166" spans="1:42" s="57" customFormat="1" ht="16.5" thickTop="1" thickBot="1" x14ac:dyDescent="0.3">
      <c r="A166" s="32"/>
      <c r="B166" s="25"/>
      <c r="C166" s="25"/>
      <c r="D166" s="25"/>
      <c r="E166" s="25"/>
      <c r="F166" s="25"/>
      <c r="G166" s="94" t="e">
        <v>#N/A</v>
      </c>
      <c r="H166" s="94" t="e">
        <v>#N/A</v>
      </c>
      <c r="I166" s="26"/>
      <c r="J166" s="26"/>
      <c r="K166" s="69" t="str">
        <f>IFERROR(IF(G166&gt;=(VLOOKUP(D166&amp;E166,'Tab 2 Aerobic Capacity (unprot)'!L$10:$M$27,2,FALSE)),"HFZ","NI")," ")</f>
        <v xml:space="preserve"> </v>
      </c>
      <c r="L166" s="69" t="str">
        <f>IFERROR(IF(H166&gt;=(VLOOKUP(D166&amp;E166,'Tab 2 Aerobic Capacity (unprot)'!L$34:$M$51,2,FALSE)),"HFZ","NI")," ")</f>
        <v xml:space="preserve"> </v>
      </c>
      <c r="M166" s="54" t="str">
        <f t="shared" si="24"/>
        <v xml:space="preserve"> </v>
      </c>
      <c r="N166" s="33" t="str">
        <f t="shared" si="25"/>
        <v xml:space="preserve"> </v>
      </c>
      <c r="O166" s="43"/>
      <c r="P166" s="54" t="str">
        <f t="shared" si="26"/>
        <v/>
      </c>
      <c r="Q166" s="33"/>
      <c r="R166" s="54" t="str">
        <f t="shared" si="27"/>
        <v/>
      </c>
      <c r="S166" s="99" t="e">
        <v>#N/A</v>
      </c>
      <c r="T166" s="99" t="e">
        <v>#N/A</v>
      </c>
      <c r="U166" s="99" t="e">
        <v>#N/A</v>
      </c>
      <c r="V166" s="27"/>
      <c r="W166" s="70" t="str">
        <f>IFERROR(IF(S166&gt;=(VLOOKUP(D166&amp;E166, 'Tab 3 Flex,Strng,Endur(unprot)'!AG$10:$AH$37,2,FALSE)),"HFZ", "NI")," ")</f>
        <v xml:space="preserve"> </v>
      </c>
      <c r="X166" s="70" t="str">
        <f>IFERROR(IF(T166&gt;=(VLOOKUP(D166&amp;E166, 'Tab 3 Flex,Strng,Endur(unprot)'!AG$10:$AH$37,2,FALSE)),"HFZ", "NI")," ")</f>
        <v xml:space="preserve"> </v>
      </c>
      <c r="Y166" s="71" t="str">
        <f t="shared" si="28"/>
        <v xml:space="preserve"> </v>
      </c>
      <c r="Z166" s="71" t="str">
        <f t="shared" si="29"/>
        <v xml:space="preserve"> </v>
      </c>
      <c r="AA166" s="71" t="str">
        <f>IFERROR(IF(U166&gt;=(VLOOKUP(D166&amp;E166, 'Tab 3 Flex,Strng,Endur(unprot)'!W$10:X$37,2,FALSE)),"HFZ", "NI"), " ")</f>
        <v xml:space="preserve"> </v>
      </c>
      <c r="AB166" s="28" t="str">
        <f t="shared" si="30"/>
        <v xml:space="preserve"> </v>
      </c>
      <c r="AC166" s="33"/>
      <c r="AD166" s="28" t="str">
        <f t="shared" si="31"/>
        <v/>
      </c>
      <c r="AE166" s="96" t="e">
        <v>#N/A</v>
      </c>
      <c r="AF166" s="35"/>
      <c r="AG166" s="72" t="str">
        <f>IFERROR(IF(AE166&gt;=(VLOOKUP(D166&amp;E166, 'Tab 3 Flex,Strng,Endur(unprot)'!R$10:$S$37,2,FALSE)),"HFZ", "NI")," ")</f>
        <v xml:space="preserve"> </v>
      </c>
      <c r="AH166" s="55" t="str">
        <f t="shared" si="32"/>
        <v xml:space="preserve"> </v>
      </c>
      <c r="AI166" s="43"/>
      <c r="AJ166" s="55" t="str">
        <f t="shared" si="33"/>
        <v/>
      </c>
      <c r="AK166" s="100" t="e">
        <v>#N/A</v>
      </c>
      <c r="AL166" s="36"/>
      <c r="AM166" s="73" t="str">
        <f>IFERROR(IF(AK166&gt;=(VLOOKUP(D166&amp;E166,'Tab 3 Flex,Strng,Endur(unprot)'!AB$10:$AC$37,2,FALSE)),"HFZ", "NI")," ")</f>
        <v xml:space="preserve"> </v>
      </c>
      <c r="AN166" s="29" t="str">
        <f t="shared" si="34"/>
        <v xml:space="preserve"> </v>
      </c>
      <c r="AO166" s="33"/>
      <c r="AP166" s="29" t="str">
        <f t="shared" si="35"/>
        <v/>
      </c>
    </row>
    <row r="167" spans="1:42" s="57" customFormat="1" ht="16.5" thickTop="1" thickBot="1" x14ac:dyDescent="0.3">
      <c r="A167" s="32"/>
      <c r="B167" s="25"/>
      <c r="C167" s="25"/>
      <c r="D167" s="25"/>
      <c r="E167" s="25"/>
      <c r="F167" s="25"/>
      <c r="G167" s="94" t="e">
        <v>#N/A</v>
      </c>
      <c r="H167" s="94" t="e">
        <v>#N/A</v>
      </c>
      <c r="I167" s="26"/>
      <c r="J167" s="26"/>
      <c r="K167" s="69" t="str">
        <f>IFERROR(IF(G167&gt;=(VLOOKUP(D167&amp;E167,'Tab 2 Aerobic Capacity (unprot)'!L$10:$M$27,2,FALSE)),"HFZ","NI")," ")</f>
        <v xml:space="preserve"> </v>
      </c>
      <c r="L167" s="69" t="str">
        <f>IFERROR(IF(H167&gt;=(VLOOKUP(D167&amp;E167,'Tab 2 Aerobic Capacity (unprot)'!L$34:$M$51,2,FALSE)),"HFZ","NI")," ")</f>
        <v xml:space="preserve"> </v>
      </c>
      <c r="M167" s="54" t="str">
        <f t="shared" si="24"/>
        <v xml:space="preserve"> </v>
      </c>
      <c r="N167" s="33" t="str">
        <f t="shared" si="25"/>
        <v xml:space="preserve"> </v>
      </c>
      <c r="O167" s="43"/>
      <c r="P167" s="54" t="str">
        <f t="shared" si="26"/>
        <v/>
      </c>
      <c r="Q167" s="33"/>
      <c r="R167" s="54" t="str">
        <f t="shared" si="27"/>
        <v/>
      </c>
      <c r="S167" s="99" t="e">
        <v>#N/A</v>
      </c>
      <c r="T167" s="99" t="e">
        <v>#N/A</v>
      </c>
      <c r="U167" s="99" t="e">
        <v>#N/A</v>
      </c>
      <c r="V167" s="27"/>
      <c r="W167" s="70" t="str">
        <f>IFERROR(IF(S167&gt;=(VLOOKUP(D167&amp;E167, 'Tab 3 Flex,Strng,Endur(unprot)'!AG$10:$AH$37,2,FALSE)),"HFZ", "NI")," ")</f>
        <v xml:space="preserve"> </v>
      </c>
      <c r="X167" s="70" t="str">
        <f>IFERROR(IF(T167&gt;=(VLOOKUP(D167&amp;E167, 'Tab 3 Flex,Strng,Endur(unprot)'!AG$10:$AH$37,2,FALSE)),"HFZ", "NI")," ")</f>
        <v xml:space="preserve"> </v>
      </c>
      <c r="Y167" s="71" t="str">
        <f t="shared" si="28"/>
        <v xml:space="preserve"> </v>
      </c>
      <c r="Z167" s="71" t="str">
        <f t="shared" si="29"/>
        <v xml:space="preserve"> </v>
      </c>
      <c r="AA167" s="71" t="str">
        <f>IFERROR(IF(U167&gt;=(VLOOKUP(D167&amp;E167, 'Tab 3 Flex,Strng,Endur(unprot)'!W$10:X$37,2,FALSE)),"HFZ", "NI"), " ")</f>
        <v xml:space="preserve"> </v>
      </c>
      <c r="AB167" s="28" t="str">
        <f t="shared" si="30"/>
        <v xml:space="preserve"> </v>
      </c>
      <c r="AC167" s="33"/>
      <c r="AD167" s="28" t="str">
        <f t="shared" si="31"/>
        <v/>
      </c>
      <c r="AE167" s="96" t="e">
        <v>#N/A</v>
      </c>
      <c r="AF167" s="35"/>
      <c r="AG167" s="72" t="str">
        <f>IFERROR(IF(AE167&gt;=(VLOOKUP(D167&amp;E167, 'Tab 3 Flex,Strng,Endur(unprot)'!R$10:$S$37,2,FALSE)),"HFZ", "NI")," ")</f>
        <v xml:space="preserve"> </v>
      </c>
      <c r="AH167" s="55" t="str">
        <f t="shared" si="32"/>
        <v xml:space="preserve"> </v>
      </c>
      <c r="AI167" s="43"/>
      <c r="AJ167" s="55" t="str">
        <f t="shared" si="33"/>
        <v/>
      </c>
      <c r="AK167" s="100" t="e">
        <v>#N/A</v>
      </c>
      <c r="AL167" s="36"/>
      <c r="AM167" s="73" t="str">
        <f>IFERROR(IF(AK167&gt;=(VLOOKUP(D167&amp;E167,'Tab 3 Flex,Strng,Endur(unprot)'!AB$10:$AC$37,2,FALSE)),"HFZ", "NI")," ")</f>
        <v xml:space="preserve"> </v>
      </c>
      <c r="AN167" s="29" t="str">
        <f t="shared" si="34"/>
        <v xml:space="preserve"> </v>
      </c>
      <c r="AO167" s="33"/>
      <c r="AP167" s="29" t="str">
        <f t="shared" si="35"/>
        <v/>
      </c>
    </row>
    <row r="168" spans="1:42" s="57" customFormat="1" ht="16.5" thickTop="1" thickBot="1" x14ac:dyDescent="0.3">
      <c r="A168" s="32"/>
      <c r="B168" s="25"/>
      <c r="C168" s="25"/>
      <c r="D168" s="25"/>
      <c r="E168" s="25"/>
      <c r="F168" s="25"/>
      <c r="G168" s="94" t="e">
        <v>#N/A</v>
      </c>
      <c r="H168" s="94" t="e">
        <v>#N/A</v>
      </c>
      <c r="I168" s="26"/>
      <c r="J168" s="26"/>
      <c r="K168" s="69" t="str">
        <f>IFERROR(IF(G168&gt;=(VLOOKUP(D168&amp;E168,'Tab 2 Aerobic Capacity (unprot)'!L$10:$M$27,2,FALSE)),"HFZ","NI")," ")</f>
        <v xml:space="preserve"> </v>
      </c>
      <c r="L168" s="69" t="str">
        <f>IFERROR(IF(H168&gt;=(VLOOKUP(D168&amp;E168,'Tab 2 Aerobic Capacity (unprot)'!L$34:$M$51,2,FALSE)),"HFZ","NI")," ")</f>
        <v xml:space="preserve"> </v>
      </c>
      <c r="M168" s="54" t="str">
        <f t="shared" si="24"/>
        <v xml:space="preserve"> </v>
      </c>
      <c r="N168" s="33" t="str">
        <f t="shared" si="25"/>
        <v xml:space="preserve"> </v>
      </c>
      <c r="O168" s="43"/>
      <c r="P168" s="54" t="str">
        <f t="shared" si="26"/>
        <v/>
      </c>
      <c r="Q168" s="33"/>
      <c r="R168" s="54" t="str">
        <f t="shared" si="27"/>
        <v/>
      </c>
      <c r="S168" s="99" t="e">
        <v>#N/A</v>
      </c>
      <c r="T168" s="99" t="e">
        <v>#N/A</v>
      </c>
      <c r="U168" s="99" t="e">
        <v>#N/A</v>
      </c>
      <c r="V168" s="27"/>
      <c r="W168" s="70" t="str">
        <f>IFERROR(IF(S168&gt;=(VLOOKUP(D168&amp;E168, 'Tab 3 Flex,Strng,Endur(unprot)'!AG$10:$AH$37,2,FALSE)),"HFZ", "NI")," ")</f>
        <v xml:space="preserve"> </v>
      </c>
      <c r="X168" s="70" t="str">
        <f>IFERROR(IF(T168&gt;=(VLOOKUP(D168&amp;E168, 'Tab 3 Flex,Strng,Endur(unprot)'!AG$10:$AH$37,2,FALSE)),"HFZ", "NI")," ")</f>
        <v xml:space="preserve"> </v>
      </c>
      <c r="Y168" s="71" t="str">
        <f t="shared" si="28"/>
        <v xml:space="preserve"> </v>
      </c>
      <c r="Z168" s="71" t="str">
        <f t="shared" si="29"/>
        <v xml:space="preserve"> </v>
      </c>
      <c r="AA168" s="71" t="str">
        <f>IFERROR(IF(U168&gt;=(VLOOKUP(D168&amp;E168, 'Tab 3 Flex,Strng,Endur(unprot)'!W$10:X$37,2,FALSE)),"HFZ", "NI"), " ")</f>
        <v xml:space="preserve"> </v>
      </c>
      <c r="AB168" s="28" t="str">
        <f t="shared" si="30"/>
        <v xml:space="preserve"> </v>
      </c>
      <c r="AC168" s="33"/>
      <c r="AD168" s="28" t="str">
        <f t="shared" si="31"/>
        <v/>
      </c>
      <c r="AE168" s="96" t="e">
        <v>#N/A</v>
      </c>
      <c r="AF168" s="35"/>
      <c r="AG168" s="72" t="str">
        <f>IFERROR(IF(AE168&gt;=(VLOOKUP(D168&amp;E168, 'Tab 3 Flex,Strng,Endur(unprot)'!R$10:$S$37,2,FALSE)),"HFZ", "NI")," ")</f>
        <v xml:space="preserve"> </v>
      </c>
      <c r="AH168" s="55" t="str">
        <f t="shared" si="32"/>
        <v xml:space="preserve"> </v>
      </c>
      <c r="AI168" s="43"/>
      <c r="AJ168" s="55" t="str">
        <f t="shared" si="33"/>
        <v/>
      </c>
      <c r="AK168" s="100" t="e">
        <v>#N/A</v>
      </c>
      <c r="AL168" s="36"/>
      <c r="AM168" s="73" t="str">
        <f>IFERROR(IF(AK168&gt;=(VLOOKUP(D168&amp;E168,'Tab 3 Flex,Strng,Endur(unprot)'!AB$10:$AC$37,2,FALSE)),"HFZ", "NI")," ")</f>
        <v xml:space="preserve"> </v>
      </c>
      <c r="AN168" s="29" t="str">
        <f t="shared" si="34"/>
        <v xml:space="preserve"> </v>
      </c>
      <c r="AO168" s="33"/>
      <c r="AP168" s="29" t="str">
        <f t="shared" si="35"/>
        <v/>
      </c>
    </row>
    <row r="169" spans="1:42" s="57" customFormat="1" ht="16.5" thickTop="1" thickBot="1" x14ac:dyDescent="0.3">
      <c r="A169" s="32"/>
      <c r="B169" s="25"/>
      <c r="C169" s="25"/>
      <c r="D169" s="25"/>
      <c r="E169" s="25"/>
      <c r="F169" s="25"/>
      <c r="G169" s="94" t="e">
        <v>#N/A</v>
      </c>
      <c r="H169" s="94" t="e">
        <v>#N/A</v>
      </c>
      <c r="I169" s="26"/>
      <c r="J169" s="26"/>
      <c r="K169" s="69" t="str">
        <f>IFERROR(IF(G169&gt;=(VLOOKUP(D169&amp;E169,'Tab 2 Aerobic Capacity (unprot)'!L$10:$M$27,2,FALSE)),"HFZ","NI")," ")</f>
        <v xml:space="preserve"> </v>
      </c>
      <c r="L169" s="69" t="str">
        <f>IFERROR(IF(H169&gt;=(VLOOKUP(D169&amp;E169,'Tab 2 Aerobic Capacity (unprot)'!L$34:$M$51,2,FALSE)),"HFZ","NI")," ")</f>
        <v xml:space="preserve"> </v>
      </c>
      <c r="M169" s="54" t="str">
        <f t="shared" si="24"/>
        <v xml:space="preserve"> </v>
      </c>
      <c r="N169" s="33" t="str">
        <f t="shared" si="25"/>
        <v xml:space="preserve"> </v>
      </c>
      <c r="O169" s="43"/>
      <c r="P169" s="54" t="str">
        <f t="shared" si="26"/>
        <v/>
      </c>
      <c r="Q169" s="33"/>
      <c r="R169" s="54" t="str">
        <f t="shared" si="27"/>
        <v/>
      </c>
      <c r="S169" s="99" t="e">
        <v>#N/A</v>
      </c>
      <c r="T169" s="99" t="e">
        <v>#N/A</v>
      </c>
      <c r="U169" s="99" t="e">
        <v>#N/A</v>
      </c>
      <c r="V169" s="27"/>
      <c r="W169" s="70" t="str">
        <f>IFERROR(IF(S169&gt;=(VLOOKUP(D169&amp;E169, 'Tab 3 Flex,Strng,Endur(unprot)'!AG$10:$AH$37,2,FALSE)),"HFZ", "NI")," ")</f>
        <v xml:space="preserve"> </v>
      </c>
      <c r="X169" s="70" t="str">
        <f>IFERROR(IF(T169&gt;=(VLOOKUP(D169&amp;E169, 'Tab 3 Flex,Strng,Endur(unprot)'!AG$10:$AH$37,2,FALSE)),"HFZ", "NI")," ")</f>
        <v xml:space="preserve"> </v>
      </c>
      <c r="Y169" s="71" t="str">
        <f t="shared" si="28"/>
        <v xml:space="preserve"> </v>
      </c>
      <c r="Z169" s="71" t="str">
        <f t="shared" si="29"/>
        <v xml:space="preserve"> </v>
      </c>
      <c r="AA169" s="71" t="str">
        <f>IFERROR(IF(U169&gt;=(VLOOKUP(D169&amp;E169, 'Tab 3 Flex,Strng,Endur(unprot)'!W$10:X$37,2,FALSE)),"HFZ", "NI"), " ")</f>
        <v xml:space="preserve"> </v>
      </c>
      <c r="AB169" s="28" t="str">
        <f t="shared" si="30"/>
        <v xml:space="preserve"> </v>
      </c>
      <c r="AC169" s="33"/>
      <c r="AD169" s="28" t="str">
        <f t="shared" si="31"/>
        <v/>
      </c>
      <c r="AE169" s="96" t="e">
        <v>#N/A</v>
      </c>
      <c r="AF169" s="35"/>
      <c r="AG169" s="72" t="str">
        <f>IFERROR(IF(AE169&gt;=(VLOOKUP(D169&amp;E169, 'Tab 3 Flex,Strng,Endur(unprot)'!R$10:$S$37,2,FALSE)),"HFZ", "NI")," ")</f>
        <v xml:space="preserve"> </v>
      </c>
      <c r="AH169" s="55" t="str">
        <f t="shared" si="32"/>
        <v xml:space="preserve"> </v>
      </c>
      <c r="AI169" s="43"/>
      <c r="AJ169" s="55" t="str">
        <f t="shared" si="33"/>
        <v/>
      </c>
      <c r="AK169" s="100" t="e">
        <v>#N/A</v>
      </c>
      <c r="AL169" s="36"/>
      <c r="AM169" s="73" t="str">
        <f>IFERROR(IF(AK169&gt;=(VLOOKUP(D169&amp;E169,'Tab 3 Flex,Strng,Endur(unprot)'!AB$10:$AC$37,2,FALSE)),"HFZ", "NI")," ")</f>
        <v xml:space="preserve"> </v>
      </c>
      <c r="AN169" s="29" t="str">
        <f t="shared" si="34"/>
        <v xml:space="preserve"> </v>
      </c>
      <c r="AO169" s="33"/>
      <c r="AP169" s="29" t="str">
        <f t="shared" si="35"/>
        <v/>
      </c>
    </row>
    <row r="170" spans="1:42" s="57" customFormat="1" ht="16.5" thickTop="1" thickBot="1" x14ac:dyDescent="0.3">
      <c r="A170" s="32"/>
      <c r="B170" s="25"/>
      <c r="C170" s="25"/>
      <c r="D170" s="25"/>
      <c r="E170" s="25"/>
      <c r="F170" s="25"/>
      <c r="G170" s="94" t="e">
        <v>#N/A</v>
      </c>
      <c r="H170" s="94" t="e">
        <v>#N/A</v>
      </c>
      <c r="I170" s="26"/>
      <c r="J170" s="26"/>
      <c r="K170" s="69" t="str">
        <f>IFERROR(IF(G170&gt;=(VLOOKUP(D170&amp;E170,'Tab 2 Aerobic Capacity (unprot)'!L$10:$M$27,2,FALSE)),"HFZ","NI")," ")</f>
        <v xml:space="preserve"> </v>
      </c>
      <c r="L170" s="69" t="str">
        <f>IFERROR(IF(H170&gt;=(VLOOKUP(D170&amp;E170,'Tab 2 Aerobic Capacity (unprot)'!L$34:$M$51,2,FALSE)),"HFZ","NI")," ")</f>
        <v xml:space="preserve"> </v>
      </c>
      <c r="M170" s="54" t="str">
        <f t="shared" si="24"/>
        <v xml:space="preserve"> </v>
      </c>
      <c r="N170" s="33" t="str">
        <f t="shared" si="25"/>
        <v xml:space="preserve"> </v>
      </c>
      <c r="O170" s="43"/>
      <c r="P170" s="54" t="str">
        <f t="shared" si="26"/>
        <v/>
      </c>
      <c r="Q170" s="33"/>
      <c r="R170" s="54" t="str">
        <f t="shared" si="27"/>
        <v/>
      </c>
      <c r="S170" s="99" t="e">
        <v>#N/A</v>
      </c>
      <c r="T170" s="99" t="e">
        <v>#N/A</v>
      </c>
      <c r="U170" s="99" t="e">
        <v>#N/A</v>
      </c>
      <c r="V170" s="27"/>
      <c r="W170" s="70" t="str">
        <f>IFERROR(IF(S170&gt;=(VLOOKUP(D170&amp;E170, 'Tab 3 Flex,Strng,Endur(unprot)'!AG$10:$AH$37,2,FALSE)),"HFZ", "NI")," ")</f>
        <v xml:space="preserve"> </v>
      </c>
      <c r="X170" s="70" t="str">
        <f>IFERROR(IF(T170&gt;=(VLOOKUP(D170&amp;E170, 'Tab 3 Flex,Strng,Endur(unprot)'!AG$10:$AH$37,2,FALSE)),"HFZ", "NI")," ")</f>
        <v xml:space="preserve"> </v>
      </c>
      <c r="Y170" s="71" t="str">
        <f t="shared" si="28"/>
        <v xml:space="preserve"> </v>
      </c>
      <c r="Z170" s="71" t="str">
        <f t="shared" si="29"/>
        <v xml:space="preserve"> </v>
      </c>
      <c r="AA170" s="71" t="str">
        <f>IFERROR(IF(U170&gt;=(VLOOKUP(D170&amp;E170, 'Tab 3 Flex,Strng,Endur(unprot)'!W$10:X$37,2,FALSE)),"HFZ", "NI"), " ")</f>
        <v xml:space="preserve"> </v>
      </c>
      <c r="AB170" s="28" t="str">
        <f t="shared" si="30"/>
        <v xml:space="preserve"> </v>
      </c>
      <c r="AC170" s="33"/>
      <c r="AD170" s="28" t="str">
        <f t="shared" si="31"/>
        <v/>
      </c>
      <c r="AE170" s="96" t="e">
        <v>#N/A</v>
      </c>
      <c r="AF170" s="35"/>
      <c r="AG170" s="72" t="str">
        <f>IFERROR(IF(AE170&gt;=(VLOOKUP(D170&amp;E170, 'Tab 3 Flex,Strng,Endur(unprot)'!R$10:$S$37,2,FALSE)),"HFZ", "NI")," ")</f>
        <v xml:space="preserve"> </v>
      </c>
      <c r="AH170" s="55" t="str">
        <f t="shared" si="32"/>
        <v xml:space="preserve"> </v>
      </c>
      <c r="AI170" s="43"/>
      <c r="AJ170" s="55" t="str">
        <f t="shared" si="33"/>
        <v/>
      </c>
      <c r="AK170" s="100" t="e">
        <v>#N/A</v>
      </c>
      <c r="AL170" s="36"/>
      <c r="AM170" s="73" t="str">
        <f>IFERROR(IF(AK170&gt;=(VLOOKUP(D170&amp;E170,'Tab 3 Flex,Strng,Endur(unprot)'!AB$10:$AC$37,2,FALSE)),"HFZ", "NI")," ")</f>
        <v xml:space="preserve"> </v>
      </c>
      <c r="AN170" s="29" t="str">
        <f t="shared" si="34"/>
        <v xml:space="preserve"> </v>
      </c>
      <c r="AO170" s="33"/>
      <c r="AP170" s="29" t="str">
        <f t="shared" si="35"/>
        <v/>
      </c>
    </row>
    <row r="171" spans="1:42" s="57" customFormat="1" ht="16.5" thickTop="1" thickBot="1" x14ac:dyDescent="0.3">
      <c r="A171" s="32"/>
      <c r="B171" s="25"/>
      <c r="C171" s="25"/>
      <c r="D171" s="25"/>
      <c r="E171" s="25"/>
      <c r="F171" s="25"/>
      <c r="G171" s="94" t="e">
        <v>#N/A</v>
      </c>
      <c r="H171" s="94" t="e">
        <v>#N/A</v>
      </c>
      <c r="I171" s="26"/>
      <c r="J171" s="26"/>
      <c r="K171" s="69" t="str">
        <f>IFERROR(IF(G171&gt;=(VLOOKUP(D171&amp;E171,'Tab 2 Aerobic Capacity (unprot)'!L$10:$M$27,2,FALSE)),"HFZ","NI")," ")</f>
        <v xml:space="preserve"> </v>
      </c>
      <c r="L171" s="69" t="str">
        <f>IFERROR(IF(H171&gt;=(VLOOKUP(D171&amp;E171,'Tab 2 Aerobic Capacity (unprot)'!L$34:$M$51,2,FALSE)),"HFZ","NI")," ")</f>
        <v xml:space="preserve"> </v>
      </c>
      <c r="M171" s="54" t="str">
        <f t="shared" si="24"/>
        <v xml:space="preserve"> </v>
      </c>
      <c r="N171" s="33" t="str">
        <f t="shared" si="25"/>
        <v xml:space="preserve"> </v>
      </c>
      <c r="O171" s="43"/>
      <c r="P171" s="54" t="str">
        <f t="shared" si="26"/>
        <v/>
      </c>
      <c r="Q171" s="33"/>
      <c r="R171" s="54" t="str">
        <f t="shared" si="27"/>
        <v/>
      </c>
      <c r="S171" s="99" t="e">
        <v>#N/A</v>
      </c>
      <c r="T171" s="99" t="e">
        <v>#N/A</v>
      </c>
      <c r="U171" s="99" t="e">
        <v>#N/A</v>
      </c>
      <c r="V171" s="27"/>
      <c r="W171" s="70" t="str">
        <f>IFERROR(IF(S171&gt;=(VLOOKUP(D171&amp;E171, 'Tab 3 Flex,Strng,Endur(unprot)'!AG$10:$AH$37,2,FALSE)),"HFZ", "NI")," ")</f>
        <v xml:space="preserve"> </v>
      </c>
      <c r="X171" s="70" t="str">
        <f>IFERROR(IF(T171&gt;=(VLOOKUP(D171&amp;E171, 'Tab 3 Flex,Strng,Endur(unprot)'!AG$10:$AH$37,2,FALSE)),"HFZ", "NI")," ")</f>
        <v xml:space="preserve"> </v>
      </c>
      <c r="Y171" s="71" t="str">
        <f t="shared" si="28"/>
        <v xml:space="preserve"> </v>
      </c>
      <c r="Z171" s="71" t="str">
        <f t="shared" si="29"/>
        <v xml:space="preserve"> </v>
      </c>
      <c r="AA171" s="71" t="str">
        <f>IFERROR(IF(U171&gt;=(VLOOKUP(D171&amp;E171, 'Tab 3 Flex,Strng,Endur(unprot)'!W$10:X$37,2,FALSE)),"HFZ", "NI"), " ")</f>
        <v xml:space="preserve"> </v>
      </c>
      <c r="AB171" s="28" t="str">
        <f t="shared" si="30"/>
        <v xml:space="preserve"> </v>
      </c>
      <c r="AC171" s="33"/>
      <c r="AD171" s="28" t="str">
        <f t="shared" si="31"/>
        <v/>
      </c>
      <c r="AE171" s="96" t="e">
        <v>#N/A</v>
      </c>
      <c r="AF171" s="35"/>
      <c r="AG171" s="72" t="str">
        <f>IFERROR(IF(AE171&gt;=(VLOOKUP(D171&amp;E171, 'Tab 3 Flex,Strng,Endur(unprot)'!R$10:$S$37,2,FALSE)),"HFZ", "NI")," ")</f>
        <v xml:space="preserve"> </v>
      </c>
      <c r="AH171" s="55" t="str">
        <f t="shared" si="32"/>
        <v xml:space="preserve"> </v>
      </c>
      <c r="AI171" s="43"/>
      <c r="AJ171" s="55" t="str">
        <f t="shared" si="33"/>
        <v/>
      </c>
      <c r="AK171" s="100" t="e">
        <v>#N/A</v>
      </c>
      <c r="AL171" s="36"/>
      <c r="AM171" s="73" t="str">
        <f>IFERROR(IF(AK171&gt;=(VLOOKUP(D171&amp;E171,'Tab 3 Flex,Strng,Endur(unprot)'!AB$10:$AC$37,2,FALSE)),"HFZ", "NI")," ")</f>
        <v xml:space="preserve"> </v>
      </c>
      <c r="AN171" s="29" t="str">
        <f t="shared" si="34"/>
        <v xml:space="preserve"> </v>
      </c>
      <c r="AO171" s="33"/>
      <c r="AP171" s="29" t="str">
        <f t="shared" si="35"/>
        <v/>
      </c>
    </row>
    <row r="172" spans="1:42" s="57" customFormat="1" ht="16.5" thickTop="1" thickBot="1" x14ac:dyDescent="0.3">
      <c r="A172" s="32"/>
      <c r="B172" s="25"/>
      <c r="C172" s="25"/>
      <c r="D172" s="25"/>
      <c r="E172" s="25"/>
      <c r="F172" s="25"/>
      <c r="G172" s="94" t="e">
        <v>#N/A</v>
      </c>
      <c r="H172" s="94" t="e">
        <v>#N/A</v>
      </c>
      <c r="I172" s="26"/>
      <c r="J172" s="26"/>
      <c r="K172" s="69" t="str">
        <f>IFERROR(IF(G172&gt;=(VLOOKUP(D172&amp;E172,'Tab 2 Aerobic Capacity (unprot)'!L$10:$M$27,2,FALSE)),"HFZ","NI")," ")</f>
        <v xml:space="preserve"> </v>
      </c>
      <c r="L172" s="69" t="str">
        <f>IFERROR(IF(H172&gt;=(VLOOKUP(D172&amp;E172,'Tab 2 Aerobic Capacity (unprot)'!L$34:$M$51,2,FALSE)),"HFZ","NI")," ")</f>
        <v xml:space="preserve"> </v>
      </c>
      <c r="M172" s="54" t="str">
        <f t="shared" si="24"/>
        <v xml:space="preserve"> </v>
      </c>
      <c r="N172" s="33" t="str">
        <f t="shared" si="25"/>
        <v xml:space="preserve"> </v>
      </c>
      <c r="O172" s="43"/>
      <c r="P172" s="54" t="str">
        <f t="shared" si="26"/>
        <v/>
      </c>
      <c r="Q172" s="33"/>
      <c r="R172" s="54" t="str">
        <f t="shared" si="27"/>
        <v/>
      </c>
      <c r="S172" s="99" t="e">
        <v>#N/A</v>
      </c>
      <c r="T172" s="99" t="e">
        <v>#N/A</v>
      </c>
      <c r="U172" s="99" t="e">
        <v>#N/A</v>
      </c>
      <c r="V172" s="27"/>
      <c r="W172" s="70" t="str">
        <f>IFERROR(IF(S172&gt;=(VLOOKUP(D172&amp;E172, 'Tab 3 Flex,Strng,Endur(unprot)'!AG$10:$AH$37,2,FALSE)),"HFZ", "NI")," ")</f>
        <v xml:space="preserve"> </v>
      </c>
      <c r="X172" s="70" t="str">
        <f>IFERROR(IF(T172&gt;=(VLOOKUP(D172&amp;E172, 'Tab 3 Flex,Strng,Endur(unprot)'!AG$10:$AH$37,2,FALSE)),"HFZ", "NI")," ")</f>
        <v xml:space="preserve"> </v>
      </c>
      <c r="Y172" s="71" t="str">
        <f t="shared" si="28"/>
        <v xml:space="preserve"> </v>
      </c>
      <c r="Z172" s="71" t="str">
        <f t="shared" si="29"/>
        <v xml:space="preserve"> </v>
      </c>
      <c r="AA172" s="71" t="str">
        <f>IFERROR(IF(U172&gt;=(VLOOKUP(D172&amp;E172, 'Tab 3 Flex,Strng,Endur(unprot)'!W$10:X$37,2,FALSE)),"HFZ", "NI"), " ")</f>
        <v xml:space="preserve"> </v>
      </c>
      <c r="AB172" s="28" t="str">
        <f t="shared" si="30"/>
        <v xml:space="preserve"> </v>
      </c>
      <c r="AC172" s="33"/>
      <c r="AD172" s="28" t="str">
        <f t="shared" si="31"/>
        <v/>
      </c>
      <c r="AE172" s="96" t="e">
        <v>#N/A</v>
      </c>
      <c r="AF172" s="35"/>
      <c r="AG172" s="72" t="str">
        <f>IFERROR(IF(AE172&gt;=(VLOOKUP(D172&amp;E172, 'Tab 3 Flex,Strng,Endur(unprot)'!R$10:$S$37,2,FALSE)),"HFZ", "NI")," ")</f>
        <v xml:space="preserve"> </v>
      </c>
      <c r="AH172" s="55" t="str">
        <f t="shared" si="32"/>
        <v xml:space="preserve"> </v>
      </c>
      <c r="AI172" s="43"/>
      <c r="AJ172" s="55" t="str">
        <f t="shared" si="33"/>
        <v/>
      </c>
      <c r="AK172" s="100" t="e">
        <v>#N/A</v>
      </c>
      <c r="AL172" s="36"/>
      <c r="AM172" s="73" t="str">
        <f>IFERROR(IF(AK172&gt;=(VLOOKUP(D172&amp;E172,'Tab 3 Flex,Strng,Endur(unprot)'!AB$10:$AC$37,2,FALSE)),"HFZ", "NI")," ")</f>
        <v xml:space="preserve"> </v>
      </c>
      <c r="AN172" s="29" t="str">
        <f t="shared" si="34"/>
        <v xml:space="preserve"> </v>
      </c>
      <c r="AO172" s="33"/>
      <c r="AP172" s="29" t="str">
        <f t="shared" si="35"/>
        <v/>
      </c>
    </row>
    <row r="173" spans="1:42" s="57" customFormat="1" ht="16.5" thickTop="1" thickBot="1" x14ac:dyDescent="0.3">
      <c r="A173" s="32"/>
      <c r="B173" s="25"/>
      <c r="C173" s="25"/>
      <c r="D173" s="25"/>
      <c r="E173" s="25"/>
      <c r="F173" s="25"/>
      <c r="G173" s="94" t="e">
        <v>#N/A</v>
      </c>
      <c r="H173" s="94" t="e">
        <v>#N/A</v>
      </c>
      <c r="I173" s="26"/>
      <c r="J173" s="26"/>
      <c r="K173" s="69" t="str">
        <f>IFERROR(IF(G173&gt;=(VLOOKUP(D173&amp;E173,'Tab 2 Aerobic Capacity (unprot)'!L$10:$M$27,2,FALSE)),"HFZ","NI")," ")</f>
        <v xml:space="preserve"> </v>
      </c>
      <c r="L173" s="69" t="str">
        <f>IFERROR(IF(H173&gt;=(VLOOKUP(D173&amp;E173,'Tab 2 Aerobic Capacity (unprot)'!L$34:$M$51,2,FALSE)),"HFZ","NI")," ")</f>
        <v xml:space="preserve"> </v>
      </c>
      <c r="M173" s="54" t="str">
        <f t="shared" si="24"/>
        <v xml:space="preserve"> </v>
      </c>
      <c r="N173" s="33" t="str">
        <f t="shared" si="25"/>
        <v xml:space="preserve"> </v>
      </c>
      <c r="O173" s="43"/>
      <c r="P173" s="54" t="str">
        <f t="shared" si="26"/>
        <v/>
      </c>
      <c r="Q173" s="33"/>
      <c r="R173" s="54" t="str">
        <f t="shared" si="27"/>
        <v/>
      </c>
      <c r="S173" s="99" t="e">
        <v>#N/A</v>
      </c>
      <c r="T173" s="99" t="e">
        <v>#N/A</v>
      </c>
      <c r="U173" s="99" t="e">
        <v>#N/A</v>
      </c>
      <c r="V173" s="27"/>
      <c r="W173" s="70" t="str">
        <f>IFERROR(IF(S173&gt;=(VLOOKUP(D173&amp;E173, 'Tab 3 Flex,Strng,Endur(unprot)'!AG$10:$AH$37,2,FALSE)),"HFZ", "NI")," ")</f>
        <v xml:space="preserve"> </v>
      </c>
      <c r="X173" s="70" t="str">
        <f>IFERROR(IF(T173&gt;=(VLOOKUP(D173&amp;E173, 'Tab 3 Flex,Strng,Endur(unprot)'!AG$10:$AH$37,2,FALSE)),"HFZ", "NI")," ")</f>
        <v xml:space="preserve"> </v>
      </c>
      <c r="Y173" s="71" t="str">
        <f t="shared" si="28"/>
        <v xml:space="preserve"> </v>
      </c>
      <c r="Z173" s="71" t="str">
        <f t="shared" si="29"/>
        <v xml:space="preserve"> </v>
      </c>
      <c r="AA173" s="71" t="str">
        <f>IFERROR(IF(U173&gt;=(VLOOKUP(D173&amp;E173, 'Tab 3 Flex,Strng,Endur(unprot)'!W$10:X$37,2,FALSE)),"HFZ", "NI"), " ")</f>
        <v xml:space="preserve"> </v>
      </c>
      <c r="AB173" s="28" t="str">
        <f t="shared" si="30"/>
        <v xml:space="preserve"> </v>
      </c>
      <c r="AC173" s="33"/>
      <c r="AD173" s="28" t="str">
        <f t="shared" si="31"/>
        <v/>
      </c>
      <c r="AE173" s="96" t="e">
        <v>#N/A</v>
      </c>
      <c r="AF173" s="35"/>
      <c r="AG173" s="72" t="str">
        <f>IFERROR(IF(AE173&gt;=(VLOOKUP(D173&amp;E173, 'Tab 3 Flex,Strng,Endur(unprot)'!R$10:$S$37,2,FALSE)),"HFZ", "NI")," ")</f>
        <v xml:space="preserve"> </v>
      </c>
      <c r="AH173" s="55" t="str">
        <f t="shared" si="32"/>
        <v xml:space="preserve"> </v>
      </c>
      <c r="AI173" s="43"/>
      <c r="AJ173" s="55" t="str">
        <f t="shared" si="33"/>
        <v/>
      </c>
      <c r="AK173" s="100" t="e">
        <v>#N/A</v>
      </c>
      <c r="AL173" s="36"/>
      <c r="AM173" s="73" t="str">
        <f>IFERROR(IF(AK173&gt;=(VLOOKUP(D173&amp;E173,'Tab 3 Flex,Strng,Endur(unprot)'!AB$10:$AC$37,2,FALSE)),"HFZ", "NI")," ")</f>
        <v xml:space="preserve"> </v>
      </c>
      <c r="AN173" s="29" t="str">
        <f t="shared" si="34"/>
        <v xml:space="preserve"> </v>
      </c>
      <c r="AO173" s="33"/>
      <c r="AP173" s="29" t="str">
        <f t="shared" si="35"/>
        <v/>
      </c>
    </row>
    <row r="174" spans="1:42" s="57" customFormat="1" ht="16.5" thickTop="1" thickBot="1" x14ac:dyDescent="0.3">
      <c r="A174" s="32"/>
      <c r="B174" s="25"/>
      <c r="C174" s="25"/>
      <c r="D174" s="25"/>
      <c r="E174" s="25"/>
      <c r="F174" s="25"/>
      <c r="G174" s="94" t="e">
        <v>#N/A</v>
      </c>
      <c r="H174" s="94" t="e">
        <v>#N/A</v>
      </c>
      <c r="I174" s="26"/>
      <c r="J174" s="26"/>
      <c r="K174" s="69" t="str">
        <f>IFERROR(IF(G174&gt;=(VLOOKUP(D174&amp;E174,'Tab 2 Aerobic Capacity (unprot)'!L$10:$M$27,2,FALSE)),"HFZ","NI")," ")</f>
        <v xml:space="preserve"> </v>
      </c>
      <c r="L174" s="69" t="str">
        <f>IFERROR(IF(H174&gt;=(VLOOKUP(D174&amp;E174,'Tab 2 Aerobic Capacity (unprot)'!L$34:$M$51,2,FALSE)),"HFZ","NI")," ")</f>
        <v xml:space="preserve"> </v>
      </c>
      <c r="M174" s="54" t="str">
        <f t="shared" si="24"/>
        <v xml:space="preserve"> </v>
      </c>
      <c r="N174" s="33" t="str">
        <f t="shared" si="25"/>
        <v xml:space="preserve"> </v>
      </c>
      <c r="O174" s="43"/>
      <c r="P174" s="54" t="str">
        <f t="shared" si="26"/>
        <v/>
      </c>
      <c r="Q174" s="33"/>
      <c r="R174" s="54" t="str">
        <f t="shared" si="27"/>
        <v/>
      </c>
      <c r="S174" s="99" t="e">
        <v>#N/A</v>
      </c>
      <c r="T174" s="99" t="e">
        <v>#N/A</v>
      </c>
      <c r="U174" s="99" t="e">
        <v>#N/A</v>
      </c>
      <c r="V174" s="27"/>
      <c r="W174" s="70" t="str">
        <f>IFERROR(IF(S174&gt;=(VLOOKUP(D174&amp;E174, 'Tab 3 Flex,Strng,Endur(unprot)'!AG$10:$AH$37,2,FALSE)),"HFZ", "NI")," ")</f>
        <v xml:space="preserve"> </v>
      </c>
      <c r="X174" s="70" t="str">
        <f>IFERROR(IF(T174&gt;=(VLOOKUP(D174&amp;E174, 'Tab 3 Flex,Strng,Endur(unprot)'!AG$10:$AH$37,2,FALSE)),"HFZ", "NI")," ")</f>
        <v xml:space="preserve"> </v>
      </c>
      <c r="Y174" s="71" t="str">
        <f t="shared" si="28"/>
        <v xml:space="preserve"> </v>
      </c>
      <c r="Z174" s="71" t="str">
        <f t="shared" si="29"/>
        <v xml:space="preserve"> </v>
      </c>
      <c r="AA174" s="71" t="str">
        <f>IFERROR(IF(U174&gt;=(VLOOKUP(D174&amp;E174, 'Tab 3 Flex,Strng,Endur(unprot)'!W$10:X$37,2,FALSE)),"HFZ", "NI"), " ")</f>
        <v xml:space="preserve"> </v>
      </c>
      <c r="AB174" s="28" t="str">
        <f t="shared" si="30"/>
        <v xml:space="preserve"> </v>
      </c>
      <c r="AC174" s="33"/>
      <c r="AD174" s="28" t="str">
        <f t="shared" si="31"/>
        <v/>
      </c>
      <c r="AE174" s="96" t="e">
        <v>#N/A</v>
      </c>
      <c r="AF174" s="35"/>
      <c r="AG174" s="72" t="str">
        <f>IFERROR(IF(AE174&gt;=(VLOOKUP(D174&amp;E174, 'Tab 3 Flex,Strng,Endur(unprot)'!R$10:$S$37,2,FALSE)),"HFZ", "NI")," ")</f>
        <v xml:space="preserve"> </v>
      </c>
      <c r="AH174" s="55" t="str">
        <f t="shared" si="32"/>
        <v xml:space="preserve"> </v>
      </c>
      <c r="AI174" s="43"/>
      <c r="AJ174" s="55" t="str">
        <f t="shared" si="33"/>
        <v/>
      </c>
      <c r="AK174" s="100" t="e">
        <v>#N/A</v>
      </c>
      <c r="AL174" s="36"/>
      <c r="AM174" s="73" t="str">
        <f>IFERROR(IF(AK174&gt;=(VLOOKUP(D174&amp;E174,'Tab 3 Flex,Strng,Endur(unprot)'!AB$10:$AC$37,2,FALSE)),"HFZ", "NI")," ")</f>
        <v xml:space="preserve"> </v>
      </c>
      <c r="AN174" s="29" t="str">
        <f t="shared" si="34"/>
        <v xml:space="preserve"> </v>
      </c>
      <c r="AO174" s="33"/>
      <c r="AP174" s="29" t="str">
        <f t="shared" si="35"/>
        <v/>
      </c>
    </row>
    <row r="175" spans="1:42" s="57" customFormat="1" ht="16.5" thickTop="1" thickBot="1" x14ac:dyDescent="0.3">
      <c r="A175" s="32"/>
      <c r="B175" s="25"/>
      <c r="C175" s="25"/>
      <c r="D175" s="25"/>
      <c r="E175" s="25"/>
      <c r="F175" s="25"/>
      <c r="G175" s="94" t="e">
        <v>#N/A</v>
      </c>
      <c r="H175" s="94" t="e">
        <v>#N/A</v>
      </c>
      <c r="I175" s="26"/>
      <c r="J175" s="26"/>
      <c r="K175" s="69" t="str">
        <f>IFERROR(IF(G175&gt;=(VLOOKUP(D175&amp;E175,'Tab 2 Aerobic Capacity (unprot)'!L$10:$M$27,2,FALSE)),"HFZ","NI")," ")</f>
        <v xml:space="preserve"> </v>
      </c>
      <c r="L175" s="69" t="str">
        <f>IFERROR(IF(H175&gt;=(VLOOKUP(D175&amp;E175,'Tab 2 Aerobic Capacity (unprot)'!L$34:$M$51,2,FALSE)),"HFZ","NI")," ")</f>
        <v xml:space="preserve"> </v>
      </c>
      <c r="M175" s="54" t="str">
        <f t="shared" si="24"/>
        <v xml:space="preserve"> </v>
      </c>
      <c r="N175" s="33" t="str">
        <f t="shared" si="25"/>
        <v xml:space="preserve"> </v>
      </c>
      <c r="O175" s="43"/>
      <c r="P175" s="54" t="str">
        <f t="shared" si="26"/>
        <v/>
      </c>
      <c r="Q175" s="33"/>
      <c r="R175" s="54" t="str">
        <f t="shared" si="27"/>
        <v/>
      </c>
      <c r="S175" s="99" t="e">
        <v>#N/A</v>
      </c>
      <c r="T175" s="99" t="e">
        <v>#N/A</v>
      </c>
      <c r="U175" s="99" t="e">
        <v>#N/A</v>
      </c>
      <c r="V175" s="27"/>
      <c r="W175" s="70" t="str">
        <f>IFERROR(IF(S175&gt;=(VLOOKUP(D175&amp;E175, 'Tab 3 Flex,Strng,Endur(unprot)'!AG$10:$AH$37,2,FALSE)),"HFZ", "NI")," ")</f>
        <v xml:space="preserve"> </v>
      </c>
      <c r="X175" s="70" t="str">
        <f>IFERROR(IF(T175&gt;=(VLOOKUP(D175&amp;E175, 'Tab 3 Flex,Strng,Endur(unprot)'!AG$10:$AH$37,2,FALSE)),"HFZ", "NI")," ")</f>
        <v xml:space="preserve"> </v>
      </c>
      <c r="Y175" s="71" t="str">
        <f t="shared" si="28"/>
        <v xml:space="preserve"> </v>
      </c>
      <c r="Z175" s="71" t="str">
        <f t="shared" si="29"/>
        <v xml:space="preserve"> </v>
      </c>
      <c r="AA175" s="71" t="str">
        <f>IFERROR(IF(U175&gt;=(VLOOKUP(D175&amp;E175, 'Tab 3 Flex,Strng,Endur(unprot)'!W$10:X$37,2,FALSE)),"HFZ", "NI"), " ")</f>
        <v xml:space="preserve"> </v>
      </c>
      <c r="AB175" s="28" t="str">
        <f t="shared" si="30"/>
        <v xml:space="preserve"> </v>
      </c>
      <c r="AC175" s="33"/>
      <c r="AD175" s="28" t="str">
        <f t="shared" si="31"/>
        <v/>
      </c>
      <c r="AE175" s="96" t="e">
        <v>#N/A</v>
      </c>
      <c r="AF175" s="35"/>
      <c r="AG175" s="72" t="str">
        <f>IFERROR(IF(AE175&gt;=(VLOOKUP(D175&amp;E175, 'Tab 3 Flex,Strng,Endur(unprot)'!R$10:$S$37,2,FALSE)),"HFZ", "NI")," ")</f>
        <v xml:space="preserve"> </v>
      </c>
      <c r="AH175" s="55" t="str">
        <f t="shared" si="32"/>
        <v xml:space="preserve"> </v>
      </c>
      <c r="AI175" s="43"/>
      <c r="AJ175" s="55" t="str">
        <f t="shared" si="33"/>
        <v/>
      </c>
      <c r="AK175" s="100" t="e">
        <v>#N/A</v>
      </c>
      <c r="AL175" s="36"/>
      <c r="AM175" s="73" t="str">
        <f>IFERROR(IF(AK175&gt;=(VLOOKUP(D175&amp;E175,'Tab 3 Flex,Strng,Endur(unprot)'!AB$10:$AC$37,2,FALSE)),"HFZ", "NI")," ")</f>
        <v xml:space="preserve"> </v>
      </c>
      <c r="AN175" s="29" t="str">
        <f t="shared" si="34"/>
        <v xml:space="preserve"> </v>
      </c>
      <c r="AO175" s="33"/>
      <c r="AP175" s="29" t="str">
        <f t="shared" si="35"/>
        <v/>
      </c>
    </row>
    <row r="176" spans="1:42" s="57" customFormat="1" ht="16.5" thickTop="1" thickBot="1" x14ac:dyDescent="0.3">
      <c r="A176" s="32"/>
      <c r="B176" s="25"/>
      <c r="C176" s="25"/>
      <c r="D176" s="25"/>
      <c r="E176" s="25"/>
      <c r="F176" s="25"/>
      <c r="G176" s="94" t="e">
        <v>#N/A</v>
      </c>
      <c r="H176" s="94" t="e">
        <v>#N/A</v>
      </c>
      <c r="I176" s="26"/>
      <c r="J176" s="26"/>
      <c r="K176" s="69" t="str">
        <f>IFERROR(IF(G176&gt;=(VLOOKUP(D176&amp;E176,'Tab 2 Aerobic Capacity (unprot)'!L$10:$M$27,2,FALSE)),"HFZ","NI")," ")</f>
        <v xml:space="preserve"> </v>
      </c>
      <c r="L176" s="69" t="str">
        <f>IFERROR(IF(H176&gt;=(VLOOKUP(D176&amp;E176,'Tab 2 Aerobic Capacity (unprot)'!L$34:$M$51,2,FALSE)),"HFZ","NI")," ")</f>
        <v xml:space="preserve"> </v>
      </c>
      <c r="M176" s="54" t="str">
        <f t="shared" si="24"/>
        <v xml:space="preserve"> </v>
      </c>
      <c r="N176" s="33" t="str">
        <f t="shared" si="25"/>
        <v xml:space="preserve"> </v>
      </c>
      <c r="O176" s="43"/>
      <c r="P176" s="54" t="str">
        <f t="shared" si="26"/>
        <v/>
      </c>
      <c r="Q176" s="33"/>
      <c r="R176" s="54" t="str">
        <f t="shared" si="27"/>
        <v/>
      </c>
      <c r="S176" s="99" t="e">
        <v>#N/A</v>
      </c>
      <c r="T176" s="99" t="e">
        <v>#N/A</v>
      </c>
      <c r="U176" s="99" t="e">
        <v>#N/A</v>
      </c>
      <c r="V176" s="27"/>
      <c r="W176" s="70" t="str">
        <f>IFERROR(IF(S176&gt;=(VLOOKUP(D176&amp;E176, 'Tab 3 Flex,Strng,Endur(unprot)'!AG$10:$AH$37,2,FALSE)),"HFZ", "NI")," ")</f>
        <v xml:space="preserve"> </v>
      </c>
      <c r="X176" s="70" t="str">
        <f>IFERROR(IF(T176&gt;=(VLOOKUP(D176&amp;E176, 'Tab 3 Flex,Strng,Endur(unprot)'!AG$10:$AH$37,2,FALSE)),"HFZ", "NI")," ")</f>
        <v xml:space="preserve"> </v>
      </c>
      <c r="Y176" s="71" t="str">
        <f t="shared" si="28"/>
        <v xml:space="preserve"> </v>
      </c>
      <c r="Z176" s="71" t="str">
        <f t="shared" si="29"/>
        <v xml:space="preserve"> </v>
      </c>
      <c r="AA176" s="71" t="str">
        <f>IFERROR(IF(U176&gt;=(VLOOKUP(D176&amp;E176, 'Tab 3 Flex,Strng,Endur(unprot)'!W$10:X$37,2,FALSE)),"HFZ", "NI"), " ")</f>
        <v xml:space="preserve"> </v>
      </c>
      <c r="AB176" s="28" t="str">
        <f t="shared" si="30"/>
        <v xml:space="preserve"> </v>
      </c>
      <c r="AC176" s="33"/>
      <c r="AD176" s="28" t="str">
        <f t="shared" si="31"/>
        <v/>
      </c>
      <c r="AE176" s="96" t="e">
        <v>#N/A</v>
      </c>
      <c r="AF176" s="35"/>
      <c r="AG176" s="72" t="str">
        <f>IFERROR(IF(AE176&gt;=(VLOOKUP(D176&amp;E176, 'Tab 3 Flex,Strng,Endur(unprot)'!R$10:$S$37,2,FALSE)),"HFZ", "NI")," ")</f>
        <v xml:space="preserve"> </v>
      </c>
      <c r="AH176" s="55" t="str">
        <f t="shared" si="32"/>
        <v xml:space="preserve"> </v>
      </c>
      <c r="AI176" s="43"/>
      <c r="AJ176" s="55" t="str">
        <f t="shared" si="33"/>
        <v/>
      </c>
      <c r="AK176" s="100" t="e">
        <v>#N/A</v>
      </c>
      <c r="AL176" s="36"/>
      <c r="AM176" s="73" t="str">
        <f>IFERROR(IF(AK176&gt;=(VLOOKUP(D176&amp;E176,'Tab 3 Flex,Strng,Endur(unprot)'!AB$10:$AC$37,2,FALSE)),"HFZ", "NI")," ")</f>
        <v xml:space="preserve"> </v>
      </c>
      <c r="AN176" s="29" t="str">
        <f t="shared" si="34"/>
        <v xml:space="preserve"> </v>
      </c>
      <c r="AO176" s="33"/>
      <c r="AP176" s="29" t="str">
        <f t="shared" si="35"/>
        <v/>
      </c>
    </row>
    <row r="177" spans="1:42" s="57" customFormat="1" ht="16.5" thickTop="1" thickBot="1" x14ac:dyDescent="0.3">
      <c r="A177" s="32"/>
      <c r="B177" s="25"/>
      <c r="C177" s="25"/>
      <c r="D177" s="25"/>
      <c r="E177" s="25"/>
      <c r="F177" s="25"/>
      <c r="G177" s="94" t="e">
        <v>#N/A</v>
      </c>
      <c r="H177" s="94" t="e">
        <v>#N/A</v>
      </c>
      <c r="I177" s="26"/>
      <c r="J177" s="26"/>
      <c r="K177" s="69" t="str">
        <f>IFERROR(IF(G177&gt;=(VLOOKUP(D177&amp;E177,'Tab 2 Aerobic Capacity (unprot)'!L$10:$M$27,2,FALSE)),"HFZ","NI")," ")</f>
        <v xml:space="preserve"> </v>
      </c>
      <c r="L177" s="69" t="str">
        <f>IFERROR(IF(H177&gt;=(VLOOKUP(D177&amp;E177,'Tab 2 Aerobic Capacity (unprot)'!L$34:$M$51,2,FALSE)),"HFZ","NI")," ")</f>
        <v xml:space="preserve"> </v>
      </c>
      <c r="M177" s="54" t="str">
        <f t="shared" si="24"/>
        <v xml:space="preserve"> </v>
      </c>
      <c r="N177" s="33" t="str">
        <f t="shared" si="25"/>
        <v xml:space="preserve"> </v>
      </c>
      <c r="O177" s="43"/>
      <c r="P177" s="54" t="str">
        <f t="shared" si="26"/>
        <v/>
      </c>
      <c r="Q177" s="33"/>
      <c r="R177" s="54" t="str">
        <f t="shared" si="27"/>
        <v/>
      </c>
      <c r="S177" s="99" t="e">
        <v>#N/A</v>
      </c>
      <c r="T177" s="99" t="e">
        <v>#N/A</v>
      </c>
      <c r="U177" s="99" t="e">
        <v>#N/A</v>
      </c>
      <c r="V177" s="27"/>
      <c r="W177" s="70" t="str">
        <f>IFERROR(IF(S177&gt;=(VLOOKUP(D177&amp;E177, 'Tab 3 Flex,Strng,Endur(unprot)'!AG$10:$AH$37,2,FALSE)),"HFZ", "NI")," ")</f>
        <v xml:space="preserve"> </v>
      </c>
      <c r="X177" s="70" t="str">
        <f>IFERROR(IF(T177&gt;=(VLOOKUP(D177&amp;E177, 'Tab 3 Flex,Strng,Endur(unprot)'!AG$10:$AH$37,2,FALSE)),"HFZ", "NI")," ")</f>
        <v xml:space="preserve"> </v>
      </c>
      <c r="Y177" s="71" t="str">
        <f t="shared" si="28"/>
        <v xml:space="preserve"> </v>
      </c>
      <c r="Z177" s="71" t="str">
        <f t="shared" si="29"/>
        <v xml:space="preserve"> </v>
      </c>
      <c r="AA177" s="71" t="str">
        <f>IFERROR(IF(U177&gt;=(VLOOKUP(D177&amp;E177, 'Tab 3 Flex,Strng,Endur(unprot)'!W$10:X$37,2,FALSE)),"HFZ", "NI"), " ")</f>
        <v xml:space="preserve"> </v>
      </c>
      <c r="AB177" s="28" t="str">
        <f t="shared" si="30"/>
        <v xml:space="preserve"> </v>
      </c>
      <c r="AC177" s="33"/>
      <c r="AD177" s="28" t="str">
        <f t="shared" si="31"/>
        <v/>
      </c>
      <c r="AE177" s="96" t="e">
        <v>#N/A</v>
      </c>
      <c r="AF177" s="35"/>
      <c r="AG177" s="72" t="str">
        <f>IFERROR(IF(AE177&gt;=(VLOOKUP(D177&amp;E177, 'Tab 3 Flex,Strng,Endur(unprot)'!R$10:$S$37,2,FALSE)),"HFZ", "NI")," ")</f>
        <v xml:space="preserve"> </v>
      </c>
      <c r="AH177" s="55" t="str">
        <f t="shared" si="32"/>
        <v xml:space="preserve"> </v>
      </c>
      <c r="AI177" s="43"/>
      <c r="AJ177" s="55" t="str">
        <f t="shared" si="33"/>
        <v/>
      </c>
      <c r="AK177" s="100" t="e">
        <v>#N/A</v>
      </c>
      <c r="AL177" s="36"/>
      <c r="AM177" s="73" t="str">
        <f>IFERROR(IF(AK177&gt;=(VLOOKUP(D177&amp;E177,'Tab 3 Flex,Strng,Endur(unprot)'!AB$10:$AC$37,2,FALSE)),"HFZ", "NI")," ")</f>
        <v xml:space="preserve"> </v>
      </c>
      <c r="AN177" s="29" t="str">
        <f t="shared" si="34"/>
        <v xml:space="preserve"> </v>
      </c>
      <c r="AO177" s="33"/>
      <c r="AP177" s="29" t="str">
        <f t="shared" si="35"/>
        <v/>
      </c>
    </row>
    <row r="178" spans="1:42" s="57" customFormat="1" ht="16.5" thickTop="1" thickBot="1" x14ac:dyDescent="0.3">
      <c r="A178" s="32"/>
      <c r="B178" s="25"/>
      <c r="C178" s="25"/>
      <c r="D178" s="25"/>
      <c r="E178" s="25"/>
      <c r="F178" s="25"/>
      <c r="G178" s="94" t="e">
        <v>#N/A</v>
      </c>
      <c r="H178" s="94" t="e">
        <v>#N/A</v>
      </c>
      <c r="I178" s="26"/>
      <c r="J178" s="26"/>
      <c r="K178" s="69" t="str">
        <f>IFERROR(IF(G178&gt;=(VLOOKUP(D178&amp;E178,'Tab 2 Aerobic Capacity (unprot)'!L$10:$M$27,2,FALSE)),"HFZ","NI")," ")</f>
        <v xml:space="preserve"> </v>
      </c>
      <c r="L178" s="69" t="str">
        <f>IFERROR(IF(H178&gt;=(VLOOKUP(D178&amp;E178,'Tab 2 Aerobic Capacity (unprot)'!L$34:$M$51,2,FALSE)),"HFZ","NI")," ")</f>
        <v xml:space="preserve"> </v>
      </c>
      <c r="M178" s="54" t="str">
        <f t="shared" si="24"/>
        <v xml:space="preserve"> </v>
      </c>
      <c r="N178" s="33" t="str">
        <f t="shared" si="25"/>
        <v xml:space="preserve"> </v>
      </c>
      <c r="O178" s="43"/>
      <c r="P178" s="54" t="str">
        <f t="shared" si="26"/>
        <v/>
      </c>
      <c r="Q178" s="33"/>
      <c r="R178" s="54" t="str">
        <f t="shared" si="27"/>
        <v/>
      </c>
      <c r="S178" s="99" t="e">
        <v>#N/A</v>
      </c>
      <c r="T178" s="99" t="e">
        <v>#N/A</v>
      </c>
      <c r="U178" s="99" t="e">
        <v>#N/A</v>
      </c>
      <c r="V178" s="27"/>
      <c r="W178" s="70" t="str">
        <f>IFERROR(IF(S178&gt;=(VLOOKUP(D178&amp;E178, 'Tab 3 Flex,Strng,Endur(unprot)'!AG$10:$AH$37,2,FALSE)),"HFZ", "NI")," ")</f>
        <v xml:space="preserve"> </v>
      </c>
      <c r="X178" s="70" t="str">
        <f>IFERROR(IF(T178&gt;=(VLOOKUP(D178&amp;E178, 'Tab 3 Flex,Strng,Endur(unprot)'!AG$10:$AH$37,2,FALSE)),"HFZ", "NI")," ")</f>
        <v xml:space="preserve"> </v>
      </c>
      <c r="Y178" s="71" t="str">
        <f t="shared" si="28"/>
        <v xml:space="preserve"> </v>
      </c>
      <c r="Z178" s="71" t="str">
        <f t="shared" si="29"/>
        <v xml:space="preserve"> </v>
      </c>
      <c r="AA178" s="71" t="str">
        <f>IFERROR(IF(U178&gt;=(VLOOKUP(D178&amp;E178, 'Tab 3 Flex,Strng,Endur(unprot)'!W$10:X$37,2,FALSE)),"HFZ", "NI"), " ")</f>
        <v xml:space="preserve"> </v>
      </c>
      <c r="AB178" s="28" t="str">
        <f t="shared" si="30"/>
        <v xml:space="preserve"> </v>
      </c>
      <c r="AC178" s="33"/>
      <c r="AD178" s="28" t="str">
        <f t="shared" si="31"/>
        <v/>
      </c>
      <c r="AE178" s="96" t="e">
        <v>#N/A</v>
      </c>
      <c r="AF178" s="35"/>
      <c r="AG178" s="72" t="str">
        <f>IFERROR(IF(AE178&gt;=(VLOOKUP(D178&amp;E178, 'Tab 3 Flex,Strng,Endur(unprot)'!R$10:$S$37,2,FALSE)),"HFZ", "NI")," ")</f>
        <v xml:space="preserve"> </v>
      </c>
      <c r="AH178" s="55" t="str">
        <f t="shared" si="32"/>
        <v xml:space="preserve"> </v>
      </c>
      <c r="AI178" s="43"/>
      <c r="AJ178" s="55" t="str">
        <f t="shared" si="33"/>
        <v/>
      </c>
      <c r="AK178" s="100" t="e">
        <v>#N/A</v>
      </c>
      <c r="AL178" s="36"/>
      <c r="AM178" s="73" t="str">
        <f>IFERROR(IF(AK178&gt;=(VLOOKUP(D178&amp;E178,'Tab 3 Flex,Strng,Endur(unprot)'!AB$10:$AC$37,2,FALSE)),"HFZ", "NI")," ")</f>
        <v xml:space="preserve"> </v>
      </c>
      <c r="AN178" s="29" t="str">
        <f t="shared" si="34"/>
        <v xml:space="preserve"> </v>
      </c>
      <c r="AO178" s="33"/>
      <c r="AP178" s="29" t="str">
        <f t="shared" si="35"/>
        <v/>
      </c>
    </row>
    <row r="179" spans="1:42" s="57" customFormat="1" ht="16.5" thickTop="1" thickBot="1" x14ac:dyDescent="0.3">
      <c r="A179" s="32"/>
      <c r="B179" s="25"/>
      <c r="C179" s="25"/>
      <c r="D179" s="25"/>
      <c r="E179" s="25"/>
      <c r="F179" s="25"/>
      <c r="G179" s="94" t="e">
        <v>#N/A</v>
      </c>
      <c r="H179" s="94" t="e">
        <v>#N/A</v>
      </c>
      <c r="I179" s="26"/>
      <c r="J179" s="26"/>
      <c r="K179" s="69" t="str">
        <f>IFERROR(IF(G179&gt;=(VLOOKUP(D179&amp;E179,'Tab 2 Aerobic Capacity (unprot)'!L$10:$M$27,2,FALSE)),"HFZ","NI")," ")</f>
        <v xml:space="preserve"> </v>
      </c>
      <c r="L179" s="69" t="str">
        <f>IFERROR(IF(H179&gt;=(VLOOKUP(D179&amp;E179,'Tab 2 Aerobic Capacity (unprot)'!L$34:$M$51,2,FALSE)),"HFZ","NI")," ")</f>
        <v xml:space="preserve"> </v>
      </c>
      <c r="M179" s="54" t="str">
        <f t="shared" si="24"/>
        <v xml:space="preserve"> </v>
      </c>
      <c r="N179" s="33" t="str">
        <f t="shared" si="25"/>
        <v xml:space="preserve"> </v>
      </c>
      <c r="O179" s="43"/>
      <c r="P179" s="54" t="str">
        <f t="shared" si="26"/>
        <v/>
      </c>
      <c r="Q179" s="33"/>
      <c r="R179" s="54" t="str">
        <f t="shared" si="27"/>
        <v/>
      </c>
      <c r="S179" s="99" t="e">
        <v>#N/A</v>
      </c>
      <c r="T179" s="99" t="e">
        <v>#N/A</v>
      </c>
      <c r="U179" s="99" t="e">
        <v>#N/A</v>
      </c>
      <c r="V179" s="27"/>
      <c r="W179" s="70" t="str">
        <f>IFERROR(IF(S179&gt;=(VLOOKUP(D179&amp;E179, 'Tab 3 Flex,Strng,Endur(unprot)'!AG$10:$AH$37,2,FALSE)),"HFZ", "NI")," ")</f>
        <v xml:space="preserve"> </v>
      </c>
      <c r="X179" s="70" t="str">
        <f>IFERROR(IF(T179&gt;=(VLOOKUP(D179&amp;E179, 'Tab 3 Flex,Strng,Endur(unprot)'!AG$10:$AH$37,2,FALSE)),"HFZ", "NI")," ")</f>
        <v xml:space="preserve"> </v>
      </c>
      <c r="Y179" s="71" t="str">
        <f t="shared" si="28"/>
        <v xml:space="preserve"> </v>
      </c>
      <c r="Z179" s="71" t="str">
        <f t="shared" si="29"/>
        <v xml:space="preserve"> </v>
      </c>
      <c r="AA179" s="71" t="str">
        <f>IFERROR(IF(U179&gt;=(VLOOKUP(D179&amp;E179, 'Tab 3 Flex,Strng,Endur(unprot)'!W$10:X$37,2,FALSE)),"HFZ", "NI"), " ")</f>
        <v xml:space="preserve"> </v>
      </c>
      <c r="AB179" s="28" t="str">
        <f t="shared" si="30"/>
        <v xml:space="preserve"> </v>
      </c>
      <c r="AC179" s="33"/>
      <c r="AD179" s="28" t="str">
        <f t="shared" si="31"/>
        <v/>
      </c>
      <c r="AE179" s="96" t="e">
        <v>#N/A</v>
      </c>
      <c r="AF179" s="35"/>
      <c r="AG179" s="72" t="str">
        <f>IFERROR(IF(AE179&gt;=(VLOOKUP(D179&amp;E179, 'Tab 3 Flex,Strng,Endur(unprot)'!R$10:$S$37,2,FALSE)),"HFZ", "NI")," ")</f>
        <v xml:space="preserve"> </v>
      </c>
      <c r="AH179" s="55" t="str">
        <f t="shared" si="32"/>
        <v xml:space="preserve"> </v>
      </c>
      <c r="AI179" s="43"/>
      <c r="AJ179" s="55" t="str">
        <f t="shared" si="33"/>
        <v/>
      </c>
      <c r="AK179" s="100" t="e">
        <v>#N/A</v>
      </c>
      <c r="AL179" s="36"/>
      <c r="AM179" s="73" t="str">
        <f>IFERROR(IF(AK179&gt;=(VLOOKUP(D179&amp;E179,'Tab 3 Flex,Strng,Endur(unprot)'!AB$10:$AC$37,2,FALSE)),"HFZ", "NI")," ")</f>
        <v xml:space="preserve"> </v>
      </c>
      <c r="AN179" s="29" t="str">
        <f t="shared" si="34"/>
        <v xml:space="preserve"> </v>
      </c>
      <c r="AO179" s="33"/>
      <c r="AP179" s="29" t="str">
        <f t="shared" si="35"/>
        <v/>
      </c>
    </row>
    <row r="180" spans="1:42" s="57" customFormat="1" ht="16.5" thickTop="1" thickBot="1" x14ac:dyDescent="0.3">
      <c r="A180" s="32"/>
      <c r="B180" s="25"/>
      <c r="C180" s="25"/>
      <c r="D180" s="25"/>
      <c r="E180" s="25"/>
      <c r="F180" s="25"/>
      <c r="G180" s="94" t="e">
        <v>#N/A</v>
      </c>
      <c r="H180" s="94" t="e">
        <v>#N/A</v>
      </c>
      <c r="I180" s="26"/>
      <c r="J180" s="26"/>
      <c r="K180" s="69" t="str">
        <f>IFERROR(IF(G180&gt;=(VLOOKUP(D180&amp;E180,'Tab 2 Aerobic Capacity (unprot)'!L$10:$M$27,2,FALSE)),"HFZ","NI")," ")</f>
        <v xml:space="preserve"> </v>
      </c>
      <c r="L180" s="69" t="str">
        <f>IFERROR(IF(H180&gt;=(VLOOKUP(D180&amp;E180,'Tab 2 Aerobic Capacity (unprot)'!L$34:$M$51,2,FALSE)),"HFZ","NI")," ")</f>
        <v xml:space="preserve"> </v>
      </c>
      <c r="M180" s="54" t="str">
        <f t="shared" si="24"/>
        <v xml:space="preserve"> </v>
      </c>
      <c r="N180" s="33" t="str">
        <f t="shared" si="25"/>
        <v xml:space="preserve"> </v>
      </c>
      <c r="O180" s="43"/>
      <c r="P180" s="54" t="str">
        <f t="shared" si="26"/>
        <v/>
      </c>
      <c r="Q180" s="33"/>
      <c r="R180" s="54" t="str">
        <f t="shared" si="27"/>
        <v/>
      </c>
      <c r="S180" s="99" t="e">
        <v>#N/A</v>
      </c>
      <c r="T180" s="99" t="e">
        <v>#N/A</v>
      </c>
      <c r="U180" s="99" t="e">
        <v>#N/A</v>
      </c>
      <c r="V180" s="27"/>
      <c r="W180" s="70" t="str">
        <f>IFERROR(IF(S180&gt;=(VLOOKUP(D180&amp;E180, 'Tab 3 Flex,Strng,Endur(unprot)'!AG$10:$AH$37,2,FALSE)),"HFZ", "NI")," ")</f>
        <v xml:space="preserve"> </v>
      </c>
      <c r="X180" s="70" t="str">
        <f>IFERROR(IF(T180&gt;=(VLOOKUP(D180&amp;E180, 'Tab 3 Flex,Strng,Endur(unprot)'!AG$10:$AH$37,2,FALSE)),"HFZ", "NI")," ")</f>
        <v xml:space="preserve"> </v>
      </c>
      <c r="Y180" s="71" t="str">
        <f t="shared" si="28"/>
        <v xml:space="preserve"> </v>
      </c>
      <c r="Z180" s="71" t="str">
        <f t="shared" si="29"/>
        <v xml:space="preserve"> </v>
      </c>
      <c r="AA180" s="71" t="str">
        <f>IFERROR(IF(U180&gt;=(VLOOKUP(D180&amp;E180, 'Tab 3 Flex,Strng,Endur(unprot)'!W$10:X$37,2,FALSE)),"HFZ", "NI"), " ")</f>
        <v xml:space="preserve"> </v>
      </c>
      <c r="AB180" s="28" t="str">
        <f t="shared" si="30"/>
        <v xml:space="preserve"> </v>
      </c>
      <c r="AC180" s="33"/>
      <c r="AD180" s="28" t="str">
        <f t="shared" si="31"/>
        <v/>
      </c>
      <c r="AE180" s="96" t="e">
        <v>#N/A</v>
      </c>
      <c r="AF180" s="35"/>
      <c r="AG180" s="72" t="str">
        <f>IFERROR(IF(AE180&gt;=(VLOOKUP(D180&amp;E180, 'Tab 3 Flex,Strng,Endur(unprot)'!R$10:$S$37,2,FALSE)),"HFZ", "NI")," ")</f>
        <v xml:space="preserve"> </v>
      </c>
      <c r="AH180" s="55" t="str">
        <f t="shared" si="32"/>
        <v xml:space="preserve"> </v>
      </c>
      <c r="AI180" s="43"/>
      <c r="AJ180" s="55" t="str">
        <f t="shared" si="33"/>
        <v/>
      </c>
      <c r="AK180" s="100" t="e">
        <v>#N/A</v>
      </c>
      <c r="AL180" s="36"/>
      <c r="AM180" s="73" t="str">
        <f>IFERROR(IF(AK180&gt;=(VLOOKUP(D180&amp;E180,'Tab 3 Flex,Strng,Endur(unprot)'!AB$10:$AC$37,2,FALSE)),"HFZ", "NI")," ")</f>
        <v xml:space="preserve"> </v>
      </c>
      <c r="AN180" s="29" t="str">
        <f t="shared" si="34"/>
        <v xml:space="preserve"> </v>
      </c>
      <c r="AO180" s="33"/>
      <c r="AP180" s="29" t="str">
        <f t="shared" si="35"/>
        <v/>
      </c>
    </row>
    <row r="181" spans="1:42" s="57" customFormat="1" ht="16.5" thickTop="1" thickBot="1" x14ac:dyDescent="0.3">
      <c r="A181" s="32"/>
      <c r="B181" s="25"/>
      <c r="C181" s="25"/>
      <c r="D181" s="25"/>
      <c r="E181" s="25"/>
      <c r="F181" s="25"/>
      <c r="G181" s="94" t="e">
        <v>#N/A</v>
      </c>
      <c r="H181" s="94" t="e">
        <v>#N/A</v>
      </c>
      <c r="I181" s="26"/>
      <c r="J181" s="26"/>
      <c r="K181" s="69" t="str">
        <f>IFERROR(IF(G181&gt;=(VLOOKUP(D181&amp;E181,'Tab 2 Aerobic Capacity (unprot)'!L$10:$M$27,2,FALSE)),"HFZ","NI")," ")</f>
        <v xml:space="preserve"> </v>
      </c>
      <c r="L181" s="69" t="str">
        <f>IFERROR(IF(H181&gt;=(VLOOKUP(D181&amp;E181,'Tab 2 Aerobic Capacity (unprot)'!L$34:$M$51,2,FALSE)),"HFZ","NI")," ")</f>
        <v xml:space="preserve"> </v>
      </c>
      <c r="M181" s="54" t="str">
        <f t="shared" si="24"/>
        <v xml:space="preserve"> </v>
      </c>
      <c r="N181" s="33" t="str">
        <f t="shared" si="25"/>
        <v xml:space="preserve"> </v>
      </c>
      <c r="O181" s="43"/>
      <c r="P181" s="54" t="str">
        <f t="shared" si="26"/>
        <v/>
      </c>
      <c r="Q181" s="33"/>
      <c r="R181" s="54" t="str">
        <f t="shared" si="27"/>
        <v/>
      </c>
      <c r="S181" s="99" t="e">
        <v>#N/A</v>
      </c>
      <c r="T181" s="99" t="e">
        <v>#N/A</v>
      </c>
      <c r="U181" s="99" t="e">
        <v>#N/A</v>
      </c>
      <c r="V181" s="27"/>
      <c r="W181" s="70" t="str">
        <f>IFERROR(IF(S181&gt;=(VLOOKUP(D181&amp;E181, 'Tab 3 Flex,Strng,Endur(unprot)'!AG$10:$AH$37,2,FALSE)),"HFZ", "NI")," ")</f>
        <v xml:space="preserve"> </v>
      </c>
      <c r="X181" s="70" t="str">
        <f>IFERROR(IF(T181&gt;=(VLOOKUP(D181&amp;E181, 'Tab 3 Flex,Strng,Endur(unprot)'!AG$10:$AH$37,2,FALSE)),"HFZ", "NI")," ")</f>
        <v xml:space="preserve"> </v>
      </c>
      <c r="Y181" s="71" t="str">
        <f t="shared" si="28"/>
        <v xml:space="preserve"> </v>
      </c>
      <c r="Z181" s="71" t="str">
        <f t="shared" si="29"/>
        <v xml:space="preserve"> </v>
      </c>
      <c r="AA181" s="71" t="str">
        <f>IFERROR(IF(U181&gt;=(VLOOKUP(D181&amp;E181, 'Tab 3 Flex,Strng,Endur(unprot)'!W$10:X$37,2,FALSE)),"HFZ", "NI"), " ")</f>
        <v xml:space="preserve"> </v>
      </c>
      <c r="AB181" s="28" t="str">
        <f t="shared" si="30"/>
        <v xml:space="preserve"> </v>
      </c>
      <c r="AC181" s="33"/>
      <c r="AD181" s="28" t="str">
        <f t="shared" si="31"/>
        <v/>
      </c>
      <c r="AE181" s="96" t="e">
        <v>#N/A</v>
      </c>
      <c r="AF181" s="35"/>
      <c r="AG181" s="72" t="str">
        <f>IFERROR(IF(AE181&gt;=(VLOOKUP(D181&amp;E181, 'Tab 3 Flex,Strng,Endur(unprot)'!R$10:$S$37,2,FALSE)),"HFZ", "NI")," ")</f>
        <v xml:space="preserve"> </v>
      </c>
      <c r="AH181" s="55" t="str">
        <f t="shared" si="32"/>
        <v xml:space="preserve"> </v>
      </c>
      <c r="AI181" s="43"/>
      <c r="AJ181" s="55" t="str">
        <f t="shared" si="33"/>
        <v/>
      </c>
      <c r="AK181" s="100" t="e">
        <v>#N/A</v>
      </c>
      <c r="AL181" s="36"/>
      <c r="AM181" s="73" t="str">
        <f>IFERROR(IF(AK181&gt;=(VLOOKUP(D181&amp;E181,'Tab 3 Flex,Strng,Endur(unprot)'!AB$10:$AC$37,2,FALSE)),"HFZ", "NI")," ")</f>
        <v xml:space="preserve"> </v>
      </c>
      <c r="AN181" s="29" t="str">
        <f t="shared" si="34"/>
        <v xml:space="preserve"> </v>
      </c>
      <c r="AO181" s="33"/>
      <c r="AP181" s="29" t="str">
        <f t="shared" si="35"/>
        <v/>
      </c>
    </row>
    <row r="182" spans="1:42" s="57" customFormat="1" ht="16.5" thickTop="1" thickBot="1" x14ac:dyDescent="0.3">
      <c r="A182" s="32"/>
      <c r="B182" s="25"/>
      <c r="C182" s="25"/>
      <c r="D182" s="25"/>
      <c r="E182" s="25"/>
      <c r="F182" s="25"/>
      <c r="G182" s="94" t="e">
        <v>#N/A</v>
      </c>
      <c r="H182" s="94" t="e">
        <v>#N/A</v>
      </c>
      <c r="I182" s="26"/>
      <c r="J182" s="26"/>
      <c r="K182" s="69" t="str">
        <f>IFERROR(IF(G182&gt;=(VLOOKUP(D182&amp;E182,'Tab 2 Aerobic Capacity (unprot)'!L$10:$M$27,2,FALSE)),"HFZ","NI")," ")</f>
        <v xml:space="preserve"> </v>
      </c>
      <c r="L182" s="69" t="str">
        <f>IFERROR(IF(H182&gt;=(VLOOKUP(D182&amp;E182,'Tab 2 Aerobic Capacity (unprot)'!L$34:$M$51,2,FALSE)),"HFZ","NI")," ")</f>
        <v xml:space="preserve"> </v>
      </c>
      <c r="M182" s="54" t="str">
        <f t="shared" si="24"/>
        <v xml:space="preserve"> </v>
      </c>
      <c r="N182" s="33" t="str">
        <f t="shared" si="25"/>
        <v xml:space="preserve"> </v>
      </c>
      <c r="O182" s="43"/>
      <c r="P182" s="54" t="str">
        <f t="shared" si="26"/>
        <v/>
      </c>
      <c r="Q182" s="33"/>
      <c r="R182" s="54" t="str">
        <f t="shared" si="27"/>
        <v/>
      </c>
      <c r="S182" s="99" t="e">
        <v>#N/A</v>
      </c>
      <c r="T182" s="99" t="e">
        <v>#N/A</v>
      </c>
      <c r="U182" s="99" t="e">
        <v>#N/A</v>
      </c>
      <c r="V182" s="27"/>
      <c r="W182" s="70" t="str">
        <f>IFERROR(IF(S182&gt;=(VLOOKUP(D182&amp;E182, 'Tab 3 Flex,Strng,Endur(unprot)'!AG$10:$AH$37,2,FALSE)),"HFZ", "NI")," ")</f>
        <v xml:space="preserve"> </v>
      </c>
      <c r="X182" s="70" t="str">
        <f>IFERROR(IF(T182&gt;=(VLOOKUP(D182&amp;E182, 'Tab 3 Flex,Strng,Endur(unprot)'!AG$10:$AH$37,2,FALSE)),"HFZ", "NI")," ")</f>
        <v xml:space="preserve"> </v>
      </c>
      <c r="Y182" s="71" t="str">
        <f t="shared" si="28"/>
        <v xml:space="preserve"> </v>
      </c>
      <c r="Z182" s="71" t="str">
        <f t="shared" si="29"/>
        <v xml:space="preserve"> </v>
      </c>
      <c r="AA182" s="71" t="str">
        <f>IFERROR(IF(U182&gt;=(VLOOKUP(D182&amp;E182, 'Tab 3 Flex,Strng,Endur(unprot)'!W$10:X$37,2,FALSE)),"HFZ", "NI"), " ")</f>
        <v xml:space="preserve"> </v>
      </c>
      <c r="AB182" s="28" t="str">
        <f t="shared" si="30"/>
        <v xml:space="preserve"> </v>
      </c>
      <c r="AC182" s="33"/>
      <c r="AD182" s="28" t="str">
        <f t="shared" si="31"/>
        <v/>
      </c>
      <c r="AE182" s="96" t="e">
        <v>#N/A</v>
      </c>
      <c r="AF182" s="35"/>
      <c r="AG182" s="72" t="str">
        <f>IFERROR(IF(AE182&gt;=(VLOOKUP(D182&amp;E182, 'Tab 3 Flex,Strng,Endur(unprot)'!R$10:$S$37,2,FALSE)),"HFZ", "NI")," ")</f>
        <v xml:space="preserve"> </v>
      </c>
      <c r="AH182" s="55" t="str">
        <f t="shared" si="32"/>
        <v xml:space="preserve"> </v>
      </c>
      <c r="AI182" s="43"/>
      <c r="AJ182" s="55" t="str">
        <f t="shared" si="33"/>
        <v/>
      </c>
      <c r="AK182" s="100" t="e">
        <v>#N/A</v>
      </c>
      <c r="AL182" s="36"/>
      <c r="AM182" s="73" t="str">
        <f>IFERROR(IF(AK182&gt;=(VLOOKUP(D182&amp;E182,'Tab 3 Flex,Strng,Endur(unprot)'!AB$10:$AC$37,2,FALSE)),"HFZ", "NI")," ")</f>
        <v xml:space="preserve"> </v>
      </c>
      <c r="AN182" s="29" t="str">
        <f t="shared" si="34"/>
        <v xml:space="preserve"> </v>
      </c>
      <c r="AO182" s="33"/>
      <c r="AP182" s="29" t="str">
        <f t="shared" si="35"/>
        <v/>
      </c>
    </row>
    <row r="183" spans="1:42" s="57" customFormat="1" ht="16.5" thickTop="1" thickBot="1" x14ac:dyDescent="0.3">
      <c r="A183" s="32"/>
      <c r="B183" s="25"/>
      <c r="C183" s="25"/>
      <c r="D183" s="25"/>
      <c r="E183" s="25"/>
      <c r="F183" s="25"/>
      <c r="G183" s="94" t="e">
        <v>#N/A</v>
      </c>
      <c r="H183" s="94" t="e">
        <v>#N/A</v>
      </c>
      <c r="I183" s="26"/>
      <c r="J183" s="26"/>
      <c r="K183" s="69" t="str">
        <f>IFERROR(IF(G183&gt;=(VLOOKUP(D183&amp;E183,'Tab 2 Aerobic Capacity (unprot)'!L$10:$M$27,2,FALSE)),"HFZ","NI")," ")</f>
        <v xml:space="preserve"> </v>
      </c>
      <c r="L183" s="69" t="str">
        <f>IFERROR(IF(H183&gt;=(VLOOKUP(D183&amp;E183,'Tab 2 Aerobic Capacity (unprot)'!L$34:$M$51,2,FALSE)),"HFZ","NI")," ")</f>
        <v xml:space="preserve"> </v>
      </c>
      <c r="M183" s="54" t="str">
        <f t="shared" si="24"/>
        <v xml:space="preserve"> </v>
      </c>
      <c r="N183" s="33" t="str">
        <f t="shared" si="25"/>
        <v xml:space="preserve"> </v>
      </c>
      <c r="O183" s="43"/>
      <c r="P183" s="54" t="str">
        <f t="shared" si="26"/>
        <v/>
      </c>
      <c r="Q183" s="33"/>
      <c r="R183" s="54" t="str">
        <f t="shared" si="27"/>
        <v/>
      </c>
      <c r="S183" s="99" t="e">
        <v>#N/A</v>
      </c>
      <c r="T183" s="99" t="e">
        <v>#N/A</v>
      </c>
      <c r="U183" s="99" t="e">
        <v>#N/A</v>
      </c>
      <c r="V183" s="27"/>
      <c r="W183" s="70" t="str">
        <f>IFERROR(IF(S183&gt;=(VLOOKUP(D183&amp;E183, 'Tab 3 Flex,Strng,Endur(unprot)'!AG$10:$AH$37,2,FALSE)),"HFZ", "NI")," ")</f>
        <v xml:space="preserve"> </v>
      </c>
      <c r="X183" s="70" t="str">
        <f>IFERROR(IF(T183&gt;=(VLOOKUP(D183&amp;E183, 'Tab 3 Flex,Strng,Endur(unprot)'!AG$10:$AH$37,2,FALSE)),"HFZ", "NI")," ")</f>
        <v xml:space="preserve"> </v>
      </c>
      <c r="Y183" s="71" t="str">
        <f t="shared" si="28"/>
        <v xml:space="preserve"> </v>
      </c>
      <c r="Z183" s="71" t="str">
        <f t="shared" si="29"/>
        <v xml:space="preserve"> </v>
      </c>
      <c r="AA183" s="71" t="str">
        <f>IFERROR(IF(U183&gt;=(VLOOKUP(D183&amp;E183, 'Tab 3 Flex,Strng,Endur(unprot)'!W$10:X$37,2,FALSE)),"HFZ", "NI"), " ")</f>
        <v xml:space="preserve"> </v>
      </c>
      <c r="AB183" s="28" t="str">
        <f t="shared" si="30"/>
        <v xml:space="preserve"> </v>
      </c>
      <c r="AC183" s="33"/>
      <c r="AD183" s="28" t="str">
        <f t="shared" si="31"/>
        <v/>
      </c>
      <c r="AE183" s="96" t="e">
        <v>#N/A</v>
      </c>
      <c r="AF183" s="35"/>
      <c r="AG183" s="72" t="str">
        <f>IFERROR(IF(AE183&gt;=(VLOOKUP(D183&amp;E183, 'Tab 3 Flex,Strng,Endur(unprot)'!R$10:$S$37,2,FALSE)),"HFZ", "NI")," ")</f>
        <v xml:space="preserve"> </v>
      </c>
      <c r="AH183" s="55" t="str">
        <f t="shared" si="32"/>
        <v xml:space="preserve"> </v>
      </c>
      <c r="AI183" s="43"/>
      <c r="AJ183" s="55" t="str">
        <f t="shared" si="33"/>
        <v/>
      </c>
      <c r="AK183" s="100" t="e">
        <v>#N/A</v>
      </c>
      <c r="AL183" s="36"/>
      <c r="AM183" s="73" t="str">
        <f>IFERROR(IF(AK183&gt;=(VLOOKUP(D183&amp;E183,'Tab 3 Flex,Strng,Endur(unprot)'!AB$10:$AC$37,2,FALSE)),"HFZ", "NI")," ")</f>
        <v xml:space="preserve"> </v>
      </c>
      <c r="AN183" s="29" t="str">
        <f t="shared" si="34"/>
        <v xml:space="preserve"> </v>
      </c>
      <c r="AO183" s="33"/>
      <c r="AP183" s="29" t="str">
        <f t="shared" si="35"/>
        <v/>
      </c>
    </row>
    <row r="184" spans="1:42" s="57" customFormat="1" ht="16.5" thickTop="1" thickBot="1" x14ac:dyDescent="0.3">
      <c r="A184" s="32"/>
      <c r="B184" s="25"/>
      <c r="C184" s="25"/>
      <c r="D184" s="25"/>
      <c r="E184" s="25"/>
      <c r="F184" s="25"/>
      <c r="G184" s="94" t="e">
        <v>#N/A</v>
      </c>
      <c r="H184" s="94" t="e">
        <v>#N/A</v>
      </c>
      <c r="I184" s="26"/>
      <c r="J184" s="26"/>
      <c r="K184" s="69" t="str">
        <f>IFERROR(IF(G184&gt;=(VLOOKUP(D184&amp;E184,'Tab 2 Aerobic Capacity (unprot)'!L$10:$M$27,2,FALSE)),"HFZ","NI")," ")</f>
        <v xml:space="preserve"> </v>
      </c>
      <c r="L184" s="69" t="str">
        <f>IFERROR(IF(H184&gt;=(VLOOKUP(D184&amp;E184,'Tab 2 Aerobic Capacity (unprot)'!L$34:$M$51,2,FALSE)),"HFZ","NI")," ")</f>
        <v xml:space="preserve"> </v>
      </c>
      <c r="M184" s="54" t="str">
        <f t="shared" si="24"/>
        <v xml:space="preserve"> </v>
      </c>
      <c r="N184" s="33" t="str">
        <f t="shared" si="25"/>
        <v xml:space="preserve"> </v>
      </c>
      <c r="O184" s="43"/>
      <c r="P184" s="54" t="str">
        <f t="shared" si="26"/>
        <v/>
      </c>
      <c r="Q184" s="33"/>
      <c r="R184" s="54" t="str">
        <f t="shared" si="27"/>
        <v/>
      </c>
      <c r="S184" s="99" t="e">
        <v>#N/A</v>
      </c>
      <c r="T184" s="99" t="e">
        <v>#N/A</v>
      </c>
      <c r="U184" s="99" t="e">
        <v>#N/A</v>
      </c>
      <c r="V184" s="27"/>
      <c r="W184" s="70" t="str">
        <f>IFERROR(IF(S184&gt;=(VLOOKUP(D184&amp;E184, 'Tab 3 Flex,Strng,Endur(unprot)'!AG$10:$AH$37,2,FALSE)),"HFZ", "NI")," ")</f>
        <v xml:space="preserve"> </v>
      </c>
      <c r="X184" s="70" t="str">
        <f>IFERROR(IF(T184&gt;=(VLOOKUP(D184&amp;E184, 'Tab 3 Flex,Strng,Endur(unprot)'!AG$10:$AH$37,2,FALSE)),"HFZ", "NI")," ")</f>
        <v xml:space="preserve"> </v>
      </c>
      <c r="Y184" s="71" t="str">
        <f t="shared" si="28"/>
        <v xml:space="preserve"> </v>
      </c>
      <c r="Z184" s="71" t="str">
        <f t="shared" si="29"/>
        <v xml:space="preserve"> </v>
      </c>
      <c r="AA184" s="71" t="str">
        <f>IFERROR(IF(U184&gt;=(VLOOKUP(D184&amp;E184, 'Tab 3 Flex,Strng,Endur(unprot)'!W$10:X$37,2,FALSE)),"HFZ", "NI"), " ")</f>
        <v xml:space="preserve"> </v>
      </c>
      <c r="AB184" s="28" t="str">
        <f t="shared" si="30"/>
        <v xml:space="preserve"> </v>
      </c>
      <c r="AC184" s="33"/>
      <c r="AD184" s="28" t="str">
        <f t="shared" si="31"/>
        <v/>
      </c>
      <c r="AE184" s="96" t="e">
        <v>#N/A</v>
      </c>
      <c r="AF184" s="35"/>
      <c r="AG184" s="72" t="str">
        <f>IFERROR(IF(AE184&gt;=(VLOOKUP(D184&amp;E184, 'Tab 3 Flex,Strng,Endur(unprot)'!R$10:$S$37,2,FALSE)),"HFZ", "NI")," ")</f>
        <v xml:space="preserve"> </v>
      </c>
      <c r="AH184" s="55" t="str">
        <f t="shared" si="32"/>
        <v xml:space="preserve"> </v>
      </c>
      <c r="AI184" s="43"/>
      <c r="AJ184" s="55" t="str">
        <f t="shared" si="33"/>
        <v/>
      </c>
      <c r="AK184" s="100" t="e">
        <v>#N/A</v>
      </c>
      <c r="AL184" s="36"/>
      <c r="AM184" s="73" t="str">
        <f>IFERROR(IF(AK184&gt;=(VLOOKUP(D184&amp;E184,'Tab 3 Flex,Strng,Endur(unprot)'!AB$10:$AC$37,2,FALSE)),"HFZ", "NI")," ")</f>
        <v xml:space="preserve"> </v>
      </c>
      <c r="AN184" s="29" t="str">
        <f t="shared" si="34"/>
        <v xml:space="preserve"> </v>
      </c>
      <c r="AO184" s="33"/>
      <c r="AP184" s="29" t="str">
        <f t="shared" si="35"/>
        <v/>
      </c>
    </row>
    <row r="185" spans="1:42" s="57" customFormat="1" ht="16.5" thickTop="1" thickBot="1" x14ac:dyDescent="0.3">
      <c r="A185" s="32"/>
      <c r="B185" s="25"/>
      <c r="C185" s="25"/>
      <c r="D185" s="25"/>
      <c r="E185" s="25"/>
      <c r="F185" s="25"/>
      <c r="G185" s="94" t="e">
        <v>#N/A</v>
      </c>
      <c r="H185" s="94" t="e">
        <v>#N/A</v>
      </c>
      <c r="I185" s="26"/>
      <c r="J185" s="26"/>
      <c r="K185" s="69" t="str">
        <f>IFERROR(IF(G185&gt;=(VLOOKUP(D185&amp;E185,'Tab 2 Aerobic Capacity (unprot)'!L$10:$M$27,2,FALSE)),"HFZ","NI")," ")</f>
        <v xml:space="preserve"> </v>
      </c>
      <c r="L185" s="69" t="str">
        <f>IFERROR(IF(H185&gt;=(VLOOKUP(D185&amp;E185,'Tab 2 Aerobic Capacity (unprot)'!L$34:$M$51,2,FALSE)),"HFZ","NI")," ")</f>
        <v xml:space="preserve"> </v>
      </c>
      <c r="M185" s="54" t="str">
        <f t="shared" si="24"/>
        <v xml:space="preserve"> </v>
      </c>
      <c r="N185" s="33" t="str">
        <f t="shared" si="25"/>
        <v xml:space="preserve"> </v>
      </c>
      <c r="O185" s="43"/>
      <c r="P185" s="54" t="str">
        <f t="shared" si="26"/>
        <v/>
      </c>
      <c r="Q185" s="33"/>
      <c r="R185" s="54" t="str">
        <f t="shared" si="27"/>
        <v/>
      </c>
      <c r="S185" s="99" t="e">
        <v>#N/A</v>
      </c>
      <c r="T185" s="99" t="e">
        <v>#N/A</v>
      </c>
      <c r="U185" s="99" t="e">
        <v>#N/A</v>
      </c>
      <c r="V185" s="27"/>
      <c r="W185" s="70" t="str">
        <f>IFERROR(IF(S185&gt;=(VLOOKUP(D185&amp;E185, 'Tab 3 Flex,Strng,Endur(unprot)'!AG$10:$AH$37,2,FALSE)),"HFZ", "NI")," ")</f>
        <v xml:space="preserve"> </v>
      </c>
      <c r="X185" s="70" t="str">
        <f>IFERROR(IF(T185&gt;=(VLOOKUP(D185&amp;E185, 'Tab 3 Flex,Strng,Endur(unprot)'!AG$10:$AH$37,2,FALSE)),"HFZ", "NI")," ")</f>
        <v xml:space="preserve"> </v>
      </c>
      <c r="Y185" s="71" t="str">
        <f t="shared" si="28"/>
        <v xml:space="preserve"> </v>
      </c>
      <c r="Z185" s="71" t="str">
        <f t="shared" si="29"/>
        <v xml:space="preserve"> </v>
      </c>
      <c r="AA185" s="71" t="str">
        <f>IFERROR(IF(U185&gt;=(VLOOKUP(D185&amp;E185, 'Tab 3 Flex,Strng,Endur(unprot)'!W$10:X$37,2,FALSE)),"HFZ", "NI"), " ")</f>
        <v xml:space="preserve"> </v>
      </c>
      <c r="AB185" s="28" t="str">
        <f t="shared" si="30"/>
        <v xml:space="preserve"> </v>
      </c>
      <c r="AC185" s="33"/>
      <c r="AD185" s="28" t="str">
        <f t="shared" si="31"/>
        <v/>
      </c>
      <c r="AE185" s="96" t="e">
        <v>#N/A</v>
      </c>
      <c r="AF185" s="35"/>
      <c r="AG185" s="72" t="str">
        <f>IFERROR(IF(AE185&gt;=(VLOOKUP(D185&amp;E185, 'Tab 3 Flex,Strng,Endur(unprot)'!R$10:$S$37,2,FALSE)),"HFZ", "NI")," ")</f>
        <v xml:space="preserve"> </v>
      </c>
      <c r="AH185" s="55" t="str">
        <f t="shared" si="32"/>
        <v xml:space="preserve"> </v>
      </c>
      <c r="AI185" s="43"/>
      <c r="AJ185" s="55" t="str">
        <f t="shared" si="33"/>
        <v/>
      </c>
      <c r="AK185" s="100" t="e">
        <v>#N/A</v>
      </c>
      <c r="AL185" s="36"/>
      <c r="AM185" s="73" t="str">
        <f>IFERROR(IF(AK185&gt;=(VLOOKUP(D185&amp;E185,'Tab 3 Flex,Strng,Endur(unprot)'!AB$10:$AC$37,2,FALSE)),"HFZ", "NI")," ")</f>
        <v xml:space="preserve"> </v>
      </c>
      <c r="AN185" s="29" t="str">
        <f t="shared" si="34"/>
        <v xml:space="preserve"> </v>
      </c>
      <c r="AO185" s="33"/>
      <c r="AP185" s="29" t="str">
        <f t="shared" si="35"/>
        <v/>
      </c>
    </row>
    <row r="186" spans="1:42" s="57" customFormat="1" ht="16.5" thickTop="1" thickBot="1" x14ac:dyDescent="0.3">
      <c r="A186" s="32"/>
      <c r="B186" s="25"/>
      <c r="C186" s="25"/>
      <c r="D186" s="25"/>
      <c r="E186" s="25"/>
      <c r="F186" s="25"/>
      <c r="G186" s="94" t="e">
        <v>#N/A</v>
      </c>
      <c r="H186" s="94" t="e">
        <v>#N/A</v>
      </c>
      <c r="I186" s="26"/>
      <c r="J186" s="26"/>
      <c r="K186" s="69" t="str">
        <f>IFERROR(IF(G186&gt;=(VLOOKUP(D186&amp;E186,'Tab 2 Aerobic Capacity (unprot)'!L$10:$M$27,2,FALSE)),"HFZ","NI")," ")</f>
        <v xml:space="preserve"> </v>
      </c>
      <c r="L186" s="69" t="str">
        <f>IFERROR(IF(H186&gt;=(VLOOKUP(D186&amp;E186,'Tab 2 Aerobic Capacity (unprot)'!L$34:$M$51,2,FALSE)),"HFZ","NI")," ")</f>
        <v xml:space="preserve"> </v>
      </c>
      <c r="M186" s="54" t="str">
        <f t="shared" si="24"/>
        <v xml:space="preserve"> </v>
      </c>
      <c r="N186" s="33" t="str">
        <f t="shared" si="25"/>
        <v xml:space="preserve"> </v>
      </c>
      <c r="O186" s="43"/>
      <c r="P186" s="54" t="str">
        <f t="shared" si="26"/>
        <v/>
      </c>
      <c r="Q186" s="33"/>
      <c r="R186" s="54" t="str">
        <f t="shared" si="27"/>
        <v/>
      </c>
      <c r="S186" s="99" t="e">
        <v>#N/A</v>
      </c>
      <c r="T186" s="99" t="e">
        <v>#N/A</v>
      </c>
      <c r="U186" s="99" t="e">
        <v>#N/A</v>
      </c>
      <c r="V186" s="27"/>
      <c r="W186" s="70" t="str">
        <f>IFERROR(IF(S186&gt;=(VLOOKUP(D186&amp;E186, 'Tab 3 Flex,Strng,Endur(unprot)'!AG$10:$AH$37,2,FALSE)),"HFZ", "NI")," ")</f>
        <v xml:space="preserve"> </v>
      </c>
      <c r="X186" s="70" t="str">
        <f>IFERROR(IF(T186&gt;=(VLOOKUP(D186&amp;E186, 'Tab 3 Flex,Strng,Endur(unprot)'!AG$10:$AH$37,2,FALSE)),"HFZ", "NI")," ")</f>
        <v xml:space="preserve"> </v>
      </c>
      <c r="Y186" s="71" t="str">
        <f t="shared" si="28"/>
        <v xml:space="preserve"> </v>
      </c>
      <c r="Z186" s="71" t="str">
        <f t="shared" si="29"/>
        <v xml:space="preserve"> </v>
      </c>
      <c r="AA186" s="71" t="str">
        <f>IFERROR(IF(U186&gt;=(VLOOKUP(D186&amp;E186, 'Tab 3 Flex,Strng,Endur(unprot)'!W$10:X$37,2,FALSE)),"HFZ", "NI"), " ")</f>
        <v xml:space="preserve"> </v>
      </c>
      <c r="AB186" s="28" t="str">
        <f t="shared" si="30"/>
        <v xml:space="preserve"> </v>
      </c>
      <c r="AC186" s="33"/>
      <c r="AD186" s="28" t="str">
        <f t="shared" si="31"/>
        <v/>
      </c>
      <c r="AE186" s="96" t="e">
        <v>#N/A</v>
      </c>
      <c r="AF186" s="35"/>
      <c r="AG186" s="72" t="str">
        <f>IFERROR(IF(AE186&gt;=(VLOOKUP(D186&amp;E186, 'Tab 3 Flex,Strng,Endur(unprot)'!R$10:$S$37,2,FALSE)),"HFZ", "NI")," ")</f>
        <v xml:space="preserve"> </v>
      </c>
      <c r="AH186" s="55" t="str">
        <f t="shared" si="32"/>
        <v xml:space="preserve"> </v>
      </c>
      <c r="AI186" s="43"/>
      <c r="AJ186" s="55" t="str">
        <f t="shared" si="33"/>
        <v/>
      </c>
      <c r="AK186" s="100" t="e">
        <v>#N/A</v>
      </c>
      <c r="AL186" s="36"/>
      <c r="AM186" s="73" t="str">
        <f>IFERROR(IF(AK186&gt;=(VLOOKUP(D186&amp;E186,'Tab 3 Flex,Strng,Endur(unprot)'!AB$10:$AC$37,2,FALSE)),"HFZ", "NI")," ")</f>
        <v xml:space="preserve"> </v>
      </c>
      <c r="AN186" s="29" t="str">
        <f t="shared" si="34"/>
        <v xml:space="preserve"> </v>
      </c>
      <c r="AO186" s="33"/>
      <c r="AP186" s="29" t="str">
        <f t="shared" si="35"/>
        <v/>
      </c>
    </row>
    <row r="187" spans="1:42" s="57" customFormat="1" ht="16.5" thickTop="1" thickBot="1" x14ac:dyDescent="0.3">
      <c r="A187" s="32"/>
      <c r="B187" s="25"/>
      <c r="C187" s="25"/>
      <c r="D187" s="25"/>
      <c r="E187" s="25"/>
      <c r="F187" s="25"/>
      <c r="G187" s="94" t="e">
        <v>#N/A</v>
      </c>
      <c r="H187" s="94" t="e">
        <v>#N/A</v>
      </c>
      <c r="I187" s="26"/>
      <c r="J187" s="26"/>
      <c r="K187" s="69" t="str">
        <f>IFERROR(IF(G187&gt;=(VLOOKUP(D187&amp;E187,'Tab 2 Aerobic Capacity (unprot)'!L$10:$M$27,2,FALSE)),"HFZ","NI")," ")</f>
        <v xml:space="preserve"> </v>
      </c>
      <c r="L187" s="69" t="str">
        <f>IFERROR(IF(H187&gt;=(VLOOKUP(D187&amp;E187,'Tab 2 Aerobic Capacity (unprot)'!L$34:$M$51,2,FALSE)),"HFZ","NI")," ")</f>
        <v xml:space="preserve"> </v>
      </c>
      <c r="M187" s="54" t="str">
        <f t="shared" si="24"/>
        <v xml:space="preserve"> </v>
      </c>
      <c r="N187" s="33" t="str">
        <f t="shared" si="25"/>
        <v xml:space="preserve"> </v>
      </c>
      <c r="O187" s="43"/>
      <c r="P187" s="54" t="str">
        <f t="shared" si="26"/>
        <v/>
      </c>
      <c r="Q187" s="33"/>
      <c r="R187" s="54" t="str">
        <f t="shared" si="27"/>
        <v/>
      </c>
      <c r="S187" s="99" t="e">
        <v>#N/A</v>
      </c>
      <c r="T187" s="99" t="e">
        <v>#N/A</v>
      </c>
      <c r="U187" s="99" t="e">
        <v>#N/A</v>
      </c>
      <c r="V187" s="27"/>
      <c r="W187" s="70" t="str">
        <f>IFERROR(IF(S187&gt;=(VLOOKUP(D187&amp;E187, 'Tab 3 Flex,Strng,Endur(unprot)'!AG$10:$AH$37,2,FALSE)),"HFZ", "NI")," ")</f>
        <v xml:space="preserve"> </v>
      </c>
      <c r="X187" s="70" t="str">
        <f>IFERROR(IF(T187&gt;=(VLOOKUP(D187&amp;E187, 'Tab 3 Flex,Strng,Endur(unprot)'!AG$10:$AH$37,2,FALSE)),"HFZ", "NI")," ")</f>
        <v xml:space="preserve"> </v>
      </c>
      <c r="Y187" s="71" t="str">
        <f t="shared" si="28"/>
        <v xml:space="preserve"> </v>
      </c>
      <c r="Z187" s="71" t="str">
        <f t="shared" si="29"/>
        <v xml:space="preserve"> </v>
      </c>
      <c r="AA187" s="71" t="str">
        <f>IFERROR(IF(U187&gt;=(VLOOKUP(D187&amp;E187, 'Tab 3 Flex,Strng,Endur(unprot)'!W$10:X$37,2,FALSE)),"HFZ", "NI"), " ")</f>
        <v xml:space="preserve"> </v>
      </c>
      <c r="AB187" s="28" t="str">
        <f t="shared" si="30"/>
        <v xml:space="preserve"> </v>
      </c>
      <c r="AC187" s="33"/>
      <c r="AD187" s="28" t="str">
        <f t="shared" si="31"/>
        <v/>
      </c>
      <c r="AE187" s="96" t="e">
        <v>#N/A</v>
      </c>
      <c r="AF187" s="35"/>
      <c r="AG187" s="72" t="str">
        <f>IFERROR(IF(AE187&gt;=(VLOOKUP(D187&amp;E187, 'Tab 3 Flex,Strng,Endur(unprot)'!R$10:$S$37,2,FALSE)),"HFZ", "NI")," ")</f>
        <v xml:space="preserve"> </v>
      </c>
      <c r="AH187" s="55" t="str">
        <f t="shared" si="32"/>
        <v xml:space="preserve"> </v>
      </c>
      <c r="AI187" s="43"/>
      <c r="AJ187" s="55" t="str">
        <f t="shared" si="33"/>
        <v/>
      </c>
      <c r="AK187" s="100" t="e">
        <v>#N/A</v>
      </c>
      <c r="AL187" s="36"/>
      <c r="AM187" s="73" t="str">
        <f>IFERROR(IF(AK187&gt;=(VLOOKUP(D187&amp;E187,'Tab 3 Flex,Strng,Endur(unprot)'!AB$10:$AC$37,2,FALSE)),"HFZ", "NI")," ")</f>
        <v xml:space="preserve"> </v>
      </c>
      <c r="AN187" s="29" t="str">
        <f t="shared" si="34"/>
        <v xml:space="preserve"> </v>
      </c>
      <c r="AO187" s="33"/>
      <c r="AP187" s="29" t="str">
        <f t="shared" si="35"/>
        <v/>
      </c>
    </row>
    <row r="188" spans="1:42" s="57" customFormat="1" ht="16.5" thickTop="1" thickBot="1" x14ac:dyDescent="0.3">
      <c r="A188" s="32"/>
      <c r="B188" s="25"/>
      <c r="C188" s="25"/>
      <c r="D188" s="25"/>
      <c r="E188" s="25"/>
      <c r="F188" s="25"/>
      <c r="G188" s="94" t="e">
        <v>#N/A</v>
      </c>
      <c r="H188" s="94" t="e">
        <v>#N/A</v>
      </c>
      <c r="I188" s="26"/>
      <c r="J188" s="26"/>
      <c r="K188" s="69" t="str">
        <f>IFERROR(IF(G188&gt;=(VLOOKUP(D188&amp;E188,'Tab 2 Aerobic Capacity (unprot)'!L$10:$M$27,2,FALSE)),"HFZ","NI")," ")</f>
        <v xml:space="preserve"> </v>
      </c>
      <c r="L188" s="69" t="str">
        <f>IFERROR(IF(H188&gt;=(VLOOKUP(D188&amp;E188,'Tab 2 Aerobic Capacity (unprot)'!L$34:$M$51,2,FALSE)),"HFZ","NI")," ")</f>
        <v xml:space="preserve"> </v>
      </c>
      <c r="M188" s="54" t="str">
        <f t="shared" si="24"/>
        <v xml:space="preserve"> </v>
      </c>
      <c r="N188" s="33" t="str">
        <f t="shared" si="25"/>
        <v xml:space="preserve"> </v>
      </c>
      <c r="O188" s="43"/>
      <c r="P188" s="54" t="str">
        <f t="shared" si="26"/>
        <v/>
      </c>
      <c r="Q188" s="33"/>
      <c r="R188" s="54" t="str">
        <f t="shared" si="27"/>
        <v/>
      </c>
      <c r="S188" s="99" t="e">
        <v>#N/A</v>
      </c>
      <c r="T188" s="99" t="e">
        <v>#N/A</v>
      </c>
      <c r="U188" s="99" t="e">
        <v>#N/A</v>
      </c>
      <c r="V188" s="27"/>
      <c r="W188" s="70" t="str">
        <f>IFERROR(IF(S188&gt;=(VLOOKUP(D188&amp;E188, 'Tab 3 Flex,Strng,Endur(unprot)'!AG$10:$AH$37,2,FALSE)),"HFZ", "NI")," ")</f>
        <v xml:space="preserve"> </v>
      </c>
      <c r="X188" s="70" t="str">
        <f>IFERROR(IF(T188&gt;=(VLOOKUP(D188&amp;E188, 'Tab 3 Flex,Strng,Endur(unprot)'!AG$10:$AH$37,2,FALSE)),"HFZ", "NI")," ")</f>
        <v xml:space="preserve"> </v>
      </c>
      <c r="Y188" s="71" t="str">
        <f t="shared" si="28"/>
        <v xml:space="preserve"> </v>
      </c>
      <c r="Z188" s="71" t="str">
        <f t="shared" si="29"/>
        <v xml:space="preserve"> </v>
      </c>
      <c r="AA188" s="71" t="str">
        <f>IFERROR(IF(U188&gt;=(VLOOKUP(D188&amp;E188, 'Tab 3 Flex,Strng,Endur(unprot)'!W$10:X$37,2,FALSE)),"HFZ", "NI"), " ")</f>
        <v xml:space="preserve"> </v>
      </c>
      <c r="AB188" s="28" t="str">
        <f t="shared" si="30"/>
        <v xml:space="preserve"> </v>
      </c>
      <c r="AC188" s="33"/>
      <c r="AD188" s="28" t="str">
        <f t="shared" si="31"/>
        <v/>
      </c>
      <c r="AE188" s="96" t="e">
        <v>#N/A</v>
      </c>
      <c r="AF188" s="35"/>
      <c r="AG188" s="72" t="str">
        <f>IFERROR(IF(AE188&gt;=(VLOOKUP(D188&amp;E188, 'Tab 3 Flex,Strng,Endur(unprot)'!R$10:$S$37,2,FALSE)),"HFZ", "NI")," ")</f>
        <v xml:space="preserve"> </v>
      </c>
      <c r="AH188" s="55" t="str">
        <f t="shared" si="32"/>
        <v xml:space="preserve"> </v>
      </c>
      <c r="AI188" s="43"/>
      <c r="AJ188" s="55" t="str">
        <f t="shared" si="33"/>
        <v/>
      </c>
      <c r="AK188" s="100" t="e">
        <v>#N/A</v>
      </c>
      <c r="AL188" s="36"/>
      <c r="AM188" s="73" t="str">
        <f>IFERROR(IF(AK188&gt;=(VLOOKUP(D188&amp;E188,'Tab 3 Flex,Strng,Endur(unprot)'!AB$10:$AC$37,2,FALSE)),"HFZ", "NI")," ")</f>
        <v xml:space="preserve"> </v>
      </c>
      <c r="AN188" s="29" t="str">
        <f t="shared" si="34"/>
        <v xml:space="preserve"> </v>
      </c>
      <c r="AO188" s="33"/>
      <c r="AP188" s="29" t="str">
        <f t="shared" si="35"/>
        <v/>
      </c>
    </row>
    <row r="189" spans="1:42" s="57" customFormat="1" ht="16.5" thickTop="1" thickBot="1" x14ac:dyDescent="0.3">
      <c r="A189" s="32"/>
      <c r="B189" s="25"/>
      <c r="C189" s="25"/>
      <c r="D189" s="25"/>
      <c r="E189" s="25"/>
      <c r="F189" s="25"/>
      <c r="G189" s="94" t="e">
        <v>#N/A</v>
      </c>
      <c r="H189" s="94" t="e">
        <v>#N/A</v>
      </c>
      <c r="I189" s="26"/>
      <c r="J189" s="26"/>
      <c r="K189" s="69" t="str">
        <f>IFERROR(IF(G189&gt;=(VLOOKUP(D189&amp;E189,'Tab 2 Aerobic Capacity (unprot)'!L$10:$M$27,2,FALSE)),"HFZ","NI")," ")</f>
        <v xml:space="preserve"> </v>
      </c>
      <c r="L189" s="69" t="str">
        <f>IFERROR(IF(H189&gt;=(VLOOKUP(D189&amp;E189,'Tab 2 Aerobic Capacity (unprot)'!L$34:$M$51,2,FALSE)),"HFZ","NI")," ")</f>
        <v xml:space="preserve"> </v>
      </c>
      <c r="M189" s="54" t="str">
        <f t="shared" si="24"/>
        <v xml:space="preserve"> </v>
      </c>
      <c r="N189" s="33" t="str">
        <f t="shared" si="25"/>
        <v xml:space="preserve"> </v>
      </c>
      <c r="O189" s="43"/>
      <c r="P189" s="54" t="str">
        <f t="shared" si="26"/>
        <v/>
      </c>
      <c r="Q189" s="33"/>
      <c r="R189" s="54" t="str">
        <f t="shared" si="27"/>
        <v/>
      </c>
      <c r="S189" s="99" t="e">
        <v>#N/A</v>
      </c>
      <c r="T189" s="99" t="e">
        <v>#N/A</v>
      </c>
      <c r="U189" s="99" t="e">
        <v>#N/A</v>
      </c>
      <c r="V189" s="27"/>
      <c r="W189" s="70" t="str">
        <f>IFERROR(IF(S189&gt;=(VLOOKUP(D189&amp;E189, 'Tab 3 Flex,Strng,Endur(unprot)'!AG$10:$AH$37,2,FALSE)),"HFZ", "NI")," ")</f>
        <v xml:space="preserve"> </v>
      </c>
      <c r="X189" s="70" t="str">
        <f>IFERROR(IF(T189&gt;=(VLOOKUP(D189&amp;E189, 'Tab 3 Flex,Strng,Endur(unprot)'!AG$10:$AH$37,2,FALSE)),"HFZ", "NI")," ")</f>
        <v xml:space="preserve"> </v>
      </c>
      <c r="Y189" s="71" t="str">
        <f t="shared" si="28"/>
        <v xml:space="preserve"> </v>
      </c>
      <c r="Z189" s="71" t="str">
        <f t="shared" si="29"/>
        <v xml:space="preserve"> </v>
      </c>
      <c r="AA189" s="71" t="str">
        <f>IFERROR(IF(U189&gt;=(VLOOKUP(D189&amp;E189, 'Tab 3 Flex,Strng,Endur(unprot)'!W$10:X$37,2,FALSE)),"HFZ", "NI"), " ")</f>
        <v xml:space="preserve"> </v>
      </c>
      <c r="AB189" s="28" t="str">
        <f t="shared" si="30"/>
        <v xml:space="preserve"> </v>
      </c>
      <c r="AC189" s="33"/>
      <c r="AD189" s="28" t="str">
        <f t="shared" si="31"/>
        <v/>
      </c>
      <c r="AE189" s="96" t="e">
        <v>#N/A</v>
      </c>
      <c r="AF189" s="35"/>
      <c r="AG189" s="72" t="str">
        <f>IFERROR(IF(AE189&gt;=(VLOOKUP(D189&amp;E189, 'Tab 3 Flex,Strng,Endur(unprot)'!R$10:$S$37,2,FALSE)),"HFZ", "NI")," ")</f>
        <v xml:space="preserve"> </v>
      </c>
      <c r="AH189" s="55" t="str">
        <f t="shared" si="32"/>
        <v xml:space="preserve"> </v>
      </c>
      <c r="AI189" s="43"/>
      <c r="AJ189" s="55" t="str">
        <f t="shared" si="33"/>
        <v/>
      </c>
      <c r="AK189" s="100" t="e">
        <v>#N/A</v>
      </c>
      <c r="AL189" s="36"/>
      <c r="AM189" s="73" t="str">
        <f>IFERROR(IF(AK189&gt;=(VLOOKUP(D189&amp;E189,'Tab 3 Flex,Strng,Endur(unprot)'!AB$10:$AC$37,2,FALSE)),"HFZ", "NI")," ")</f>
        <v xml:space="preserve"> </v>
      </c>
      <c r="AN189" s="29" t="str">
        <f t="shared" si="34"/>
        <v xml:space="preserve"> </v>
      </c>
      <c r="AO189" s="33"/>
      <c r="AP189" s="29" t="str">
        <f t="shared" si="35"/>
        <v/>
      </c>
    </row>
    <row r="190" spans="1:42" s="57" customFormat="1" ht="16.5" thickTop="1" thickBot="1" x14ac:dyDescent="0.3">
      <c r="A190" s="32"/>
      <c r="B190" s="25"/>
      <c r="C190" s="25"/>
      <c r="D190" s="25"/>
      <c r="E190" s="25"/>
      <c r="F190" s="25"/>
      <c r="G190" s="94" t="e">
        <v>#N/A</v>
      </c>
      <c r="H190" s="94" t="e">
        <v>#N/A</v>
      </c>
      <c r="I190" s="26"/>
      <c r="J190" s="26"/>
      <c r="K190" s="69" t="str">
        <f>IFERROR(IF(G190&gt;=(VLOOKUP(D190&amp;E190,'Tab 2 Aerobic Capacity (unprot)'!L$10:$M$27,2,FALSE)),"HFZ","NI")," ")</f>
        <v xml:space="preserve"> </v>
      </c>
      <c r="L190" s="69" t="str">
        <f>IFERROR(IF(H190&gt;=(VLOOKUP(D190&amp;E190,'Tab 2 Aerobic Capacity (unprot)'!L$34:$M$51,2,FALSE)),"HFZ","NI")," ")</f>
        <v xml:space="preserve"> </v>
      </c>
      <c r="M190" s="54" t="str">
        <f t="shared" si="24"/>
        <v xml:space="preserve"> </v>
      </c>
      <c r="N190" s="33" t="str">
        <f t="shared" si="25"/>
        <v xml:space="preserve"> </v>
      </c>
      <c r="O190" s="43"/>
      <c r="P190" s="54" t="str">
        <f t="shared" si="26"/>
        <v/>
      </c>
      <c r="Q190" s="33"/>
      <c r="R190" s="54" t="str">
        <f t="shared" si="27"/>
        <v/>
      </c>
      <c r="S190" s="99" t="e">
        <v>#N/A</v>
      </c>
      <c r="T190" s="99" t="e">
        <v>#N/A</v>
      </c>
      <c r="U190" s="99" t="e">
        <v>#N/A</v>
      </c>
      <c r="V190" s="27"/>
      <c r="W190" s="70" t="str">
        <f>IFERROR(IF(S190&gt;=(VLOOKUP(D190&amp;E190, 'Tab 3 Flex,Strng,Endur(unprot)'!AG$10:$AH$37,2,FALSE)),"HFZ", "NI")," ")</f>
        <v xml:space="preserve"> </v>
      </c>
      <c r="X190" s="70" t="str">
        <f>IFERROR(IF(T190&gt;=(VLOOKUP(D190&amp;E190, 'Tab 3 Flex,Strng,Endur(unprot)'!AG$10:$AH$37,2,FALSE)),"HFZ", "NI")," ")</f>
        <v xml:space="preserve"> </v>
      </c>
      <c r="Y190" s="71" t="str">
        <f t="shared" si="28"/>
        <v xml:space="preserve"> </v>
      </c>
      <c r="Z190" s="71" t="str">
        <f t="shared" si="29"/>
        <v xml:space="preserve"> </v>
      </c>
      <c r="AA190" s="71" t="str">
        <f>IFERROR(IF(U190&gt;=(VLOOKUP(D190&amp;E190, 'Tab 3 Flex,Strng,Endur(unprot)'!W$10:X$37,2,FALSE)),"HFZ", "NI"), " ")</f>
        <v xml:space="preserve"> </v>
      </c>
      <c r="AB190" s="28" t="str">
        <f t="shared" si="30"/>
        <v xml:space="preserve"> </v>
      </c>
      <c r="AC190" s="33"/>
      <c r="AD190" s="28" t="str">
        <f t="shared" si="31"/>
        <v/>
      </c>
      <c r="AE190" s="96" t="e">
        <v>#N/A</v>
      </c>
      <c r="AF190" s="35"/>
      <c r="AG190" s="72" t="str">
        <f>IFERROR(IF(AE190&gt;=(VLOOKUP(D190&amp;E190, 'Tab 3 Flex,Strng,Endur(unprot)'!R$10:$S$37,2,FALSE)),"HFZ", "NI")," ")</f>
        <v xml:space="preserve"> </v>
      </c>
      <c r="AH190" s="55" t="str">
        <f t="shared" si="32"/>
        <v xml:space="preserve"> </v>
      </c>
      <c r="AI190" s="43"/>
      <c r="AJ190" s="55" t="str">
        <f t="shared" si="33"/>
        <v/>
      </c>
      <c r="AK190" s="100" t="e">
        <v>#N/A</v>
      </c>
      <c r="AL190" s="36"/>
      <c r="AM190" s="73" t="str">
        <f>IFERROR(IF(AK190&gt;=(VLOOKUP(D190&amp;E190,'Tab 3 Flex,Strng,Endur(unprot)'!AB$10:$AC$37,2,FALSE)),"HFZ", "NI")," ")</f>
        <v xml:space="preserve"> </v>
      </c>
      <c r="AN190" s="29" t="str">
        <f t="shared" si="34"/>
        <v xml:space="preserve"> </v>
      </c>
      <c r="AO190" s="33"/>
      <c r="AP190" s="29" t="str">
        <f t="shared" si="35"/>
        <v/>
      </c>
    </row>
    <row r="191" spans="1:42" s="57" customFormat="1" ht="16.5" thickTop="1" thickBot="1" x14ac:dyDescent="0.3">
      <c r="A191" s="32"/>
      <c r="B191" s="25"/>
      <c r="C191" s="25"/>
      <c r="D191" s="25"/>
      <c r="E191" s="25"/>
      <c r="F191" s="25"/>
      <c r="G191" s="94" t="e">
        <v>#N/A</v>
      </c>
      <c r="H191" s="94" t="e">
        <v>#N/A</v>
      </c>
      <c r="I191" s="26"/>
      <c r="J191" s="26"/>
      <c r="K191" s="69" t="str">
        <f>IFERROR(IF(G191&gt;=(VLOOKUP(D191&amp;E191,'Tab 2 Aerobic Capacity (unprot)'!L$10:$M$27,2,FALSE)),"HFZ","NI")," ")</f>
        <v xml:space="preserve"> </v>
      </c>
      <c r="L191" s="69" t="str">
        <f>IFERROR(IF(H191&gt;=(VLOOKUP(D191&amp;E191,'Tab 2 Aerobic Capacity (unprot)'!L$34:$M$51,2,FALSE)),"HFZ","NI")," ")</f>
        <v xml:space="preserve"> </v>
      </c>
      <c r="M191" s="54" t="str">
        <f t="shared" si="24"/>
        <v xml:space="preserve"> </v>
      </c>
      <c r="N191" s="33" t="str">
        <f t="shared" si="25"/>
        <v xml:space="preserve"> </v>
      </c>
      <c r="O191" s="43"/>
      <c r="P191" s="54" t="str">
        <f t="shared" si="26"/>
        <v/>
      </c>
      <c r="Q191" s="33"/>
      <c r="R191" s="54" t="str">
        <f t="shared" si="27"/>
        <v/>
      </c>
      <c r="S191" s="99" t="e">
        <v>#N/A</v>
      </c>
      <c r="T191" s="99" t="e">
        <v>#N/A</v>
      </c>
      <c r="U191" s="99" t="e">
        <v>#N/A</v>
      </c>
      <c r="V191" s="27"/>
      <c r="W191" s="70" t="str">
        <f>IFERROR(IF(S191&gt;=(VLOOKUP(D191&amp;E191, 'Tab 3 Flex,Strng,Endur(unprot)'!AG$10:$AH$37,2,FALSE)),"HFZ", "NI")," ")</f>
        <v xml:space="preserve"> </v>
      </c>
      <c r="X191" s="70" t="str">
        <f>IFERROR(IF(T191&gt;=(VLOOKUP(D191&amp;E191, 'Tab 3 Flex,Strng,Endur(unprot)'!AG$10:$AH$37,2,FALSE)),"HFZ", "NI")," ")</f>
        <v xml:space="preserve"> </v>
      </c>
      <c r="Y191" s="71" t="str">
        <f t="shared" si="28"/>
        <v xml:space="preserve"> </v>
      </c>
      <c r="Z191" s="71" t="str">
        <f t="shared" si="29"/>
        <v xml:space="preserve"> </v>
      </c>
      <c r="AA191" s="71" t="str">
        <f>IFERROR(IF(U191&gt;=(VLOOKUP(D191&amp;E191, 'Tab 3 Flex,Strng,Endur(unprot)'!W$10:X$37,2,FALSE)),"HFZ", "NI"), " ")</f>
        <v xml:space="preserve"> </v>
      </c>
      <c r="AB191" s="28" t="str">
        <f t="shared" si="30"/>
        <v xml:space="preserve"> </v>
      </c>
      <c r="AC191" s="33"/>
      <c r="AD191" s="28" t="str">
        <f t="shared" si="31"/>
        <v/>
      </c>
      <c r="AE191" s="96" t="e">
        <v>#N/A</v>
      </c>
      <c r="AF191" s="35"/>
      <c r="AG191" s="72" t="str">
        <f>IFERROR(IF(AE191&gt;=(VLOOKUP(D191&amp;E191, 'Tab 3 Flex,Strng,Endur(unprot)'!R$10:$S$37,2,FALSE)),"HFZ", "NI")," ")</f>
        <v xml:space="preserve"> </v>
      </c>
      <c r="AH191" s="55" t="str">
        <f t="shared" si="32"/>
        <v xml:space="preserve"> </v>
      </c>
      <c r="AI191" s="43"/>
      <c r="AJ191" s="55" t="str">
        <f t="shared" si="33"/>
        <v/>
      </c>
      <c r="AK191" s="100" t="e">
        <v>#N/A</v>
      </c>
      <c r="AL191" s="36"/>
      <c r="AM191" s="73" t="str">
        <f>IFERROR(IF(AK191&gt;=(VLOOKUP(D191&amp;E191,'Tab 3 Flex,Strng,Endur(unprot)'!AB$10:$AC$37,2,FALSE)),"HFZ", "NI")," ")</f>
        <v xml:space="preserve"> </v>
      </c>
      <c r="AN191" s="29" t="str">
        <f t="shared" si="34"/>
        <v xml:space="preserve"> </v>
      </c>
      <c r="AO191" s="33"/>
      <c r="AP191" s="29" t="str">
        <f t="shared" si="35"/>
        <v/>
      </c>
    </row>
    <row r="192" spans="1:42" s="57" customFormat="1" ht="16.5" thickTop="1" thickBot="1" x14ac:dyDescent="0.3">
      <c r="A192" s="32"/>
      <c r="B192" s="25"/>
      <c r="C192" s="25"/>
      <c r="D192" s="25"/>
      <c r="E192" s="25"/>
      <c r="F192" s="25"/>
      <c r="G192" s="94" t="e">
        <v>#N/A</v>
      </c>
      <c r="H192" s="94" t="e">
        <v>#N/A</v>
      </c>
      <c r="I192" s="26"/>
      <c r="J192" s="26"/>
      <c r="K192" s="69" t="str">
        <f>IFERROR(IF(G192&gt;=(VLOOKUP(D192&amp;E192,'Tab 2 Aerobic Capacity (unprot)'!L$10:$M$27,2,FALSE)),"HFZ","NI")," ")</f>
        <v xml:space="preserve"> </v>
      </c>
      <c r="L192" s="69" t="str">
        <f>IFERROR(IF(H192&gt;=(VLOOKUP(D192&amp;E192,'Tab 2 Aerobic Capacity (unprot)'!L$34:$M$51,2,FALSE)),"HFZ","NI")," ")</f>
        <v xml:space="preserve"> </v>
      </c>
      <c r="M192" s="54" t="str">
        <f t="shared" si="24"/>
        <v xml:space="preserve"> </v>
      </c>
      <c r="N192" s="33" t="str">
        <f t="shared" si="25"/>
        <v xml:space="preserve"> </v>
      </c>
      <c r="O192" s="43"/>
      <c r="P192" s="54" t="str">
        <f t="shared" si="26"/>
        <v/>
      </c>
      <c r="Q192" s="33"/>
      <c r="R192" s="54" t="str">
        <f t="shared" si="27"/>
        <v/>
      </c>
      <c r="S192" s="99" t="e">
        <v>#N/A</v>
      </c>
      <c r="T192" s="99" t="e">
        <v>#N/A</v>
      </c>
      <c r="U192" s="99" t="e">
        <v>#N/A</v>
      </c>
      <c r="V192" s="27"/>
      <c r="W192" s="70" t="str">
        <f>IFERROR(IF(S192&gt;=(VLOOKUP(D192&amp;E192, 'Tab 3 Flex,Strng,Endur(unprot)'!AG$10:$AH$37,2,FALSE)),"HFZ", "NI")," ")</f>
        <v xml:space="preserve"> </v>
      </c>
      <c r="X192" s="70" t="str">
        <f>IFERROR(IF(T192&gt;=(VLOOKUP(D192&amp;E192, 'Tab 3 Flex,Strng,Endur(unprot)'!AG$10:$AH$37,2,FALSE)),"HFZ", "NI")," ")</f>
        <v xml:space="preserve"> </v>
      </c>
      <c r="Y192" s="71" t="str">
        <f t="shared" si="28"/>
        <v xml:space="preserve"> </v>
      </c>
      <c r="Z192" s="71" t="str">
        <f t="shared" si="29"/>
        <v xml:space="preserve"> </v>
      </c>
      <c r="AA192" s="71" t="str">
        <f>IFERROR(IF(U192&gt;=(VLOOKUP(D192&amp;E192, 'Tab 3 Flex,Strng,Endur(unprot)'!W$10:X$37,2,FALSE)),"HFZ", "NI"), " ")</f>
        <v xml:space="preserve"> </v>
      </c>
      <c r="AB192" s="28" t="str">
        <f t="shared" si="30"/>
        <v xml:space="preserve"> </v>
      </c>
      <c r="AC192" s="33"/>
      <c r="AD192" s="28" t="str">
        <f t="shared" si="31"/>
        <v/>
      </c>
      <c r="AE192" s="96" t="e">
        <v>#N/A</v>
      </c>
      <c r="AF192" s="35"/>
      <c r="AG192" s="72" t="str">
        <f>IFERROR(IF(AE192&gt;=(VLOOKUP(D192&amp;E192, 'Tab 3 Flex,Strng,Endur(unprot)'!R$10:$S$37,2,FALSE)),"HFZ", "NI")," ")</f>
        <v xml:space="preserve"> </v>
      </c>
      <c r="AH192" s="55" t="str">
        <f t="shared" si="32"/>
        <v xml:space="preserve"> </v>
      </c>
      <c r="AI192" s="43"/>
      <c r="AJ192" s="55" t="str">
        <f t="shared" si="33"/>
        <v/>
      </c>
      <c r="AK192" s="100" t="e">
        <v>#N/A</v>
      </c>
      <c r="AL192" s="36"/>
      <c r="AM192" s="73" t="str">
        <f>IFERROR(IF(AK192&gt;=(VLOOKUP(D192&amp;E192,'Tab 3 Flex,Strng,Endur(unprot)'!AB$10:$AC$37,2,FALSE)),"HFZ", "NI")," ")</f>
        <v xml:space="preserve"> </v>
      </c>
      <c r="AN192" s="29" t="str">
        <f t="shared" si="34"/>
        <v xml:space="preserve"> </v>
      </c>
      <c r="AO192" s="33"/>
      <c r="AP192" s="29" t="str">
        <f t="shared" si="35"/>
        <v/>
      </c>
    </row>
    <row r="193" spans="1:42" s="57" customFormat="1" ht="16.5" thickTop="1" thickBot="1" x14ac:dyDescent="0.3">
      <c r="A193" s="32"/>
      <c r="B193" s="25"/>
      <c r="C193" s="25"/>
      <c r="D193" s="25"/>
      <c r="E193" s="25"/>
      <c r="F193" s="25"/>
      <c r="G193" s="94" t="e">
        <v>#N/A</v>
      </c>
      <c r="H193" s="94" t="e">
        <v>#N/A</v>
      </c>
      <c r="I193" s="26"/>
      <c r="J193" s="26"/>
      <c r="K193" s="69" t="str">
        <f>IFERROR(IF(G193&gt;=(VLOOKUP(D193&amp;E193,'Tab 2 Aerobic Capacity (unprot)'!L$10:$M$27,2,FALSE)),"HFZ","NI")," ")</f>
        <v xml:space="preserve"> </v>
      </c>
      <c r="L193" s="69" t="str">
        <f>IFERROR(IF(H193&gt;=(VLOOKUP(D193&amp;E193,'Tab 2 Aerobic Capacity (unprot)'!L$34:$M$51,2,FALSE)),"HFZ","NI")," ")</f>
        <v xml:space="preserve"> </v>
      </c>
      <c r="M193" s="54" t="str">
        <f t="shared" si="24"/>
        <v xml:space="preserve"> </v>
      </c>
      <c r="N193" s="33" t="str">
        <f t="shared" si="25"/>
        <v xml:space="preserve"> </v>
      </c>
      <c r="O193" s="43"/>
      <c r="P193" s="54" t="str">
        <f t="shared" si="26"/>
        <v/>
      </c>
      <c r="Q193" s="33"/>
      <c r="R193" s="54" t="str">
        <f t="shared" si="27"/>
        <v/>
      </c>
      <c r="S193" s="99" t="e">
        <v>#N/A</v>
      </c>
      <c r="T193" s="99" t="e">
        <v>#N/A</v>
      </c>
      <c r="U193" s="99" t="e">
        <v>#N/A</v>
      </c>
      <c r="V193" s="27"/>
      <c r="W193" s="70" t="str">
        <f>IFERROR(IF(S193&gt;=(VLOOKUP(D193&amp;E193, 'Tab 3 Flex,Strng,Endur(unprot)'!AG$10:$AH$37,2,FALSE)),"HFZ", "NI")," ")</f>
        <v xml:space="preserve"> </v>
      </c>
      <c r="X193" s="70" t="str">
        <f>IFERROR(IF(T193&gt;=(VLOOKUP(D193&amp;E193, 'Tab 3 Flex,Strng,Endur(unprot)'!AG$10:$AH$37,2,FALSE)),"HFZ", "NI")," ")</f>
        <v xml:space="preserve"> </v>
      </c>
      <c r="Y193" s="71" t="str">
        <f t="shared" si="28"/>
        <v xml:space="preserve"> </v>
      </c>
      <c r="Z193" s="71" t="str">
        <f t="shared" si="29"/>
        <v xml:space="preserve"> </v>
      </c>
      <c r="AA193" s="71" t="str">
        <f>IFERROR(IF(U193&gt;=(VLOOKUP(D193&amp;E193, 'Tab 3 Flex,Strng,Endur(unprot)'!W$10:X$37,2,FALSE)),"HFZ", "NI"), " ")</f>
        <v xml:space="preserve"> </v>
      </c>
      <c r="AB193" s="28" t="str">
        <f t="shared" si="30"/>
        <v xml:space="preserve"> </v>
      </c>
      <c r="AC193" s="33"/>
      <c r="AD193" s="28" t="str">
        <f t="shared" si="31"/>
        <v/>
      </c>
      <c r="AE193" s="96" t="e">
        <v>#N/A</v>
      </c>
      <c r="AF193" s="35"/>
      <c r="AG193" s="72" t="str">
        <f>IFERROR(IF(AE193&gt;=(VLOOKUP(D193&amp;E193, 'Tab 3 Flex,Strng,Endur(unprot)'!R$10:$S$37,2,FALSE)),"HFZ", "NI")," ")</f>
        <v xml:space="preserve"> </v>
      </c>
      <c r="AH193" s="55" t="str">
        <f t="shared" si="32"/>
        <v xml:space="preserve"> </v>
      </c>
      <c r="AI193" s="43"/>
      <c r="AJ193" s="55" t="str">
        <f t="shared" si="33"/>
        <v/>
      </c>
      <c r="AK193" s="100" t="e">
        <v>#N/A</v>
      </c>
      <c r="AL193" s="36"/>
      <c r="AM193" s="73" t="str">
        <f>IFERROR(IF(AK193&gt;=(VLOOKUP(D193&amp;E193,'Tab 3 Flex,Strng,Endur(unprot)'!AB$10:$AC$37,2,FALSE)),"HFZ", "NI")," ")</f>
        <v xml:space="preserve"> </v>
      </c>
      <c r="AN193" s="29" t="str">
        <f t="shared" si="34"/>
        <v xml:space="preserve"> </v>
      </c>
      <c r="AO193" s="33"/>
      <c r="AP193" s="29" t="str">
        <f t="shared" si="35"/>
        <v/>
      </c>
    </row>
    <row r="194" spans="1:42" s="57" customFormat="1" ht="16.5" thickTop="1" thickBot="1" x14ac:dyDescent="0.3">
      <c r="A194" s="32"/>
      <c r="B194" s="25"/>
      <c r="C194" s="25"/>
      <c r="D194" s="25"/>
      <c r="E194" s="25"/>
      <c r="F194" s="25"/>
      <c r="G194" s="94" t="e">
        <v>#N/A</v>
      </c>
      <c r="H194" s="94" t="e">
        <v>#N/A</v>
      </c>
      <c r="I194" s="26"/>
      <c r="J194" s="26"/>
      <c r="K194" s="69" t="str">
        <f>IFERROR(IF(G194&gt;=(VLOOKUP(D194&amp;E194,'Tab 2 Aerobic Capacity (unprot)'!L$10:$M$27,2,FALSE)),"HFZ","NI")," ")</f>
        <v xml:space="preserve"> </v>
      </c>
      <c r="L194" s="69" t="str">
        <f>IFERROR(IF(H194&gt;=(VLOOKUP(D194&amp;E194,'Tab 2 Aerobic Capacity (unprot)'!L$34:$M$51,2,FALSE)),"HFZ","NI")," ")</f>
        <v xml:space="preserve"> </v>
      </c>
      <c r="M194" s="54" t="str">
        <f t="shared" si="24"/>
        <v xml:space="preserve"> </v>
      </c>
      <c r="N194" s="33" t="str">
        <f t="shared" si="25"/>
        <v xml:space="preserve"> </v>
      </c>
      <c r="O194" s="43"/>
      <c r="P194" s="54" t="str">
        <f t="shared" si="26"/>
        <v/>
      </c>
      <c r="Q194" s="33"/>
      <c r="R194" s="54" t="str">
        <f t="shared" si="27"/>
        <v/>
      </c>
      <c r="S194" s="99" t="e">
        <v>#N/A</v>
      </c>
      <c r="T194" s="99" t="e">
        <v>#N/A</v>
      </c>
      <c r="U194" s="99" t="e">
        <v>#N/A</v>
      </c>
      <c r="V194" s="27"/>
      <c r="W194" s="70" t="str">
        <f>IFERROR(IF(S194&gt;=(VLOOKUP(D194&amp;E194, 'Tab 3 Flex,Strng,Endur(unprot)'!AG$10:$AH$37,2,FALSE)),"HFZ", "NI")," ")</f>
        <v xml:space="preserve"> </v>
      </c>
      <c r="X194" s="70" t="str">
        <f>IFERROR(IF(T194&gt;=(VLOOKUP(D194&amp;E194, 'Tab 3 Flex,Strng,Endur(unprot)'!AG$10:$AH$37,2,FALSE)),"HFZ", "NI")," ")</f>
        <v xml:space="preserve"> </v>
      </c>
      <c r="Y194" s="71" t="str">
        <f t="shared" si="28"/>
        <v xml:space="preserve"> </v>
      </c>
      <c r="Z194" s="71" t="str">
        <f t="shared" si="29"/>
        <v xml:space="preserve"> </v>
      </c>
      <c r="AA194" s="71" t="str">
        <f>IFERROR(IF(U194&gt;=(VLOOKUP(D194&amp;E194, 'Tab 3 Flex,Strng,Endur(unprot)'!W$10:X$37,2,FALSE)),"HFZ", "NI"), " ")</f>
        <v xml:space="preserve"> </v>
      </c>
      <c r="AB194" s="28" t="str">
        <f t="shared" si="30"/>
        <v xml:space="preserve"> </v>
      </c>
      <c r="AC194" s="33"/>
      <c r="AD194" s="28" t="str">
        <f t="shared" si="31"/>
        <v/>
      </c>
      <c r="AE194" s="96" t="e">
        <v>#N/A</v>
      </c>
      <c r="AF194" s="35"/>
      <c r="AG194" s="72" t="str">
        <f>IFERROR(IF(AE194&gt;=(VLOOKUP(D194&amp;E194, 'Tab 3 Flex,Strng,Endur(unprot)'!R$10:$S$37,2,FALSE)),"HFZ", "NI")," ")</f>
        <v xml:space="preserve"> </v>
      </c>
      <c r="AH194" s="55" t="str">
        <f t="shared" si="32"/>
        <v xml:space="preserve"> </v>
      </c>
      <c r="AI194" s="43"/>
      <c r="AJ194" s="55" t="str">
        <f t="shared" si="33"/>
        <v/>
      </c>
      <c r="AK194" s="100" t="e">
        <v>#N/A</v>
      </c>
      <c r="AL194" s="36"/>
      <c r="AM194" s="73" t="str">
        <f>IFERROR(IF(AK194&gt;=(VLOOKUP(D194&amp;E194,'Tab 3 Flex,Strng,Endur(unprot)'!AB$10:$AC$37,2,FALSE)),"HFZ", "NI")," ")</f>
        <v xml:space="preserve"> </v>
      </c>
      <c r="AN194" s="29" t="str">
        <f t="shared" si="34"/>
        <v xml:space="preserve"> </v>
      </c>
      <c r="AO194" s="33"/>
      <c r="AP194" s="29" t="str">
        <f t="shared" si="35"/>
        <v/>
      </c>
    </row>
    <row r="195" spans="1:42" s="57" customFormat="1" ht="16.5" thickTop="1" thickBot="1" x14ac:dyDescent="0.3">
      <c r="A195" s="32"/>
      <c r="B195" s="25"/>
      <c r="C195" s="25"/>
      <c r="D195" s="25"/>
      <c r="E195" s="25"/>
      <c r="F195" s="25"/>
      <c r="G195" s="94" t="e">
        <v>#N/A</v>
      </c>
      <c r="H195" s="94" t="e">
        <v>#N/A</v>
      </c>
      <c r="I195" s="26"/>
      <c r="J195" s="26"/>
      <c r="K195" s="69" t="str">
        <f>IFERROR(IF(G195&gt;=(VLOOKUP(D195&amp;E195,'Tab 2 Aerobic Capacity (unprot)'!L$10:$M$27,2,FALSE)),"HFZ","NI")," ")</f>
        <v xml:space="preserve"> </v>
      </c>
      <c r="L195" s="69" t="str">
        <f>IFERROR(IF(H195&gt;=(VLOOKUP(D195&amp;E195,'Tab 2 Aerobic Capacity (unprot)'!L$34:$M$51,2,FALSE)),"HFZ","NI")," ")</f>
        <v xml:space="preserve"> </v>
      </c>
      <c r="M195" s="54" t="str">
        <f t="shared" si="24"/>
        <v xml:space="preserve"> </v>
      </c>
      <c r="N195" s="33" t="str">
        <f t="shared" si="25"/>
        <v xml:space="preserve"> </v>
      </c>
      <c r="O195" s="43"/>
      <c r="P195" s="54" t="str">
        <f t="shared" si="26"/>
        <v/>
      </c>
      <c r="Q195" s="33"/>
      <c r="R195" s="54" t="str">
        <f t="shared" si="27"/>
        <v/>
      </c>
      <c r="S195" s="99" t="e">
        <v>#N/A</v>
      </c>
      <c r="T195" s="99" t="e">
        <v>#N/A</v>
      </c>
      <c r="U195" s="99" t="e">
        <v>#N/A</v>
      </c>
      <c r="V195" s="27"/>
      <c r="W195" s="70" t="str">
        <f>IFERROR(IF(S195&gt;=(VLOOKUP(D195&amp;E195, 'Tab 3 Flex,Strng,Endur(unprot)'!AG$10:$AH$37,2,FALSE)),"HFZ", "NI")," ")</f>
        <v xml:space="preserve"> </v>
      </c>
      <c r="X195" s="70" t="str">
        <f>IFERROR(IF(T195&gt;=(VLOOKUP(D195&amp;E195, 'Tab 3 Flex,Strng,Endur(unprot)'!AG$10:$AH$37,2,FALSE)),"HFZ", "NI")," ")</f>
        <v xml:space="preserve"> </v>
      </c>
      <c r="Y195" s="71" t="str">
        <f t="shared" si="28"/>
        <v xml:space="preserve"> </v>
      </c>
      <c r="Z195" s="71" t="str">
        <f t="shared" si="29"/>
        <v xml:space="preserve"> </v>
      </c>
      <c r="AA195" s="71" t="str">
        <f>IFERROR(IF(U195&gt;=(VLOOKUP(D195&amp;E195, 'Tab 3 Flex,Strng,Endur(unprot)'!W$10:X$37,2,FALSE)),"HFZ", "NI"), " ")</f>
        <v xml:space="preserve"> </v>
      </c>
      <c r="AB195" s="28" t="str">
        <f t="shared" si="30"/>
        <v xml:space="preserve"> </v>
      </c>
      <c r="AC195" s="33"/>
      <c r="AD195" s="28" t="str">
        <f t="shared" si="31"/>
        <v/>
      </c>
      <c r="AE195" s="96" t="e">
        <v>#N/A</v>
      </c>
      <c r="AF195" s="35"/>
      <c r="AG195" s="72" t="str">
        <f>IFERROR(IF(AE195&gt;=(VLOOKUP(D195&amp;E195, 'Tab 3 Flex,Strng,Endur(unprot)'!R$10:$S$37,2,FALSE)),"HFZ", "NI")," ")</f>
        <v xml:space="preserve"> </v>
      </c>
      <c r="AH195" s="55" t="str">
        <f t="shared" si="32"/>
        <v xml:space="preserve"> </v>
      </c>
      <c r="AI195" s="43"/>
      <c r="AJ195" s="55" t="str">
        <f t="shared" si="33"/>
        <v/>
      </c>
      <c r="AK195" s="100" t="e">
        <v>#N/A</v>
      </c>
      <c r="AL195" s="36"/>
      <c r="AM195" s="73" t="str">
        <f>IFERROR(IF(AK195&gt;=(VLOOKUP(D195&amp;E195,'Tab 3 Flex,Strng,Endur(unprot)'!AB$10:$AC$37,2,FALSE)),"HFZ", "NI")," ")</f>
        <v xml:space="preserve"> </v>
      </c>
      <c r="AN195" s="29" t="str">
        <f t="shared" si="34"/>
        <v xml:space="preserve"> </v>
      </c>
      <c r="AO195" s="33"/>
      <c r="AP195" s="29" t="str">
        <f t="shared" si="35"/>
        <v/>
      </c>
    </row>
    <row r="196" spans="1:42" s="57" customFormat="1" ht="16.5" thickTop="1" thickBot="1" x14ac:dyDescent="0.3">
      <c r="A196" s="32"/>
      <c r="B196" s="25"/>
      <c r="C196" s="25"/>
      <c r="D196" s="25"/>
      <c r="E196" s="25"/>
      <c r="F196" s="25"/>
      <c r="G196" s="94" t="e">
        <v>#N/A</v>
      </c>
      <c r="H196" s="94" t="e">
        <v>#N/A</v>
      </c>
      <c r="I196" s="26"/>
      <c r="J196" s="26"/>
      <c r="K196" s="69" t="str">
        <f>IFERROR(IF(G196&gt;=(VLOOKUP(D196&amp;E196,'Tab 2 Aerobic Capacity (unprot)'!L$10:$M$27,2,FALSE)),"HFZ","NI")," ")</f>
        <v xml:space="preserve"> </v>
      </c>
      <c r="L196" s="69" t="str">
        <f>IFERROR(IF(H196&gt;=(VLOOKUP(D196&amp;E196,'Tab 2 Aerobic Capacity (unprot)'!L$34:$M$51,2,FALSE)),"HFZ","NI")," ")</f>
        <v xml:space="preserve"> </v>
      </c>
      <c r="M196" s="54" t="str">
        <f t="shared" si="24"/>
        <v xml:space="preserve"> </v>
      </c>
      <c r="N196" s="33" t="str">
        <f t="shared" si="25"/>
        <v xml:space="preserve"> </v>
      </c>
      <c r="O196" s="43"/>
      <c r="P196" s="54" t="str">
        <f t="shared" si="26"/>
        <v/>
      </c>
      <c r="Q196" s="33"/>
      <c r="R196" s="54" t="str">
        <f t="shared" si="27"/>
        <v/>
      </c>
      <c r="S196" s="99" t="e">
        <v>#N/A</v>
      </c>
      <c r="T196" s="99" t="e">
        <v>#N/A</v>
      </c>
      <c r="U196" s="99" t="e">
        <v>#N/A</v>
      </c>
      <c r="V196" s="27"/>
      <c r="W196" s="70" t="str">
        <f>IFERROR(IF(S196&gt;=(VLOOKUP(D196&amp;E196, 'Tab 3 Flex,Strng,Endur(unprot)'!AG$10:$AH$37,2,FALSE)),"HFZ", "NI")," ")</f>
        <v xml:space="preserve"> </v>
      </c>
      <c r="X196" s="70" t="str">
        <f>IFERROR(IF(T196&gt;=(VLOOKUP(D196&amp;E196, 'Tab 3 Flex,Strng,Endur(unprot)'!AG$10:$AH$37,2,FALSE)),"HFZ", "NI")," ")</f>
        <v xml:space="preserve"> </v>
      </c>
      <c r="Y196" s="71" t="str">
        <f t="shared" si="28"/>
        <v xml:space="preserve"> </v>
      </c>
      <c r="Z196" s="71" t="str">
        <f t="shared" si="29"/>
        <v xml:space="preserve"> </v>
      </c>
      <c r="AA196" s="71" t="str">
        <f>IFERROR(IF(U196&gt;=(VLOOKUP(D196&amp;E196, 'Tab 3 Flex,Strng,Endur(unprot)'!W$10:X$37,2,FALSE)),"HFZ", "NI"), " ")</f>
        <v xml:space="preserve"> </v>
      </c>
      <c r="AB196" s="28" t="str">
        <f t="shared" si="30"/>
        <v xml:space="preserve"> </v>
      </c>
      <c r="AC196" s="33"/>
      <c r="AD196" s="28" t="str">
        <f t="shared" si="31"/>
        <v/>
      </c>
      <c r="AE196" s="96" t="e">
        <v>#N/A</v>
      </c>
      <c r="AF196" s="35"/>
      <c r="AG196" s="72" t="str">
        <f>IFERROR(IF(AE196&gt;=(VLOOKUP(D196&amp;E196, 'Tab 3 Flex,Strng,Endur(unprot)'!R$10:$S$37,2,FALSE)),"HFZ", "NI")," ")</f>
        <v xml:space="preserve"> </v>
      </c>
      <c r="AH196" s="55" t="str">
        <f t="shared" si="32"/>
        <v xml:space="preserve"> </v>
      </c>
      <c r="AI196" s="43"/>
      <c r="AJ196" s="55" t="str">
        <f t="shared" si="33"/>
        <v/>
      </c>
      <c r="AK196" s="100" t="e">
        <v>#N/A</v>
      </c>
      <c r="AL196" s="36"/>
      <c r="AM196" s="73" t="str">
        <f>IFERROR(IF(AK196&gt;=(VLOOKUP(D196&amp;E196,'Tab 3 Flex,Strng,Endur(unprot)'!AB$10:$AC$37,2,FALSE)),"HFZ", "NI")," ")</f>
        <v xml:space="preserve"> </v>
      </c>
      <c r="AN196" s="29" t="str">
        <f t="shared" si="34"/>
        <v xml:space="preserve"> </v>
      </c>
      <c r="AO196" s="33"/>
      <c r="AP196" s="29" t="str">
        <f t="shared" si="35"/>
        <v/>
      </c>
    </row>
    <row r="197" spans="1:42" s="57" customFormat="1" ht="16.5" thickTop="1" thickBot="1" x14ac:dyDescent="0.3">
      <c r="A197" s="32"/>
      <c r="B197" s="25"/>
      <c r="C197" s="25"/>
      <c r="D197" s="25"/>
      <c r="E197" s="25"/>
      <c r="F197" s="25"/>
      <c r="G197" s="94" t="e">
        <v>#N/A</v>
      </c>
      <c r="H197" s="94" t="e">
        <v>#N/A</v>
      </c>
      <c r="I197" s="26"/>
      <c r="J197" s="26"/>
      <c r="K197" s="69" t="str">
        <f>IFERROR(IF(G197&gt;=(VLOOKUP(D197&amp;E197,'Tab 2 Aerobic Capacity (unprot)'!L$10:$M$27,2,FALSE)),"HFZ","NI")," ")</f>
        <v xml:space="preserve"> </v>
      </c>
      <c r="L197" s="69" t="str">
        <f>IFERROR(IF(H197&gt;=(VLOOKUP(D197&amp;E197,'Tab 2 Aerobic Capacity (unprot)'!L$34:$M$51,2,FALSE)),"HFZ","NI")," ")</f>
        <v xml:space="preserve"> </v>
      </c>
      <c r="M197" s="54" t="str">
        <f t="shared" si="24"/>
        <v xml:space="preserve"> </v>
      </c>
      <c r="N197" s="33" t="str">
        <f t="shared" si="25"/>
        <v xml:space="preserve"> </v>
      </c>
      <c r="O197" s="43"/>
      <c r="P197" s="54" t="str">
        <f t="shared" si="26"/>
        <v/>
      </c>
      <c r="Q197" s="33"/>
      <c r="R197" s="54" t="str">
        <f t="shared" si="27"/>
        <v/>
      </c>
      <c r="S197" s="99" t="e">
        <v>#N/A</v>
      </c>
      <c r="T197" s="99" t="e">
        <v>#N/A</v>
      </c>
      <c r="U197" s="99" t="e">
        <v>#N/A</v>
      </c>
      <c r="V197" s="27"/>
      <c r="W197" s="70" t="str">
        <f>IFERROR(IF(S197&gt;=(VLOOKUP(D197&amp;E197, 'Tab 3 Flex,Strng,Endur(unprot)'!AG$10:$AH$37,2,FALSE)),"HFZ", "NI")," ")</f>
        <v xml:space="preserve"> </v>
      </c>
      <c r="X197" s="70" t="str">
        <f>IFERROR(IF(T197&gt;=(VLOOKUP(D197&amp;E197, 'Tab 3 Flex,Strng,Endur(unprot)'!AG$10:$AH$37,2,FALSE)),"HFZ", "NI")," ")</f>
        <v xml:space="preserve"> </v>
      </c>
      <c r="Y197" s="71" t="str">
        <f t="shared" si="28"/>
        <v xml:space="preserve"> </v>
      </c>
      <c r="Z197" s="71" t="str">
        <f t="shared" si="29"/>
        <v xml:space="preserve"> </v>
      </c>
      <c r="AA197" s="71" t="str">
        <f>IFERROR(IF(U197&gt;=(VLOOKUP(D197&amp;E197, 'Tab 3 Flex,Strng,Endur(unprot)'!W$10:X$37,2,FALSE)),"HFZ", "NI"), " ")</f>
        <v xml:space="preserve"> </v>
      </c>
      <c r="AB197" s="28" t="str">
        <f t="shared" si="30"/>
        <v xml:space="preserve"> </v>
      </c>
      <c r="AC197" s="33"/>
      <c r="AD197" s="28" t="str">
        <f t="shared" si="31"/>
        <v/>
      </c>
      <c r="AE197" s="96" t="e">
        <v>#N/A</v>
      </c>
      <c r="AF197" s="35"/>
      <c r="AG197" s="72" t="str">
        <f>IFERROR(IF(AE197&gt;=(VLOOKUP(D197&amp;E197, 'Tab 3 Flex,Strng,Endur(unprot)'!R$10:$S$37,2,FALSE)),"HFZ", "NI")," ")</f>
        <v xml:space="preserve"> </v>
      </c>
      <c r="AH197" s="55" t="str">
        <f t="shared" si="32"/>
        <v xml:space="preserve"> </v>
      </c>
      <c r="AI197" s="43"/>
      <c r="AJ197" s="55" t="str">
        <f t="shared" si="33"/>
        <v/>
      </c>
      <c r="AK197" s="100" t="e">
        <v>#N/A</v>
      </c>
      <c r="AL197" s="36"/>
      <c r="AM197" s="73" t="str">
        <f>IFERROR(IF(AK197&gt;=(VLOOKUP(D197&amp;E197,'Tab 3 Flex,Strng,Endur(unprot)'!AB$10:$AC$37,2,FALSE)),"HFZ", "NI")," ")</f>
        <v xml:space="preserve"> </v>
      </c>
      <c r="AN197" s="29" t="str">
        <f t="shared" si="34"/>
        <v xml:space="preserve"> </v>
      </c>
      <c r="AO197" s="33"/>
      <c r="AP197" s="29" t="str">
        <f t="shared" si="35"/>
        <v/>
      </c>
    </row>
    <row r="198" spans="1:42" s="57" customFormat="1" ht="16.5" thickTop="1" thickBot="1" x14ac:dyDescent="0.3">
      <c r="A198" s="32"/>
      <c r="B198" s="25"/>
      <c r="C198" s="25"/>
      <c r="D198" s="25"/>
      <c r="E198" s="25"/>
      <c r="F198" s="25"/>
      <c r="G198" s="94" t="e">
        <v>#N/A</v>
      </c>
      <c r="H198" s="94" t="e">
        <v>#N/A</v>
      </c>
      <c r="I198" s="26"/>
      <c r="J198" s="26"/>
      <c r="K198" s="69" t="str">
        <f>IFERROR(IF(G198&gt;=(VLOOKUP(D198&amp;E198,'Tab 2 Aerobic Capacity (unprot)'!L$10:$M$27,2,FALSE)),"HFZ","NI")," ")</f>
        <v xml:space="preserve"> </v>
      </c>
      <c r="L198" s="69" t="str">
        <f>IFERROR(IF(H198&gt;=(VLOOKUP(D198&amp;E198,'Tab 2 Aerobic Capacity (unprot)'!L$34:$M$51,2,FALSE)),"HFZ","NI")," ")</f>
        <v xml:space="preserve"> </v>
      </c>
      <c r="M198" s="54" t="str">
        <f t="shared" si="24"/>
        <v xml:space="preserve"> </v>
      </c>
      <c r="N198" s="33" t="str">
        <f t="shared" si="25"/>
        <v xml:space="preserve"> </v>
      </c>
      <c r="O198" s="43"/>
      <c r="P198" s="54" t="str">
        <f t="shared" si="26"/>
        <v/>
      </c>
      <c r="Q198" s="33"/>
      <c r="R198" s="54" t="str">
        <f t="shared" si="27"/>
        <v/>
      </c>
      <c r="S198" s="99" t="e">
        <v>#N/A</v>
      </c>
      <c r="T198" s="99" t="e">
        <v>#N/A</v>
      </c>
      <c r="U198" s="99" t="e">
        <v>#N/A</v>
      </c>
      <c r="V198" s="27"/>
      <c r="W198" s="70" t="str">
        <f>IFERROR(IF(S198&gt;=(VLOOKUP(D198&amp;E198, 'Tab 3 Flex,Strng,Endur(unprot)'!AG$10:$AH$37,2,FALSE)),"HFZ", "NI")," ")</f>
        <v xml:space="preserve"> </v>
      </c>
      <c r="X198" s="70" t="str">
        <f>IFERROR(IF(T198&gt;=(VLOOKUP(D198&amp;E198, 'Tab 3 Flex,Strng,Endur(unprot)'!AG$10:$AH$37,2,FALSE)),"HFZ", "NI")," ")</f>
        <v xml:space="preserve"> </v>
      </c>
      <c r="Y198" s="71" t="str">
        <f t="shared" si="28"/>
        <v xml:space="preserve"> </v>
      </c>
      <c r="Z198" s="71" t="str">
        <f t="shared" si="29"/>
        <v xml:space="preserve"> </v>
      </c>
      <c r="AA198" s="71" t="str">
        <f>IFERROR(IF(U198&gt;=(VLOOKUP(D198&amp;E198, 'Tab 3 Flex,Strng,Endur(unprot)'!W$10:X$37,2,FALSE)),"HFZ", "NI"), " ")</f>
        <v xml:space="preserve"> </v>
      </c>
      <c r="AB198" s="28" t="str">
        <f t="shared" si="30"/>
        <v xml:space="preserve"> </v>
      </c>
      <c r="AC198" s="33"/>
      <c r="AD198" s="28" t="str">
        <f t="shared" si="31"/>
        <v/>
      </c>
      <c r="AE198" s="96" t="e">
        <v>#N/A</v>
      </c>
      <c r="AF198" s="35"/>
      <c r="AG198" s="72" t="str">
        <f>IFERROR(IF(AE198&gt;=(VLOOKUP(D198&amp;E198, 'Tab 3 Flex,Strng,Endur(unprot)'!R$10:$S$37,2,FALSE)),"HFZ", "NI")," ")</f>
        <v xml:space="preserve"> </v>
      </c>
      <c r="AH198" s="55" t="str">
        <f t="shared" si="32"/>
        <v xml:space="preserve"> </v>
      </c>
      <c r="AI198" s="43"/>
      <c r="AJ198" s="55" t="str">
        <f t="shared" si="33"/>
        <v/>
      </c>
      <c r="AK198" s="100" t="e">
        <v>#N/A</v>
      </c>
      <c r="AL198" s="36"/>
      <c r="AM198" s="73" t="str">
        <f>IFERROR(IF(AK198&gt;=(VLOOKUP(D198&amp;E198,'Tab 3 Flex,Strng,Endur(unprot)'!AB$10:$AC$37,2,FALSE)),"HFZ", "NI")," ")</f>
        <v xml:space="preserve"> </v>
      </c>
      <c r="AN198" s="29" t="str">
        <f t="shared" si="34"/>
        <v xml:space="preserve"> </v>
      </c>
      <c r="AO198" s="33"/>
      <c r="AP198" s="29" t="str">
        <f t="shared" si="35"/>
        <v/>
      </c>
    </row>
    <row r="199" spans="1:42" s="57" customFormat="1" ht="16.5" thickTop="1" thickBot="1" x14ac:dyDescent="0.3">
      <c r="A199" s="32"/>
      <c r="B199" s="25"/>
      <c r="C199" s="25"/>
      <c r="D199" s="25"/>
      <c r="E199" s="25"/>
      <c r="F199" s="25"/>
      <c r="G199" s="94" t="e">
        <v>#N/A</v>
      </c>
      <c r="H199" s="94" t="e">
        <v>#N/A</v>
      </c>
      <c r="I199" s="26"/>
      <c r="J199" s="26"/>
      <c r="K199" s="69" t="str">
        <f>IFERROR(IF(G199&gt;=(VLOOKUP(D199&amp;E199,'Tab 2 Aerobic Capacity (unprot)'!L$10:$M$27,2,FALSE)),"HFZ","NI")," ")</f>
        <v xml:space="preserve"> </v>
      </c>
      <c r="L199" s="69" t="str">
        <f>IFERROR(IF(H199&gt;=(VLOOKUP(D199&amp;E199,'Tab 2 Aerobic Capacity (unprot)'!L$34:$M$51,2,FALSE)),"HFZ","NI")," ")</f>
        <v xml:space="preserve"> </v>
      </c>
      <c r="M199" s="54" t="str">
        <f t="shared" si="24"/>
        <v xml:space="preserve"> </v>
      </c>
      <c r="N199" s="33" t="str">
        <f t="shared" si="25"/>
        <v xml:space="preserve"> </v>
      </c>
      <c r="O199" s="43"/>
      <c r="P199" s="54" t="str">
        <f t="shared" si="26"/>
        <v/>
      </c>
      <c r="Q199" s="33"/>
      <c r="R199" s="54" t="str">
        <f t="shared" si="27"/>
        <v/>
      </c>
      <c r="S199" s="99" t="e">
        <v>#N/A</v>
      </c>
      <c r="T199" s="99" t="e">
        <v>#N/A</v>
      </c>
      <c r="U199" s="99" t="e">
        <v>#N/A</v>
      </c>
      <c r="V199" s="27"/>
      <c r="W199" s="70" t="str">
        <f>IFERROR(IF(S199&gt;=(VLOOKUP(D199&amp;E199, 'Tab 3 Flex,Strng,Endur(unprot)'!AG$10:$AH$37,2,FALSE)),"HFZ", "NI")," ")</f>
        <v xml:space="preserve"> </v>
      </c>
      <c r="X199" s="70" t="str">
        <f>IFERROR(IF(T199&gt;=(VLOOKUP(D199&amp;E199, 'Tab 3 Flex,Strng,Endur(unprot)'!AG$10:$AH$37,2,FALSE)),"HFZ", "NI")," ")</f>
        <v xml:space="preserve"> </v>
      </c>
      <c r="Y199" s="71" t="str">
        <f t="shared" si="28"/>
        <v xml:space="preserve"> </v>
      </c>
      <c r="Z199" s="71" t="str">
        <f t="shared" si="29"/>
        <v xml:space="preserve"> </v>
      </c>
      <c r="AA199" s="71" t="str">
        <f>IFERROR(IF(U199&gt;=(VLOOKUP(D199&amp;E199, 'Tab 3 Flex,Strng,Endur(unprot)'!W$10:X$37,2,FALSE)),"HFZ", "NI"), " ")</f>
        <v xml:space="preserve"> </v>
      </c>
      <c r="AB199" s="28" t="str">
        <f t="shared" si="30"/>
        <v xml:space="preserve"> </v>
      </c>
      <c r="AC199" s="33"/>
      <c r="AD199" s="28" t="str">
        <f t="shared" si="31"/>
        <v/>
      </c>
      <c r="AE199" s="96" t="e">
        <v>#N/A</v>
      </c>
      <c r="AF199" s="35"/>
      <c r="AG199" s="72" t="str">
        <f>IFERROR(IF(AE199&gt;=(VLOOKUP(D199&amp;E199, 'Tab 3 Flex,Strng,Endur(unprot)'!R$10:$S$37,2,FALSE)),"HFZ", "NI")," ")</f>
        <v xml:space="preserve"> </v>
      </c>
      <c r="AH199" s="55" t="str">
        <f t="shared" si="32"/>
        <v xml:space="preserve"> </v>
      </c>
      <c r="AI199" s="43"/>
      <c r="AJ199" s="55" t="str">
        <f t="shared" si="33"/>
        <v/>
      </c>
      <c r="AK199" s="100" t="e">
        <v>#N/A</v>
      </c>
      <c r="AL199" s="36"/>
      <c r="AM199" s="73" t="str">
        <f>IFERROR(IF(AK199&gt;=(VLOOKUP(D199&amp;E199,'Tab 3 Flex,Strng,Endur(unprot)'!AB$10:$AC$37,2,FALSE)),"HFZ", "NI")," ")</f>
        <v xml:space="preserve"> </v>
      </c>
      <c r="AN199" s="29" t="str">
        <f t="shared" si="34"/>
        <v xml:space="preserve"> </v>
      </c>
      <c r="AO199" s="33"/>
      <c r="AP199" s="29" t="str">
        <f t="shared" si="35"/>
        <v/>
      </c>
    </row>
    <row r="200" spans="1:42" s="57" customFormat="1" ht="16.5" thickTop="1" thickBot="1" x14ac:dyDescent="0.3">
      <c r="A200" s="32"/>
      <c r="B200" s="25"/>
      <c r="C200" s="25"/>
      <c r="D200" s="25"/>
      <c r="E200" s="25"/>
      <c r="F200" s="25"/>
      <c r="G200" s="94" t="e">
        <v>#N/A</v>
      </c>
      <c r="H200" s="94" t="e">
        <v>#N/A</v>
      </c>
      <c r="I200" s="26"/>
      <c r="J200" s="26"/>
      <c r="K200" s="69" t="str">
        <f>IFERROR(IF(G200&gt;=(VLOOKUP(D200&amp;E200,'Tab 2 Aerobic Capacity (unprot)'!L$10:$M$27,2,FALSE)),"HFZ","NI")," ")</f>
        <v xml:space="preserve"> </v>
      </c>
      <c r="L200" s="69" t="str">
        <f>IFERROR(IF(H200&gt;=(VLOOKUP(D200&amp;E200,'Tab 2 Aerobic Capacity (unprot)'!L$34:$M$51,2,FALSE)),"HFZ","NI")," ")</f>
        <v xml:space="preserve"> </v>
      </c>
      <c r="M200" s="54" t="str">
        <f t="shared" si="24"/>
        <v xml:space="preserve"> </v>
      </c>
      <c r="N200" s="33" t="str">
        <f t="shared" si="25"/>
        <v xml:space="preserve"> </v>
      </c>
      <c r="O200" s="43"/>
      <c r="P200" s="54" t="str">
        <f t="shared" si="26"/>
        <v/>
      </c>
      <c r="Q200" s="33"/>
      <c r="R200" s="54" t="str">
        <f t="shared" si="27"/>
        <v/>
      </c>
      <c r="S200" s="99" t="e">
        <v>#N/A</v>
      </c>
      <c r="T200" s="99" t="e">
        <v>#N/A</v>
      </c>
      <c r="U200" s="99" t="e">
        <v>#N/A</v>
      </c>
      <c r="V200" s="27"/>
      <c r="W200" s="70" t="str">
        <f>IFERROR(IF(S200&gt;=(VLOOKUP(D200&amp;E200, 'Tab 3 Flex,Strng,Endur(unprot)'!AG$10:$AH$37,2,FALSE)),"HFZ", "NI")," ")</f>
        <v xml:space="preserve"> </v>
      </c>
      <c r="X200" s="70" t="str">
        <f>IFERROR(IF(T200&gt;=(VLOOKUP(D200&amp;E200, 'Tab 3 Flex,Strng,Endur(unprot)'!AG$10:$AH$37,2,FALSE)),"HFZ", "NI")," ")</f>
        <v xml:space="preserve"> </v>
      </c>
      <c r="Y200" s="71" t="str">
        <f t="shared" si="28"/>
        <v xml:space="preserve"> </v>
      </c>
      <c r="Z200" s="71" t="str">
        <f t="shared" si="29"/>
        <v xml:space="preserve"> </v>
      </c>
      <c r="AA200" s="71" t="str">
        <f>IFERROR(IF(U200&gt;=(VLOOKUP(D200&amp;E200, 'Tab 3 Flex,Strng,Endur(unprot)'!W$10:X$37,2,FALSE)),"HFZ", "NI"), " ")</f>
        <v xml:space="preserve"> </v>
      </c>
      <c r="AB200" s="28" t="str">
        <f t="shared" si="30"/>
        <v xml:space="preserve"> </v>
      </c>
      <c r="AC200" s="33"/>
      <c r="AD200" s="28" t="str">
        <f t="shared" si="31"/>
        <v/>
      </c>
      <c r="AE200" s="96" t="e">
        <v>#N/A</v>
      </c>
      <c r="AF200" s="35"/>
      <c r="AG200" s="72" t="str">
        <f>IFERROR(IF(AE200&gt;=(VLOOKUP(D200&amp;E200, 'Tab 3 Flex,Strng,Endur(unprot)'!R$10:$S$37,2,FALSE)),"HFZ", "NI")," ")</f>
        <v xml:space="preserve"> </v>
      </c>
      <c r="AH200" s="55" t="str">
        <f t="shared" si="32"/>
        <v xml:space="preserve"> </v>
      </c>
      <c r="AI200" s="43"/>
      <c r="AJ200" s="55" t="str">
        <f t="shared" si="33"/>
        <v/>
      </c>
      <c r="AK200" s="100" t="e">
        <v>#N/A</v>
      </c>
      <c r="AL200" s="36"/>
      <c r="AM200" s="73" t="str">
        <f>IFERROR(IF(AK200&gt;=(VLOOKUP(D200&amp;E200,'Tab 3 Flex,Strng,Endur(unprot)'!AB$10:$AC$37,2,FALSE)),"HFZ", "NI")," ")</f>
        <v xml:space="preserve"> </v>
      </c>
      <c r="AN200" s="29" t="str">
        <f t="shared" si="34"/>
        <v xml:space="preserve"> </v>
      </c>
      <c r="AO200" s="33"/>
      <c r="AP200" s="29" t="str">
        <f t="shared" si="35"/>
        <v/>
      </c>
    </row>
    <row r="201" spans="1:42" s="57" customFormat="1" ht="16.5" thickTop="1" thickBot="1" x14ac:dyDescent="0.3">
      <c r="A201" s="32"/>
      <c r="B201" s="25"/>
      <c r="C201" s="25"/>
      <c r="D201" s="25"/>
      <c r="E201" s="25"/>
      <c r="F201" s="25"/>
      <c r="G201" s="94" t="e">
        <v>#N/A</v>
      </c>
      <c r="H201" s="94" t="e">
        <v>#N/A</v>
      </c>
      <c r="I201" s="26"/>
      <c r="J201" s="26"/>
      <c r="K201" s="69" t="str">
        <f>IFERROR(IF(G201&gt;=(VLOOKUP(D201&amp;E201,'Tab 2 Aerobic Capacity (unprot)'!L$10:$M$27,2,FALSE)),"HFZ","NI")," ")</f>
        <v xml:space="preserve"> </v>
      </c>
      <c r="L201" s="69" t="str">
        <f>IFERROR(IF(H201&gt;=(VLOOKUP(D201&amp;E201,'Tab 2 Aerobic Capacity (unprot)'!L$34:$M$51,2,FALSE)),"HFZ","NI")," ")</f>
        <v xml:space="preserve"> </v>
      </c>
      <c r="M201" s="54" t="str">
        <f t="shared" si="24"/>
        <v xml:space="preserve"> </v>
      </c>
      <c r="N201" s="33" t="str">
        <f t="shared" si="25"/>
        <v xml:space="preserve"> </v>
      </c>
      <c r="O201" s="43"/>
      <c r="P201" s="54" t="str">
        <f t="shared" si="26"/>
        <v/>
      </c>
      <c r="Q201" s="33"/>
      <c r="R201" s="54" t="str">
        <f t="shared" si="27"/>
        <v/>
      </c>
      <c r="S201" s="99" t="e">
        <v>#N/A</v>
      </c>
      <c r="T201" s="99" t="e">
        <v>#N/A</v>
      </c>
      <c r="U201" s="99" t="e">
        <v>#N/A</v>
      </c>
      <c r="V201" s="27"/>
      <c r="W201" s="70" t="str">
        <f>IFERROR(IF(S201&gt;=(VLOOKUP(D201&amp;E201, 'Tab 3 Flex,Strng,Endur(unprot)'!AG$10:$AH$37,2,FALSE)),"HFZ", "NI")," ")</f>
        <v xml:space="preserve"> </v>
      </c>
      <c r="X201" s="70" t="str">
        <f>IFERROR(IF(T201&gt;=(VLOOKUP(D201&amp;E201, 'Tab 3 Flex,Strng,Endur(unprot)'!AG$10:$AH$37,2,FALSE)),"HFZ", "NI")," ")</f>
        <v xml:space="preserve"> </v>
      </c>
      <c r="Y201" s="71" t="str">
        <f t="shared" si="28"/>
        <v xml:space="preserve"> </v>
      </c>
      <c r="Z201" s="71" t="str">
        <f t="shared" si="29"/>
        <v xml:space="preserve"> </v>
      </c>
      <c r="AA201" s="71" t="str">
        <f>IFERROR(IF(U201&gt;=(VLOOKUP(D201&amp;E201, 'Tab 3 Flex,Strng,Endur(unprot)'!W$10:X$37,2,FALSE)),"HFZ", "NI"), " ")</f>
        <v xml:space="preserve"> </v>
      </c>
      <c r="AB201" s="28" t="str">
        <f t="shared" si="30"/>
        <v xml:space="preserve"> </v>
      </c>
      <c r="AC201" s="33"/>
      <c r="AD201" s="28" t="str">
        <f t="shared" si="31"/>
        <v/>
      </c>
      <c r="AE201" s="96" t="e">
        <v>#N/A</v>
      </c>
      <c r="AF201" s="35"/>
      <c r="AG201" s="72" t="str">
        <f>IFERROR(IF(AE201&gt;=(VLOOKUP(D201&amp;E201, 'Tab 3 Flex,Strng,Endur(unprot)'!R$10:$S$37,2,FALSE)),"HFZ", "NI")," ")</f>
        <v xml:space="preserve"> </v>
      </c>
      <c r="AH201" s="55" t="str">
        <f t="shared" si="32"/>
        <v xml:space="preserve"> </v>
      </c>
      <c r="AI201" s="43"/>
      <c r="AJ201" s="55" t="str">
        <f t="shared" si="33"/>
        <v/>
      </c>
      <c r="AK201" s="100" t="e">
        <v>#N/A</v>
      </c>
      <c r="AL201" s="36"/>
      <c r="AM201" s="73" t="str">
        <f>IFERROR(IF(AK201&gt;=(VLOOKUP(D201&amp;E201,'Tab 3 Flex,Strng,Endur(unprot)'!AB$10:$AC$37,2,FALSE)),"HFZ", "NI")," ")</f>
        <v xml:space="preserve"> </v>
      </c>
      <c r="AN201" s="29" t="str">
        <f t="shared" si="34"/>
        <v xml:space="preserve"> </v>
      </c>
      <c r="AO201" s="33"/>
      <c r="AP201" s="29" t="str">
        <f t="shared" si="35"/>
        <v/>
      </c>
    </row>
    <row r="202" spans="1:42" s="57" customFormat="1" ht="16.5" thickTop="1" thickBot="1" x14ac:dyDescent="0.3">
      <c r="A202" s="32"/>
      <c r="B202" s="25"/>
      <c r="C202" s="25"/>
      <c r="D202" s="25"/>
      <c r="E202" s="25"/>
      <c r="F202" s="25"/>
      <c r="G202" s="94" t="e">
        <v>#N/A</v>
      </c>
      <c r="H202" s="94" t="e">
        <v>#N/A</v>
      </c>
      <c r="I202" s="26"/>
      <c r="J202" s="26"/>
      <c r="K202" s="69" t="str">
        <f>IFERROR(IF(G202&gt;=(VLOOKUP(D202&amp;E202,'Tab 2 Aerobic Capacity (unprot)'!L$10:$M$27,2,FALSE)),"HFZ","NI")," ")</f>
        <v xml:space="preserve"> </v>
      </c>
      <c r="L202" s="69" t="str">
        <f>IFERROR(IF(H202&gt;=(VLOOKUP(D202&amp;E202,'Tab 2 Aerobic Capacity (unprot)'!L$34:$M$51,2,FALSE)),"HFZ","NI")," ")</f>
        <v xml:space="preserve"> </v>
      </c>
      <c r="M202" s="54" t="str">
        <f t="shared" si="24"/>
        <v xml:space="preserve"> </v>
      </c>
      <c r="N202" s="33" t="str">
        <f t="shared" si="25"/>
        <v xml:space="preserve"> </v>
      </c>
      <c r="O202" s="43"/>
      <c r="P202" s="54" t="str">
        <f t="shared" si="26"/>
        <v/>
      </c>
      <c r="Q202" s="33"/>
      <c r="R202" s="54" t="str">
        <f t="shared" si="27"/>
        <v/>
      </c>
      <c r="S202" s="99" t="e">
        <v>#N/A</v>
      </c>
      <c r="T202" s="99" t="e">
        <v>#N/A</v>
      </c>
      <c r="U202" s="99" t="e">
        <v>#N/A</v>
      </c>
      <c r="V202" s="27"/>
      <c r="W202" s="70" t="str">
        <f>IFERROR(IF(S202&gt;=(VLOOKUP(D202&amp;E202, 'Tab 3 Flex,Strng,Endur(unprot)'!AG$10:$AH$37,2,FALSE)),"HFZ", "NI")," ")</f>
        <v xml:space="preserve"> </v>
      </c>
      <c r="X202" s="70" t="str">
        <f>IFERROR(IF(T202&gt;=(VLOOKUP(D202&amp;E202, 'Tab 3 Flex,Strng,Endur(unprot)'!AG$10:$AH$37,2,FALSE)),"HFZ", "NI")," ")</f>
        <v xml:space="preserve"> </v>
      </c>
      <c r="Y202" s="71" t="str">
        <f t="shared" si="28"/>
        <v xml:space="preserve"> </v>
      </c>
      <c r="Z202" s="71" t="str">
        <f t="shared" si="29"/>
        <v xml:space="preserve"> </v>
      </c>
      <c r="AA202" s="71" t="str">
        <f>IFERROR(IF(U202&gt;=(VLOOKUP(D202&amp;E202, 'Tab 3 Flex,Strng,Endur(unprot)'!W$10:X$37,2,FALSE)),"HFZ", "NI"), " ")</f>
        <v xml:space="preserve"> </v>
      </c>
      <c r="AB202" s="28" t="str">
        <f t="shared" si="30"/>
        <v xml:space="preserve"> </v>
      </c>
      <c r="AC202" s="33"/>
      <c r="AD202" s="28" t="str">
        <f t="shared" si="31"/>
        <v/>
      </c>
      <c r="AE202" s="96" t="e">
        <v>#N/A</v>
      </c>
      <c r="AF202" s="35"/>
      <c r="AG202" s="72" t="str">
        <f>IFERROR(IF(AE202&gt;=(VLOOKUP(D202&amp;E202, 'Tab 3 Flex,Strng,Endur(unprot)'!R$10:$S$37,2,FALSE)),"HFZ", "NI")," ")</f>
        <v xml:space="preserve"> </v>
      </c>
      <c r="AH202" s="55" t="str">
        <f t="shared" si="32"/>
        <v xml:space="preserve"> </v>
      </c>
      <c r="AI202" s="43"/>
      <c r="AJ202" s="55" t="str">
        <f t="shared" si="33"/>
        <v/>
      </c>
      <c r="AK202" s="100" t="e">
        <v>#N/A</v>
      </c>
      <c r="AL202" s="36"/>
      <c r="AM202" s="73" t="str">
        <f>IFERROR(IF(AK202&gt;=(VLOOKUP(D202&amp;E202,'Tab 3 Flex,Strng,Endur(unprot)'!AB$10:$AC$37,2,FALSE)),"HFZ", "NI")," ")</f>
        <v xml:space="preserve"> </v>
      </c>
      <c r="AN202" s="29" t="str">
        <f t="shared" si="34"/>
        <v xml:space="preserve"> </v>
      </c>
      <c r="AO202" s="33"/>
      <c r="AP202" s="29" t="str">
        <f t="shared" si="35"/>
        <v/>
      </c>
    </row>
    <row r="203" spans="1:42" s="57" customFormat="1" ht="16.5" thickTop="1" thickBot="1" x14ac:dyDescent="0.3">
      <c r="A203" s="32"/>
      <c r="B203" s="25"/>
      <c r="C203" s="25"/>
      <c r="D203" s="25"/>
      <c r="E203" s="25"/>
      <c r="F203" s="25"/>
      <c r="G203" s="94" t="e">
        <v>#N/A</v>
      </c>
      <c r="H203" s="94" t="e">
        <v>#N/A</v>
      </c>
      <c r="I203" s="26"/>
      <c r="J203" s="26"/>
      <c r="K203" s="69" t="str">
        <f>IFERROR(IF(G203&gt;=(VLOOKUP(D203&amp;E203,'Tab 2 Aerobic Capacity (unprot)'!L$10:$M$27,2,FALSE)),"HFZ","NI")," ")</f>
        <v xml:space="preserve"> </v>
      </c>
      <c r="L203" s="69" t="str">
        <f>IFERROR(IF(H203&gt;=(VLOOKUP(D203&amp;E203,'Tab 2 Aerobic Capacity (unprot)'!L$34:$M$51,2,FALSE)),"HFZ","NI")," ")</f>
        <v xml:space="preserve"> </v>
      </c>
      <c r="M203" s="54" t="str">
        <f t="shared" ref="M203:M266" si="36">D203&amp;K203</f>
        <v xml:space="preserve"> </v>
      </c>
      <c r="N203" s="33" t="str">
        <f t="shared" ref="N203:N266" si="37">D203&amp;L203</f>
        <v xml:space="preserve"> </v>
      </c>
      <c r="O203" s="43"/>
      <c r="P203" s="54" t="str">
        <f t="shared" ref="P203:P266" si="38">D203&amp;O203</f>
        <v/>
      </c>
      <c r="Q203" s="33"/>
      <c r="R203" s="54" t="str">
        <f t="shared" ref="R203:R266" si="39">D203&amp;Q203</f>
        <v/>
      </c>
      <c r="S203" s="99" t="e">
        <v>#N/A</v>
      </c>
      <c r="T203" s="99" t="e">
        <v>#N/A</v>
      </c>
      <c r="U203" s="99" t="e">
        <v>#N/A</v>
      </c>
      <c r="V203" s="27"/>
      <c r="W203" s="70" t="str">
        <f>IFERROR(IF(S203&gt;=(VLOOKUP(D203&amp;E203, 'Tab 3 Flex,Strng,Endur(unprot)'!AG$10:$AH$37,2,FALSE)),"HFZ", "NI")," ")</f>
        <v xml:space="preserve"> </v>
      </c>
      <c r="X203" s="70" t="str">
        <f>IFERROR(IF(T203&gt;=(VLOOKUP(D203&amp;E203, 'Tab 3 Flex,Strng,Endur(unprot)'!AG$10:$AH$37,2,FALSE)),"HFZ", "NI")," ")</f>
        <v xml:space="preserve"> </v>
      </c>
      <c r="Y203" s="71" t="str">
        <f t="shared" ref="Y203:Y266" si="40">IF(AND(W203="HFZ",X203="HFZ"),"HFZ",IF(AND(W203="HFZ",X203="NI"),"NI",IF(AND(W203="NI",X203="HFZ"),"NI",IF(AND(W203="#N/A",X203="#N/A"),"#N/A",IF(AND(W203="NI",X203="NI"),"NI", IF(AND(W203=" ",X203=" ")," ", ))))))</f>
        <v xml:space="preserve"> </v>
      </c>
      <c r="Z203" s="71" t="str">
        <f t="shared" ref="Z203:Z266" si="41">D203&amp;Y203</f>
        <v xml:space="preserve"> </v>
      </c>
      <c r="AA203" s="71" t="str">
        <f>IFERROR(IF(U203&gt;=(VLOOKUP(D203&amp;E203, 'Tab 3 Flex,Strng,Endur(unprot)'!W$10:X$37,2,FALSE)),"HFZ", "NI"), " ")</f>
        <v xml:space="preserve"> </v>
      </c>
      <c r="AB203" s="28" t="str">
        <f t="shared" ref="AB203:AB266" si="42">D203&amp;AA203</f>
        <v xml:space="preserve"> </v>
      </c>
      <c r="AC203" s="33"/>
      <c r="AD203" s="28" t="str">
        <f t="shared" ref="AD203:AD266" si="43">D203&amp;AC203</f>
        <v/>
      </c>
      <c r="AE203" s="96" t="e">
        <v>#N/A</v>
      </c>
      <c r="AF203" s="35"/>
      <c r="AG203" s="72" t="str">
        <f>IFERROR(IF(AE203&gt;=(VLOOKUP(D203&amp;E203, 'Tab 3 Flex,Strng,Endur(unprot)'!R$10:$S$37,2,FALSE)),"HFZ", "NI")," ")</f>
        <v xml:space="preserve"> </v>
      </c>
      <c r="AH203" s="55" t="str">
        <f t="shared" ref="AH203:AH266" si="44">D203&amp;AG203</f>
        <v xml:space="preserve"> </v>
      </c>
      <c r="AI203" s="43"/>
      <c r="AJ203" s="55" t="str">
        <f t="shared" ref="AJ203:AJ266" si="45">D203&amp;AI203</f>
        <v/>
      </c>
      <c r="AK203" s="100" t="e">
        <v>#N/A</v>
      </c>
      <c r="AL203" s="36"/>
      <c r="AM203" s="73" t="str">
        <f>IFERROR(IF(AK203&gt;=(VLOOKUP(D203&amp;E203,'Tab 3 Flex,Strng,Endur(unprot)'!AB$10:$AC$37,2,FALSE)),"HFZ", "NI")," ")</f>
        <v xml:space="preserve"> </v>
      </c>
      <c r="AN203" s="29" t="str">
        <f t="shared" ref="AN203:AN266" si="46">D203&amp;AM203</f>
        <v xml:space="preserve"> </v>
      </c>
      <c r="AO203" s="33"/>
      <c r="AP203" s="29" t="str">
        <f t="shared" ref="AP203:AP266" si="47">D203&amp;AO203</f>
        <v/>
      </c>
    </row>
    <row r="204" spans="1:42" s="57" customFormat="1" ht="16.5" thickTop="1" thickBot="1" x14ac:dyDescent="0.3">
      <c r="A204" s="32"/>
      <c r="B204" s="25"/>
      <c r="C204" s="25"/>
      <c r="D204" s="25"/>
      <c r="E204" s="25"/>
      <c r="F204" s="25"/>
      <c r="G204" s="94" t="e">
        <v>#N/A</v>
      </c>
      <c r="H204" s="94" t="e">
        <v>#N/A</v>
      </c>
      <c r="I204" s="26"/>
      <c r="J204" s="26"/>
      <c r="K204" s="69" t="str">
        <f>IFERROR(IF(G204&gt;=(VLOOKUP(D204&amp;E204,'Tab 2 Aerobic Capacity (unprot)'!L$10:$M$27,2,FALSE)),"HFZ","NI")," ")</f>
        <v xml:space="preserve"> </v>
      </c>
      <c r="L204" s="69" t="str">
        <f>IFERROR(IF(H204&gt;=(VLOOKUP(D204&amp;E204,'Tab 2 Aerobic Capacity (unprot)'!L$34:$M$51,2,FALSE)),"HFZ","NI")," ")</f>
        <v xml:space="preserve"> </v>
      </c>
      <c r="M204" s="54" t="str">
        <f t="shared" si="36"/>
        <v xml:space="preserve"> </v>
      </c>
      <c r="N204" s="33" t="str">
        <f t="shared" si="37"/>
        <v xml:space="preserve"> </v>
      </c>
      <c r="O204" s="43"/>
      <c r="P204" s="54" t="str">
        <f t="shared" si="38"/>
        <v/>
      </c>
      <c r="Q204" s="33"/>
      <c r="R204" s="54" t="str">
        <f t="shared" si="39"/>
        <v/>
      </c>
      <c r="S204" s="99" t="e">
        <v>#N/A</v>
      </c>
      <c r="T204" s="99" t="e">
        <v>#N/A</v>
      </c>
      <c r="U204" s="99" t="e">
        <v>#N/A</v>
      </c>
      <c r="V204" s="27"/>
      <c r="W204" s="70" t="str">
        <f>IFERROR(IF(S204&gt;=(VLOOKUP(D204&amp;E204, 'Tab 3 Flex,Strng,Endur(unprot)'!AG$10:$AH$37,2,FALSE)),"HFZ", "NI")," ")</f>
        <v xml:space="preserve"> </v>
      </c>
      <c r="X204" s="70" t="str">
        <f>IFERROR(IF(T204&gt;=(VLOOKUP(D204&amp;E204, 'Tab 3 Flex,Strng,Endur(unprot)'!AG$10:$AH$37,2,FALSE)),"HFZ", "NI")," ")</f>
        <v xml:space="preserve"> </v>
      </c>
      <c r="Y204" s="71" t="str">
        <f t="shared" si="40"/>
        <v xml:space="preserve"> </v>
      </c>
      <c r="Z204" s="71" t="str">
        <f t="shared" si="41"/>
        <v xml:space="preserve"> </v>
      </c>
      <c r="AA204" s="71" t="str">
        <f>IFERROR(IF(U204&gt;=(VLOOKUP(D204&amp;E204, 'Tab 3 Flex,Strng,Endur(unprot)'!W$10:X$37,2,FALSE)),"HFZ", "NI"), " ")</f>
        <v xml:space="preserve"> </v>
      </c>
      <c r="AB204" s="28" t="str">
        <f t="shared" si="42"/>
        <v xml:space="preserve"> </v>
      </c>
      <c r="AC204" s="33"/>
      <c r="AD204" s="28" t="str">
        <f t="shared" si="43"/>
        <v/>
      </c>
      <c r="AE204" s="96" t="e">
        <v>#N/A</v>
      </c>
      <c r="AF204" s="35"/>
      <c r="AG204" s="72" t="str">
        <f>IFERROR(IF(AE204&gt;=(VLOOKUP(D204&amp;E204, 'Tab 3 Flex,Strng,Endur(unprot)'!R$10:$S$37,2,FALSE)),"HFZ", "NI")," ")</f>
        <v xml:space="preserve"> </v>
      </c>
      <c r="AH204" s="55" t="str">
        <f t="shared" si="44"/>
        <v xml:space="preserve"> </v>
      </c>
      <c r="AI204" s="43"/>
      <c r="AJ204" s="55" t="str">
        <f t="shared" si="45"/>
        <v/>
      </c>
      <c r="AK204" s="100" t="e">
        <v>#N/A</v>
      </c>
      <c r="AL204" s="36"/>
      <c r="AM204" s="73" t="str">
        <f>IFERROR(IF(AK204&gt;=(VLOOKUP(D204&amp;E204,'Tab 3 Flex,Strng,Endur(unprot)'!AB$10:$AC$37,2,FALSE)),"HFZ", "NI")," ")</f>
        <v xml:space="preserve"> </v>
      </c>
      <c r="AN204" s="29" t="str">
        <f t="shared" si="46"/>
        <v xml:space="preserve"> </v>
      </c>
      <c r="AO204" s="33"/>
      <c r="AP204" s="29" t="str">
        <f t="shared" si="47"/>
        <v/>
      </c>
    </row>
    <row r="205" spans="1:42" s="57" customFormat="1" ht="16.5" thickTop="1" thickBot="1" x14ac:dyDescent="0.3">
      <c r="A205" s="32"/>
      <c r="B205" s="25"/>
      <c r="C205" s="25"/>
      <c r="D205" s="25"/>
      <c r="E205" s="25"/>
      <c r="F205" s="25"/>
      <c r="G205" s="94" t="e">
        <v>#N/A</v>
      </c>
      <c r="H205" s="94" t="e">
        <v>#N/A</v>
      </c>
      <c r="I205" s="26"/>
      <c r="J205" s="26"/>
      <c r="K205" s="69" t="str">
        <f>IFERROR(IF(G205&gt;=(VLOOKUP(D205&amp;E205,'Tab 2 Aerobic Capacity (unprot)'!L$10:$M$27,2,FALSE)),"HFZ","NI")," ")</f>
        <v xml:space="preserve"> </v>
      </c>
      <c r="L205" s="69" t="str">
        <f>IFERROR(IF(H205&gt;=(VLOOKUP(D205&amp;E205,'Tab 2 Aerobic Capacity (unprot)'!L$34:$M$51,2,FALSE)),"HFZ","NI")," ")</f>
        <v xml:space="preserve"> </v>
      </c>
      <c r="M205" s="54" t="str">
        <f t="shared" si="36"/>
        <v xml:space="preserve"> </v>
      </c>
      <c r="N205" s="33" t="str">
        <f t="shared" si="37"/>
        <v xml:space="preserve"> </v>
      </c>
      <c r="O205" s="43"/>
      <c r="P205" s="54" t="str">
        <f t="shared" si="38"/>
        <v/>
      </c>
      <c r="Q205" s="33"/>
      <c r="R205" s="54" t="str">
        <f t="shared" si="39"/>
        <v/>
      </c>
      <c r="S205" s="99" t="e">
        <v>#N/A</v>
      </c>
      <c r="T205" s="99" t="e">
        <v>#N/A</v>
      </c>
      <c r="U205" s="99" t="e">
        <v>#N/A</v>
      </c>
      <c r="V205" s="27"/>
      <c r="W205" s="70" t="str">
        <f>IFERROR(IF(S205&gt;=(VLOOKUP(D205&amp;E205, 'Tab 3 Flex,Strng,Endur(unprot)'!AG$10:$AH$37,2,FALSE)),"HFZ", "NI")," ")</f>
        <v xml:space="preserve"> </v>
      </c>
      <c r="X205" s="70" t="str">
        <f>IFERROR(IF(T205&gt;=(VLOOKUP(D205&amp;E205, 'Tab 3 Flex,Strng,Endur(unprot)'!AG$10:$AH$37,2,FALSE)),"HFZ", "NI")," ")</f>
        <v xml:space="preserve"> </v>
      </c>
      <c r="Y205" s="71" t="str">
        <f t="shared" si="40"/>
        <v xml:space="preserve"> </v>
      </c>
      <c r="Z205" s="71" t="str">
        <f t="shared" si="41"/>
        <v xml:space="preserve"> </v>
      </c>
      <c r="AA205" s="71" t="str">
        <f>IFERROR(IF(U205&gt;=(VLOOKUP(D205&amp;E205, 'Tab 3 Flex,Strng,Endur(unprot)'!W$10:X$37,2,FALSE)),"HFZ", "NI"), " ")</f>
        <v xml:space="preserve"> </v>
      </c>
      <c r="AB205" s="28" t="str">
        <f t="shared" si="42"/>
        <v xml:space="preserve"> </v>
      </c>
      <c r="AC205" s="33"/>
      <c r="AD205" s="28" t="str">
        <f t="shared" si="43"/>
        <v/>
      </c>
      <c r="AE205" s="96" t="e">
        <v>#N/A</v>
      </c>
      <c r="AF205" s="35"/>
      <c r="AG205" s="72" t="str">
        <f>IFERROR(IF(AE205&gt;=(VLOOKUP(D205&amp;E205, 'Tab 3 Flex,Strng,Endur(unprot)'!R$10:$S$37,2,FALSE)),"HFZ", "NI")," ")</f>
        <v xml:space="preserve"> </v>
      </c>
      <c r="AH205" s="55" t="str">
        <f t="shared" si="44"/>
        <v xml:space="preserve"> </v>
      </c>
      <c r="AI205" s="43"/>
      <c r="AJ205" s="55" t="str">
        <f t="shared" si="45"/>
        <v/>
      </c>
      <c r="AK205" s="100" t="e">
        <v>#N/A</v>
      </c>
      <c r="AL205" s="36"/>
      <c r="AM205" s="73" t="str">
        <f>IFERROR(IF(AK205&gt;=(VLOOKUP(D205&amp;E205,'Tab 3 Flex,Strng,Endur(unprot)'!AB$10:$AC$37,2,FALSE)),"HFZ", "NI")," ")</f>
        <v xml:space="preserve"> </v>
      </c>
      <c r="AN205" s="29" t="str">
        <f t="shared" si="46"/>
        <v xml:space="preserve"> </v>
      </c>
      <c r="AO205" s="33"/>
      <c r="AP205" s="29" t="str">
        <f t="shared" si="47"/>
        <v/>
      </c>
    </row>
    <row r="206" spans="1:42" s="57" customFormat="1" ht="16.5" thickTop="1" thickBot="1" x14ac:dyDescent="0.3">
      <c r="A206" s="32"/>
      <c r="B206" s="25"/>
      <c r="C206" s="25"/>
      <c r="D206" s="25"/>
      <c r="E206" s="25"/>
      <c r="F206" s="25"/>
      <c r="G206" s="94" t="e">
        <v>#N/A</v>
      </c>
      <c r="H206" s="94" t="e">
        <v>#N/A</v>
      </c>
      <c r="I206" s="26"/>
      <c r="J206" s="26"/>
      <c r="K206" s="69" t="str">
        <f>IFERROR(IF(G206&gt;=(VLOOKUP(D206&amp;E206,'Tab 2 Aerobic Capacity (unprot)'!L$10:$M$27,2,FALSE)),"HFZ","NI")," ")</f>
        <v xml:space="preserve"> </v>
      </c>
      <c r="L206" s="69" t="str">
        <f>IFERROR(IF(H206&gt;=(VLOOKUP(D206&amp;E206,'Tab 2 Aerobic Capacity (unprot)'!L$34:$M$51,2,FALSE)),"HFZ","NI")," ")</f>
        <v xml:space="preserve"> </v>
      </c>
      <c r="M206" s="54" t="str">
        <f t="shared" si="36"/>
        <v xml:space="preserve"> </v>
      </c>
      <c r="N206" s="33" t="str">
        <f t="shared" si="37"/>
        <v xml:space="preserve"> </v>
      </c>
      <c r="O206" s="43"/>
      <c r="P206" s="54" t="str">
        <f t="shared" si="38"/>
        <v/>
      </c>
      <c r="Q206" s="33"/>
      <c r="R206" s="54" t="str">
        <f t="shared" si="39"/>
        <v/>
      </c>
      <c r="S206" s="99" t="e">
        <v>#N/A</v>
      </c>
      <c r="T206" s="99" t="e">
        <v>#N/A</v>
      </c>
      <c r="U206" s="99" t="e">
        <v>#N/A</v>
      </c>
      <c r="V206" s="27"/>
      <c r="W206" s="70" t="str">
        <f>IFERROR(IF(S206&gt;=(VLOOKUP(D206&amp;E206, 'Tab 3 Flex,Strng,Endur(unprot)'!AG$10:$AH$37,2,FALSE)),"HFZ", "NI")," ")</f>
        <v xml:space="preserve"> </v>
      </c>
      <c r="X206" s="70" t="str">
        <f>IFERROR(IF(T206&gt;=(VLOOKUP(D206&amp;E206, 'Tab 3 Flex,Strng,Endur(unprot)'!AG$10:$AH$37,2,FALSE)),"HFZ", "NI")," ")</f>
        <v xml:space="preserve"> </v>
      </c>
      <c r="Y206" s="71" t="str">
        <f t="shared" si="40"/>
        <v xml:space="preserve"> </v>
      </c>
      <c r="Z206" s="71" t="str">
        <f t="shared" si="41"/>
        <v xml:space="preserve"> </v>
      </c>
      <c r="AA206" s="71" t="str">
        <f>IFERROR(IF(U206&gt;=(VLOOKUP(D206&amp;E206, 'Tab 3 Flex,Strng,Endur(unprot)'!W$10:X$37,2,FALSE)),"HFZ", "NI"), " ")</f>
        <v xml:space="preserve"> </v>
      </c>
      <c r="AB206" s="28" t="str">
        <f t="shared" si="42"/>
        <v xml:space="preserve"> </v>
      </c>
      <c r="AC206" s="33"/>
      <c r="AD206" s="28" t="str">
        <f t="shared" si="43"/>
        <v/>
      </c>
      <c r="AE206" s="96" t="e">
        <v>#N/A</v>
      </c>
      <c r="AF206" s="35"/>
      <c r="AG206" s="72" t="str">
        <f>IFERROR(IF(AE206&gt;=(VLOOKUP(D206&amp;E206, 'Tab 3 Flex,Strng,Endur(unprot)'!R$10:$S$37,2,FALSE)),"HFZ", "NI")," ")</f>
        <v xml:space="preserve"> </v>
      </c>
      <c r="AH206" s="55" t="str">
        <f t="shared" si="44"/>
        <v xml:space="preserve"> </v>
      </c>
      <c r="AI206" s="43"/>
      <c r="AJ206" s="55" t="str">
        <f t="shared" si="45"/>
        <v/>
      </c>
      <c r="AK206" s="100" t="e">
        <v>#N/A</v>
      </c>
      <c r="AL206" s="36"/>
      <c r="AM206" s="73" t="str">
        <f>IFERROR(IF(AK206&gt;=(VLOOKUP(D206&amp;E206,'Tab 3 Flex,Strng,Endur(unprot)'!AB$10:$AC$37,2,FALSE)),"HFZ", "NI")," ")</f>
        <v xml:space="preserve"> </v>
      </c>
      <c r="AN206" s="29" t="str">
        <f t="shared" si="46"/>
        <v xml:space="preserve"> </v>
      </c>
      <c r="AO206" s="33"/>
      <c r="AP206" s="29" t="str">
        <f t="shared" si="47"/>
        <v/>
      </c>
    </row>
    <row r="207" spans="1:42" s="57" customFormat="1" ht="16.5" thickTop="1" thickBot="1" x14ac:dyDescent="0.3">
      <c r="A207" s="32"/>
      <c r="B207" s="25"/>
      <c r="C207" s="25"/>
      <c r="D207" s="25"/>
      <c r="E207" s="25"/>
      <c r="F207" s="25"/>
      <c r="G207" s="94" t="e">
        <v>#N/A</v>
      </c>
      <c r="H207" s="94" t="e">
        <v>#N/A</v>
      </c>
      <c r="I207" s="26"/>
      <c r="J207" s="26"/>
      <c r="K207" s="69" t="str">
        <f>IFERROR(IF(G207&gt;=(VLOOKUP(D207&amp;E207,'Tab 2 Aerobic Capacity (unprot)'!L$10:$M$27,2,FALSE)),"HFZ","NI")," ")</f>
        <v xml:space="preserve"> </v>
      </c>
      <c r="L207" s="69" t="str">
        <f>IFERROR(IF(H207&gt;=(VLOOKUP(D207&amp;E207,'Tab 2 Aerobic Capacity (unprot)'!L$34:$M$51,2,FALSE)),"HFZ","NI")," ")</f>
        <v xml:space="preserve"> </v>
      </c>
      <c r="M207" s="54" t="str">
        <f t="shared" si="36"/>
        <v xml:space="preserve"> </v>
      </c>
      <c r="N207" s="33" t="str">
        <f t="shared" si="37"/>
        <v xml:space="preserve"> </v>
      </c>
      <c r="O207" s="43"/>
      <c r="P207" s="54" t="str">
        <f t="shared" si="38"/>
        <v/>
      </c>
      <c r="Q207" s="33"/>
      <c r="R207" s="54" t="str">
        <f t="shared" si="39"/>
        <v/>
      </c>
      <c r="S207" s="99" t="e">
        <v>#N/A</v>
      </c>
      <c r="T207" s="99" t="e">
        <v>#N/A</v>
      </c>
      <c r="U207" s="99" t="e">
        <v>#N/A</v>
      </c>
      <c r="V207" s="27"/>
      <c r="W207" s="70" t="str">
        <f>IFERROR(IF(S207&gt;=(VLOOKUP(D207&amp;E207, 'Tab 3 Flex,Strng,Endur(unprot)'!AG$10:$AH$37,2,FALSE)),"HFZ", "NI")," ")</f>
        <v xml:space="preserve"> </v>
      </c>
      <c r="X207" s="70" t="str">
        <f>IFERROR(IF(T207&gt;=(VLOOKUP(D207&amp;E207, 'Tab 3 Flex,Strng,Endur(unprot)'!AG$10:$AH$37,2,FALSE)),"HFZ", "NI")," ")</f>
        <v xml:space="preserve"> </v>
      </c>
      <c r="Y207" s="71" t="str">
        <f t="shared" si="40"/>
        <v xml:space="preserve"> </v>
      </c>
      <c r="Z207" s="71" t="str">
        <f t="shared" si="41"/>
        <v xml:space="preserve"> </v>
      </c>
      <c r="AA207" s="71" t="str">
        <f>IFERROR(IF(U207&gt;=(VLOOKUP(D207&amp;E207, 'Tab 3 Flex,Strng,Endur(unprot)'!W$10:X$37,2,FALSE)),"HFZ", "NI"), " ")</f>
        <v xml:space="preserve"> </v>
      </c>
      <c r="AB207" s="28" t="str">
        <f t="shared" si="42"/>
        <v xml:space="preserve"> </v>
      </c>
      <c r="AC207" s="33"/>
      <c r="AD207" s="28" t="str">
        <f t="shared" si="43"/>
        <v/>
      </c>
      <c r="AE207" s="96" t="e">
        <v>#N/A</v>
      </c>
      <c r="AF207" s="35"/>
      <c r="AG207" s="72" t="str">
        <f>IFERROR(IF(AE207&gt;=(VLOOKUP(D207&amp;E207, 'Tab 3 Flex,Strng,Endur(unprot)'!R$10:$S$37,2,FALSE)),"HFZ", "NI")," ")</f>
        <v xml:space="preserve"> </v>
      </c>
      <c r="AH207" s="55" t="str">
        <f t="shared" si="44"/>
        <v xml:space="preserve"> </v>
      </c>
      <c r="AI207" s="43"/>
      <c r="AJ207" s="55" t="str">
        <f t="shared" si="45"/>
        <v/>
      </c>
      <c r="AK207" s="100" t="e">
        <v>#N/A</v>
      </c>
      <c r="AL207" s="36"/>
      <c r="AM207" s="73" t="str">
        <f>IFERROR(IF(AK207&gt;=(VLOOKUP(D207&amp;E207,'Tab 3 Flex,Strng,Endur(unprot)'!AB$10:$AC$37,2,FALSE)),"HFZ", "NI")," ")</f>
        <v xml:space="preserve"> </v>
      </c>
      <c r="AN207" s="29" t="str">
        <f t="shared" si="46"/>
        <v xml:space="preserve"> </v>
      </c>
      <c r="AO207" s="33"/>
      <c r="AP207" s="29" t="str">
        <f t="shared" si="47"/>
        <v/>
      </c>
    </row>
    <row r="208" spans="1:42" s="57" customFormat="1" ht="16.5" thickTop="1" thickBot="1" x14ac:dyDescent="0.3">
      <c r="A208" s="32"/>
      <c r="B208" s="25"/>
      <c r="C208" s="25"/>
      <c r="D208" s="25"/>
      <c r="E208" s="25"/>
      <c r="F208" s="25"/>
      <c r="G208" s="94" t="e">
        <v>#N/A</v>
      </c>
      <c r="H208" s="94" t="e">
        <v>#N/A</v>
      </c>
      <c r="I208" s="26"/>
      <c r="J208" s="26"/>
      <c r="K208" s="69" t="str">
        <f>IFERROR(IF(G208&gt;=(VLOOKUP(D208&amp;E208,'Tab 2 Aerobic Capacity (unprot)'!L$10:$M$27,2,FALSE)),"HFZ","NI")," ")</f>
        <v xml:space="preserve"> </v>
      </c>
      <c r="L208" s="69" t="str">
        <f>IFERROR(IF(H208&gt;=(VLOOKUP(D208&amp;E208,'Tab 2 Aerobic Capacity (unprot)'!L$34:$M$51,2,FALSE)),"HFZ","NI")," ")</f>
        <v xml:space="preserve"> </v>
      </c>
      <c r="M208" s="54" t="str">
        <f t="shared" si="36"/>
        <v xml:space="preserve"> </v>
      </c>
      <c r="N208" s="33" t="str">
        <f t="shared" si="37"/>
        <v xml:space="preserve"> </v>
      </c>
      <c r="O208" s="43"/>
      <c r="P208" s="54" t="str">
        <f t="shared" si="38"/>
        <v/>
      </c>
      <c r="Q208" s="33"/>
      <c r="R208" s="54" t="str">
        <f t="shared" si="39"/>
        <v/>
      </c>
      <c r="S208" s="99" t="e">
        <v>#N/A</v>
      </c>
      <c r="T208" s="99" t="e">
        <v>#N/A</v>
      </c>
      <c r="U208" s="99" t="e">
        <v>#N/A</v>
      </c>
      <c r="V208" s="27"/>
      <c r="W208" s="70" t="str">
        <f>IFERROR(IF(S208&gt;=(VLOOKUP(D208&amp;E208, 'Tab 3 Flex,Strng,Endur(unprot)'!AG$10:$AH$37,2,FALSE)),"HFZ", "NI")," ")</f>
        <v xml:space="preserve"> </v>
      </c>
      <c r="X208" s="70" t="str">
        <f>IFERROR(IF(T208&gt;=(VLOOKUP(D208&amp;E208, 'Tab 3 Flex,Strng,Endur(unprot)'!AG$10:$AH$37,2,FALSE)),"HFZ", "NI")," ")</f>
        <v xml:space="preserve"> </v>
      </c>
      <c r="Y208" s="71" t="str">
        <f t="shared" si="40"/>
        <v xml:space="preserve"> </v>
      </c>
      <c r="Z208" s="71" t="str">
        <f t="shared" si="41"/>
        <v xml:space="preserve"> </v>
      </c>
      <c r="AA208" s="71" t="str">
        <f>IFERROR(IF(U208&gt;=(VLOOKUP(D208&amp;E208, 'Tab 3 Flex,Strng,Endur(unprot)'!W$10:X$37,2,FALSE)),"HFZ", "NI"), " ")</f>
        <v xml:space="preserve"> </v>
      </c>
      <c r="AB208" s="28" t="str">
        <f t="shared" si="42"/>
        <v xml:space="preserve"> </v>
      </c>
      <c r="AC208" s="33"/>
      <c r="AD208" s="28" t="str">
        <f t="shared" si="43"/>
        <v/>
      </c>
      <c r="AE208" s="96" t="e">
        <v>#N/A</v>
      </c>
      <c r="AF208" s="35"/>
      <c r="AG208" s="72" t="str">
        <f>IFERROR(IF(AE208&gt;=(VLOOKUP(D208&amp;E208, 'Tab 3 Flex,Strng,Endur(unprot)'!R$10:$S$37,2,FALSE)),"HFZ", "NI")," ")</f>
        <v xml:space="preserve"> </v>
      </c>
      <c r="AH208" s="55" t="str">
        <f t="shared" si="44"/>
        <v xml:space="preserve"> </v>
      </c>
      <c r="AI208" s="43"/>
      <c r="AJ208" s="55" t="str">
        <f t="shared" si="45"/>
        <v/>
      </c>
      <c r="AK208" s="100" t="e">
        <v>#N/A</v>
      </c>
      <c r="AL208" s="36"/>
      <c r="AM208" s="73" t="str">
        <f>IFERROR(IF(AK208&gt;=(VLOOKUP(D208&amp;E208,'Tab 3 Flex,Strng,Endur(unprot)'!AB$10:$AC$37,2,FALSE)),"HFZ", "NI")," ")</f>
        <v xml:space="preserve"> </v>
      </c>
      <c r="AN208" s="29" t="str">
        <f t="shared" si="46"/>
        <v xml:space="preserve"> </v>
      </c>
      <c r="AO208" s="33"/>
      <c r="AP208" s="29" t="str">
        <f t="shared" si="47"/>
        <v/>
      </c>
    </row>
    <row r="209" spans="1:42" s="57" customFormat="1" ht="16.5" thickTop="1" thickBot="1" x14ac:dyDescent="0.3">
      <c r="A209" s="32"/>
      <c r="B209" s="25"/>
      <c r="C209" s="25"/>
      <c r="D209" s="25"/>
      <c r="E209" s="25"/>
      <c r="F209" s="25"/>
      <c r="G209" s="94" t="e">
        <v>#N/A</v>
      </c>
      <c r="H209" s="94" t="e">
        <v>#N/A</v>
      </c>
      <c r="I209" s="26"/>
      <c r="J209" s="26"/>
      <c r="K209" s="69" t="str">
        <f>IFERROR(IF(G209&gt;=(VLOOKUP(D209&amp;E209,'Tab 2 Aerobic Capacity (unprot)'!L$10:$M$27,2,FALSE)),"HFZ","NI")," ")</f>
        <v xml:space="preserve"> </v>
      </c>
      <c r="L209" s="69" t="str">
        <f>IFERROR(IF(H209&gt;=(VLOOKUP(D209&amp;E209,'Tab 2 Aerobic Capacity (unprot)'!L$34:$M$51,2,FALSE)),"HFZ","NI")," ")</f>
        <v xml:space="preserve"> </v>
      </c>
      <c r="M209" s="54" t="str">
        <f t="shared" si="36"/>
        <v xml:space="preserve"> </v>
      </c>
      <c r="N209" s="33" t="str">
        <f t="shared" si="37"/>
        <v xml:space="preserve"> </v>
      </c>
      <c r="O209" s="43"/>
      <c r="P209" s="54" t="str">
        <f t="shared" si="38"/>
        <v/>
      </c>
      <c r="Q209" s="33"/>
      <c r="R209" s="54" t="str">
        <f t="shared" si="39"/>
        <v/>
      </c>
      <c r="S209" s="99" t="e">
        <v>#N/A</v>
      </c>
      <c r="T209" s="99" t="e">
        <v>#N/A</v>
      </c>
      <c r="U209" s="99" t="e">
        <v>#N/A</v>
      </c>
      <c r="V209" s="27"/>
      <c r="W209" s="70" t="str">
        <f>IFERROR(IF(S209&gt;=(VLOOKUP(D209&amp;E209, 'Tab 3 Flex,Strng,Endur(unprot)'!AG$10:$AH$37,2,FALSE)),"HFZ", "NI")," ")</f>
        <v xml:space="preserve"> </v>
      </c>
      <c r="X209" s="70" t="str">
        <f>IFERROR(IF(T209&gt;=(VLOOKUP(D209&amp;E209, 'Tab 3 Flex,Strng,Endur(unprot)'!AG$10:$AH$37,2,FALSE)),"HFZ", "NI")," ")</f>
        <v xml:space="preserve"> </v>
      </c>
      <c r="Y209" s="71" t="str">
        <f t="shared" si="40"/>
        <v xml:space="preserve"> </v>
      </c>
      <c r="Z209" s="71" t="str">
        <f t="shared" si="41"/>
        <v xml:space="preserve"> </v>
      </c>
      <c r="AA209" s="71" t="str">
        <f>IFERROR(IF(U209&gt;=(VLOOKUP(D209&amp;E209, 'Tab 3 Flex,Strng,Endur(unprot)'!W$10:X$37,2,FALSE)),"HFZ", "NI"), " ")</f>
        <v xml:space="preserve"> </v>
      </c>
      <c r="AB209" s="28" t="str">
        <f t="shared" si="42"/>
        <v xml:space="preserve"> </v>
      </c>
      <c r="AC209" s="33"/>
      <c r="AD209" s="28" t="str">
        <f t="shared" si="43"/>
        <v/>
      </c>
      <c r="AE209" s="96" t="e">
        <v>#N/A</v>
      </c>
      <c r="AF209" s="35"/>
      <c r="AG209" s="72" t="str">
        <f>IFERROR(IF(AE209&gt;=(VLOOKUP(D209&amp;E209, 'Tab 3 Flex,Strng,Endur(unprot)'!R$10:$S$37,2,FALSE)),"HFZ", "NI")," ")</f>
        <v xml:space="preserve"> </v>
      </c>
      <c r="AH209" s="55" t="str">
        <f t="shared" si="44"/>
        <v xml:space="preserve"> </v>
      </c>
      <c r="AI209" s="43"/>
      <c r="AJ209" s="55" t="str">
        <f t="shared" si="45"/>
        <v/>
      </c>
      <c r="AK209" s="100" t="e">
        <v>#N/A</v>
      </c>
      <c r="AL209" s="36"/>
      <c r="AM209" s="73" t="str">
        <f>IFERROR(IF(AK209&gt;=(VLOOKUP(D209&amp;E209,'Tab 3 Flex,Strng,Endur(unprot)'!AB$10:$AC$37,2,FALSE)),"HFZ", "NI")," ")</f>
        <v xml:space="preserve"> </v>
      </c>
      <c r="AN209" s="29" t="str">
        <f t="shared" si="46"/>
        <v xml:space="preserve"> </v>
      </c>
      <c r="AO209" s="33"/>
      <c r="AP209" s="29" t="str">
        <f t="shared" si="47"/>
        <v/>
      </c>
    </row>
    <row r="210" spans="1:42" s="57" customFormat="1" ht="16.5" thickTop="1" thickBot="1" x14ac:dyDescent="0.3">
      <c r="A210" s="32"/>
      <c r="B210" s="25"/>
      <c r="C210" s="25"/>
      <c r="D210" s="25"/>
      <c r="E210" s="25"/>
      <c r="F210" s="25"/>
      <c r="G210" s="94" t="e">
        <v>#N/A</v>
      </c>
      <c r="H210" s="94" t="e">
        <v>#N/A</v>
      </c>
      <c r="I210" s="26"/>
      <c r="J210" s="26"/>
      <c r="K210" s="69" t="str">
        <f>IFERROR(IF(G210&gt;=(VLOOKUP(D210&amp;E210,'Tab 2 Aerobic Capacity (unprot)'!L$10:$M$27,2,FALSE)),"HFZ","NI")," ")</f>
        <v xml:space="preserve"> </v>
      </c>
      <c r="L210" s="69" t="str">
        <f>IFERROR(IF(H210&gt;=(VLOOKUP(D210&amp;E210,'Tab 2 Aerobic Capacity (unprot)'!L$34:$M$51,2,FALSE)),"HFZ","NI")," ")</f>
        <v xml:space="preserve"> </v>
      </c>
      <c r="M210" s="54" t="str">
        <f t="shared" si="36"/>
        <v xml:space="preserve"> </v>
      </c>
      <c r="N210" s="33" t="str">
        <f t="shared" si="37"/>
        <v xml:space="preserve"> </v>
      </c>
      <c r="O210" s="43"/>
      <c r="P210" s="54" t="str">
        <f t="shared" si="38"/>
        <v/>
      </c>
      <c r="Q210" s="33"/>
      <c r="R210" s="54" t="str">
        <f t="shared" si="39"/>
        <v/>
      </c>
      <c r="S210" s="99" t="e">
        <v>#N/A</v>
      </c>
      <c r="T210" s="99" t="e">
        <v>#N/A</v>
      </c>
      <c r="U210" s="99" t="e">
        <v>#N/A</v>
      </c>
      <c r="V210" s="27"/>
      <c r="W210" s="70" t="str">
        <f>IFERROR(IF(S210&gt;=(VLOOKUP(D210&amp;E210, 'Tab 3 Flex,Strng,Endur(unprot)'!AG$10:$AH$37,2,FALSE)),"HFZ", "NI")," ")</f>
        <v xml:space="preserve"> </v>
      </c>
      <c r="X210" s="70" t="str">
        <f>IFERROR(IF(T210&gt;=(VLOOKUP(D210&amp;E210, 'Tab 3 Flex,Strng,Endur(unprot)'!AG$10:$AH$37,2,FALSE)),"HFZ", "NI")," ")</f>
        <v xml:space="preserve"> </v>
      </c>
      <c r="Y210" s="71" t="str">
        <f t="shared" si="40"/>
        <v xml:space="preserve"> </v>
      </c>
      <c r="Z210" s="71" t="str">
        <f t="shared" si="41"/>
        <v xml:space="preserve"> </v>
      </c>
      <c r="AA210" s="71" t="str">
        <f>IFERROR(IF(U210&gt;=(VLOOKUP(D210&amp;E210, 'Tab 3 Flex,Strng,Endur(unprot)'!W$10:X$37,2,FALSE)),"HFZ", "NI"), " ")</f>
        <v xml:space="preserve"> </v>
      </c>
      <c r="AB210" s="28" t="str">
        <f t="shared" si="42"/>
        <v xml:space="preserve"> </v>
      </c>
      <c r="AC210" s="33"/>
      <c r="AD210" s="28" t="str">
        <f t="shared" si="43"/>
        <v/>
      </c>
      <c r="AE210" s="96" t="e">
        <v>#N/A</v>
      </c>
      <c r="AF210" s="35"/>
      <c r="AG210" s="72" t="str">
        <f>IFERROR(IF(AE210&gt;=(VLOOKUP(D210&amp;E210, 'Tab 3 Flex,Strng,Endur(unprot)'!R$10:$S$37,2,FALSE)),"HFZ", "NI")," ")</f>
        <v xml:space="preserve"> </v>
      </c>
      <c r="AH210" s="55" t="str">
        <f t="shared" si="44"/>
        <v xml:space="preserve"> </v>
      </c>
      <c r="AI210" s="43"/>
      <c r="AJ210" s="55" t="str">
        <f t="shared" si="45"/>
        <v/>
      </c>
      <c r="AK210" s="100" t="e">
        <v>#N/A</v>
      </c>
      <c r="AL210" s="36"/>
      <c r="AM210" s="73" t="str">
        <f>IFERROR(IF(AK210&gt;=(VLOOKUP(D210&amp;E210,'Tab 3 Flex,Strng,Endur(unprot)'!AB$10:$AC$37,2,FALSE)),"HFZ", "NI")," ")</f>
        <v xml:space="preserve"> </v>
      </c>
      <c r="AN210" s="29" t="str">
        <f t="shared" si="46"/>
        <v xml:space="preserve"> </v>
      </c>
      <c r="AO210" s="33"/>
      <c r="AP210" s="29" t="str">
        <f t="shared" si="47"/>
        <v/>
      </c>
    </row>
    <row r="211" spans="1:42" s="57" customFormat="1" ht="16.5" thickTop="1" thickBot="1" x14ac:dyDescent="0.3">
      <c r="A211" s="32"/>
      <c r="B211" s="25"/>
      <c r="C211" s="25"/>
      <c r="D211" s="25"/>
      <c r="E211" s="25"/>
      <c r="F211" s="25"/>
      <c r="G211" s="94" t="e">
        <v>#N/A</v>
      </c>
      <c r="H211" s="94" t="e">
        <v>#N/A</v>
      </c>
      <c r="I211" s="26"/>
      <c r="J211" s="26"/>
      <c r="K211" s="69" t="str">
        <f>IFERROR(IF(G211&gt;=(VLOOKUP(D211&amp;E211,'Tab 2 Aerobic Capacity (unprot)'!L$10:$M$27,2,FALSE)),"HFZ","NI")," ")</f>
        <v xml:space="preserve"> </v>
      </c>
      <c r="L211" s="69" t="str">
        <f>IFERROR(IF(H211&gt;=(VLOOKUP(D211&amp;E211,'Tab 2 Aerobic Capacity (unprot)'!L$34:$M$51,2,FALSE)),"HFZ","NI")," ")</f>
        <v xml:space="preserve"> </v>
      </c>
      <c r="M211" s="54" t="str">
        <f t="shared" si="36"/>
        <v xml:space="preserve"> </v>
      </c>
      <c r="N211" s="33" t="str">
        <f t="shared" si="37"/>
        <v xml:space="preserve"> </v>
      </c>
      <c r="O211" s="43"/>
      <c r="P211" s="54" t="str">
        <f t="shared" si="38"/>
        <v/>
      </c>
      <c r="Q211" s="33"/>
      <c r="R211" s="54" t="str">
        <f t="shared" si="39"/>
        <v/>
      </c>
      <c r="S211" s="99" t="e">
        <v>#N/A</v>
      </c>
      <c r="T211" s="99" t="e">
        <v>#N/A</v>
      </c>
      <c r="U211" s="99" t="e">
        <v>#N/A</v>
      </c>
      <c r="V211" s="27"/>
      <c r="W211" s="70" t="str">
        <f>IFERROR(IF(S211&gt;=(VLOOKUP(D211&amp;E211, 'Tab 3 Flex,Strng,Endur(unprot)'!AG$10:$AH$37,2,FALSE)),"HFZ", "NI")," ")</f>
        <v xml:space="preserve"> </v>
      </c>
      <c r="X211" s="70" t="str">
        <f>IFERROR(IF(T211&gt;=(VLOOKUP(D211&amp;E211, 'Tab 3 Flex,Strng,Endur(unprot)'!AG$10:$AH$37,2,FALSE)),"HFZ", "NI")," ")</f>
        <v xml:space="preserve"> </v>
      </c>
      <c r="Y211" s="71" t="str">
        <f t="shared" si="40"/>
        <v xml:space="preserve"> </v>
      </c>
      <c r="Z211" s="71" t="str">
        <f t="shared" si="41"/>
        <v xml:space="preserve"> </v>
      </c>
      <c r="AA211" s="71" t="str">
        <f>IFERROR(IF(U211&gt;=(VLOOKUP(D211&amp;E211, 'Tab 3 Flex,Strng,Endur(unprot)'!W$10:X$37,2,FALSE)),"HFZ", "NI"), " ")</f>
        <v xml:space="preserve"> </v>
      </c>
      <c r="AB211" s="28" t="str">
        <f t="shared" si="42"/>
        <v xml:space="preserve"> </v>
      </c>
      <c r="AC211" s="33"/>
      <c r="AD211" s="28" t="str">
        <f t="shared" si="43"/>
        <v/>
      </c>
      <c r="AE211" s="96" t="e">
        <v>#N/A</v>
      </c>
      <c r="AF211" s="35"/>
      <c r="AG211" s="72" t="str">
        <f>IFERROR(IF(AE211&gt;=(VLOOKUP(D211&amp;E211, 'Tab 3 Flex,Strng,Endur(unprot)'!R$10:$S$37,2,FALSE)),"HFZ", "NI")," ")</f>
        <v xml:space="preserve"> </v>
      </c>
      <c r="AH211" s="55" t="str">
        <f t="shared" si="44"/>
        <v xml:space="preserve"> </v>
      </c>
      <c r="AI211" s="43"/>
      <c r="AJ211" s="55" t="str">
        <f t="shared" si="45"/>
        <v/>
      </c>
      <c r="AK211" s="100" t="e">
        <v>#N/A</v>
      </c>
      <c r="AL211" s="36"/>
      <c r="AM211" s="73" t="str">
        <f>IFERROR(IF(AK211&gt;=(VLOOKUP(D211&amp;E211,'Tab 3 Flex,Strng,Endur(unprot)'!AB$10:$AC$37,2,FALSE)),"HFZ", "NI")," ")</f>
        <v xml:space="preserve"> </v>
      </c>
      <c r="AN211" s="29" t="str">
        <f t="shared" si="46"/>
        <v xml:space="preserve"> </v>
      </c>
      <c r="AO211" s="33"/>
      <c r="AP211" s="29" t="str">
        <f t="shared" si="47"/>
        <v/>
      </c>
    </row>
    <row r="212" spans="1:42" s="57" customFormat="1" ht="16.5" thickTop="1" thickBot="1" x14ac:dyDescent="0.3">
      <c r="A212" s="32"/>
      <c r="B212" s="25"/>
      <c r="C212" s="25"/>
      <c r="D212" s="25"/>
      <c r="E212" s="25"/>
      <c r="F212" s="25"/>
      <c r="G212" s="94" t="e">
        <v>#N/A</v>
      </c>
      <c r="H212" s="94" t="e">
        <v>#N/A</v>
      </c>
      <c r="I212" s="26"/>
      <c r="J212" s="26"/>
      <c r="K212" s="69" t="str">
        <f>IFERROR(IF(G212&gt;=(VLOOKUP(D212&amp;E212,'Tab 2 Aerobic Capacity (unprot)'!L$10:$M$27,2,FALSE)),"HFZ","NI")," ")</f>
        <v xml:space="preserve"> </v>
      </c>
      <c r="L212" s="69" t="str">
        <f>IFERROR(IF(H212&gt;=(VLOOKUP(D212&amp;E212,'Tab 2 Aerobic Capacity (unprot)'!L$34:$M$51,2,FALSE)),"HFZ","NI")," ")</f>
        <v xml:space="preserve"> </v>
      </c>
      <c r="M212" s="54" t="str">
        <f t="shared" si="36"/>
        <v xml:space="preserve"> </v>
      </c>
      <c r="N212" s="33" t="str">
        <f t="shared" si="37"/>
        <v xml:space="preserve"> </v>
      </c>
      <c r="O212" s="43"/>
      <c r="P212" s="54" t="str">
        <f t="shared" si="38"/>
        <v/>
      </c>
      <c r="Q212" s="33"/>
      <c r="R212" s="54" t="str">
        <f t="shared" si="39"/>
        <v/>
      </c>
      <c r="S212" s="99" t="e">
        <v>#N/A</v>
      </c>
      <c r="T212" s="99" t="e">
        <v>#N/A</v>
      </c>
      <c r="U212" s="99" t="e">
        <v>#N/A</v>
      </c>
      <c r="V212" s="27"/>
      <c r="W212" s="70" t="str">
        <f>IFERROR(IF(S212&gt;=(VLOOKUP(D212&amp;E212, 'Tab 3 Flex,Strng,Endur(unprot)'!AG$10:$AH$37,2,FALSE)),"HFZ", "NI")," ")</f>
        <v xml:space="preserve"> </v>
      </c>
      <c r="X212" s="70" t="str">
        <f>IFERROR(IF(T212&gt;=(VLOOKUP(D212&amp;E212, 'Tab 3 Flex,Strng,Endur(unprot)'!AG$10:$AH$37,2,FALSE)),"HFZ", "NI")," ")</f>
        <v xml:space="preserve"> </v>
      </c>
      <c r="Y212" s="71" t="str">
        <f t="shared" si="40"/>
        <v xml:space="preserve"> </v>
      </c>
      <c r="Z212" s="71" t="str">
        <f t="shared" si="41"/>
        <v xml:space="preserve"> </v>
      </c>
      <c r="AA212" s="71" t="str">
        <f>IFERROR(IF(U212&gt;=(VLOOKUP(D212&amp;E212, 'Tab 3 Flex,Strng,Endur(unprot)'!W$10:X$37,2,FALSE)),"HFZ", "NI"), " ")</f>
        <v xml:space="preserve"> </v>
      </c>
      <c r="AB212" s="28" t="str">
        <f t="shared" si="42"/>
        <v xml:space="preserve"> </v>
      </c>
      <c r="AC212" s="33"/>
      <c r="AD212" s="28" t="str">
        <f t="shared" si="43"/>
        <v/>
      </c>
      <c r="AE212" s="96" t="e">
        <v>#N/A</v>
      </c>
      <c r="AF212" s="35"/>
      <c r="AG212" s="72" t="str">
        <f>IFERROR(IF(AE212&gt;=(VLOOKUP(D212&amp;E212, 'Tab 3 Flex,Strng,Endur(unprot)'!R$10:$S$37,2,FALSE)),"HFZ", "NI")," ")</f>
        <v xml:space="preserve"> </v>
      </c>
      <c r="AH212" s="55" t="str">
        <f t="shared" si="44"/>
        <v xml:space="preserve"> </v>
      </c>
      <c r="AI212" s="43"/>
      <c r="AJ212" s="55" t="str">
        <f t="shared" si="45"/>
        <v/>
      </c>
      <c r="AK212" s="100" t="e">
        <v>#N/A</v>
      </c>
      <c r="AL212" s="36"/>
      <c r="AM212" s="73" t="str">
        <f>IFERROR(IF(AK212&gt;=(VLOOKUP(D212&amp;E212,'Tab 3 Flex,Strng,Endur(unprot)'!AB$10:$AC$37,2,FALSE)),"HFZ", "NI")," ")</f>
        <v xml:space="preserve"> </v>
      </c>
      <c r="AN212" s="29" t="str">
        <f t="shared" si="46"/>
        <v xml:space="preserve"> </v>
      </c>
      <c r="AO212" s="33"/>
      <c r="AP212" s="29" t="str">
        <f t="shared" si="47"/>
        <v/>
      </c>
    </row>
    <row r="213" spans="1:42" s="57" customFormat="1" ht="16.5" thickTop="1" thickBot="1" x14ac:dyDescent="0.3">
      <c r="A213" s="32"/>
      <c r="B213" s="25"/>
      <c r="C213" s="25"/>
      <c r="D213" s="25"/>
      <c r="E213" s="25"/>
      <c r="F213" s="25"/>
      <c r="G213" s="94" t="e">
        <v>#N/A</v>
      </c>
      <c r="H213" s="94" t="e">
        <v>#N/A</v>
      </c>
      <c r="I213" s="26"/>
      <c r="J213" s="26"/>
      <c r="K213" s="69" t="str">
        <f>IFERROR(IF(G213&gt;=(VLOOKUP(D213&amp;E213,'Tab 2 Aerobic Capacity (unprot)'!L$10:$M$27,2,FALSE)),"HFZ","NI")," ")</f>
        <v xml:space="preserve"> </v>
      </c>
      <c r="L213" s="69" t="str">
        <f>IFERROR(IF(H213&gt;=(VLOOKUP(D213&amp;E213,'Tab 2 Aerobic Capacity (unprot)'!L$34:$M$51,2,FALSE)),"HFZ","NI")," ")</f>
        <v xml:space="preserve"> </v>
      </c>
      <c r="M213" s="54" t="str">
        <f t="shared" si="36"/>
        <v xml:space="preserve"> </v>
      </c>
      <c r="N213" s="33" t="str">
        <f t="shared" si="37"/>
        <v xml:space="preserve"> </v>
      </c>
      <c r="O213" s="43"/>
      <c r="P213" s="54" t="str">
        <f t="shared" si="38"/>
        <v/>
      </c>
      <c r="Q213" s="33"/>
      <c r="R213" s="54" t="str">
        <f t="shared" si="39"/>
        <v/>
      </c>
      <c r="S213" s="99" t="e">
        <v>#N/A</v>
      </c>
      <c r="T213" s="99" t="e">
        <v>#N/A</v>
      </c>
      <c r="U213" s="99" t="e">
        <v>#N/A</v>
      </c>
      <c r="V213" s="27"/>
      <c r="W213" s="70" t="str">
        <f>IFERROR(IF(S213&gt;=(VLOOKUP(D213&amp;E213, 'Tab 3 Flex,Strng,Endur(unprot)'!AG$10:$AH$37,2,FALSE)),"HFZ", "NI")," ")</f>
        <v xml:space="preserve"> </v>
      </c>
      <c r="X213" s="70" t="str">
        <f>IFERROR(IF(T213&gt;=(VLOOKUP(D213&amp;E213, 'Tab 3 Flex,Strng,Endur(unprot)'!AG$10:$AH$37,2,FALSE)),"HFZ", "NI")," ")</f>
        <v xml:space="preserve"> </v>
      </c>
      <c r="Y213" s="71" t="str">
        <f t="shared" si="40"/>
        <v xml:space="preserve"> </v>
      </c>
      <c r="Z213" s="71" t="str">
        <f t="shared" si="41"/>
        <v xml:space="preserve"> </v>
      </c>
      <c r="AA213" s="71" t="str">
        <f>IFERROR(IF(U213&gt;=(VLOOKUP(D213&amp;E213, 'Tab 3 Flex,Strng,Endur(unprot)'!W$10:X$37,2,FALSE)),"HFZ", "NI"), " ")</f>
        <v xml:space="preserve"> </v>
      </c>
      <c r="AB213" s="28" t="str">
        <f t="shared" si="42"/>
        <v xml:space="preserve"> </v>
      </c>
      <c r="AC213" s="33"/>
      <c r="AD213" s="28" t="str">
        <f t="shared" si="43"/>
        <v/>
      </c>
      <c r="AE213" s="96" t="e">
        <v>#N/A</v>
      </c>
      <c r="AF213" s="35"/>
      <c r="AG213" s="72" t="str">
        <f>IFERROR(IF(AE213&gt;=(VLOOKUP(D213&amp;E213, 'Tab 3 Flex,Strng,Endur(unprot)'!R$10:$S$37,2,FALSE)),"HFZ", "NI")," ")</f>
        <v xml:space="preserve"> </v>
      </c>
      <c r="AH213" s="55" t="str">
        <f t="shared" si="44"/>
        <v xml:space="preserve"> </v>
      </c>
      <c r="AI213" s="43"/>
      <c r="AJ213" s="55" t="str">
        <f t="shared" si="45"/>
        <v/>
      </c>
      <c r="AK213" s="100" t="e">
        <v>#N/A</v>
      </c>
      <c r="AL213" s="36"/>
      <c r="AM213" s="73" t="str">
        <f>IFERROR(IF(AK213&gt;=(VLOOKUP(D213&amp;E213,'Tab 3 Flex,Strng,Endur(unprot)'!AB$10:$AC$37,2,FALSE)),"HFZ", "NI")," ")</f>
        <v xml:space="preserve"> </v>
      </c>
      <c r="AN213" s="29" t="str">
        <f t="shared" si="46"/>
        <v xml:space="preserve"> </v>
      </c>
      <c r="AO213" s="33"/>
      <c r="AP213" s="29" t="str">
        <f t="shared" si="47"/>
        <v/>
      </c>
    </row>
    <row r="214" spans="1:42" s="57" customFormat="1" ht="16.5" thickTop="1" thickBot="1" x14ac:dyDescent="0.3">
      <c r="A214" s="32"/>
      <c r="B214" s="25"/>
      <c r="C214" s="25"/>
      <c r="D214" s="25"/>
      <c r="E214" s="25"/>
      <c r="F214" s="25"/>
      <c r="G214" s="94" t="e">
        <v>#N/A</v>
      </c>
      <c r="H214" s="94" t="e">
        <v>#N/A</v>
      </c>
      <c r="I214" s="26"/>
      <c r="J214" s="26"/>
      <c r="K214" s="69" t="str">
        <f>IFERROR(IF(G214&gt;=(VLOOKUP(D214&amp;E214,'Tab 2 Aerobic Capacity (unprot)'!L$10:$M$27,2,FALSE)),"HFZ","NI")," ")</f>
        <v xml:space="preserve"> </v>
      </c>
      <c r="L214" s="69" t="str">
        <f>IFERROR(IF(H214&gt;=(VLOOKUP(D214&amp;E214,'Tab 2 Aerobic Capacity (unprot)'!L$34:$M$51,2,FALSE)),"HFZ","NI")," ")</f>
        <v xml:space="preserve"> </v>
      </c>
      <c r="M214" s="54" t="str">
        <f t="shared" si="36"/>
        <v xml:space="preserve"> </v>
      </c>
      <c r="N214" s="33" t="str">
        <f t="shared" si="37"/>
        <v xml:space="preserve"> </v>
      </c>
      <c r="O214" s="43"/>
      <c r="P214" s="54" t="str">
        <f t="shared" si="38"/>
        <v/>
      </c>
      <c r="Q214" s="33"/>
      <c r="R214" s="54" t="str">
        <f t="shared" si="39"/>
        <v/>
      </c>
      <c r="S214" s="99" t="e">
        <v>#N/A</v>
      </c>
      <c r="T214" s="99" t="e">
        <v>#N/A</v>
      </c>
      <c r="U214" s="99" t="e">
        <v>#N/A</v>
      </c>
      <c r="V214" s="27"/>
      <c r="W214" s="70" t="str">
        <f>IFERROR(IF(S214&gt;=(VLOOKUP(D214&amp;E214, 'Tab 3 Flex,Strng,Endur(unprot)'!AG$10:$AH$37,2,FALSE)),"HFZ", "NI")," ")</f>
        <v xml:space="preserve"> </v>
      </c>
      <c r="X214" s="70" t="str">
        <f>IFERROR(IF(T214&gt;=(VLOOKUP(D214&amp;E214, 'Tab 3 Flex,Strng,Endur(unprot)'!AG$10:$AH$37,2,FALSE)),"HFZ", "NI")," ")</f>
        <v xml:space="preserve"> </v>
      </c>
      <c r="Y214" s="71" t="str">
        <f t="shared" si="40"/>
        <v xml:space="preserve"> </v>
      </c>
      <c r="Z214" s="71" t="str">
        <f t="shared" si="41"/>
        <v xml:space="preserve"> </v>
      </c>
      <c r="AA214" s="71" t="str">
        <f>IFERROR(IF(U214&gt;=(VLOOKUP(D214&amp;E214, 'Tab 3 Flex,Strng,Endur(unprot)'!W$10:X$37,2,FALSE)),"HFZ", "NI"), " ")</f>
        <v xml:space="preserve"> </v>
      </c>
      <c r="AB214" s="28" t="str">
        <f t="shared" si="42"/>
        <v xml:space="preserve"> </v>
      </c>
      <c r="AC214" s="33"/>
      <c r="AD214" s="28" t="str">
        <f t="shared" si="43"/>
        <v/>
      </c>
      <c r="AE214" s="96" t="e">
        <v>#N/A</v>
      </c>
      <c r="AF214" s="35"/>
      <c r="AG214" s="72" t="str">
        <f>IFERROR(IF(AE214&gt;=(VLOOKUP(D214&amp;E214, 'Tab 3 Flex,Strng,Endur(unprot)'!R$10:$S$37,2,FALSE)),"HFZ", "NI")," ")</f>
        <v xml:space="preserve"> </v>
      </c>
      <c r="AH214" s="55" t="str">
        <f t="shared" si="44"/>
        <v xml:space="preserve"> </v>
      </c>
      <c r="AI214" s="43"/>
      <c r="AJ214" s="55" t="str">
        <f t="shared" si="45"/>
        <v/>
      </c>
      <c r="AK214" s="100" t="e">
        <v>#N/A</v>
      </c>
      <c r="AL214" s="36"/>
      <c r="AM214" s="73" t="str">
        <f>IFERROR(IF(AK214&gt;=(VLOOKUP(D214&amp;E214,'Tab 3 Flex,Strng,Endur(unprot)'!AB$10:$AC$37,2,FALSE)),"HFZ", "NI")," ")</f>
        <v xml:space="preserve"> </v>
      </c>
      <c r="AN214" s="29" t="str">
        <f t="shared" si="46"/>
        <v xml:space="preserve"> </v>
      </c>
      <c r="AO214" s="33"/>
      <c r="AP214" s="29" t="str">
        <f t="shared" si="47"/>
        <v/>
      </c>
    </row>
    <row r="215" spans="1:42" s="57" customFormat="1" ht="16.5" thickTop="1" thickBot="1" x14ac:dyDescent="0.3">
      <c r="A215" s="32"/>
      <c r="B215" s="25"/>
      <c r="C215" s="25"/>
      <c r="D215" s="25"/>
      <c r="E215" s="25"/>
      <c r="F215" s="25"/>
      <c r="G215" s="94" t="e">
        <v>#N/A</v>
      </c>
      <c r="H215" s="94" t="e">
        <v>#N/A</v>
      </c>
      <c r="I215" s="26"/>
      <c r="J215" s="26"/>
      <c r="K215" s="69" t="str">
        <f>IFERROR(IF(G215&gt;=(VLOOKUP(D215&amp;E215,'Tab 2 Aerobic Capacity (unprot)'!L$10:$M$27,2,FALSE)),"HFZ","NI")," ")</f>
        <v xml:space="preserve"> </v>
      </c>
      <c r="L215" s="69" t="str">
        <f>IFERROR(IF(H215&gt;=(VLOOKUP(D215&amp;E215,'Tab 2 Aerobic Capacity (unprot)'!L$34:$M$51,2,FALSE)),"HFZ","NI")," ")</f>
        <v xml:space="preserve"> </v>
      </c>
      <c r="M215" s="54" t="str">
        <f t="shared" si="36"/>
        <v xml:space="preserve"> </v>
      </c>
      <c r="N215" s="33" t="str">
        <f t="shared" si="37"/>
        <v xml:space="preserve"> </v>
      </c>
      <c r="O215" s="43"/>
      <c r="P215" s="54" t="str">
        <f t="shared" si="38"/>
        <v/>
      </c>
      <c r="Q215" s="33"/>
      <c r="R215" s="54" t="str">
        <f t="shared" si="39"/>
        <v/>
      </c>
      <c r="S215" s="99" t="e">
        <v>#N/A</v>
      </c>
      <c r="T215" s="99" t="e">
        <v>#N/A</v>
      </c>
      <c r="U215" s="99" t="e">
        <v>#N/A</v>
      </c>
      <c r="V215" s="27"/>
      <c r="W215" s="70" t="str">
        <f>IFERROR(IF(S215&gt;=(VLOOKUP(D215&amp;E215, 'Tab 3 Flex,Strng,Endur(unprot)'!AG$10:$AH$37,2,FALSE)),"HFZ", "NI")," ")</f>
        <v xml:space="preserve"> </v>
      </c>
      <c r="X215" s="70" t="str">
        <f>IFERROR(IF(T215&gt;=(VLOOKUP(D215&amp;E215, 'Tab 3 Flex,Strng,Endur(unprot)'!AG$10:$AH$37,2,FALSE)),"HFZ", "NI")," ")</f>
        <v xml:space="preserve"> </v>
      </c>
      <c r="Y215" s="71" t="str">
        <f t="shared" si="40"/>
        <v xml:space="preserve"> </v>
      </c>
      <c r="Z215" s="71" t="str">
        <f t="shared" si="41"/>
        <v xml:space="preserve"> </v>
      </c>
      <c r="AA215" s="71" t="str">
        <f>IFERROR(IF(U215&gt;=(VLOOKUP(D215&amp;E215, 'Tab 3 Flex,Strng,Endur(unprot)'!W$10:X$37,2,FALSE)),"HFZ", "NI"), " ")</f>
        <v xml:space="preserve"> </v>
      </c>
      <c r="AB215" s="28" t="str">
        <f t="shared" si="42"/>
        <v xml:space="preserve"> </v>
      </c>
      <c r="AC215" s="33"/>
      <c r="AD215" s="28" t="str">
        <f t="shared" si="43"/>
        <v/>
      </c>
      <c r="AE215" s="96" t="e">
        <v>#N/A</v>
      </c>
      <c r="AF215" s="35"/>
      <c r="AG215" s="72" t="str">
        <f>IFERROR(IF(AE215&gt;=(VLOOKUP(D215&amp;E215, 'Tab 3 Flex,Strng,Endur(unprot)'!R$10:$S$37,2,FALSE)),"HFZ", "NI")," ")</f>
        <v xml:space="preserve"> </v>
      </c>
      <c r="AH215" s="55" t="str">
        <f t="shared" si="44"/>
        <v xml:space="preserve"> </v>
      </c>
      <c r="AI215" s="43"/>
      <c r="AJ215" s="55" t="str">
        <f t="shared" si="45"/>
        <v/>
      </c>
      <c r="AK215" s="100" t="e">
        <v>#N/A</v>
      </c>
      <c r="AL215" s="36"/>
      <c r="AM215" s="73" t="str">
        <f>IFERROR(IF(AK215&gt;=(VLOOKUP(D215&amp;E215,'Tab 3 Flex,Strng,Endur(unprot)'!AB$10:$AC$37,2,FALSE)),"HFZ", "NI")," ")</f>
        <v xml:space="preserve"> </v>
      </c>
      <c r="AN215" s="29" t="str">
        <f t="shared" si="46"/>
        <v xml:space="preserve"> </v>
      </c>
      <c r="AO215" s="33"/>
      <c r="AP215" s="29" t="str">
        <f t="shared" si="47"/>
        <v/>
      </c>
    </row>
    <row r="216" spans="1:42" s="57" customFormat="1" ht="16.5" thickTop="1" thickBot="1" x14ac:dyDescent="0.3">
      <c r="A216" s="32"/>
      <c r="B216" s="25"/>
      <c r="C216" s="25"/>
      <c r="D216" s="25"/>
      <c r="E216" s="25"/>
      <c r="F216" s="25"/>
      <c r="G216" s="94" t="e">
        <v>#N/A</v>
      </c>
      <c r="H216" s="94" t="e">
        <v>#N/A</v>
      </c>
      <c r="I216" s="26"/>
      <c r="J216" s="26"/>
      <c r="K216" s="69" t="str">
        <f>IFERROR(IF(G216&gt;=(VLOOKUP(D216&amp;E216,'Tab 2 Aerobic Capacity (unprot)'!L$10:$M$27,2,FALSE)),"HFZ","NI")," ")</f>
        <v xml:space="preserve"> </v>
      </c>
      <c r="L216" s="69" t="str">
        <f>IFERROR(IF(H216&gt;=(VLOOKUP(D216&amp;E216,'Tab 2 Aerobic Capacity (unprot)'!L$34:$M$51,2,FALSE)),"HFZ","NI")," ")</f>
        <v xml:space="preserve"> </v>
      </c>
      <c r="M216" s="54" t="str">
        <f t="shared" si="36"/>
        <v xml:space="preserve"> </v>
      </c>
      <c r="N216" s="33" t="str">
        <f t="shared" si="37"/>
        <v xml:space="preserve"> </v>
      </c>
      <c r="O216" s="43"/>
      <c r="P216" s="54" t="str">
        <f t="shared" si="38"/>
        <v/>
      </c>
      <c r="Q216" s="33"/>
      <c r="R216" s="54" t="str">
        <f t="shared" si="39"/>
        <v/>
      </c>
      <c r="S216" s="99" t="e">
        <v>#N/A</v>
      </c>
      <c r="T216" s="99" t="e">
        <v>#N/A</v>
      </c>
      <c r="U216" s="99" t="e">
        <v>#N/A</v>
      </c>
      <c r="V216" s="27"/>
      <c r="W216" s="70" t="str">
        <f>IFERROR(IF(S216&gt;=(VLOOKUP(D216&amp;E216, 'Tab 3 Flex,Strng,Endur(unprot)'!AG$10:$AH$37,2,FALSE)),"HFZ", "NI")," ")</f>
        <v xml:space="preserve"> </v>
      </c>
      <c r="X216" s="70" t="str">
        <f>IFERROR(IF(T216&gt;=(VLOOKUP(D216&amp;E216, 'Tab 3 Flex,Strng,Endur(unprot)'!AG$10:$AH$37,2,FALSE)),"HFZ", "NI")," ")</f>
        <v xml:space="preserve"> </v>
      </c>
      <c r="Y216" s="71" t="str">
        <f t="shared" si="40"/>
        <v xml:space="preserve"> </v>
      </c>
      <c r="Z216" s="71" t="str">
        <f t="shared" si="41"/>
        <v xml:space="preserve"> </v>
      </c>
      <c r="AA216" s="71" t="str">
        <f>IFERROR(IF(U216&gt;=(VLOOKUP(D216&amp;E216, 'Tab 3 Flex,Strng,Endur(unprot)'!W$10:X$37,2,FALSE)),"HFZ", "NI"), " ")</f>
        <v xml:space="preserve"> </v>
      </c>
      <c r="AB216" s="28" t="str">
        <f t="shared" si="42"/>
        <v xml:space="preserve"> </v>
      </c>
      <c r="AC216" s="33"/>
      <c r="AD216" s="28" t="str">
        <f t="shared" si="43"/>
        <v/>
      </c>
      <c r="AE216" s="96" t="e">
        <v>#N/A</v>
      </c>
      <c r="AF216" s="35"/>
      <c r="AG216" s="72" t="str">
        <f>IFERROR(IF(AE216&gt;=(VLOOKUP(D216&amp;E216, 'Tab 3 Flex,Strng,Endur(unprot)'!R$10:$S$37,2,FALSE)),"HFZ", "NI")," ")</f>
        <v xml:space="preserve"> </v>
      </c>
      <c r="AH216" s="55" t="str">
        <f t="shared" si="44"/>
        <v xml:space="preserve"> </v>
      </c>
      <c r="AI216" s="43"/>
      <c r="AJ216" s="55" t="str">
        <f t="shared" si="45"/>
        <v/>
      </c>
      <c r="AK216" s="100" t="e">
        <v>#N/A</v>
      </c>
      <c r="AL216" s="36"/>
      <c r="AM216" s="73" t="str">
        <f>IFERROR(IF(AK216&gt;=(VLOOKUP(D216&amp;E216,'Tab 3 Flex,Strng,Endur(unprot)'!AB$10:$AC$37,2,FALSE)),"HFZ", "NI")," ")</f>
        <v xml:space="preserve"> </v>
      </c>
      <c r="AN216" s="29" t="str">
        <f t="shared" si="46"/>
        <v xml:space="preserve"> </v>
      </c>
      <c r="AO216" s="33"/>
      <c r="AP216" s="29" t="str">
        <f t="shared" si="47"/>
        <v/>
      </c>
    </row>
    <row r="217" spans="1:42" s="57" customFormat="1" ht="16.5" thickTop="1" thickBot="1" x14ac:dyDescent="0.3">
      <c r="A217" s="32"/>
      <c r="B217" s="25"/>
      <c r="C217" s="25"/>
      <c r="D217" s="25"/>
      <c r="E217" s="25"/>
      <c r="F217" s="25"/>
      <c r="G217" s="94" t="e">
        <v>#N/A</v>
      </c>
      <c r="H217" s="94" t="e">
        <v>#N/A</v>
      </c>
      <c r="I217" s="26"/>
      <c r="J217" s="26"/>
      <c r="K217" s="69" t="str">
        <f>IFERROR(IF(G217&gt;=(VLOOKUP(D217&amp;E217,'Tab 2 Aerobic Capacity (unprot)'!L$10:$M$27,2,FALSE)),"HFZ","NI")," ")</f>
        <v xml:space="preserve"> </v>
      </c>
      <c r="L217" s="69" t="str">
        <f>IFERROR(IF(H217&gt;=(VLOOKUP(D217&amp;E217,'Tab 2 Aerobic Capacity (unprot)'!L$34:$M$51,2,FALSE)),"HFZ","NI")," ")</f>
        <v xml:space="preserve"> </v>
      </c>
      <c r="M217" s="54" t="str">
        <f t="shared" si="36"/>
        <v xml:space="preserve"> </v>
      </c>
      <c r="N217" s="33" t="str">
        <f t="shared" si="37"/>
        <v xml:space="preserve"> </v>
      </c>
      <c r="O217" s="43"/>
      <c r="P217" s="54" t="str">
        <f t="shared" si="38"/>
        <v/>
      </c>
      <c r="Q217" s="33"/>
      <c r="R217" s="54" t="str">
        <f t="shared" si="39"/>
        <v/>
      </c>
      <c r="S217" s="99" t="e">
        <v>#N/A</v>
      </c>
      <c r="T217" s="99" t="e">
        <v>#N/A</v>
      </c>
      <c r="U217" s="99" t="e">
        <v>#N/A</v>
      </c>
      <c r="V217" s="27"/>
      <c r="W217" s="70" t="str">
        <f>IFERROR(IF(S217&gt;=(VLOOKUP(D217&amp;E217, 'Tab 3 Flex,Strng,Endur(unprot)'!AG$10:$AH$37,2,FALSE)),"HFZ", "NI")," ")</f>
        <v xml:space="preserve"> </v>
      </c>
      <c r="X217" s="70" t="str">
        <f>IFERROR(IF(T217&gt;=(VLOOKUP(D217&amp;E217, 'Tab 3 Flex,Strng,Endur(unprot)'!AG$10:$AH$37,2,FALSE)),"HFZ", "NI")," ")</f>
        <v xml:space="preserve"> </v>
      </c>
      <c r="Y217" s="71" t="str">
        <f t="shared" si="40"/>
        <v xml:space="preserve"> </v>
      </c>
      <c r="Z217" s="71" t="str">
        <f t="shared" si="41"/>
        <v xml:space="preserve"> </v>
      </c>
      <c r="AA217" s="71" t="str">
        <f>IFERROR(IF(U217&gt;=(VLOOKUP(D217&amp;E217, 'Tab 3 Flex,Strng,Endur(unprot)'!W$10:X$37,2,FALSE)),"HFZ", "NI"), " ")</f>
        <v xml:space="preserve"> </v>
      </c>
      <c r="AB217" s="28" t="str">
        <f t="shared" si="42"/>
        <v xml:space="preserve"> </v>
      </c>
      <c r="AC217" s="33"/>
      <c r="AD217" s="28" t="str">
        <f t="shared" si="43"/>
        <v/>
      </c>
      <c r="AE217" s="96" t="e">
        <v>#N/A</v>
      </c>
      <c r="AF217" s="35"/>
      <c r="AG217" s="72" t="str">
        <f>IFERROR(IF(AE217&gt;=(VLOOKUP(D217&amp;E217, 'Tab 3 Flex,Strng,Endur(unprot)'!R$10:$S$37,2,FALSE)),"HFZ", "NI")," ")</f>
        <v xml:space="preserve"> </v>
      </c>
      <c r="AH217" s="55" t="str">
        <f t="shared" si="44"/>
        <v xml:space="preserve"> </v>
      </c>
      <c r="AI217" s="43"/>
      <c r="AJ217" s="55" t="str">
        <f t="shared" si="45"/>
        <v/>
      </c>
      <c r="AK217" s="100" t="e">
        <v>#N/A</v>
      </c>
      <c r="AL217" s="36"/>
      <c r="AM217" s="73" t="str">
        <f>IFERROR(IF(AK217&gt;=(VLOOKUP(D217&amp;E217,'Tab 3 Flex,Strng,Endur(unprot)'!AB$10:$AC$37,2,FALSE)),"HFZ", "NI")," ")</f>
        <v xml:space="preserve"> </v>
      </c>
      <c r="AN217" s="29" t="str">
        <f t="shared" si="46"/>
        <v xml:space="preserve"> </v>
      </c>
      <c r="AO217" s="33"/>
      <c r="AP217" s="29" t="str">
        <f t="shared" si="47"/>
        <v/>
      </c>
    </row>
    <row r="218" spans="1:42" s="57" customFormat="1" ht="16.5" thickTop="1" thickBot="1" x14ac:dyDescent="0.3">
      <c r="A218" s="32"/>
      <c r="B218" s="25"/>
      <c r="C218" s="25"/>
      <c r="D218" s="25"/>
      <c r="E218" s="25"/>
      <c r="F218" s="25"/>
      <c r="G218" s="94" t="e">
        <v>#N/A</v>
      </c>
      <c r="H218" s="94" t="e">
        <v>#N/A</v>
      </c>
      <c r="I218" s="26"/>
      <c r="J218" s="26"/>
      <c r="K218" s="69" t="str">
        <f>IFERROR(IF(G218&gt;=(VLOOKUP(D218&amp;E218,'Tab 2 Aerobic Capacity (unprot)'!L$10:$M$27,2,FALSE)),"HFZ","NI")," ")</f>
        <v xml:space="preserve"> </v>
      </c>
      <c r="L218" s="69" t="str">
        <f>IFERROR(IF(H218&gt;=(VLOOKUP(D218&amp;E218,'Tab 2 Aerobic Capacity (unprot)'!L$34:$M$51,2,FALSE)),"HFZ","NI")," ")</f>
        <v xml:space="preserve"> </v>
      </c>
      <c r="M218" s="54" t="str">
        <f t="shared" si="36"/>
        <v xml:space="preserve"> </v>
      </c>
      <c r="N218" s="33" t="str">
        <f t="shared" si="37"/>
        <v xml:space="preserve"> </v>
      </c>
      <c r="O218" s="43"/>
      <c r="P218" s="54" t="str">
        <f t="shared" si="38"/>
        <v/>
      </c>
      <c r="Q218" s="33"/>
      <c r="R218" s="54" t="str">
        <f t="shared" si="39"/>
        <v/>
      </c>
      <c r="S218" s="99" t="e">
        <v>#N/A</v>
      </c>
      <c r="T218" s="99" t="e">
        <v>#N/A</v>
      </c>
      <c r="U218" s="99" t="e">
        <v>#N/A</v>
      </c>
      <c r="V218" s="27"/>
      <c r="W218" s="70" t="str">
        <f>IFERROR(IF(S218&gt;=(VLOOKUP(D218&amp;E218, 'Tab 3 Flex,Strng,Endur(unprot)'!AG$10:$AH$37,2,FALSE)),"HFZ", "NI")," ")</f>
        <v xml:space="preserve"> </v>
      </c>
      <c r="X218" s="70" t="str">
        <f>IFERROR(IF(T218&gt;=(VLOOKUP(D218&amp;E218, 'Tab 3 Flex,Strng,Endur(unprot)'!AG$10:$AH$37,2,FALSE)),"HFZ", "NI")," ")</f>
        <v xml:space="preserve"> </v>
      </c>
      <c r="Y218" s="71" t="str">
        <f t="shared" si="40"/>
        <v xml:space="preserve"> </v>
      </c>
      <c r="Z218" s="71" t="str">
        <f t="shared" si="41"/>
        <v xml:space="preserve"> </v>
      </c>
      <c r="AA218" s="71" t="str">
        <f>IFERROR(IF(U218&gt;=(VLOOKUP(D218&amp;E218, 'Tab 3 Flex,Strng,Endur(unprot)'!W$10:X$37,2,FALSE)),"HFZ", "NI"), " ")</f>
        <v xml:space="preserve"> </v>
      </c>
      <c r="AB218" s="28" t="str">
        <f t="shared" si="42"/>
        <v xml:space="preserve"> </v>
      </c>
      <c r="AC218" s="33"/>
      <c r="AD218" s="28" t="str">
        <f t="shared" si="43"/>
        <v/>
      </c>
      <c r="AE218" s="96" t="e">
        <v>#N/A</v>
      </c>
      <c r="AF218" s="35"/>
      <c r="AG218" s="72" t="str">
        <f>IFERROR(IF(AE218&gt;=(VLOOKUP(D218&amp;E218, 'Tab 3 Flex,Strng,Endur(unprot)'!R$10:$S$37,2,FALSE)),"HFZ", "NI")," ")</f>
        <v xml:space="preserve"> </v>
      </c>
      <c r="AH218" s="55" t="str">
        <f t="shared" si="44"/>
        <v xml:space="preserve"> </v>
      </c>
      <c r="AI218" s="43"/>
      <c r="AJ218" s="55" t="str">
        <f t="shared" si="45"/>
        <v/>
      </c>
      <c r="AK218" s="100" t="e">
        <v>#N/A</v>
      </c>
      <c r="AL218" s="36"/>
      <c r="AM218" s="73" t="str">
        <f>IFERROR(IF(AK218&gt;=(VLOOKUP(D218&amp;E218,'Tab 3 Flex,Strng,Endur(unprot)'!AB$10:$AC$37,2,FALSE)),"HFZ", "NI")," ")</f>
        <v xml:space="preserve"> </v>
      </c>
      <c r="AN218" s="29" t="str">
        <f t="shared" si="46"/>
        <v xml:space="preserve"> </v>
      </c>
      <c r="AO218" s="33"/>
      <c r="AP218" s="29" t="str">
        <f t="shared" si="47"/>
        <v/>
      </c>
    </row>
    <row r="219" spans="1:42" s="57" customFormat="1" ht="16.5" thickTop="1" thickBot="1" x14ac:dyDescent="0.3">
      <c r="A219" s="32"/>
      <c r="B219" s="25"/>
      <c r="C219" s="25"/>
      <c r="D219" s="25"/>
      <c r="E219" s="25"/>
      <c r="F219" s="25"/>
      <c r="G219" s="94" t="e">
        <v>#N/A</v>
      </c>
      <c r="H219" s="94" t="e">
        <v>#N/A</v>
      </c>
      <c r="I219" s="26"/>
      <c r="J219" s="26"/>
      <c r="K219" s="69" t="str">
        <f>IFERROR(IF(G219&gt;=(VLOOKUP(D219&amp;E219,'Tab 2 Aerobic Capacity (unprot)'!L$10:$M$27,2,FALSE)),"HFZ","NI")," ")</f>
        <v xml:space="preserve"> </v>
      </c>
      <c r="L219" s="69" t="str">
        <f>IFERROR(IF(H219&gt;=(VLOOKUP(D219&amp;E219,'Tab 2 Aerobic Capacity (unprot)'!L$34:$M$51,2,FALSE)),"HFZ","NI")," ")</f>
        <v xml:space="preserve"> </v>
      </c>
      <c r="M219" s="54" t="str">
        <f t="shared" si="36"/>
        <v xml:space="preserve"> </v>
      </c>
      <c r="N219" s="33" t="str">
        <f t="shared" si="37"/>
        <v xml:space="preserve"> </v>
      </c>
      <c r="O219" s="43"/>
      <c r="P219" s="54" t="str">
        <f t="shared" si="38"/>
        <v/>
      </c>
      <c r="Q219" s="33"/>
      <c r="R219" s="54" t="str">
        <f t="shared" si="39"/>
        <v/>
      </c>
      <c r="S219" s="99" t="e">
        <v>#N/A</v>
      </c>
      <c r="T219" s="99" t="e">
        <v>#N/A</v>
      </c>
      <c r="U219" s="99" t="e">
        <v>#N/A</v>
      </c>
      <c r="V219" s="27"/>
      <c r="W219" s="70" t="str">
        <f>IFERROR(IF(S219&gt;=(VLOOKUP(D219&amp;E219, 'Tab 3 Flex,Strng,Endur(unprot)'!AG$10:$AH$37,2,FALSE)),"HFZ", "NI")," ")</f>
        <v xml:space="preserve"> </v>
      </c>
      <c r="X219" s="70" t="str">
        <f>IFERROR(IF(T219&gt;=(VLOOKUP(D219&amp;E219, 'Tab 3 Flex,Strng,Endur(unprot)'!AG$10:$AH$37,2,FALSE)),"HFZ", "NI")," ")</f>
        <v xml:space="preserve"> </v>
      </c>
      <c r="Y219" s="71" t="str">
        <f t="shared" si="40"/>
        <v xml:space="preserve"> </v>
      </c>
      <c r="Z219" s="71" t="str">
        <f t="shared" si="41"/>
        <v xml:space="preserve"> </v>
      </c>
      <c r="AA219" s="71" t="str">
        <f>IFERROR(IF(U219&gt;=(VLOOKUP(D219&amp;E219, 'Tab 3 Flex,Strng,Endur(unprot)'!W$10:X$37,2,FALSE)),"HFZ", "NI"), " ")</f>
        <v xml:space="preserve"> </v>
      </c>
      <c r="AB219" s="28" t="str">
        <f t="shared" si="42"/>
        <v xml:space="preserve"> </v>
      </c>
      <c r="AC219" s="33"/>
      <c r="AD219" s="28" t="str">
        <f t="shared" si="43"/>
        <v/>
      </c>
      <c r="AE219" s="96" t="e">
        <v>#N/A</v>
      </c>
      <c r="AF219" s="35"/>
      <c r="AG219" s="72" t="str">
        <f>IFERROR(IF(AE219&gt;=(VLOOKUP(D219&amp;E219, 'Tab 3 Flex,Strng,Endur(unprot)'!R$10:$S$37,2,FALSE)),"HFZ", "NI")," ")</f>
        <v xml:space="preserve"> </v>
      </c>
      <c r="AH219" s="55" t="str">
        <f t="shared" si="44"/>
        <v xml:space="preserve"> </v>
      </c>
      <c r="AI219" s="43"/>
      <c r="AJ219" s="55" t="str">
        <f t="shared" si="45"/>
        <v/>
      </c>
      <c r="AK219" s="100" t="e">
        <v>#N/A</v>
      </c>
      <c r="AL219" s="36"/>
      <c r="AM219" s="73" t="str">
        <f>IFERROR(IF(AK219&gt;=(VLOOKUP(D219&amp;E219,'Tab 3 Flex,Strng,Endur(unprot)'!AB$10:$AC$37,2,FALSE)),"HFZ", "NI")," ")</f>
        <v xml:space="preserve"> </v>
      </c>
      <c r="AN219" s="29" t="str">
        <f t="shared" si="46"/>
        <v xml:space="preserve"> </v>
      </c>
      <c r="AO219" s="33"/>
      <c r="AP219" s="29" t="str">
        <f t="shared" si="47"/>
        <v/>
      </c>
    </row>
    <row r="220" spans="1:42" s="57" customFormat="1" ht="16.5" thickTop="1" thickBot="1" x14ac:dyDescent="0.3">
      <c r="A220" s="32"/>
      <c r="B220" s="25"/>
      <c r="C220" s="25"/>
      <c r="D220" s="25"/>
      <c r="E220" s="25"/>
      <c r="F220" s="25"/>
      <c r="G220" s="94" t="e">
        <v>#N/A</v>
      </c>
      <c r="H220" s="94" t="e">
        <v>#N/A</v>
      </c>
      <c r="I220" s="26"/>
      <c r="J220" s="26"/>
      <c r="K220" s="69" t="str">
        <f>IFERROR(IF(G220&gt;=(VLOOKUP(D220&amp;E220,'Tab 2 Aerobic Capacity (unprot)'!L$10:$M$27,2,FALSE)),"HFZ","NI")," ")</f>
        <v xml:space="preserve"> </v>
      </c>
      <c r="L220" s="69" t="str">
        <f>IFERROR(IF(H220&gt;=(VLOOKUP(D220&amp;E220,'Tab 2 Aerobic Capacity (unprot)'!L$34:$M$51,2,FALSE)),"HFZ","NI")," ")</f>
        <v xml:space="preserve"> </v>
      </c>
      <c r="M220" s="54" t="str">
        <f t="shared" si="36"/>
        <v xml:space="preserve"> </v>
      </c>
      <c r="N220" s="33" t="str">
        <f t="shared" si="37"/>
        <v xml:space="preserve"> </v>
      </c>
      <c r="O220" s="43"/>
      <c r="P220" s="54" t="str">
        <f t="shared" si="38"/>
        <v/>
      </c>
      <c r="Q220" s="33"/>
      <c r="R220" s="54" t="str">
        <f t="shared" si="39"/>
        <v/>
      </c>
      <c r="S220" s="99" t="e">
        <v>#N/A</v>
      </c>
      <c r="T220" s="99" t="e">
        <v>#N/A</v>
      </c>
      <c r="U220" s="99" t="e">
        <v>#N/A</v>
      </c>
      <c r="V220" s="27"/>
      <c r="W220" s="70" t="str">
        <f>IFERROR(IF(S220&gt;=(VLOOKUP(D220&amp;E220, 'Tab 3 Flex,Strng,Endur(unprot)'!AG$10:$AH$37,2,FALSE)),"HFZ", "NI")," ")</f>
        <v xml:space="preserve"> </v>
      </c>
      <c r="X220" s="70" t="str">
        <f>IFERROR(IF(T220&gt;=(VLOOKUP(D220&amp;E220, 'Tab 3 Flex,Strng,Endur(unprot)'!AG$10:$AH$37,2,FALSE)),"HFZ", "NI")," ")</f>
        <v xml:space="preserve"> </v>
      </c>
      <c r="Y220" s="71" t="str">
        <f t="shared" si="40"/>
        <v xml:space="preserve"> </v>
      </c>
      <c r="Z220" s="71" t="str">
        <f t="shared" si="41"/>
        <v xml:space="preserve"> </v>
      </c>
      <c r="AA220" s="71" t="str">
        <f>IFERROR(IF(U220&gt;=(VLOOKUP(D220&amp;E220, 'Tab 3 Flex,Strng,Endur(unprot)'!W$10:X$37,2,FALSE)),"HFZ", "NI"), " ")</f>
        <v xml:space="preserve"> </v>
      </c>
      <c r="AB220" s="28" t="str">
        <f t="shared" si="42"/>
        <v xml:space="preserve"> </v>
      </c>
      <c r="AC220" s="33"/>
      <c r="AD220" s="28" t="str">
        <f t="shared" si="43"/>
        <v/>
      </c>
      <c r="AE220" s="96" t="e">
        <v>#N/A</v>
      </c>
      <c r="AF220" s="35"/>
      <c r="AG220" s="72" t="str">
        <f>IFERROR(IF(AE220&gt;=(VLOOKUP(D220&amp;E220, 'Tab 3 Flex,Strng,Endur(unprot)'!R$10:$S$37,2,FALSE)),"HFZ", "NI")," ")</f>
        <v xml:space="preserve"> </v>
      </c>
      <c r="AH220" s="55" t="str">
        <f t="shared" si="44"/>
        <v xml:space="preserve"> </v>
      </c>
      <c r="AI220" s="43"/>
      <c r="AJ220" s="55" t="str">
        <f t="shared" si="45"/>
        <v/>
      </c>
      <c r="AK220" s="100" t="e">
        <v>#N/A</v>
      </c>
      <c r="AL220" s="36"/>
      <c r="AM220" s="73" t="str">
        <f>IFERROR(IF(AK220&gt;=(VLOOKUP(D220&amp;E220,'Tab 3 Flex,Strng,Endur(unprot)'!AB$10:$AC$37,2,FALSE)),"HFZ", "NI")," ")</f>
        <v xml:space="preserve"> </v>
      </c>
      <c r="AN220" s="29" t="str">
        <f t="shared" si="46"/>
        <v xml:space="preserve"> </v>
      </c>
      <c r="AO220" s="33"/>
      <c r="AP220" s="29" t="str">
        <f t="shared" si="47"/>
        <v/>
      </c>
    </row>
    <row r="221" spans="1:42" s="57" customFormat="1" ht="16.5" thickTop="1" thickBot="1" x14ac:dyDescent="0.3">
      <c r="A221" s="32"/>
      <c r="B221" s="25"/>
      <c r="C221" s="25"/>
      <c r="D221" s="25"/>
      <c r="E221" s="25"/>
      <c r="F221" s="25"/>
      <c r="G221" s="94" t="e">
        <v>#N/A</v>
      </c>
      <c r="H221" s="94" t="e">
        <v>#N/A</v>
      </c>
      <c r="I221" s="26"/>
      <c r="J221" s="26"/>
      <c r="K221" s="69" t="str">
        <f>IFERROR(IF(G221&gt;=(VLOOKUP(D221&amp;E221,'Tab 2 Aerobic Capacity (unprot)'!L$10:$M$27,2,FALSE)),"HFZ","NI")," ")</f>
        <v xml:space="preserve"> </v>
      </c>
      <c r="L221" s="69" t="str">
        <f>IFERROR(IF(H221&gt;=(VLOOKUP(D221&amp;E221,'Tab 2 Aerobic Capacity (unprot)'!L$34:$M$51,2,FALSE)),"HFZ","NI")," ")</f>
        <v xml:space="preserve"> </v>
      </c>
      <c r="M221" s="54" t="str">
        <f t="shared" si="36"/>
        <v xml:space="preserve"> </v>
      </c>
      <c r="N221" s="33" t="str">
        <f t="shared" si="37"/>
        <v xml:space="preserve"> </v>
      </c>
      <c r="O221" s="43"/>
      <c r="P221" s="54" t="str">
        <f t="shared" si="38"/>
        <v/>
      </c>
      <c r="Q221" s="33"/>
      <c r="R221" s="54" t="str">
        <f t="shared" si="39"/>
        <v/>
      </c>
      <c r="S221" s="99" t="e">
        <v>#N/A</v>
      </c>
      <c r="T221" s="99" t="e">
        <v>#N/A</v>
      </c>
      <c r="U221" s="99" t="e">
        <v>#N/A</v>
      </c>
      <c r="V221" s="27"/>
      <c r="W221" s="70" t="str">
        <f>IFERROR(IF(S221&gt;=(VLOOKUP(D221&amp;E221, 'Tab 3 Flex,Strng,Endur(unprot)'!AG$10:$AH$37,2,FALSE)),"HFZ", "NI")," ")</f>
        <v xml:space="preserve"> </v>
      </c>
      <c r="X221" s="70" t="str">
        <f>IFERROR(IF(T221&gt;=(VLOOKUP(D221&amp;E221, 'Tab 3 Flex,Strng,Endur(unprot)'!AG$10:$AH$37,2,FALSE)),"HFZ", "NI")," ")</f>
        <v xml:space="preserve"> </v>
      </c>
      <c r="Y221" s="71" t="str">
        <f t="shared" si="40"/>
        <v xml:space="preserve"> </v>
      </c>
      <c r="Z221" s="71" t="str">
        <f t="shared" si="41"/>
        <v xml:space="preserve"> </v>
      </c>
      <c r="AA221" s="71" t="str">
        <f>IFERROR(IF(U221&gt;=(VLOOKUP(D221&amp;E221, 'Tab 3 Flex,Strng,Endur(unprot)'!W$10:X$37,2,FALSE)),"HFZ", "NI"), " ")</f>
        <v xml:space="preserve"> </v>
      </c>
      <c r="AB221" s="28" t="str">
        <f t="shared" si="42"/>
        <v xml:space="preserve"> </v>
      </c>
      <c r="AC221" s="33"/>
      <c r="AD221" s="28" t="str">
        <f t="shared" si="43"/>
        <v/>
      </c>
      <c r="AE221" s="96" t="e">
        <v>#N/A</v>
      </c>
      <c r="AF221" s="35"/>
      <c r="AG221" s="72" t="str">
        <f>IFERROR(IF(AE221&gt;=(VLOOKUP(D221&amp;E221, 'Tab 3 Flex,Strng,Endur(unprot)'!R$10:$S$37,2,FALSE)),"HFZ", "NI")," ")</f>
        <v xml:space="preserve"> </v>
      </c>
      <c r="AH221" s="55" t="str">
        <f t="shared" si="44"/>
        <v xml:space="preserve"> </v>
      </c>
      <c r="AI221" s="43"/>
      <c r="AJ221" s="55" t="str">
        <f t="shared" si="45"/>
        <v/>
      </c>
      <c r="AK221" s="100" t="e">
        <v>#N/A</v>
      </c>
      <c r="AL221" s="36"/>
      <c r="AM221" s="73" t="str">
        <f>IFERROR(IF(AK221&gt;=(VLOOKUP(D221&amp;E221,'Tab 3 Flex,Strng,Endur(unprot)'!AB$10:$AC$37,2,FALSE)),"HFZ", "NI")," ")</f>
        <v xml:space="preserve"> </v>
      </c>
      <c r="AN221" s="29" t="str">
        <f t="shared" si="46"/>
        <v xml:space="preserve"> </v>
      </c>
      <c r="AO221" s="33"/>
      <c r="AP221" s="29" t="str">
        <f t="shared" si="47"/>
        <v/>
      </c>
    </row>
    <row r="222" spans="1:42" s="57" customFormat="1" ht="16.5" thickTop="1" thickBot="1" x14ac:dyDescent="0.3">
      <c r="A222" s="32"/>
      <c r="B222" s="25"/>
      <c r="C222" s="25"/>
      <c r="D222" s="25"/>
      <c r="E222" s="25"/>
      <c r="F222" s="25"/>
      <c r="G222" s="94" t="e">
        <v>#N/A</v>
      </c>
      <c r="H222" s="94" t="e">
        <v>#N/A</v>
      </c>
      <c r="I222" s="26"/>
      <c r="J222" s="26"/>
      <c r="K222" s="69" t="str">
        <f>IFERROR(IF(G222&gt;=(VLOOKUP(D222&amp;E222,'Tab 2 Aerobic Capacity (unprot)'!L$10:$M$27,2,FALSE)),"HFZ","NI")," ")</f>
        <v xml:space="preserve"> </v>
      </c>
      <c r="L222" s="69" t="str">
        <f>IFERROR(IF(H222&gt;=(VLOOKUP(D222&amp;E222,'Tab 2 Aerobic Capacity (unprot)'!L$34:$M$51,2,FALSE)),"HFZ","NI")," ")</f>
        <v xml:space="preserve"> </v>
      </c>
      <c r="M222" s="54" t="str">
        <f t="shared" si="36"/>
        <v xml:space="preserve"> </v>
      </c>
      <c r="N222" s="33" t="str">
        <f t="shared" si="37"/>
        <v xml:space="preserve"> </v>
      </c>
      <c r="O222" s="43"/>
      <c r="P222" s="54" t="str">
        <f t="shared" si="38"/>
        <v/>
      </c>
      <c r="Q222" s="33"/>
      <c r="R222" s="54" t="str">
        <f t="shared" si="39"/>
        <v/>
      </c>
      <c r="S222" s="99" t="e">
        <v>#N/A</v>
      </c>
      <c r="T222" s="99" t="e">
        <v>#N/A</v>
      </c>
      <c r="U222" s="99" t="e">
        <v>#N/A</v>
      </c>
      <c r="V222" s="27"/>
      <c r="W222" s="70" t="str">
        <f>IFERROR(IF(S222&gt;=(VLOOKUP(D222&amp;E222, 'Tab 3 Flex,Strng,Endur(unprot)'!AG$10:$AH$37,2,FALSE)),"HFZ", "NI")," ")</f>
        <v xml:space="preserve"> </v>
      </c>
      <c r="X222" s="70" t="str">
        <f>IFERROR(IF(T222&gt;=(VLOOKUP(D222&amp;E222, 'Tab 3 Flex,Strng,Endur(unprot)'!AG$10:$AH$37,2,FALSE)),"HFZ", "NI")," ")</f>
        <v xml:space="preserve"> </v>
      </c>
      <c r="Y222" s="71" t="str">
        <f t="shared" si="40"/>
        <v xml:space="preserve"> </v>
      </c>
      <c r="Z222" s="71" t="str">
        <f t="shared" si="41"/>
        <v xml:space="preserve"> </v>
      </c>
      <c r="AA222" s="71" t="str">
        <f>IFERROR(IF(U222&gt;=(VLOOKUP(D222&amp;E222, 'Tab 3 Flex,Strng,Endur(unprot)'!W$10:X$37,2,FALSE)),"HFZ", "NI"), " ")</f>
        <v xml:space="preserve"> </v>
      </c>
      <c r="AB222" s="28" t="str">
        <f t="shared" si="42"/>
        <v xml:space="preserve"> </v>
      </c>
      <c r="AC222" s="33"/>
      <c r="AD222" s="28" t="str">
        <f t="shared" si="43"/>
        <v/>
      </c>
      <c r="AE222" s="96" t="e">
        <v>#N/A</v>
      </c>
      <c r="AF222" s="35"/>
      <c r="AG222" s="72" t="str">
        <f>IFERROR(IF(AE222&gt;=(VLOOKUP(D222&amp;E222, 'Tab 3 Flex,Strng,Endur(unprot)'!R$10:$S$37,2,FALSE)),"HFZ", "NI")," ")</f>
        <v xml:space="preserve"> </v>
      </c>
      <c r="AH222" s="55" t="str">
        <f t="shared" si="44"/>
        <v xml:space="preserve"> </v>
      </c>
      <c r="AI222" s="43"/>
      <c r="AJ222" s="55" t="str">
        <f t="shared" si="45"/>
        <v/>
      </c>
      <c r="AK222" s="100" t="e">
        <v>#N/A</v>
      </c>
      <c r="AL222" s="36"/>
      <c r="AM222" s="73" t="str">
        <f>IFERROR(IF(AK222&gt;=(VLOOKUP(D222&amp;E222,'Tab 3 Flex,Strng,Endur(unprot)'!AB$10:$AC$37,2,FALSE)),"HFZ", "NI")," ")</f>
        <v xml:space="preserve"> </v>
      </c>
      <c r="AN222" s="29" t="str">
        <f t="shared" si="46"/>
        <v xml:space="preserve"> </v>
      </c>
      <c r="AO222" s="33"/>
      <c r="AP222" s="29" t="str">
        <f t="shared" si="47"/>
        <v/>
      </c>
    </row>
    <row r="223" spans="1:42" s="57" customFormat="1" ht="16.5" thickTop="1" thickBot="1" x14ac:dyDescent="0.3">
      <c r="A223" s="32"/>
      <c r="B223" s="25"/>
      <c r="C223" s="25"/>
      <c r="D223" s="25"/>
      <c r="E223" s="25"/>
      <c r="F223" s="25"/>
      <c r="G223" s="94" t="e">
        <v>#N/A</v>
      </c>
      <c r="H223" s="94" t="e">
        <v>#N/A</v>
      </c>
      <c r="I223" s="26"/>
      <c r="J223" s="26"/>
      <c r="K223" s="69" t="str">
        <f>IFERROR(IF(G223&gt;=(VLOOKUP(D223&amp;E223,'Tab 2 Aerobic Capacity (unprot)'!L$10:$M$27,2,FALSE)),"HFZ","NI")," ")</f>
        <v xml:space="preserve"> </v>
      </c>
      <c r="L223" s="69" t="str">
        <f>IFERROR(IF(H223&gt;=(VLOOKUP(D223&amp;E223,'Tab 2 Aerobic Capacity (unprot)'!L$34:$M$51,2,FALSE)),"HFZ","NI")," ")</f>
        <v xml:space="preserve"> </v>
      </c>
      <c r="M223" s="54" t="str">
        <f t="shared" si="36"/>
        <v xml:space="preserve"> </v>
      </c>
      <c r="N223" s="33" t="str">
        <f t="shared" si="37"/>
        <v xml:space="preserve"> </v>
      </c>
      <c r="O223" s="43"/>
      <c r="P223" s="54" t="str">
        <f t="shared" si="38"/>
        <v/>
      </c>
      <c r="Q223" s="33"/>
      <c r="R223" s="54" t="str">
        <f t="shared" si="39"/>
        <v/>
      </c>
      <c r="S223" s="99" t="e">
        <v>#N/A</v>
      </c>
      <c r="T223" s="99" t="e">
        <v>#N/A</v>
      </c>
      <c r="U223" s="99" t="e">
        <v>#N/A</v>
      </c>
      <c r="V223" s="27"/>
      <c r="W223" s="70" t="str">
        <f>IFERROR(IF(S223&gt;=(VLOOKUP(D223&amp;E223, 'Tab 3 Flex,Strng,Endur(unprot)'!AG$10:$AH$37,2,FALSE)),"HFZ", "NI")," ")</f>
        <v xml:space="preserve"> </v>
      </c>
      <c r="X223" s="70" t="str">
        <f>IFERROR(IF(T223&gt;=(VLOOKUP(D223&amp;E223, 'Tab 3 Flex,Strng,Endur(unprot)'!AG$10:$AH$37,2,FALSE)),"HFZ", "NI")," ")</f>
        <v xml:space="preserve"> </v>
      </c>
      <c r="Y223" s="71" t="str">
        <f t="shared" si="40"/>
        <v xml:space="preserve"> </v>
      </c>
      <c r="Z223" s="71" t="str">
        <f t="shared" si="41"/>
        <v xml:space="preserve"> </v>
      </c>
      <c r="AA223" s="71" t="str">
        <f>IFERROR(IF(U223&gt;=(VLOOKUP(D223&amp;E223, 'Tab 3 Flex,Strng,Endur(unprot)'!W$10:X$37,2,FALSE)),"HFZ", "NI"), " ")</f>
        <v xml:space="preserve"> </v>
      </c>
      <c r="AB223" s="28" t="str">
        <f t="shared" si="42"/>
        <v xml:space="preserve"> </v>
      </c>
      <c r="AC223" s="33"/>
      <c r="AD223" s="28" t="str">
        <f t="shared" si="43"/>
        <v/>
      </c>
      <c r="AE223" s="96" t="e">
        <v>#N/A</v>
      </c>
      <c r="AF223" s="35"/>
      <c r="AG223" s="72" t="str">
        <f>IFERROR(IF(AE223&gt;=(VLOOKUP(D223&amp;E223, 'Tab 3 Flex,Strng,Endur(unprot)'!R$10:$S$37,2,FALSE)),"HFZ", "NI")," ")</f>
        <v xml:space="preserve"> </v>
      </c>
      <c r="AH223" s="55" t="str">
        <f t="shared" si="44"/>
        <v xml:space="preserve"> </v>
      </c>
      <c r="AI223" s="43"/>
      <c r="AJ223" s="55" t="str">
        <f t="shared" si="45"/>
        <v/>
      </c>
      <c r="AK223" s="100" t="e">
        <v>#N/A</v>
      </c>
      <c r="AL223" s="36"/>
      <c r="AM223" s="73" t="str">
        <f>IFERROR(IF(AK223&gt;=(VLOOKUP(D223&amp;E223,'Tab 3 Flex,Strng,Endur(unprot)'!AB$10:$AC$37,2,FALSE)),"HFZ", "NI")," ")</f>
        <v xml:space="preserve"> </v>
      </c>
      <c r="AN223" s="29" t="str">
        <f t="shared" si="46"/>
        <v xml:space="preserve"> </v>
      </c>
      <c r="AO223" s="33"/>
      <c r="AP223" s="29" t="str">
        <f t="shared" si="47"/>
        <v/>
      </c>
    </row>
    <row r="224" spans="1:42" s="57" customFormat="1" ht="16.5" thickTop="1" thickBot="1" x14ac:dyDescent="0.3">
      <c r="A224" s="32"/>
      <c r="B224" s="25"/>
      <c r="C224" s="25"/>
      <c r="D224" s="25"/>
      <c r="E224" s="25"/>
      <c r="F224" s="25"/>
      <c r="G224" s="94" t="e">
        <v>#N/A</v>
      </c>
      <c r="H224" s="94" t="e">
        <v>#N/A</v>
      </c>
      <c r="I224" s="26"/>
      <c r="J224" s="26"/>
      <c r="K224" s="69" t="str">
        <f>IFERROR(IF(G224&gt;=(VLOOKUP(D224&amp;E224,'Tab 2 Aerobic Capacity (unprot)'!L$10:$M$27,2,FALSE)),"HFZ","NI")," ")</f>
        <v xml:space="preserve"> </v>
      </c>
      <c r="L224" s="69" t="str">
        <f>IFERROR(IF(H224&gt;=(VLOOKUP(D224&amp;E224,'Tab 2 Aerobic Capacity (unprot)'!L$34:$M$51,2,FALSE)),"HFZ","NI")," ")</f>
        <v xml:space="preserve"> </v>
      </c>
      <c r="M224" s="54" t="str">
        <f t="shared" si="36"/>
        <v xml:space="preserve"> </v>
      </c>
      <c r="N224" s="33" t="str">
        <f t="shared" si="37"/>
        <v xml:space="preserve"> </v>
      </c>
      <c r="O224" s="43"/>
      <c r="P224" s="54" t="str">
        <f t="shared" si="38"/>
        <v/>
      </c>
      <c r="Q224" s="33"/>
      <c r="R224" s="54" t="str">
        <f t="shared" si="39"/>
        <v/>
      </c>
      <c r="S224" s="99" t="e">
        <v>#N/A</v>
      </c>
      <c r="T224" s="99" t="e">
        <v>#N/A</v>
      </c>
      <c r="U224" s="99" t="e">
        <v>#N/A</v>
      </c>
      <c r="V224" s="27"/>
      <c r="W224" s="70" t="str">
        <f>IFERROR(IF(S224&gt;=(VLOOKUP(D224&amp;E224, 'Tab 3 Flex,Strng,Endur(unprot)'!AG$10:$AH$37,2,FALSE)),"HFZ", "NI")," ")</f>
        <v xml:space="preserve"> </v>
      </c>
      <c r="X224" s="70" t="str">
        <f>IFERROR(IF(T224&gt;=(VLOOKUP(D224&amp;E224, 'Tab 3 Flex,Strng,Endur(unprot)'!AG$10:$AH$37,2,FALSE)),"HFZ", "NI")," ")</f>
        <v xml:space="preserve"> </v>
      </c>
      <c r="Y224" s="71" t="str">
        <f t="shared" si="40"/>
        <v xml:space="preserve"> </v>
      </c>
      <c r="Z224" s="71" t="str">
        <f t="shared" si="41"/>
        <v xml:space="preserve"> </v>
      </c>
      <c r="AA224" s="71" t="str">
        <f>IFERROR(IF(U224&gt;=(VLOOKUP(D224&amp;E224, 'Tab 3 Flex,Strng,Endur(unprot)'!W$10:X$37,2,FALSE)),"HFZ", "NI"), " ")</f>
        <v xml:space="preserve"> </v>
      </c>
      <c r="AB224" s="28" t="str">
        <f t="shared" si="42"/>
        <v xml:space="preserve"> </v>
      </c>
      <c r="AC224" s="33"/>
      <c r="AD224" s="28" t="str">
        <f t="shared" si="43"/>
        <v/>
      </c>
      <c r="AE224" s="96" t="e">
        <v>#N/A</v>
      </c>
      <c r="AF224" s="35"/>
      <c r="AG224" s="72" t="str">
        <f>IFERROR(IF(AE224&gt;=(VLOOKUP(D224&amp;E224, 'Tab 3 Flex,Strng,Endur(unprot)'!R$10:$S$37,2,FALSE)),"HFZ", "NI")," ")</f>
        <v xml:space="preserve"> </v>
      </c>
      <c r="AH224" s="55" t="str">
        <f t="shared" si="44"/>
        <v xml:space="preserve"> </v>
      </c>
      <c r="AI224" s="43"/>
      <c r="AJ224" s="55" t="str">
        <f t="shared" si="45"/>
        <v/>
      </c>
      <c r="AK224" s="100" t="e">
        <v>#N/A</v>
      </c>
      <c r="AL224" s="36"/>
      <c r="AM224" s="73" t="str">
        <f>IFERROR(IF(AK224&gt;=(VLOOKUP(D224&amp;E224,'Tab 3 Flex,Strng,Endur(unprot)'!AB$10:$AC$37,2,FALSE)),"HFZ", "NI")," ")</f>
        <v xml:space="preserve"> </v>
      </c>
      <c r="AN224" s="29" t="str">
        <f t="shared" si="46"/>
        <v xml:space="preserve"> </v>
      </c>
      <c r="AO224" s="33"/>
      <c r="AP224" s="29" t="str">
        <f t="shared" si="47"/>
        <v/>
      </c>
    </row>
    <row r="225" spans="1:42" s="57" customFormat="1" ht="16.5" thickTop="1" thickBot="1" x14ac:dyDescent="0.3">
      <c r="A225" s="32"/>
      <c r="B225" s="25"/>
      <c r="C225" s="25"/>
      <c r="D225" s="25"/>
      <c r="E225" s="25"/>
      <c r="F225" s="25"/>
      <c r="G225" s="94" t="e">
        <v>#N/A</v>
      </c>
      <c r="H225" s="94" t="e">
        <v>#N/A</v>
      </c>
      <c r="I225" s="26"/>
      <c r="J225" s="26"/>
      <c r="K225" s="69" t="str">
        <f>IFERROR(IF(G225&gt;=(VLOOKUP(D225&amp;E225,'Tab 2 Aerobic Capacity (unprot)'!L$10:$M$27,2,FALSE)),"HFZ","NI")," ")</f>
        <v xml:space="preserve"> </v>
      </c>
      <c r="L225" s="69" t="str">
        <f>IFERROR(IF(H225&gt;=(VLOOKUP(D225&amp;E225,'Tab 2 Aerobic Capacity (unprot)'!L$34:$M$51,2,FALSE)),"HFZ","NI")," ")</f>
        <v xml:space="preserve"> </v>
      </c>
      <c r="M225" s="54" t="str">
        <f t="shared" si="36"/>
        <v xml:space="preserve"> </v>
      </c>
      <c r="N225" s="33" t="str">
        <f t="shared" si="37"/>
        <v xml:space="preserve"> </v>
      </c>
      <c r="O225" s="43"/>
      <c r="P225" s="54" t="str">
        <f t="shared" si="38"/>
        <v/>
      </c>
      <c r="Q225" s="33"/>
      <c r="R225" s="54" t="str">
        <f t="shared" si="39"/>
        <v/>
      </c>
      <c r="S225" s="99" t="e">
        <v>#N/A</v>
      </c>
      <c r="T225" s="99" t="e">
        <v>#N/A</v>
      </c>
      <c r="U225" s="99" t="e">
        <v>#N/A</v>
      </c>
      <c r="V225" s="27"/>
      <c r="W225" s="70" t="str">
        <f>IFERROR(IF(S225&gt;=(VLOOKUP(D225&amp;E225, 'Tab 3 Flex,Strng,Endur(unprot)'!AG$10:$AH$37,2,FALSE)),"HFZ", "NI")," ")</f>
        <v xml:space="preserve"> </v>
      </c>
      <c r="X225" s="70" t="str">
        <f>IFERROR(IF(T225&gt;=(VLOOKUP(D225&amp;E225, 'Tab 3 Flex,Strng,Endur(unprot)'!AG$10:$AH$37,2,FALSE)),"HFZ", "NI")," ")</f>
        <v xml:space="preserve"> </v>
      </c>
      <c r="Y225" s="71" t="str">
        <f t="shared" si="40"/>
        <v xml:space="preserve"> </v>
      </c>
      <c r="Z225" s="71" t="str">
        <f t="shared" si="41"/>
        <v xml:space="preserve"> </v>
      </c>
      <c r="AA225" s="71" t="str">
        <f>IFERROR(IF(U225&gt;=(VLOOKUP(D225&amp;E225, 'Tab 3 Flex,Strng,Endur(unprot)'!W$10:X$37,2,FALSE)),"HFZ", "NI"), " ")</f>
        <v xml:space="preserve"> </v>
      </c>
      <c r="AB225" s="28" t="str">
        <f t="shared" si="42"/>
        <v xml:space="preserve"> </v>
      </c>
      <c r="AC225" s="33"/>
      <c r="AD225" s="28" t="str">
        <f t="shared" si="43"/>
        <v/>
      </c>
      <c r="AE225" s="96" t="e">
        <v>#N/A</v>
      </c>
      <c r="AF225" s="35"/>
      <c r="AG225" s="72" t="str">
        <f>IFERROR(IF(AE225&gt;=(VLOOKUP(D225&amp;E225, 'Tab 3 Flex,Strng,Endur(unprot)'!R$10:$S$37,2,FALSE)),"HFZ", "NI")," ")</f>
        <v xml:space="preserve"> </v>
      </c>
      <c r="AH225" s="55" t="str">
        <f t="shared" si="44"/>
        <v xml:space="preserve"> </v>
      </c>
      <c r="AI225" s="43"/>
      <c r="AJ225" s="55" t="str">
        <f t="shared" si="45"/>
        <v/>
      </c>
      <c r="AK225" s="100" t="e">
        <v>#N/A</v>
      </c>
      <c r="AL225" s="36"/>
      <c r="AM225" s="73" t="str">
        <f>IFERROR(IF(AK225&gt;=(VLOOKUP(D225&amp;E225,'Tab 3 Flex,Strng,Endur(unprot)'!AB$10:$AC$37,2,FALSE)),"HFZ", "NI")," ")</f>
        <v xml:space="preserve"> </v>
      </c>
      <c r="AN225" s="29" t="str">
        <f t="shared" si="46"/>
        <v xml:space="preserve"> </v>
      </c>
      <c r="AO225" s="33"/>
      <c r="AP225" s="29" t="str">
        <f t="shared" si="47"/>
        <v/>
      </c>
    </row>
    <row r="226" spans="1:42" s="57" customFormat="1" ht="16.5" thickTop="1" thickBot="1" x14ac:dyDescent="0.3">
      <c r="A226" s="32"/>
      <c r="B226" s="25"/>
      <c r="C226" s="25"/>
      <c r="D226" s="25"/>
      <c r="E226" s="25"/>
      <c r="F226" s="25"/>
      <c r="G226" s="94" t="e">
        <v>#N/A</v>
      </c>
      <c r="H226" s="94" t="e">
        <v>#N/A</v>
      </c>
      <c r="I226" s="26"/>
      <c r="J226" s="26"/>
      <c r="K226" s="69" t="str">
        <f>IFERROR(IF(G226&gt;=(VLOOKUP(D226&amp;E226,'Tab 2 Aerobic Capacity (unprot)'!L$10:$M$27,2,FALSE)),"HFZ","NI")," ")</f>
        <v xml:space="preserve"> </v>
      </c>
      <c r="L226" s="69" t="str">
        <f>IFERROR(IF(H226&gt;=(VLOOKUP(D226&amp;E226,'Tab 2 Aerobic Capacity (unprot)'!L$34:$M$51,2,FALSE)),"HFZ","NI")," ")</f>
        <v xml:space="preserve"> </v>
      </c>
      <c r="M226" s="54" t="str">
        <f t="shared" si="36"/>
        <v xml:space="preserve"> </v>
      </c>
      <c r="N226" s="33" t="str">
        <f t="shared" si="37"/>
        <v xml:space="preserve"> </v>
      </c>
      <c r="O226" s="43"/>
      <c r="P226" s="54" t="str">
        <f t="shared" si="38"/>
        <v/>
      </c>
      <c r="Q226" s="33"/>
      <c r="R226" s="54" t="str">
        <f t="shared" si="39"/>
        <v/>
      </c>
      <c r="S226" s="99" t="e">
        <v>#N/A</v>
      </c>
      <c r="T226" s="99" t="e">
        <v>#N/A</v>
      </c>
      <c r="U226" s="99" t="e">
        <v>#N/A</v>
      </c>
      <c r="V226" s="27"/>
      <c r="W226" s="70" t="str">
        <f>IFERROR(IF(S226&gt;=(VLOOKUP(D226&amp;E226, 'Tab 3 Flex,Strng,Endur(unprot)'!AG$10:$AH$37,2,FALSE)),"HFZ", "NI")," ")</f>
        <v xml:space="preserve"> </v>
      </c>
      <c r="X226" s="70" t="str">
        <f>IFERROR(IF(T226&gt;=(VLOOKUP(D226&amp;E226, 'Tab 3 Flex,Strng,Endur(unprot)'!AG$10:$AH$37,2,FALSE)),"HFZ", "NI")," ")</f>
        <v xml:space="preserve"> </v>
      </c>
      <c r="Y226" s="71" t="str">
        <f t="shared" si="40"/>
        <v xml:space="preserve"> </v>
      </c>
      <c r="Z226" s="71" t="str">
        <f t="shared" si="41"/>
        <v xml:space="preserve"> </v>
      </c>
      <c r="AA226" s="71" t="str">
        <f>IFERROR(IF(U226&gt;=(VLOOKUP(D226&amp;E226, 'Tab 3 Flex,Strng,Endur(unprot)'!W$10:X$37,2,FALSE)),"HFZ", "NI"), " ")</f>
        <v xml:space="preserve"> </v>
      </c>
      <c r="AB226" s="28" t="str">
        <f t="shared" si="42"/>
        <v xml:space="preserve"> </v>
      </c>
      <c r="AC226" s="33"/>
      <c r="AD226" s="28" t="str">
        <f t="shared" si="43"/>
        <v/>
      </c>
      <c r="AE226" s="96" t="e">
        <v>#N/A</v>
      </c>
      <c r="AF226" s="35"/>
      <c r="AG226" s="72" t="str">
        <f>IFERROR(IF(AE226&gt;=(VLOOKUP(D226&amp;E226, 'Tab 3 Flex,Strng,Endur(unprot)'!R$10:$S$37,2,FALSE)),"HFZ", "NI")," ")</f>
        <v xml:space="preserve"> </v>
      </c>
      <c r="AH226" s="55" t="str">
        <f t="shared" si="44"/>
        <v xml:space="preserve"> </v>
      </c>
      <c r="AI226" s="43"/>
      <c r="AJ226" s="55" t="str">
        <f t="shared" si="45"/>
        <v/>
      </c>
      <c r="AK226" s="100" t="e">
        <v>#N/A</v>
      </c>
      <c r="AL226" s="36"/>
      <c r="AM226" s="73" t="str">
        <f>IFERROR(IF(AK226&gt;=(VLOOKUP(D226&amp;E226,'Tab 3 Flex,Strng,Endur(unprot)'!AB$10:$AC$37,2,FALSE)),"HFZ", "NI")," ")</f>
        <v xml:space="preserve"> </v>
      </c>
      <c r="AN226" s="29" t="str">
        <f t="shared" si="46"/>
        <v xml:space="preserve"> </v>
      </c>
      <c r="AO226" s="33"/>
      <c r="AP226" s="29" t="str">
        <f t="shared" si="47"/>
        <v/>
      </c>
    </row>
    <row r="227" spans="1:42" s="57" customFormat="1" ht="16.5" thickTop="1" thickBot="1" x14ac:dyDescent="0.3">
      <c r="A227" s="32"/>
      <c r="B227" s="25"/>
      <c r="C227" s="25"/>
      <c r="D227" s="25"/>
      <c r="E227" s="25"/>
      <c r="F227" s="25"/>
      <c r="G227" s="94" t="e">
        <v>#N/A</v>
      </c>
      <c r="H227" s="94" t="e">
        <v>#N/A</v>
      </c>
      <c r="I227" s="26"/>
      <c r="J227" s="26"/>
      <c r="K227" s="69" t="str">
        <f>IFERROR(IF(G227&gt;=(VLOOKUP(D227&amp;E227,'Tab 2 Aerobic Capacity (unprot)'!L$10:$M$27,2,FALSE)),"HFZ","NI")," ")</f>
        <v xml:space="preserve"> </v>
      </c>
      <c r="L227" s="69" t="str">
        <f>IFERROR(IF(H227&gt;=(VLOOKUP(D227&amp;E227,'Tab 2 Aerobic Capacity (unprot)'!L$34:$M$51,2,FALSE)),"HFZ","NI")," ")</f>
        <v xml:space="preserve"> </v>
      </c>
      <c r="M227" s="54" t="str">
        <f t="shared" si="36"/>
        <v xml:space="preserve"> </v>
      </c>
      <c r="N227" s="33" t="str">
        <f t="shared" si="37"/>
        <v xml:space="preserve"> </v>
      </c>
      <c r="O227" s="43"/>
      <c r="P227" s="54" t="str">
        <f t="shared" si="38"/>
        <v/>
      </c>
      <c r="Q227" s="33"/>
      <c r="R227" s="54" t="str">
        <f t="shared" si="39"/>
        <v/>
      </c>
      <c r="S227" s="99" t="e">
        <v>#N/A</v>
      </c>
      <c r="T227" s="99" t="e">
        <v>#N/A</v>
      </c>
      <c r="U227" s="99" t="e">
        <v>#N/A</v>
      </c>
      <c r="V227" s="27"/>
      <c r="W227" s="70" t="str">
        <f>IFERROR(IF(S227&gt;=(VLOOKUP(D227&amp;E227, 'Tab 3 Flex,Strng,Endur(unprot)'!AG$10:$AH$37,2,FALSE)),"HFZ", "NI")," ")</f>
        <v xml:space="preserve"> </v>
      </c>
      <c r="X227" s="70" t="str">
        <f>IFERROR(IF(T227&gt;=(VLOOKUP(D227&amp;E227, 'Tab 3 Flex,Strng,Endur(unprot)'!AG$10:$AH$37,2,FALSE)),"HFZ", "NI")," ")</f>
        <v xml:space="preserve"> </v>
      </c>
      <c r="Y227" s="71" t="str">
        <f t="shared" si="40"/>
        <v xml:space="preserve"> </v>
      </c>
      <c r="Z227" s="71" t="str">
        <f t="shared" si="41"/>
        <v xml:space="preserve"> </v>
      </c>
      <c r="AA227" s="71" t="str">
        <f>IFERROR(IF(U227&gt;=(VLOOKUP(D227&amp;E227, 'Tab 3 Flex,Strng,Endur(unprot)'!W$10:X$37,2,FALSE)),"HFZ", "NI"), " ")</f>
        <v xml:space="preserve"> </v>
      </c>
      <c r="AB227" s="28" t="str">
        <f t="shared" si="42"/>
        <v xml:space="preserve"> </v>
      </c>
      <c r="AC227" s="33"/>
      <c r="AD227" s="28" t="str">
        <f t="shared" si="43"/>
        <v/>
      </c>
      <c r="AE227" s="96" t="e">
        <v>#N/A</v>
      </c>
      <c r="AF227" s="35"/>
      <c r="AG227" s="72" t="str">
        <f>IFERROR(IF(AE227&gt;=(VLOOKUP(D227&amp;E227, 'Tab 3 Flex,Strng,Endur(unprot)'!R$10:$S$37,2,FALSE)),"HFZ", "NI")," ")</f>
        <v xml:space="preserve"> </v>
      </c>
      <c r="AH227" s="55" t="str">
        <f t="shared" si="44"/>
        <v xml:space="preserve"> </v>
      </c>
      <c r="AI227" s="43"/>
      <c r="AJ227" s="55" t="str">
        <f t="shared" si="45"/>
        <v/>
      </c>
      <c r="AK227" s="100" t="e">
        <v>#N/A</v>
      </c>
      <c r="AL227" s="36"/>
      <c r="AM227" s="73" t="str">
        <f>IFERROR(IF(AK227&gt;=(VLOOKUP(D227&amp;E227,'Tab 3 Flex,Strng,Endur(unprot)'!AB$10:$AC$37,2,FALSE)),"HFZ", "NI")," ")</f>
        <v xml:space="preserve"> </v>
      </c>
      <c r="AN227" s="29" t="str">
        <f t="shared" si="46"/>
        <v xml:space="preserve"> </v>
      </c>
      <c r="AO227" s="33"/>
      <c r="AP227" s="29" t="str">
        <f t="shared" si="47"/>
        <v/>
      </c>
    </row>
    <row r="228" spans="1:42" s="57" customFormat="1" ht="16.5" thickTop="1" thickBot="1" x14ac:dyDescent="0.3">
      <c r="A228" s="32"/>
      <c r="B228" s="25"/>
      <c r="C228" s="25"/>
      <c r="D228" s="25"/>
      <c r="E228" s="25"/>
      <c r="F228" s="25"/>
      <c r="G228" s="94" t="e">
        <v>#N/A</v>
      </c>
      <c r="H228" s="94" t="e">
        <v>#N/A</v>
      </c>
      <c r="I228" s="26"/>
      <c r="J228" s="26"/>
      <c r="K228" s="69" t="str">
        <f>IFERROR(IF(G228&gt;=(VLOOKUP(D228&amp;E228,'Tab 2 Aerobic Capacity (unprot)'!L$10:$M$27,2,FALSE)),"HFZ","NI")," ")</f>
        <v xml:space="preserve"> </v>
      </c>
      <c r="L228" s="69" t="str">
        <f>IFERROR(IF(H228&gt;=(VLOOKUP(D228&amp;E228,'Tab 2 Aerobic Capacity (unprot)'!L$34:$M$51,2,FALSE)),"HFZ","NI")," ")</f>
        <v xml:space="preserve"> </v>
      </c>
      <c r="M228" s="54" t="str">
        <f t="shared" si="36"/>
        <v xml:space="preserve"> </v>
      </c>
      <c r="N228" s="33" t="str">
        <f t="shared" si="37"/>
        <v xml:space="preserve"> </v>
      </c>
      <c r="O228" s="43"/>
      <c r="P228" s="54" t="str">
        <f t="shared" si="38"/>
        <v/>
      </c>
      <c r="Q228" s="33"/>
      <c r="R228" s="54" t="str">
        <f t="shared" si="39"/>
        <v/>
      </c>
      <c r="S228" s="99" t="e">
        <v>#N/A</v>
      </c>
      <c r="T228" s="99" t="e">
        <v>#N/A</v>
      </c>
      <c r="U228" s="99" t="e">
        <v>#N/A</v>
      </c>
      <c r="V228" s="27"/>
      <c r="W228" s="70" t="str">
        <f>IFERROR(IF(S228&gt;=(VLOOKUP(D228&amp;E228, 'Tab 3 Flex,Strng,Endur(unprot)'!AG$10:$AH$37,2,FALSE)),"HFZ", "NI")," ")</f>
        <v xml:space="preserve"> </v>
      </c>
      <c r="X228" s="70" t="str">
        <f>IFERROR(IF(T228&gt;=(VLOOKUP(D228&amp;E228, 'Tab 3 Flex,Strng,Endur(unprot)'!AG$10:$AH$37,2,FALSE)),"HFZ", "NI")," ")</f>
        <v xml:space="preserve"> </v>
      </c>
      <c r="Y228" s="71" t="str">
        <f t="shared" si="40"/>
        <v xml:space="preserve"> </v>
      </c>
      <c r="Z228" s="71" t="str">
        <f t="shared" si="41"/>
        <v xml:space="preserve"> </v>
      </c>
      <c r="AA228" s="71" t="str">
        <f>IFERROR(IF(U228&gt;=(VLOOKUP(D228&amp;E228, 'Tab 3 Flex,Strng,Endur(unprot)'!W$10:X$37,2,FALSE)),"HFZ", "NI"), " ")</f>
        <v xml:space="preserve"> </v>
      </c>
      <c r="AB228" s="28" t="str">
        <f t="shared" si="42"/>
        <v xml:space="preserve"> </v>
      </c>
      <c r="AC228" s="33"/>
      <c r="AD228" s="28" t="str">
        <f t="shared" si="43"/>
        <v/>
      </c>
      <c r="AE228" s="96" t="e">
        <v>#N/A</v>
      </c>
      <c r="AF228" s="35"/>
      <c r="AG228" s="72" t="str">
        <f>IFERROR(IF(AE228&gt;=(VLOOKUP(D228&amp;E228, 'Tab 3 Flex,Strng,Endur(unprot)'!R$10:$S$37,2,FALSE)),"HFZ", "NI")," ")</f>
        <v xml:space="preserve"> </v>
      </c>
      <c r="AH228" s="55" t="str">
        <f t="shared" si="44"/>
        <v xml:space="preserve"> </v>
      </c>
      <c r="AI228" s="43"/>
      <c r="AJ228" s="55" t="str">
        <f t="shared" si="45"/>
        <v/>
      </c>
      <c r="AK228" s="100" t="e">
        <v>#N/A</v>
      </c>
      <c r="AL228" s="36"/>
      <c r="AM228" s="73" t="str">
        <f>IFERROR(IF(AK228&gt;=(VLOOKUP(D228&amp;E228,'Tab 3 Flex,Strng,Endur(unprot)'!AB$10:$AC$37,2,FALSE)),"HFZ", "NI")," ")</f>
        <v xml:space="preserve"> </v>
      </c>
      <c r="AN228" s="29" t="str">
        <f t="shared" si="46"/>
        <v xml:space="preserve"> </v>
      </c>
      <c r="AO228" s="33"/>
      <c r="AP228" s="29" t="str">
        <f t="shared" si="47"/>
        <v/>
      </c>
    </row>
    <row r="229" spans="1:42" s="57" customFormat="1" ht="16.5" thickTop="1" thickBot="1" x14ac:dyDescent="0.3">
      <c r="A229" s="32"/>
      <c r="B229" s="25"/>
      <c r="C229" s="25"/>
      <c r="D229" s="25"/>
      <c r="E229" s="25"/>
      <c r="F229" s="25"/>
      <c r="G229" s="94" t="e">
        <v>#N/A</v>
      </c>
      <c r="H229" s="94" t="e">
        <v>#N/A</v>
      </c>
      <c r="I229" s="26"/>
      <c r="J229" s="26"/>
      <c r="K229" s="69" t="str">
        <f>IFERROR(IF(G229&gt;=(VLOOKUP(D229&amp;E229,'Tab 2 Aerobic Capacity (unprot)'!L$10:$M$27,2,FALSE)),"HFZ","NI")," ")</f>
        <v xml:space="preserve"> </v>
      </c>
      <c r="L229" s="69" t="str">
        <f>IFERROR(IF(H229&gt;=(VLOOKUP(D229&amp;E229,'Tab 2 Aerobic Capacity (unprot)'!L$34:$M$51,2,FALSE)),"HFZ","NI")," ")</f>
        <v xml:space="preserve"> </v>
      </c>
      <c r="M229" s="54" t="str">
        <f t="shared" si="36"/>
        <v xml:space="preserve"> </v>
      </c>
      <c r="N229" s="33" t="str">
        <f t="shared" si="37"/>
        <v xml:space="preserve"> </v>
      </c>
      <c r="O229" s="43"/>
      <c r="P229" s="54" t="str">
        <f t="shared" si="38"/>
        <v/>
      </c>
      <c r="Q229" s="33"/>
      <c r="R229" s="54" t="str">
        <f t="shared" si="39"/>
        <v/>
      </c>
      <c r="S229" s="99" t="e">
        <v>#N/A</v>
      </c>
      <c r="T229" s="99" t="e">
        <v>#N/A</v>
      </c>
      <c r="U229" s="99" t="e">
        <v>#N/A</v>
      </c>
      <c r="V229" s="27"/>
      <c r="W229" s="70" t="str">
        <f>IFERROR(IF(S229&gt;=(VLOOKUP(D229&amp;E229, 'Tab 3 Flex,Strng,Endur(unprot)'!AG$10:$AH$37,2,FALSE)),"HFZ", "NI")," ")</f>
        <v xml:space="preserve"> </v>
      </c>
      <c r="X229" s="70" t="str">
        <f>IFERROR(IF(T229&gt;=(VLOOKUP(D229&amp;E229, 'Tab 3 Flex,Strng,Endur(unprot)'!AG$10:$AH$37,2,FALSE)),"HFZ", "NI")," ")</f>
        <v xml:space="preserve"> </v>
      </c>
      <c r="Y229" s="71" t="str">
        <f t="shared" si="40"/>
        <v xml:space="preserve"> </v>
      </c>
      <c r="Z229" s="71" t="str">
        <f t="shared" si="41"/>
        <v xml:space="preserve"> </v>
      </c>
      <c r="AA229" s="71" t="str">
        <f>IFERROR(IF(U229&gt;=(VLOOKUP(D229&amp;E229, 'Tab 3 Flex,Strng,Endur(unprot)'!W$10:X$37,2,FALSE)),"HFZ", "NI"), " ")</f>
        <v xml:space="preserve"> </v>
      </c>
      <c r="AB229" s="28" t="str">
        <f t="shared" si="42"/>
        <v xml:space="preserve"> </v>
      </c>
      <c r="AC229" s="33"/>
      <c r="AD229" s="28" t="str">
        <f t="shared" si="43"/>
        <v/>
      </c>
      <c r="AE229" s="96" t="e">
        <v>#N/A</v>
      </c>
      <c r="AF229" s="35"/>
      <c r="AG229" s="72" t="str">
        <f>IFERROR(IF(AE229&gt;=(VLOOKUP(D229&amp;E229, 'Tab 3 Flex,Strng,Endur(unprot)'!R$10:$S$37,2,FALSE)),"HFZ", "NI")," ")</f>
        <v xml:space="preserve"> </v>
      </c>
      <c r="AH229" s="55" t="str">
        <f t="shared" si="44"/>
        <v xml:space="preserve"> </v>
      </c>
      <c r="AI229" s="43"/>
      <c r="AJ229" s="55" t="str">
        <f t="shared" si="45"/>
        <v/>
      </c>
      <c r="AK229" s="100" t="e">
        <v>#N/A</v>
      </c>
      <c r="AL229" s="36"/>
      <c r="AM229" s="73" t="str">
        <f>IFERROR(IF(AK229&gt;=(VLOOKUP(D229&amp;E229,'Tab 3 Flex,Strng,Endur(unprot)'!AB$10:$AC$37,2,FALSE)),"HFZ", "NI")," ")</f>
        <v xml:space="preserve"> </v>
      </c>
      <c r="AN229" s="29" t="str">
        <f t="shared" si="46"/>
        <v xml:space="preserve"> </v>
      </c>
      <c r="AO229" s="33"/>
      <c r="AP229" s="29" t="str">
        <f t="shared" si="47"/>
        <v/>
      </c>
    </row>
    <row r="230" spans="1:42" s="57" customFormat="1" ht="16.5" thickTop="1" thickBot="1" x14ac:dyDescent="0.3">
      <c r="A230" s="32"/>
      <c r="B230" s="25"/>
      <c r="C230" s="25"/>
      <c r="D230" s="25"/>
      <c r="E230" s="25"/>
      <c r="F230" s="25"/>
      <c r="G230" s="94" t="e">
        <v>#N/A</v>
      </c>
      <c r="H230" s="94" t="e">
        <v>#N/A</v>
      </c>
      <c r="I230" s="26"/>
      <c r="J230" s="26"/>
      <c r="K230" s="69" t="str">
        <f>IFERROR(IF(G230&gt;=(VLOOKUP(D230&amp;E230,'Tab 2 Aerobic Capacity (unprot)'!L$10:$M$27,2,FALSE)),"HFZ","NI")," ")</f>
        <v xml:space="preserve"> </v>
      </c>
      <c r="L230" s="69" t="str">
        <f>IFERROR(IF(H230&gt;=(VLOOKUP(D230&amp;E230,'Tab 2 Aerobic Capacity (unprot)'!L$34:$M$51,2,FALSE)),"HFZ","NI")," ")</f>
        <v xml:space="preserve"> </v>
      </c>
      <c r="M230" s="54" t="str">
        <f t="shared" si="36"/>
        <v xml:space="preserve"> </v>
      </c>
      <c r="N230" s="33" t="str">
        <f t="shared" si="37"/>
        <v xml:space="preserve"> </v>
      </c>
      <c r="O230" s="43"/>
      <c r="P230" s="54" t="str">
        <f t="shared" si="38"/>
        <v/>
      </c>
      <c r="Q230" s="33"/>
      <c r="R230" s="54" t="str">
        <f t="shared" si="39"/>
        <v/>
      </c>
      <c r="S230" s="99" t="e">
        <v>#N/A</v>
      </c>
      <c r="T230" s="99" t="e">
        <v>#N/A</v>
      </c>
      <c r="U230" s="99" t="e">
        <v>#N/A</v>
      </c>
      <c r="V230" s="27"/>
      <c r="W230" s="70" t="str">
        <f>IFERROR(IF(S230&gt;=(VLOOKUP(D230&amp;E230, 'Tab 3 Flex,Strng,Endur(unprot)'!AG$10:$AH$37,2,FALSE)),"HFZ", "NI")," ")</f>
        <v xml:space="preserve"> </v>
      </c>
      <c r="X230" s="70" t="str">
        <f>IFERROR(IF(T230&gt;=(VLOOKUP(D230&amp;E230, 'Tab 3 Flex,Strng,Endur(unprot)'!AG$10:$AH$37,2,FALSE)),"HFZ", "NI")," ")</f>
        <v xml:space="preserve"> </v>
      </c>
      <c r="Y230" s="71" t="str">
        <f t="shared" si="40"/>
        <v xml:space="preserve"> </v>
      </c>
      <c r="Z230" s="71" t="str">
        <f t="shared" si="41"/>
        <v xml:space="preserve"> </v>
      </c>
      <c r="AA230" s="71" t="str">
        <f>IFERROR(IF(U230&gt;=(VLOOKUP(D230&amp;E230, 'Tab 3 Flex,Strng,Endur(unprot)'!W$10:X$37,2,FALSE)),"HFZ", "NI"), " ")</f>
        <v xml:space="preserve"> </v>
      </c>
      <c r="AB230" s="28" t="str">
        <f t="shared" si="42"/>
        <v xml:space="preserve"> </v>
      </c>
      <c r="AC230" s="33"/>
      <c r="AD230" s="28" t="str">
        <f t="shared" si="43"/>
        <v/>
      </c>
      <c r="AE230" s="96" t="e">
        <v>#N/A</v>
      </c>
      <c r="AF230" s="35"/>
      <c r="AG230" s="72" t="str">
        <f>IFERROR(IF(AE230&gt;=(VLOOKUP(D230&amp;E230, 'Tab 3 Flex,Strng,Endur(unprot)'!R$10:$S$37,2,FALSE)),"HFZ", "NI")," ")</f>
        <v xml:space="preserve"> </v>
      </c>
      <c r="AH230" s="55" t="str">
        <f t="shared" si="44"/>
        <v xml:space="preserve"> </v>
      </c>
      <c r="AI230" s="43"/>
      <c r="AJ230" s="55" t="str">
        <f t="shared" si="45"/>
        <v/>
      </c>
      <c r="AK230" s="100" t="e">
        <v>#N/A</v>
      </c>
      <c r="AL230" s="36"/>
      <c r="AM230" s="73" t="str">
        <f>IFERROR(IF(AK230&gt;=(VLOOKUP(D230&amp;E230,'Tab 3 Flex,Strng,Endur(unprot)'!AB$10:$AC$37,2,FALSE)),"HFZ", "NI")," ")</f>
        <v xml:space="preserve"> </v>
      </c>
      <c r="AN230" s="29" t="str">
        <f t="shared" si="46"/>
        <v xml:space="preserve"> </v>
      </c>
      <c r="AO230" s="33"/>
      <c r="AP230" s="29" t="str">
        <f t="shared" si="47"/>
        <v/>
      </c>
    </row>
    <row r="231" spans="1:42" s="57" customFormat="1" ht="16.5" thickTop="1" thickBot="1" x14ac:dyDescent="0.3">
      <c r="A231" s="32"/>
      <c r="B231" s="25"/>
      <c r="C231" s="25"/>
      <c r="D231" s="25"/>
      <c r="E231" s="25"/>
      <c r="F231" s="25"/>
      <c r="G231" s="94" t="e">
        <v>#N/A</v>
      </c>
      <c r="H231" s="94" t="e">
        <v>#N/A</v>
      </c>
      <c r="I231" s="26"/>
      <c r="J231" s="26"/>
      <c r="K231" s="69" t="str">
        <f>IFERROR(IF(G231&gt;=(VLOOKUP(D231&amp;E231,'Tab 2 Aerobic Capacity (unprot)'!L$10:$M$27,2,FALSE)),"HFZ","NI")," ")</f>
        <v xml:space="preserve"> </v>
      </c>
      <c r="L231" s="69" t="str">
        <f>IFERROR(IF(H231&gt;=(VLOOKUP(D231&amp;E231,'Tab 2 Aerobic Capacity (unprot)'!L$34:$M$51,2,FALSE)),"HFZ","NI")," ")</f>
        <v xml:space="preserve"> </v>
      </c>
      <c r="M231" s="54" t="str">
        <f t="shared" si="36"/>
        <v xml:space="preserve"> </v>
      </c>
      <c r="N231" s="33" t="str">
        <f t="shared" si="37"/>
        <v xml:space="preserve"> </v>
      </c>
      <c r="O231" s="43"/>
      <c r="P231" s="54" t="str">
        <f t="shared" si="38"/>
        <v/>
      </c>
      <c r="Q231" s="33"/>
      <c r="R231" s="54" t="str">
        <f t="shared" si="39"/>
        <v/>
      </c>
      <c r="S231" s="99" t="e">
        <v>#N/A</v>
      </c>
      <c r="T231" s="99" t="e">
        <v>#N/A</v>
      </c>
      <c r="U231" s="99" t="e">
        <v>#N/A</v>
      </c>
      <c r="V231" s="27"/>
      <c r="W231" s="70" t="str">
        <f>IFERROR(IF(S231&gt;=(VLOOKUP(D231&amp;E231, 'Tab 3 Flex,Strng,Endur(unprot)'!AG$10:$AH$37,2,FALSE)),"HFZ", "NI")," ")</f>
        <v xml:space="preserve"> </v>
      </c>
      <c r="X231" s="70" t="str">
        <f>IFERROR(IF(T231&gt;=(VLOOKUP(D231&amp;E231, 'Tab 3 Flex,Strng,Endur(unprot)'!AG$10:$AH$37,2,FALSE)),"HFZ", "NI")," ")</f>
        <v xml:space="preserve"> </v>
      </c>
      <c r="Y231" s="71" t="str">
        <f t="shared" si="40"/>
        <v xml:space="preserve"> </v>
      </c>
      <c r="Z231" s="71" t="str">
        <f t="shared" si="41"/>
        <v xml:space="preserve"> </v>
      </c>
      <c r="AA231" s="71" t="str">
        <f>IFERROR(IF(U231&gt;=(VLOOKUP(D231&amp;E231, 'Tab 3 Flex,Strng,Endur(unprot)'!W$10:X$37,2,FALSE)),"HFZ", "NI"), " ")</f>
        <v xml:space="preserve"> </v>
      </c>
      <c r="AB231" s="28" t="str">
        <f t="shared" si="42"/>
        <v xml:space="preserve"> </v>
      </c>
      <c r="AC231" s="33"/>
      <c r="AD231" s="28" t="str">
        <f t="shared" si="43"/>
        <v/>
      </c>
      <c r="AE231" s="96" t="e">
        <v>#N/A</v>
      </c>
      <c r="AF231" s="35"/>
      <c r="AG231" s="72" t="str">
        <f>IFERROR(IF(AE231&gt;=(VLOOKUP(D231&amp;E231, 'Tab 3 Flex,Strng,Endur(unprot)'!R$10:$S$37,2,FALSE)),"HFZ", "NI")," ")</f>
        <v xml:space="preserve"> </v>
      </c>
      <c r="AH231" s="55" t="str">
        <f t="shared" si="44"/>
        <v xml:space="preserve"> </v>
      </c>
      <c r="AI231" s="43"/>
      <c r="AJ231" s="55" t="str">
        <f t="shared" si="45"/>
        <v/>
      </c>
      <c r="AK231" s="100" t="e">
        <v>#N/A</v>
      </c>
      <c r="AL231" s="36"/>
      <c r="AM231" s="73" t="str">
        <f>IFERROR(IF(AK231&gt;=(VLOOKUP(D231&amp;E231,'Tab 3 Flex,Strng,Endur(unprot)'!AB$10:$AC$37,2,FALSE)),"HFZ", "NI")," ")</f>
        <v xml:space="preserve"> </v>
      </c>
      <c r="AN231" s="29" t="str">
        <f t="shared" si="46"/>
        <v xml:space="preserve"> </v>
      </c>
      <c r="AO231" s="33"/>
      <c r="AP231" s="29" t="str">
        <f t="shared" si="47"/>
        <v/>
      </c>
    </row>
    <row r="232" spans="1:42" s="57" customFormat="1" ht="16.5" thickTop="1" thickBot="1" x14ac:dyDescent="0.3">
      <c r="A232" s="32"/>
      <c r="B232" s="25"/>
      <c r="C232" s="25"/>
      <c r="D232" s="25"/>
      <c r="E232" s="25"/>
      <c r="F232" s="25"/>
      <c r="G232" s="94" t="e">
        <v>#N/A</v>
      </c>
      <c r="H232" s="94" t="e">
        <v>#N/A</v>
      </c>
      <c r="I232" s="26"/>
      <c r="J232" s="26"/>
      <c r="K232" s="69" t="str">
        <f>IFERROR(IF(G232&gt;=(VLOOKUP(D232&amp;E232,'Tab 2 Aerobic Capacity (unprot)'!L$10:$M$27,2,FALSE)),"HFZ","NI")," ")</f>
        <v xml:space="preserve"> </v>
      </c>
      <c r="L232" s="69" t="str">
        <f>IFERROR(IF(H232&gt;=(VLOOKUP(D232&amp;E232,'Tab 2 Aerobic Capacity (unprot)'!L$34:$M$51,2,FALSE)),"HFZ","NI")," ")</f>
        <v xml:space="preserve"> </v>
      </c>
      <c r="M232" s="54" t="str">
        <f t="shared" si="36"/>
        <v xml:space="preserve"> </v>
      </c>
      <c r="N232" s="33" t="str">
        <f t="shared" si="37"/>
        <v xml:space="preserve"> </v>
      </c>
      <c r="O232" s="43"/>
      <c r="P232" s="54" t="str">
        <f t="shared" si="38"/>
        <v/>
      </c>
      <c r="Q232" s="33"/>
      <c r="R232" s="54" t="str">
        <f t="shared" si="39"/>
        <v/>
      </c>
      <c r="S232" s="99" t="e">
        <v>#N/A</v>
      </c>
      <c r="T232" s="99" t="e">
        <v>#N/A</v>
      </c>
      <c r="U232" s="99" t="e">
        <v>#N/A</v>
      </c>
      <c r="V232" s="27"/>
      <c r="W232" s="70" t="str">
        <f>IFERROR(IF(S232&gt;=(VLOOKUP(D232&amp;E232, 'Tab 3 Flex,Strng,Endur(unprot)'!AG$10:$AH$37,2,FALSE)),"HFZ", "NI")," ")</f>
        <v xml:space="preserve"> </v>
      </c>
      <c r="X232" s="70" t="str">
        <f>IFERROR(IF(T232&gt;=(VLOOKUP(D232&amp;E232, 'Tab 3 Flex,Strng,Endur(unprot)'!AG$10:$AH$37,2,FALSE)),"HFZ", "NI")," ")</f>
        <v xml:space="preserve"> </v>
      </c>
      <c r="Y232" s="71" t="str">
        <f t="shared" si="40"/>
        <v xml:space="preserve"> </v>
      </c>
      <c r="Z232" s="71" t="str">
        <f t="shared" si="41"/>
        <v xml:space="preserve"> </v>
      </c>
      <c r="AA232" s="71" t="str">
        <f>IFERROR(IF(U232&gt;=(VLOOKUP(D232&amp;E232, 'Tab 3 Flex,Strng,Endur(unprot)'!W$10:X$37,2,FALSE)),"HFZ", "NI"), " ")</f>
        <v xml:space="preserve"> </v>
      </c>
      <c r="AB232" s="28" t="str">
        <f t="shared" si="42"/>
        <v xml:space="preserve"> </v>
      </c>
      <c r="AC232" s="33"/>
      <c r="AD232" s="28" t="str">
        <f t="shared" si="43"/>
        <v/>
      </c>
      <c r="AE232" s="96" t="e">
        <v>#N/A</v>
      </c>
      <c r="AF232" s="35"/>
      <c r="AG232" s="72" t="str">
        <f>IFERROR(IF(AE232&gt;=(VLOOKUP(D232&amp;E232, 'Tab 3 Flex,Strng,Endur(unprot)'!R$10:$S$37,2,FALSE)),"HFZ", "NI")," ")</f>
        <v xml:space="preserve"> </v>
      </c>
      <c r="AH232" s="55" t="str">
        <f t="shared" si="44"/>
        <v xml:space="preserve"> </v>
      </c>
      <c r="AI232" s="43"/>
      <c r="AJ232" s="55" t="str">
        <f t="shared" si="45"/>
        <v/>
      </c>
      <c r="AK232" s="100" t="e">
        <v>#N/A</v>
      </c>
      <c r="AL232" s="36"/>
      <c r="AM232" s="73" t="str">
        <f>IFERROR(IF(AK232&gt;=(VLOOKUP(D232&amp;E232,'Tab 3 Flex,Strng,Endur(unprot)'!AB$10:$AC$37,2,FALSE)),"HFZ", "NI")," ")</f>
        <v xml:space="preserve"> </v>
      </c>
      <c r="AN232" s="29" t="str">
        <f t="shared" si="46"/>
        <v xml:space="preserve"> </v>
      </c>
      <c r="AO232" s="33"/>
      <c r="AP232" s="29" t="str">
        <f t="shared" si="47"/>
        <v/>
      </c>
    </row>
    <row r="233" spans="1:42" s="57" customFormat="1" ht="16.5" thickTop="1" thickBot="1" x14ac:dyDescent="0.3">
      <c r="A233" s="32"/>
      <c r="B233" s="25"/>
      <c r="C233" s="25"/>
      <c r="D233" s="25"/>
      <c r="E233" s="25"/>
      <c r="F233" s="25"/>
      <c r="G233" s="94" t="e">
        <v>#N/A</v>
      </c>
      <c r="H233" s="94" t="e">
        <v>#N/A</v>
      </c>
      <c r="I233" s="26"/>
      <c r="J233" s="26"/>
      <c r="K233" s="69" t="str">
        <f>IFERROR(IF(G233&gt;=(VLOOKUP(D233&amp;E233,'Tab 2 Aerobic Capacity (unprot)'!L$10:$M$27,2,FALSE)),"HFZ","NI")," ")</f>
        <v xml:space="preserve"> </v>
      </c>
      <c r="L233" s="69" t="str">
        <f>IFERROR(IF(H233&gt;=(VLOOKUP(D233&amp;E233,'Tab 2 Aerobic Capacity (unprot)'!L$34:$M$51,2,FALSE)),"HFZ","NI")," ")</f>
        <v xml:space="preserve"> </v>
      </c>
      <c r="M233" s="54" t="str">
        <f t="shared" si="36"/>
        <v xml:space="preserve"> </v>
      </c>
      <c r="N233" s="33" t="str">
        <f t="shared" si="37"/>
        <v xml:space="preserve"> </v>
      </c>
      <c r="O233" s="43"/>
      <c r="P233" s="54" t="str">
        <f t="shared" si="38"/>
        <v/>
      </c>
      <c r="Q233" s="33"/>
      <c r="R233" s="54" t="str">
        <f t="shared" si="39"/>
        <v/>
      </c>
      <c r="S233" s="99" t="e">
        <v>#N/A</v>
      </c>
      <c r="T233" s="99" t="e">
        <v>#N/A</v>
      </c>
      <c r="U233" s="99" t="e">
        <v>#N/A</v>
      </c>
      <c r="V233" s="27"/>
      <c r="W233" s="70" t="str">
        <f>IFERROR(IF(S233&gt;=(VLOOKUP(D233&amp;E233, 'Tab 3 Flex,Strng,Endur(unprot)'!AG$10:$AH$37,2,FALSE)),"HFZ", "NI")," ")</f>
        <v xml:space="preserve"> </v>
      </c>
      <c r="X233" s="70" t="str">
        <f>IFERROR(IF(T233&gt;=(VLOOKUP(D233&amp;E233, 'Tab 3 Flex,Strng,Endur(unprot)'!AG$10:$AH$37,2,FALSE)),"HFZ", "NI")," ")</f>
        <v xml:space="preserve"> </v>
      </c>
      <c r="Y233" s="71" t="str">
        <f t="shared" si="40"/>
        <v xml:space="preserve"> </v>
      </c>
      <c r="Z233" s="71" t="str">
        <f t="shared" si="41"/>
        <v xml:space="preserve"> </v>
      </c>
      <c r="AA233" s="71" t="str">
        <f>IFERROR(IF(U233&gt;=(VLOOKUP(D233&amp;E233, 'Tab 3 Flex,Strng,Endur(unprot)'!W$10:X$37,2,FALSE)),"HFZ", "NI"), " ")</f>
        <v xml:space="preserve"> </v>
      </c>
      <c r="AB233" s="28" t="str">
        <f t="shared" si="42"/>
        <v xml:space="preserve"> </v>
      </c>
      <c r="AC233" s="33"/>
      <c r="AD233" s="28" t="str">
        <f t="shared" si="43"/>
        <v/>
      </c>
      <c r="AE233" s="96" t="e">
        <v>#N/A</v>
      </c>
      <c r="AF233" s="35"/>
      <c r="AG233" s="72" t="str">
        <f>IFERROR(IF(AE233&gt;=(VLOOKUP(D233&amp;E233, 'Tab 3 Flex,Strng,Endur(unprot)'!R$10:$S$37,2,FALSE)),"HFZ", "NI")," ")</f>
        <v xml:space="preserve"> </v>
      </c>
      <c r="AH233" s="55" t="str">
        <f t="shared" si="44"/>
        <v xml:space="preserve"> </v>
      </c>
      <c r="AI233" s="43"/>
      <c r="AJ233" s="55" t="str">
        <f t="shared" si="45"/>
        <v/>
      </c>
      <c r="AK233" s="100" t="e">
        <v>#N/A</v>
      </c>
      <c r="AL233" s="36"/>
      <c r="AM233" s="73" t="str">
        <f>IFERROR(IF(AK233&gt;=(VLOOKUP(D233&amp;E233,'Tab 3 Flex,Strng,Endur(unprot)'!AB$10:$AC$37,2,FALSE)),"HFZ", "NI")," ")</f>
        <v xml:space="preserve"> </v>
      </c>
      <c r="AN233" s="29" t="str">
        <f t="shared" si="46"/>
        <v xml:space="preserve"> </v>
      </c>
      <c r="AO233" s="33"/>
      <c r="AP233" s="29" t="str">
        <f t="shared" si="47"/>
        <v/>
      </c>
    </row>
    <row r="234" spans="1:42" s="57" customFormat="1" ht="16.5" thickTop="1" thickBot="1" x14ac:dyDescent="0.3">
      <c r="A234" s="32"/>
      <c r="B234" s="25"/>
      <c r="C234" s="25"/>
      <c r="D234" s="25"/>
      <c r="E234" s="25"/>
      <c r="F234" s="25"/>
      <c r="G234" s="94" t="e">
        <v>#N/A</v>
      </c>
      <c r="H234" s="94" t="e">
        <v>#N/A</v>
      </c>
      <c r="I234" s="26"/>
      <c r="J234" s="26"/>
      <c r="K234" s="69" t="str">
        <f>IFERROR(IF(G234&gt;=(VLOOKUP(D234&amp;E234,'Tab 2 Aerobic Capacity (unprot)'!L$10:$M$27,2,FALSE)),"HFZ","NI")," ")</f>
        <v xml:space="preserve"> </v>
      </c>
      <c r="L234" s="69" t="str">
        <f>IFERROR(IF(H234&gt;=(VLOOKUP(D234&amp;E234,'Tab 2 Aerobic Capacity (unprot)'!L$34:$M$51,2,FALSE)),"HFZ","NI")," ")</f>
        <v xml:space="preserve"> </v>
      </c>
      <c r="M234" s="54" t="str">
        <f t="shared" si="36"/>
        <v xml:space="preserve"> </v>
      </c>
      <c r="N234" s="33" t="str">
        <f t="shared" si="37"/>
        <v xml:space="preserve"> </v>
      </c>
      <c r="O234" s="43"/>
      <c r="P234" s="54" t="str">
        <f t="shared" si="38"/>
        <v/>
      </c>
      <c r="Q234" s="33"/>
      <c r="R234" s="54" t="str">
        <f t="shared" si="39"/>
        <v/>
      </c>
      <c r="S234" s="99" t="e">
        <v>#N/A</v>
      </c>
      <c r="T234" s="99" t="e">
        <v>#N/A</v>
      </c>
      <c r="U234" s="99" t="e">
        <v>#N/A</v>
      </c>
      <c r="V234" s="27"/>
      <c r="W234" s="70" t="str">
        <f>IFERROR(IF(S234&gt;=(VLOOKUP(D234&amp;E234, 'Tab 3 Flex,Strng,Endur(unprot)'!AG$10:$AH$37,2,FALSE)),"HFZ", "NI")," ")</f>
        <v xml:space="preserve"> </v>
      </c>
      <c r="X234" s="70" t="str">
        <f>IFERROR(IF(T234&gt;=(VLOOKUP(D234&amp;E234, 'Tab 3 Flex,Strng,Endur(unprot)'!AG$10:$AH$37,2,FALSE)),"HFZ", "NI")," ")</f>
        <v xml:space="preserve"> </v>
      </c>
      <c r="Y234" s="71" t="str">
        <f t="shared" si="40"/>
        <v xml:space="preserve"> </v>
      </c>
      <c r="Z234" s="71" t="str">
        <f t="shared" si="41"/>
        <v xml:space="preserve"> </v>
      </c>
      <c r="AA234" s="71" t="str">
        <f>IFERROR(IF(U234&gt;=(VLOOKUP(D234&amp;E234, 'Tab 3 Flex,Strng,Endur(unprot)'!W$10:X$37,2,FALSE)),"HFZ", "NI"), " ")</f>
        <v xml:space="preserve"> </v>
      </c>
      <c r="AB234" s="28" t="str">
        <f t="shared" si="42"/>
        <v xml:space="preserve"> </v>
      </c>
      <c r="AC234" s="33"/>
      <c r="AD234" s="28" t="str">
        <f t="shared" si="43"/>
        <v/>
      </c>
      <c r="AE234" s="96" t="e">
        <v>#N/A</v>
      </c>
      <c r="AF234" s="35"/>
      <c r="AG234" s="72" t="str">
        <f>IFERROR(IF(AE234&gt;=(VLOOKUP(D234&amp;E234, 'Tab 3 Flex,Strng,Endur(unprot)'!R$10:$S$37,2,FALSE)),"HFZ", "NI")," ")</f>
        <v xml:space="preserve"> </v>
      </c>
      <c r="AH234" s="55" t="str">
        <f t="shared" si="44"/>
        <v xml:space="preserve"> </v>
      </c>
      <c r="AI234" s="43"/>
      <c r="AJ234" s="55" t="str">
        <f t="shared" si="45"/>
        <v/>
      </c>
      <c r="AK234" s="100" t="e">
        <v>#N/A</v>
      </c>
      <c r="AL234" s="36"/>
      <c r="AM234" s="73" t="str">
        <f>IFERROR(IF(AK234&gt;=(VLOOKUP(D234&amp;E234,'Tab 3 Flex,Strng,Endur(unprot)'!AB$10:$AC$37,2,FALSE)),"HFZ", "NI")," ")</f>
        <v xml:space="preserve"> </v>
      </c>
      <c r="AN234" s="29" t="str">
        <f t="shared" si="46"/>
        <v xml:space="preserve"> </v>
      </c>
      <c r="AO234" s="33"/>
      <c r="AP234" s="29" t="str">
        <f t="shared" si="47"/>
        <v/>
      </c>
    </row>
    <row r="235" spans="1:42" s="57" customFormat="1" ht="16.5" thickTop="1" thickBot="1" x14ac:dyDescent="0.3">
      <c r="A235" s="32"/>
      <c r="B235" s="25"/>
      <c r="C235" s="25"/>
      <c r="D235" s="25"/>
      <c r="E235" s="25"/>
      <c r="F235" s="25"/>
      <c r="G235" s="94" t="e">
        <v>#N/A</v>
      </c>
      <c r="H235" s="94" t="e">
        <v>#N/A</v>
      </c>
      <c r="I235" s="26"/>
      <c r="J235" s="26"/>
      <c r="K235" s="69" t="str">
        <f>IFERROR(IF(G235&gt;=(VLOOKUP(D235&amp;E235,'Tab 2 Aerobic Capacity (unprot)'!L$10:$M$27,2,FALSE)),"HFZ","NI")," ")</f>
        <v xml:space="preserve"> </v>
      </c>
      <c r="L235" s="69" t="str">
        <f>IFERROR(IF(H235&gt;=(VLOOKUP(D235&amp;E235,'Tab 2 Aerobic Capacity (unprot)'!L$34:$M$51,2,FALSE)),"HFZ","NI")," ")</f>
        <v xml:space="preserve"> </v>
      </c>
      <c r="M235" s="54" t="str">
        <f t="shared" si="36"/>
        <v xml:space="preserve"> </v>
      </c>
      <c r="N235" s="33" t="str">
        <f t="shared" si="37"/>
        <v xml:space="preserve"> </v>
      </c>
      <c r="O235" s="43"/>
      <c r="P235" s="54" t="str">
        <f t="shared" si="38"/>
        <v/>
      </c>
      <c r="Q235" s="33"/>
      <c r="R235" s="54" t="str">
        <f t="shared" si="39"/>
        <v/>
      </c>
      <c r="S235" s="99" t="e">
        <v>#N/A</v>
      </c>
      <c r="T235" s="99" t="e">
        <v>#N/A</v>
      </c>
      <c r="U235" s="99" t="e">
        <v>#N/A</v>
      </c>
      <c r="V235" s="27"/>
      <c r="W235" s="70" t="str">
        <f>IFERROR(IF(S235&gt;=(VLOOKUP(D235&amp;E235, 'Tab 3 Flex,Strng,Endur(unprot)'!AG$10:$AH$37,2,FALSE)),"HFZ", "NI")," ")</f>
        <v xml:space="preserve"> </v>
      </c>
      <c r="X235" s="70" t="str">
        <f>IFERROR(IF(T235&gt;=(VLOOKUP(D235&amp;E235, 'Tab 3 Flex,Strng,Endur(unprot)'!AG$10:$AH$37,2,FALSE)),"HFZ", "NI")," ")</f>
        <v xml:space="preserve"> </v>
      </c>
      <c r="Y235" s="71" t="str">
        <f t="shared" si="40"/>
        <v xml:space="preserve"> </v>
      </c>
      <c r="Z235" s="71" t="str">
        <f t="shared" si="41"/>
        <v xml:space="preserve"> </v>
      </c>
      <c r="AA235" s="71" t="str">
        <f>IFERROR(IF(U235&gt;=(VLOOKUP(D235&amp;E235, 'Tab 3 Flex,Strng,Endur(unprot)'!W$10:X$37,2,FALSE)),"HFZ", "NI"), " ")</f>
        <v xml:space="preserve"> </v>
      </c>
      <c r="AB235" s="28" t="str">
        <f t="shared" si="42"/>
        <v xml:space="preserve"> </v>
      </c>
      <c r="AC235" s="33"/>
      <c r="AD235" s="28" t="str">
        <f t="shared" si="43"/>
        <v/>
      </c>
      <c r="AE235" s="96" t="e">
        <v>#N/A</v>
      </c>
      <c r="AF235" s="35"/>
      <c r="AG235" s="72" t="str">
        <f>IFERROR(IF(AE235&gt;=(VLOOKUP(D235&amp;E235, 'Tab 3 Flex,Strng,Endur(unprot)'!R$10:$S$37,2,FALSE)),"HFZ", "NI")," ")</f>
        <v xml:space="preserve"> </v>
      </c>
      <c r="AH235" s="55" t="str">
        <f t="shared" si="44"/>
        <v xml:space="preserve"> </v>
      </c>
      <c r="AI235" s="43"/>
      <c r="AJ235" s="55" t="str">
        <f t="shared" si="45"/>
        <v/>
      </c>
      <c r="AK235" s="100" t="e">
        <v>#N/A</v>
      </c>
      <c r="AL235" s="36"/>
      <c r="AM235" s="73" t="str">
        <f>IFERROR(IF(AK235&gt;=(VLOOKUP(D235&amp;E235,'Tab 3 Flex,Strng,Endur(unprot)'!AB$10:$AC$37,2,FALSE)),"HFZ", "NI")," ")</f>
        <v xml:space="preserve"> </v>
      </c>
      <c r="AN235" s="29" t="str">
        <f t="shared" si="46"/>
        <v xml:space="preserve"> </v>
      </c>
      <c r="AO235" s="33"/>
      <c r="AP235" s="29" t="str">
        <f t="shared" si="47"/>
        <v/>
      </c>
    </row>
    <row r="236" spans="1:42" s="57" customFormat="1" ht="16.5" thickTop="1" thickBot="1" x14ac:dyDescent="0.3">
      <c r="A236" s="32"/>
      <c r="B236" s="25"/>
      <c r="C236" s="25"/>
      <c r="D236" s="25"/>
      <c r="E236" s="25"/>
      <c r="F236" s="25"/>
      <c r="G236" s="94" t="e">
        <v>#N/A</v>
      </c>
      <c r="H236" s="94" t="e">
        <v>#N/A</v>
      </c>
      <c r="I236" s="26"/>
      <c r="J236" s="26"/>
      <c r="K236" s="69" t="str">
        <f>IFERROR(IF(G236&gt;=(VLOOKUP(D236&amp;E236,'Tab 2 Aerobic Capacity (unprot)'!L$10:$M$27,2,FALSE)),"HFZ","NI")," ")</f>
        <v xml:space="preserve"> </v>
      </c>
      <c r="L236" s="69" t="str">
        <f>IFERROR(IF(H236&gt;=(VLOOKUP(D236&amp;E236,'Tab 2 Aerobic Capacity (unprot)'!L$34:$M$51,2,FALSE)),"HFZ","NI")," ")</f>
        <v xml:space="preserve"> </v>
      </c>
      <c r="M236" s="54" t="str">
        <f t="shared" si="36"/>
        <v xml:space="preserve"> </v>
      </c>
      <c r="N236" s="33" t="str">
        <f t="shared" si="37"/>
        <v xml:space="preserve"> </v>
      </c>
      <c r="O236" s="43"/>
      <c r="P236" s="54" t="str">
        <f t="shared" si="38"/>
        <v/>
      </c>
      <c r="Q236" s="33"/>
      <c r="R236" s="54" t="str">
        <f t="shared" si="39"/>
        <v/>
      </c>
      <c r="S236" s="99" t="e">
        <v>#N/A</v>
      </c>
      <c r="T236" s="99" t="e">
        <v>#N/A</v>
      </c>
      <c r="U236" s="99" t="e">
        <v>#N/A</v>
      </c>
      <c r="V236" s="27"/>
      <c r="W236" s="70" t="str">
        <f>IFERROR(IF(S236&gt;=(VLOOKUP(D236&amp;E236, 'Tab 3 Flex,Strng,Endur(unprot)'!AG$10:$AH$37,2,FALSE)),"HFZ", "NI")," ")</f>
        <v xml:space="preserve"> </v>
      </c>
      <c r="X236" s="70" t="str">
        <f>IFERROR(IF(T236&gt;=(VLOOKUP(D236&amp;E236, 'Tab 3 Flex,Strng,Endur(unprot)'!AG$10:$AH$37,2,FALSE)),"HFZ", "NI")," ")</f>
        <v xml:space="preserve"> </v>
      </c>
      <c r="Y236" s="71" t="str">
        <f t="shared" si="40"/>
        <v xml:space="preserve"> </v>
      </c>
      <c r="Z236" s="71" t="str">
        <f t="shared" si="41"/>
        <v xml:space="preserve"> </v>
      </c>
      <c r="AA236" s="71" t="str">
        <f>IFERROR(IF(U236&gt;=(VLOOKUP(D236&amp;E236, 'Tab 3 Flex,Strng,Endur(unprot)'!W$10:X$37,2,FALSE)),"HFZ", "NI"), " ")</f>
        <v xml:space="preserve"> </v>
      </c>
      <c r="AB236" s="28" t="str">
        <f t="shared" si="42"/>
        <v xml:space="preserve"> </v>
      </c>
      <c r="AC236" s="33"/>
      <c r="AD236" s="28" t="str">
        <f t="shared" si="43"/>
        <v/>
      </c>
      <c r="AE236" s="96" t="e">
        <v>#N/A</v>
      </c>
      <c r="AF236" s="35"/>
      <c r="AG236" s="72" t="str">
        <f>IFERROR(IF(AE236&gt;=(VLOOKUP(D236&amp;E236, 'Tab 3 Flex,Strng,Endur(unprot)'!R$10:$S$37,2,FALSE)),"HFZ", "NI")," ")</f>
        <v xml:space="preserve"> </v>
      </c>
      <c r="AH236" s="55" t="str">
        <f t="shared" si="44"/>
        <v xml:space="preserve"> </v>
      </c>
      <c r="AI236" s="43"/>
      <c r="AJ236" s="55" t="str">
        <f t="shared" si="45"/>
        <v/>
      </c>
      <c r="AK236" s="100" t="e">
        <v>#N/A</v>
      </c>
      <c r="AL236" s="36"/>
      <c r="AM236" s="73" t="str">
        <f>IFERROR(IF(AK236&gt;=(VLOOKUP(D236&amp;E236,'Tab 3 Flex,Strng,Endur(unprot)'!AB$10:$AC$37,2,FALSE)),"HFZ", "NI")," ")</f>
        <v xml:space="preserve"> </v>
      </c>
      <c r="AN236" s="29" t="str">
        <f t="shared" si="46"/>
        <v xml:space="preserve"> </v>
      </c>
      <c r="AO236" s="33"/>
      <c r="AP236" s="29" t="str">
        <f t="shared" si="47"/>
        <v/>
      </c>
    </row>
    <row r="237" spans="1:42" s="57" customFormat="1" ht="16.5" thickTop="1" thickBot="1" x14ac:dyDescent="0.3">
      <c r="A237" s="32"/>
      <c r="B237" s="25"/>
      <c r="C237" s="25"/>
      <c r="D237" s="25"/>
      <c r="E237" s="25"/>
      <c r="F237" s="25"/>
      <c r="G237" s="94" t="e">
        <v>#N/A</v>
      </c>
      <c r="H237" s="94" t="e">
        <v>#N/A</v>
      </c>
      <c r="I237" s="26"/>
      <c r="J237" s="26"/>
      <c r="K237" s="69" t="str">
        <f>IFERROR(IF(G237&gt;=(VLOOKUP(D237&amp;E237,'Tab 2 Aerobic Capacity (unprot)'!L$10:$M$27,2,FALSE)),"HFZ","NI")," ")</f>
        <v xml:space="preserve"> </v>
      </c>
      <c r="L237" s="69" t="str">
        <f>IFERROR(IF(H237&gt;=(VLOOKUP(D237&amp;E237,'Tab 2 Aerobic Capacity (unprot)'!L$34:$M$51,2,FALSE)),"HFZ","NI")," ")</f>
        <v xml:space="preserve"> </v>
      </c>
      <c r="M237" s="54" t="str">
        <f t="shared" si="36"/>
        <v xml:space="preserve"> </v>
      </c>
      <c r="N237" s="33" t="str">
        <f t="shared" si="37"/>
        <v xml:space="preserve"> </v>
      </c>
      <c r="O237" s="43"/>
      <c r="P237" s="54" t="str">
        <f t="shared" si="38"/>
        <v/>
      </c>
      <c r="Q237" s="33"/>
      <c r="R237" s="54" t="str">
        <f t="shared" si="39"/>
        <v/>
      </c>
      <c r="S237" s="99" t="e">
        <v>#N/A</v>
      </c>
      <c r="T237" s="99" t="e">
        <v>#N/A</v>
      </c>
      <c r="U237" s="99" t="e">
        <v>#N/A</v>
      </c>
      <c r="V237" s="27"/>
      <c r="W237" s="70" t="str">
        <f>IFERROR(IF(S237&gt;=(VLOOKUP(D237&amp;E237, 'Tab 3 Flex,Strng,Endur(unprot)'!AG$10:$AH$37,2,FALSE)),"HFZ", "NI")," ")</f>
        <v xml:space="preserve"> </v>
      </c>
      <c r="X237" s="70" t="str">
        <f>IFERROR(IF(T237&gt;=(VLOOKUP(D237&amp;E237, 'Tab 3 Flex,Strng,Endur(unprot)'!AG$10:$AH$37,2,FALSE)),"HFZ", "NI")," ")</f>
        <v xml:space="preserve"> </v>
      </c>
      <c r="Y237" s="71" t="str">
        <f t="shared" si="40"/>
        <v xml:space="preserve"> </v>
      </c>
      <c r="Z237" s="71" t="str">
        <f t="shared" si="41"/>
        <v xml:space="preserve"> </v>
      </c>
      <c r="AA237" s="71" t="str">
        <f>IFERROR(IF(U237&gt;=(VLOOKUP(D237&amp;E237, 'Tab 3 Flex,Strng,Endur(unprot)'!W$10:X$37,2,FALSE)),"HFZ", "NI"), " ")</f>
        <v xml:space="preserve"> </v>
      </c>
      <c r="AB237" s="28" t="str">
        <f t="shared" si="42"/>
        <v xml:space="preserve"> </v>
      </c>
      <c r="AC237" s="33"/>
      <c r="AD237" s="28" t="str">
        <f t="shared" si="43"/>
        <v/>
      </c>
      <c r="AE237" s="96" t="e">
        <v>#N/A</v>
      </c>
      <c r="AF237" s="35"/>
      <c r="AG237" s="72" t="str">
        <f>IFERROR(IF(AE237&gt;=(VLOOKUP(D237&amp;E237, 'Tab 3 Flex,Strng,Endur(unprot)'!R$10:$S$37,2,FALSE)),"HFZ", "NI")," ")</f>
        <v xml:space="preserve"> </v>
      </c>
      <c r="AH237" s="55" t="str">
        <f t="shared" si="44"/>
        <v xml:space="preserve"> </v>
      </c>
      <c r="AI237" s="43"/>
      <c r="AJ237" s="55" t="str">
        <f t="shared" si="45"/>
        <v/>
      </c>
      <c r="AK237" s="100" t="e">
        <v>#N/A</v>
      </c>
      <c r="AL237" s="36"/>
      <c r="AM237" s="73" t="str">
        <f>IFERROR(IF(AK237&gt;=(VLOOKUP(D237&amp;E237,'Tab 3 Flex,Strng,Endur(unprot)'!AB$10:$AC$37,2,FALSE)),"HFZ", "NI")," ")</f>
        <v xml:space="preserve"> </v>
      </c>
      <c r="AN237" s="29" t="str">
        <f t="shared" si="46"/>
        <v xml:space="preserve"> </v>
      </c>
      <c r="AO237" s="33"/>
      <c r="AP237" s="29" t="str">
        <f t="shared" si="47"/>
        <v/>
      </c>
    </row>
    <row r="238" spans="1:42" s="57" customFormat="1" ht="16.5" thickTop="1" thickBot="1" x14ac:dyDescent="0.3">
      <c r="A238" s="32"/>
      <c r="B238" s="25"/>
      <c r="C238" s="25"/>
      <c r="D238" s="25"/>
      <c r="E238" s="25"/>
      <c r="F238" s="25"/>
      <c r="G238" s="94" t="e">
        <v>#N/A</v>
      </c>
      <c r="H238" s="94" t="e">
        <v>#N/A</v>
      </c>
      <c r="I238" s="26"/>
      <c r="J238" s="26"/>
      <c r="K238" s="69" t="str">
        <f>IFERROR(IF(G238&gt;=(VLOOKUP(D238&amp;E238,'Tab 2 Aerobic Capacity (unprot)'!L$10:$M$27,2,FALSE)),"HFZ","NI")," ")</f>
        <v xml:space="preserve"> </v>
      </c>
      <c r="L238" s="69" t="str">
        <f>IFERROR(IF(H238&gt;=(VLOOKUP(D238&amp;E238,'Tab 2 Aerobic Capacity (unprot)'!L$34:$M$51,2,FALSE)),"HFZ","NI")," ")</f>
        <v xml:space="preserve"> </v>
      </c>
      <c r="M238" s="54" t="str">
        <f t="shared" si="36"/>
        <v xml:space="preserve"> </v>
      </c>
      <c r="N238" s="33" t="str">
        <f t="shared" si="37"/>
        <v xml:space="preserve"> </v>
      </c>
      <c r="O238" s="43"/>
      <c r="P238" s="54" t="str">
        <f t="shared" si="38"/>
        <v/>
      </c>
      <c r="Q238" s="33"/>
      <c r="R238" s="54" t="str">
        <f t="shared" si="39"/>
        <v/>
      </c>
      <c r="S238" s="99" t="e">
        <v>#N/A</v>
      </c>
      <c r="T238" s="99" t="e">
        <v>#N/A</v>
      </c>
      <c r="U238" s="99" t="e">
        <v>#N/A</v>
      </c>
      <c r="V238" s="27"/>
      <c r="W238" s="70" t="str">
        <f>IFERROR(IF(S238&gt;=(VLOOKUP(D238&amp;E238, 'Tab 3 Flex,Strng,Endur(unprot)'!AG$10:$AH$37,2,FALSE)),"HFZ", "NI")," ")</f>
        <v xml:space="preserve"> </v>
      </c>
      <c r="X238" s="70" t="str">
        <f>IFERROR(IF(T238&gt;=(VLOOKUP(D238&amp;E238, 'Tab 3 Flex,Strng,Endur(unprot)'!AG$10:$AH$37,2,FALSE)),"HFZ", "NI")," ")</f>
        <v xml:space="preserve"> </v>
      </c>
      <c r="Y238" s="71" t="str">
        <f t="shared" si="40"/>
        <v xml:space="preserve"> </v>
      </c>
      <c r="Z238" s="71" t="str">
        <f t="shared" si="41"/>
        <v xml:space="preserve"> </v>
      </c>
      <c r="AA238" s="71" t="str">
        <f>IFERROR(IF(U238&gt;=(VLOOKUP(D238&amp;E238, 'Tab 3 Flex,Strng,Endur(unprot)'!W$10:X$37,2,FALSE)),"HFZ", "NI"), " ")</f>
        <v xml:space="preserve"> </v>
      </c>
      <c r="AB238" s="28" t="str">
        <f t="shared" si="42"/>
        <v xml:space="preserve"> </v>
      </c>
      <c r="AC238" s="33"/>
      <c r="AD238" s="28" t="str">
        <f t="shared" si="43"/>
        <v/>
      </c>
      <c r="AE238" s="96" t="e">
        <v>#N/A</v>
      </c>
      <c r="AF238" s="35"/>
      <c r="AG238" s="72" t="str">
        <f>IFERROR(IF(AE238&gt;=(VLOOKUP(D238&amp;E238, 'Tab 3 Flex,Strng,Endur(unprot)'!R$10:$S$37,2,FALSE)),"HFZ", "NI")," ")</f>
        <v xml:space="preserve"> </v>
      </c>
      <c r="AH238" s="55" t="str">
        <f t="shared" si="44"/>
        <v xml:space="preserve"> </v>
      </c>
      <c r="AI238" s="43"/>
      <c r="AJ238" s="55" t="str">
        <f t="shared" si="45"/>
        <v/>
      </c>
      <c r="AK238" s="100" t="e">
        <v>#N/A</v>
      </c>
      <c r="AL238" s="36"/>
      <c r="AM238" s="73" t="str">
        <f>IFERROR(IF(AK238&gt;=(VLOOKUP(D238&amp;E238,'Tab 3 Flex,Strng,Endur(unprot)'!AB$10:$AC$37,2,FALSE)),"HFZ", "NI")," ")</f>
        <v xml:space="preserve"> </v>
      </c>
      <c r="AN238" s="29" t="str">
        <f t="shared" si="46"/>
        <v xml:space="preserve"> </v>
      </c>
      <c r="AO238" s="33"/>
      <c r="AP238" s="29" t="str">
        <f t="shared" si="47"/>
        <v/>
      </c>
    </row>
    <row r="239" spans="1:42" s="57" customFormat="1" ht="16.5" thickTop="1" thickBot="1" x14ac:dyDescent="0.3">
      <c r="A239" s="32"/>
      <c r="B239" s="25"/>
      <c r="C239" s="25"/>
      <c r="D239" s="25"/>
      <c r="E239" s="25"/>
      <c r="F239" s="25"/>
      <c r="G239" s="94" t="e">
        <v>#N/A</v>
      </c>
      <c r="H239" s="94" t="e">
        <v>#N/A</v>
      </c>
      <c r="I239" s="26"/>
      <c r="J239" s="26"/>
      <c r="K239" s="69" t="str">
        <f>IFERROR(IF(G239&gt;=(VLOOKUP(D239&amp;E239,'Tab 2 Aerobic Capacity (unprot)'!L$10:$M$27,2,FALSE)),"HFZ","NI")," ")</f>
        <v xml:space="preserve"> </v>
      </c>
      <c r="L239" s="69" t="str">
        <f>IFERROR(IF(H239&gt;=(VLOOKUP(D239&amp;E239,'Tab 2 Aerobic Capacity (unprot)'!L$34:$M$51,2,FALSE)),"HFZ","NI")," ")</f>
        <v xml:space="preserve"> </v>
      </c>
      <c r="M239" s="54" t="str">
        <f t="shared" si="36"/>
        <v xml:space="preserve"> </v>
      </c>
      <c r="N239" s="33" t="str">
        <f t="shared" si="37"/>
        <v xml:space="preserve"> </v>
      </c>
      <c r="O239" s="43"/>
      <c r="P239" s="54" t="str">
        <f t="shared" si="38"/>
        <v/>
      </c>
      <c r="Q239" s="33"/>
      <c r="R239" s="54" t="str">
        <f t="shared" si="39"/>
        <v/>
      </c>
      <c r="S239" s="99" t="e">
        <v>#N/A</v>
      </c>
      <c r="T239" s="99" t="e">
        <v>#N/A</v>
      </c>
      <c r="U239" s="99" t="e">
        <v>#N/A</v>
      </c>
      <c r="V239" s="27"/>
      <c r="W239" s="70" t="str">
        <f>IFERROR(IF(S239&gt;=(VLOOKUP(D239&amp;E239, 'Tab 3 Flex,Strng,Endur(unprot)'!AG$10:$AH$37,2,FALSE)),"HFZ", "NI")," ")</f>
        <v xml:space="preserve"> </v>
      </c>
      <c r="X239" s="70" t="str">
        <f>IFERROR(IF(T239&gt;=(VLOOKUP(D239&amp;E239, 'Tab 3 Flex,Strng,Endur(unprot)'!AG$10:$AH$37,2,FALSE)),"HFZ", "NI")," ")</f>
        <v xml:space="preserve"> </v>
      </c>
      <c r="Y239" s="71" t="str">
        <f t="shared" si="40"/>
        <v xml:space="preserve"> </v>
      </c>
      <c r="Z239" s="71" t="str">
        <f t="shared" si="41"/>
        <v xml:space="preserve"> </v>
      </c>
      <c r="AA239" s="71" t="str">
        <f>IFERROR(IF(U239&gt;=(VLOOKUP(D239&amp;E239, 'Tab 3 Flex,Strng,Endur(unprot)'!W$10:X$37,2,FALSE)),"HFZ", "NI"), " ")</f>
        <v xml:space="preserve"> </v>
      </c>
      <c r="AB239" s="28" t="str">
        <f t="shared" si="42"/>
        <v xml:space="preserve"> </v>
      </c>
      <c r="AC239" s="33"/>
      <c r="AD239" s="28" t="str">
        <f t="shared" si="43"/>
        <v/>
      </c>
      <c r="AE239" s="96" t="e">
        <v>#N/A</v>
      </c>
      <c r="AF239" s="35"/>
      <c r="AG239" s="72" t="str">
        <f>IFERROR(IF(AE239&gt;=(VLOOKUP(D239&amp;E239, 'Tab 3 Flex,Strng,Endur(unprot)'!R$10:$S$37,2,FALSE)),"HFZ", "NI")," ")</f>
        <v xml:space="preserve"> </v>
      </c>
      <c r="AH239" s="55" t="str">
        <f t="shared" si="44"/>
        <v xml:space="preserve"> </v>
      </c>
      <c r="AI239" s="43"/>
      <c r="AJ239" s="55" t="str">
        <f t="shared" si="45"/>
        <v/>
      </c>
      <c r="AK239" s="100" t="e">
        <v>#N/A</v>
      </c>
      <c r="AL239" s="36"/>
      <c r="AM239" s="73" t="str">
        <f>IFERROR(IF(AK239&gt;=(VLOOKUP(D239&amp;E239,'Tab 3 Flex,Strng,Endur(unprot)'!AB$10:$AC$37,2,FALSE)),"HFZ", "NI")," ")</f>
        <v xml:space="preserve"> </v>
      </c>
      <c r="AN239" s="29" t="str">
        <f t="shared" si="46"/>
        <v xml:space="preserve"> </v>
      </c>
      <c r="AO239" s="33"/>
      <c r="AP239" s="29" t="str">
        <f t="shared" si="47"/>
        <v/>
      </c>
    </row>
    <row r="240" spans="1:42" s="57" customFormat="1" ht="16.5" thickTop="1" thickBot="1" x14ac:dyDescent="0.3">
      <c r="A240" s="32"/>
      <c r="B240" s="25"/>
      <c r="C240" s="25"/>
      <c r="D240" s="25"/>
      <c r="E240" s="25"/>
      <c r="F240" s="25"/>
      <c r="G240" s="94" t="e">
        <v>#N/A</v>
      </c>
      <c r="H240" s="94" t="e">
        <v>#N/A</v>
      </c>
      <c r="I240" s="26"/>
      <c r="J240" s="26"/>
      <c r="K240" s="69" t="str">
        <f>IFERROR(IF(G240&gt;=(VLOOKUP(D240&amp;E240,'Tab 2 Aerobic Capacity (unprot)'!L$10:$M$27,2,FALSE)),"HFZ","NI")," ")</f>
        <v xml:space="preserve"> </v>
      </c>
      <c r="L240" s="69" t="str">
        <f>IFERROR(IF(H240&gt;=(VLOOKUP(D240&amp;E240,'Tab 2 Aerobic Capacity (unprot)'!L$34:$M$51,2,FALSE)),"HFZ","NI")," ")</f>
        <v xml:space="preserve"> </v>
      </c>
      <c r="M240" s="54" t="str">
        <f t="shared" si="36"/>
        <v xml:space="preserve"> </v>
      </c>
      <c r="N240" s="33" t="str">
        <f t="shared" si="37"/>
        <v xml:space="preserve"> </v>
      </c>
      <c r="O240" s="43"/>
      <c r="P240" s="54" t="str">
        <f t="shared" si="38"/>
        <v/>
      </c>
      <c r="Q240" s="33"/>
      <c r="R240" s="54" t="str">
        <f t="shared" si="39"/>
        <v/>
      </c>
      <c r="S240" s="99" t="e">
        <v>#N/A</v>
      </c>
      <c r="T240" s="99" t="e">
        <v>#N/A</v>
      </c>
      <c r="U240" s="99" t="e">
        <v>#N/A</v>
      </c>
      <c r="V240" s="27"/>
      <c r="W240" s="70" t="str">
        <f>IFERROR(IF(S240&gt;=(VLOOKUP(D240&amp;E240, 'Tab 3 Flex,Strng,Endur(unprot)'!AG$10:$AH$37,2,FALSE)),"HFZ", "NI")," ")</f>
        <v xml:space="preserve"> </v>
      </c>
      <c r="X240" s="70" t="str">
        <f>IFERROR(IF(T240&gt;=(VLOOKUP(D240&amp;E240, 'Tab 3 Flex,Strng,Endur(unprot)'!AG$10:$AH$37,2,FALSE)),"HFZ", "NI")," ")</f>
        <v xml:space="preserve"> </v>
      </c>
      <c r="Y240" s="71" t="str">
        <f t="shared" si="40"/>
        <v xml:space="preserve"> </v>
      </c>
      <c r="Z240" s="71" t="str">
        <f t="shared" si="41"/>
        <v xml:space="preserve"> </v>
      </c>
      <c r="AA240" s="71" t="str">
        <f>IFERROR(IF(U240&gt;=(VLOOKUP(D240&amp;E240, 'Tab 3 Flex,Strng,Endur(unprot)'!W$10:X$37,2,FALSE)),"HFZ", "NI"), " ")</f>
        <v xml:space="preserve"> </v>
      </c>
      <c r="AB240" s="28" t="str">
        <f t="shared" si="42"/>
        <v xml:space="preserve"> </v>
      </c>
      <c r="AC240" s="33"/>
      <c r="AD240" s="28" t="str">
        <f t="shared" si="43"/>
        <v/>
      </c>
      <c r="AE240" s="96" t="e">
        <v>#N/A</v>
      </c>
      <c r="AF240" s="35"/>
      <c r="AG240" s="72" t="str">
        <f>IFERROR(IF(AE240&gt;=(VLOOKUP(D240&amp;E240, 'Tab 3 Flex,Strng,Endur(unprot)'!R$10:$S$37,2,FALSE)),"HFZ", "NI")," ")</f>
        <v xml:space="preserve"> </v>
      </c>
      <c r="AH240" s="55" t="str">
        <f t="shared" si="44"/>
        <v xml:space="preserve"> </v>
      </c>
      <c r="AI240" s="43"/>
      <c r="AJ240" s="55" t="str">
        <f t="shared" si="45"/>
        <v/>
      </c>
      <c r="AK240" s="100" t="e">
        <v>#N/A</v>
      </c>
      <c r="AL240" s="36"/>
      <c r="AM240" s="73" t="str">
        <f>IFERROR(IF(AK240&gt;=(VLOOKUP(D240&amp;E240,'Tab 3 Flex,Strng,Endur(unprot)'!AB$10:$AC$37,2,FALSE)),"HFZ", "NI")," ")</f>
        <v xml:space="preserve"> </v>
      </c>
      <c r="AN240" s="29" t="str">
        <f t="shared" si="46"/>
        <v xml:space="preserve"> </v>
      </c>
      <c r="AO240" s="33"/>
      <c r="AP240" s="29" t="str">
        <f t="shared" si="47"/>
        <v/>
      </c>
    </row>
    <row r="241" spans="1:42" s="57" customFormat="1" ht="16.5" thickTop="1" thickBot="1" x14ac:dyDescent="0.3">
      <c r="A241" s="23"/>
      <c r="B241" s="24"/>
      <c r="C241" s="24"/>
      <c r="D241" s="50"/>
      <c r="E241" s="25"/>
      <c r="F241" s="25"/>
      <c r="G241" s="94" t="e">
        <v>#N/A</v>
      </c>
      <c r="H241" s="94" t="e">
        <v>#N/A</v>
      </c>
      <c r="I241" s="26"/>
      <c r="J241" s="26"/>
      <c r="K241" s="69" t="str">
        <f>IFERROR(IF(G241&gt;=(VLOOKUP(D241&amp;E241,'Tab 2 Aerobic Capacity (unprot)'!L$10:$M$27,2,FALSE)),"HFZ","NI")," ")</f>
        <v xml:space="preserve"> </v>
      </c>
      <c r="L241" s="69" t="str">
        <f>IFERROR(IF(H241&gt;=(VLOOKUP(D241&amp;E241,'Tab 2 Aerobic Capacity (unprot)'!L$34:$M$51,2,FALSE)),"HFZ","NI")," ")</f>
        <v xml:space="preserve"> </v>
      </c>
      <c r="M241" s="54" t="str">
        <f t="shared" si="36"/>
        <v xml:space="preserve"> </v>
      </c>
      <c r="N241" s="33" t="str">
        <f t="shared" si="37"/>
        <v xml:space="preserve"> </v>
      </c>
      <c r="O241" s="43"/>
      <c r="P241" s="54" t="str">
        <f t="shared" si="38"/>
        <v/>
      </c>
      <c r="Q241" s="33"/>
      <c r="R241" s="54" t="str">
        <f t="shared" si="39"/>
        <v/>
      </c>
      <c r="S241" s="99" t="e">
        <v>#N/A</v>
      </c>
      <c r="T241" s="99" t="e">
        <v>#N/A</v>
      </c>
      <c r="U241" s="99" t="e">
        <v>#N/A</v>
      </c>
      <c r="V241" s="27"/>
      <c r="W241" s="70" t="str">
        <f>IFERROR(IF(S241&gt;=(VLOOKUP(D241&amp;E241, 'Tab 3 Flex,Strng,Endur(unprot)'!AG$10:$AH$37,2,FALSE)),"HFZ", "NI")," ")</f>
        <v xml:space="preserve"> </v>
      </c>
      <c r="X241" s="70" t="str">
        <f>IFERROR(IF(T241&gt;=(VLOOKUP(D241&amp;E241, 'Tab 3 Flex,Strng,Endur(unprot)'!AG$10:$AH$37,2,FALSE)),"HFZ", "NI")," ")</f>
        <v xml:space="preserve"> </v>
      </c>
      <c r="Y241" s="71" t="str">
        <f t="shared" si="40"/>
        <v xml:space="preserve"> </v>
      </c>
      <c r="Z241" s="71" t="str">
        <f t="shared" si="41"/>
        <v xml:space="preserve"> </v>
      </c>
      <c r="AA241" s="71" t="str">
        <f>IFERROR(IF(U241&gt;=(VLOOKUP(D241&amp;E241, 'Tab 3 Flex,Strng,Endur(unprot)'!W$10:X$37,2,FALSE)),"HFZ", "NI"), " ")</f>
        <v xml:space="preserve"> </v>
      </c>
      <c r="AB241" s="28" t="str">
        <f t="shared" si="42"/>
        <v xml:space="preserve"> </v>
      </c>
      <c r="AC241" s="33"/>
      <c r="AD241" s="28" t="str">
        <f t="shared" si="43"/>
        <v/>
      </c>
      <c r="AE241" s="96" t="e">
        <v>#N/A</v>
      </c>
      <c r="AF241" s="35"/>
      <c r="AG241" s="72" t="str">
        <f>IFERROR(IF(AE241&gt;=(VLOOKUP(D241&amp;E241, 'Tab 3 Flex,Strng,Endur(unprot)'!R$10:$S$37,2,FALSE)),"HFZ", "NI")," ")</f>
        <v xml:space="preserve"> </v>
      </c>
      <c r="AH241" s="55" t="str">
        <f t="shared" si="44"/>
        <v xml:space="preserve"> </v>
      </c>
      <c r="AI241" s="43"/>
      <c r="AJ241" s="55" t="str">
        <f t="shared" si="45"/>
        <v/>
      </c>
      <c r="AK241" s="100" t="e">
        <v>#N/A</v>
      </c>
      <c r="AL241" s="36"/>
      <c r="AM241" s="73" t="str">
        <f>IFERROR(IF(AK241&gt;=(VLOOKUP(D241&amp;E241,'Tab 3 Flex,Strng,Endur(unprot)'!AB$10:$AC$37,2,FALSE)),"HFZ", "NI")," ")</f>
        <v xml:space="preserve"> </v>
      </c>
      <c r="AN241" s="29" t="str">
        <f t="shared" si="46"/>
        <v xml:space="preserve"> </v>
      </c>
      <c r="AO241" s="33"/>
      <c r="AP241" s="29" t="str">
        <f t="shared" si="47"/>
        <v/>
      </c>
    </row>
    <row r="242" spans="1:42" s="57" customFormat="1" ht="16.5" thickTop="1" thickBot="1" x14ac:dyDescent="0.3">
      <c r="A242" s="32"/>
      <c r="B242" s="25"/>
      <c r="C242" s="25"/>
      <c r="D242" s="25"/>
      <c r="E242" s="25"/>
      <c r="F242" s="25"/>
      <c r="G242" s="94" t="e">
        <v>#N/A</v>
      </c>
      <c r="H242" s="94" t="e">
        <v>#N/A</v>
      </c>
      <c r="I242" s="26"/>
      <c r="J242" s="26"/>
      <c r="K242" s="69" t="str">
        <f>IFERROR(IF(G242&gt;=(VLOOKUP(D242&amp;E242,'Tab 2 Aerobic Capacity (unprot)'!L$10:$M$27,2,FALSE)),"HFZ","NI")," ")</f>
        <v xml:space="preserve"> </v>
      </c>
      <c r="L242" s="69" t="str">
        <f>IFERROR(IF(H242&gt;=(VLOOKUP(D242&amp;E242,'Tab 2 Aerobic Capacity (unprot)'!L$34:$M$51,2,FALSE)),"HFZ","NI")," ")</f>
        <v xml:space="preserve"> </v>
      </c>
      <c r="M242" s="54" t="str">
        <f t="shared" si="36"/>
        <v xml:space="preserve"> </v>
      </c>
      <c r="N242" s="33" t="str">
        <f t="shared" si="37"/>
        <v xml:space="preserve"> </v>
      </c>
      <c r="O242" s="43"/>
      <c r="P242" s="54" t="str">
        <f t="shared" si="38"/>
        <v/>
      </c>
      <c r="Q242" s="33"/>
      <c r="R242" s="54" t="str">
        <f t="shared" si="39"/>
        <v/>
      </c>
      <c r="S242" s="99" t="e">
        <v>#N/A</v>
      </c>
      <c r="T242" s="99" t="e">
        <v>#N/A</v>
      </c>
      <c r="U242" s="99" t="e">
        <v>#N/A</v>
      </c>
      <c r="V242" s="27"/>
      <c r="W242" s="70" t="str">
        <f>IFERROR(IF(S242&gt;=(VLOOKUP(D242&amp;E242, 'Tab 3 Flex,Strng,Endur(unprot)'!AG$10:$AH$37,2,FALSE)),"HFZ", "NI")," ")</f>
        <v xml:space="preserve"> </v>
      </c>
      <c r="X242" s="70" t="str">
        <f>IFERROR(IF(T242&gt;=(VLOOKUP(D242&amp;E242, 'Tab 3 Flex,Strng,Endur(unprot)'!AG$10:$AH$37,2,FALSE)),"HFZ", "NI")," ")</f>
        <v xml:space="preserve"> </v>
      </c>
      <c r="Y242" s="71" t="str">
        <f t="shared" si="40"/>
        <v xml:space="preserve"> </v>
      </c>
      <c r="Z242" s="71" t="str">
        <f t="shared" si="41"/>
        <v xml:space="preserve"> </v>
      </c>
      <c r="AA242" s="71" t="str">
        <f>IFERROR(IF(U242&gt;=(VLOOKUP(D242&amp;E242, 'Tab 3 Flex,Strng,Endur(unprot)'!W$10:X$37,2,FALSE)),"HFZ", "NI"), " ")</f>
        <v xml:space="preserve"> </v>
      </c>
      <c r="AB242" s="28" t="str">
        <f t="shared" si="42"/>
        <v xml:space="preserve"> </v>
      </c>
      <c r="AC242" s="33"/>
      <c r="AD242" s="28" t="str">
        <f t="shared" si="43"/>
        <v/>
      </c>
      <c r="AE242" s="96" t="e">
        <v>#N/A</v>
      </c>
      <c r="AF242" s="35"/>
      <c r="AG242" s="72" t="str">
        <f>IFERROR(IF(AE242&gt;=(VLOOKUP(D242&amp;E242, 'Tab 3 Flex,Strng,Endur(unprot)'!R$10:$S$37,2,FALSE)),"HFZ", "NI")," ")</f>
        <v xml:space="preserve"> </v>
      </c>
      <c r="AH242" s="55" t="str">
        <f t="shared" si="44"/>
        <v xml:space="preserve"> </v>
      </c>
      <c r="AI242" s="43"/>
      <c r="AJ242" s="55" t="str">
        <f t="shared" si="45"/>
        <v/>
      </c>
      <c r="AK242" s="100" t="e">
        <v>#N/A</v>
      </c>
      <c r="AL242" s="36"/>
      <c r="AM242" s="73" t="str">
        <f>IFERROR(IF(AK242&gt;=(VLOOKUP(D242&amp;E242,'Tab 3 Flex,Strng,Endur(unprot)'!AB$10:$AC$37,2,FALSE)),"HFZ", "NI")," ")</f>
        <v xml:space="preserve"> </v>
      </c>
      <c r="AN242" s="29" t="str">
        <f t="shared" si="46"/>
        <v xml:space="preserve"> </v>
      </c>
      <c r="AO242" s="33"/>
      <c r="AP242" s="29" t="str">
        <f t="shared" si="47"/>
        <v/>
      </c>
    </row>
    <row r="243" spans="1:42" s="57" customFormat="1" ht="16.5" thickTop="1" thickBot="1" x14ac:dyDescent="0.3">
      <c r="A243" s="32"/>
      <c r="B243" s="25"/>
      <c r="C243" s="25"/>
      <c r="D243" s="25"/>
      <c r="E243" s="25"/>
      <c r="F243" s="25"/>
      <c r="G243" s="94" t="e">
        <v>#N/A</v>
      </c>
      <c r="H243" s="94" t="e">
        <v>#N/A</v>
      </c>
      <c r="I243" s="26"/>
      <c r="J243" s="26"/>
      <c r="K243" s="69" t="str">
        <f>IFERROR(IF(G243&gt;=(VLOOKUP(D243&amp;E243,'Tab 2 Aerobic Capacity (unprot)'!L$10:$M$27,2,FALSE)),"HFZ","NI")," ")</f>
        <v xml:space="preserve"> </v>
      </c>
      <c r="L243" s="69" t="str">
        <f>IFERROR(IF(H243&gt;=(VLOOKUP(D243&amp;E243,'Tab 2 Aerobic Capacity (unprot)'!L$34:$M$51,2,FALSE)),"HFZ","NI")," ")</f>
        <v xml:space="preserve"> </v>
      </c>
      <c r="M243" s="54" t="str">
        <f t="shared" si="36"/>
        <v xml:space="preserve"> </v>
      </c>
      <c r="N243" s="33" t="str">
        <f t="shared" si="37"/>
        <v xml:space="preserve"> </v>
      </c>
      <c r="O243" s="43"/>
      <c r="P243" s="54" t="str">
        <f t="shared" si="38"/>
        <v/>
      </c>
      <c r="Q243" s="33"/>
      <c r="R243" s="54" t="str">
        <f t="shared" si="39"/>
        <v/>
      </c>
      <c r="S243" s="99" t="e">
        <v>#N/A</v>
      </c>
      <c r="T243" s="99" t="e">
        <v>#N/A</v>
      </c>
      <c r="U243" s="99" t="e">
        <v>#N/A</v>
      </c>
      <c r="V243" s="27"/>
      <c r="W243" s="70" t="str">
        <f>IFERROR(IF(S243&gt;=(VLOOKUP(D243&amp;E243, 'Tab 3 Flex,Strng,Endur(unprot)'!AG$10:$AH$37,2,FALSE)),"HFZ", "NI")," ")</f>
        <v xml:space="preserve"> </v>
      </c>
      <c r="X243" s="70" t="str">
        <f>IFERROR(IF(T243&gt;=(VLOOKUP(D243&amp;E243, 'Tab 3 Flex,Strng,Endur(unprot)'!AG$10:$AH$37,2,FALSE)),"HFZ", "NI")," ")</f>
        <v xml:space="preserve"> </v>
      </c>
      <c r="Y243" s="71" t="str">
        <f t="shared" si="40"/>
        <v xml:space="preserve"> </v>
      </c>
      <c r="Z243" s="71" t="str">
        <f t="shared" si="41"/>
        <v xml:space="preserve"> </v>
      </c>
      <c r="AA243" s="71" t="str">
        <f>IFERROR(IF(U243&gt;=(VLOOKUP(D243&amp;E243, 'Tab 3 Flex,Strng,Endur(unprot)'!W$10:X$37,2,FALSE)),"HFZ", "NI"), " ")</f>
        <v xml:space="preserve"> </v>
      </c>
      <c r="AB243" s="28" t="str">
        <f t="shared" si="42"/>
        <v xml:space="preserve"> </v>
      </c>
      <c r="AC243" s="33"/>
      <c r="AD243" s="28" t="str">
        <f t="shared" si="43"/>
        <v/>
      </c>
      <c r="AE243" s="96" t="e">
        <v>#N/A</v>
      </c>
      <c r="AF243" s="35"/>
      <c r="AG243" s="72" t="str">
        <f>IFERROR(IF(AE243&gt;=(VLOOKUP(D243&amp;E243, 'Tab 3 Flex,Strng,Endur(unprot)'!R$10:$S$37,2,FALSE)),"HFZ", "NI")," ")</f>
        <v xml:space="preserve"> </v>
      </c>
      <c r="AH243" s="55" t="str">
        <f t="shared" si="44"/>
        <v xml:space="preserve"> </v>
      </c>
      <c r="AI243" s="43"/>
      <c r="AJ243" s="55" t="str">
        <f t="shared" si="45"/>
        <v/>
      </c>
      <c r="AK243" s="100" t="e">
        <v>#N/A</v>
      </c>
      <c r="AL243" s="36"/>
      <c r="AM243" s="73" t="str">
        <f>IFERROR(IF(AK243&gt;=(VLOOKUP(D243&amp;E243,'Tab 3 Flex,Strng,Endur(unprot)'!AB$10:$AC$37,2,FALSE)),"HFZ", "NI")," ")</f>
        <v xml:space="preserve"> </v>
      </c>
      <c r="AN243" s="29" t="str">
        <f t="shared" si="46"/>
        <v xml:space="preserve"> </v>
      </c>
      <c r="AO243" s="33"/>
      <c r="AP243" s="29" t="str">
        <f t="shared" si="47"/>
        <v/>
      </c>
    </row>
    <row r="244" spans="1:42" s="57" customFormat="1" ht="16.5" thickTop="1" thickBot="1" x14ac:dyDescent="0.3">
      <c r="A244" s="32"/>
      <c r="B244" s="25"/>
      <c r="C244" s="25"/>
      <c r="D244" s="25"/>
      <c r="E244" s="25"/>
      <c r="F244" s="25"/>
      <c r="G244" s="94" t="e">
        <v>#N/A</v>
      </c>
      <c r="H244" s="94" t="e">
        <v>#N/A</v>
      </c>
      <c r="I244" s="26"/>
      <c r="J244" s="26"/>
      <c r="K244" s="69" t="str">
        <f>IFERROR(IF(G244&gt;=(VLOOKUP(D244&amp;E244,'Tab 2 Aerobic Capacity (unprot)'!L$10:$M$27,2,FALSE)),"HFZ","NI")," ")</f>
        <v xml:space="preserve"> </v>
      </c>
      <c r="L244" s="69" t="str">
        <f>IFERROR(IF(H244&gt;=(VLOOKUP(D244&amp;E244,'Tab 2 Aerobic Capacity (unprot)'!L$34:$M$51,2,FALSE)),"HFZ","NI")," ")</f>
        <v xml:space="preserve"> </v>
      </c>
      <c r="M244" s="54" t="str">
        <f t="shared" si="36"/>
        <v xml:space="preserve"> </v>
      </c>
      <c r="N244" s="33" t="str">
        <f t="shared" si="37"/>
        <v xml:space="preserve"> </v>
      </c>
      <c r="O244" s="43"/>
      <c r="P244" s="54" t="str">
        <f t="shared" si="38"/>
        <v/>
      </c>
      <c r="Q244" s="33"/>
      <c r="R244" s="54" t="str">
        <f t="shared" si="39"/>
        <v/>
      </c>
      <c r="S244" s="99" t="e">
        <v>#N/A</v>
      </c>
      <c r="T244" s="99" t="e">
        <v>#N/A</v>
      </c>
      <c r="U244" s="99" t="e">
        <v>#N/A</v>
      </c>
      <c r="V244" s="27"/>
      <c r="W244" s="70" t="str">
        <f>IFERROR(IF(S244&gt;=(VLOOKUP(D244&amp;E244, 'Tab 3 Flex,Strng,Endur(unprot)'!AG$10:$AH$37,2,FALSE)),"HFZ", "NI")," ")</f>
        <v xml:space="preserve"> </v>
      </c>
      <c r="X244" s="70" t="str">
        <f>IFERROR(IF(T244&gt;=(VLOOKUP(D244&amp;E244, 'Tab 3 Flex,Strng,Endur(unprot)'!AG$10:$AH$37,2,FALSE)),"HFZ", "NI")," ")</f>
        <v xml:space="preserve"> </v>
      </c>
      <c r="Y244" s="71" t="str">
        <f t="shared" si="40"/>
        <v xml:space="preserve"> </v>
      </c>
      <c r="Z244" s="71" t="str">
        <f t="shared" si="41"/>
        <v xml:space="preserve"> </v>
      </c>
      <c r="AA244" s="71" t="str">
        <f>IFERROR(IF(U244&gt;=(VLOOKUP(D244&amp;E244, 'Tab 3 Flex,Strng,Endur(unprot)'!W$10:X$37,2,FALSE)),"HFZ", "NI"), " ")</f>
        <v xml:space="preserve"> </v>
      </c>
      <c r="AB244" s="28" t="str">
        <f t="shared" si="42"/>
        <v xml:space="preserve"> </v>
      </c>
      <c r="AC244" s="33"/>
      <c r="AD244" s="28" t="str">
        <f t="shared" si="43"/>
        <v/>
      </c>
      <c r="AE244" s="96" t="e">
        <v>#N/A</v>
      </c>
      <c r="AF244" s="35"/>
      <c r="AG244" s="72" t="str">
        <f>IFERROR(IF(AE244&gt;=(VLOOKUP(D244&amp;E244, 'Tab 3 Flex,Strng,Endur(unprot)'!R$10:$S$37,2,FALSE)),"HFZ", "NI")," ")</f>
        <v xml:space="preserve"> </v>
      </c>
      <c r="AH244" s="55" t="str">
        <f t="shared" si="44"/>
        <v xml:space="preserve"> </v>
      </c>
      <c r="AI244" s="43"/>
      <c r="AJ244" s="55" t="str">
        <f t="shared" si="45"/>
        <v/>
      </c>
      <c r="AK244" s="100" t="e">
        <v>#N/A</v>
      </c>
      <c r="AL244" s="36"/>
      <c r="AM244" s="73" t="str">
        <f>IFERROR(IF(AK244&gt;=(VLOOKUP(D244&amp;E244,'Tab 3 Flex,Strng,Endur(unprot)'!AB$10:$AC$37,2,FALSE)),"HFZ", "NI")," ")</f>
        <v xml:space="preserve"> </v>
      </c>
      <c r="AN244" s="29" t="str">
        <f t="shared" si="46"/>
        <v xml:space="preserve"> </v>
      </c>
      <c r="AO244" s="33"/>
      <c r="AP244" s="29" t="str">
        <f t="shared" si="47"/>
        <v/>
      </c>
    </row>
    <row r="245" spans="1:42" s="57" customFormat="1" ht="16.5" thickTop="1" thickBot="1" x14ac:dyDescent="0.3">
      <c r="A245" s="32"/>
      <c r="B245" s="25"/>
      <c r="C245" s="25"/>
      <c r="D245" s="25"/>
      <c r="E245" s="25"/>
      <c r="F245" s="25"/>
      <c r="G245" s="94" t="e">
        <v>#N/A</v>
      </c>
      <c r="H245" s="94" t="e">
        <v>#N/A</v>
      </c>
      <c r="I245" s="26"/>
      <c r="J245" s="26"/>
      <c r="K245" s="69" t="str">
        <f>IFERROR(IF(G245&gt;=(VLOOKUP(D245&amp;E245,'Tab 2 Aerobic Capacity (unprot)'!L$10:$M$27,2,FALSE)),"HFZ","NI")," ")</f>
        <v xml:space="preserve"> </v>
      </c>
      <c r="L245" s="69" t="str">
        <f>IFERROR(IF(H245&gt;=(VLOOKUP(D245&amp;E245,'Tab 2 Aerobic Capacity (unprot)'!L$34:$M$51,2,FALSE)),"HFZ","NI")," ")</f>
        <v xml:space="preserve"> </v>
      </c>
      <c r="M245" s="54" t="str">
        <f t="shared" si="36"/>
        <v xml:space="preserve"> </v>
      </c>
      <c r="N245" s="33" t="str">
        <f t="shared" si="37"/>
        <v xml:space="preserve"> </v>
      </c>
      <c r="O245" s="43"/>
      <c r="P245" s="54" t="str">
        <f t="shared" si="38"/>
        <v/>
      </c>
      <c r="Q245" s="33"/>
      <c r="R245" s="54" t="str">
        <f t="shared" si="39"/>
        <v/>
      </c>
      <c r="S245" s="99" t="e">
        <v>#N/A</v>
      </c>
      <c r="T245" s="99" t="e">
        <v>#N/A</v>
      </c>
      <c r="U245" s="99" t="e">
        <v>#N/A</v>
      </c>
      <c r="V245" s="27"/>
      <c r="W245" s="70" t="str">
        <f>IFERROR(IF(S245&gt;=(VLOOKUP(D245&amp;E245, 'Tab 3 Flex,Strng,Endur(unprot)'!AG$10:$AH$37,2,FALSE)),"HFZ", "NI")," ")</f>
        <v xml:space="preserve"> </v>
      </c>
      <c r="X245" s="70" t="str">
        <f>IFERROR(IF(T245&gt;=(VLOOKUP(D245&amp;E245, 'Tab 3 Flex,Strng,Endur(unprot)'!AG$10:$AH$37,2,FALSE)),"HFZ", "NI")," ")</f>
        <v xml:space="preserve"> </v>
      </c>
      <c r="Y245" s="71" t="str">
        <f t="shared" si="40"/>
        <v xml:space="preserve"> </v>
      </c>
      <c r="Z245" s="71" t="str">
        <f t="shared" si="41"/>
        <v xml:space="preserve"> </v>
      </c>
      <c r="AA245" s="71" t="str">
        <f>IFERROR(IF(U245&gt;=(VLOOKUP(D245&amp;E245, 'Tab 3 Flex,Strng,Endur(unprot)'!W$10:X$37,2,FALSE)),"HFZ", "NI"), " ")</f>
        <v xml:space="preserve"> </v>
      </c>
      <c r="AB245" s="28" t="str">
        <f t="shared" si="42"/>
        <v xml:space="preserve"> </v>
      </c>
      <c r="AC245" s="33"/>
      <c r="AD245" s="28" t="str">
        <f t="shared" si="43"/>
        <v/>
      </c>
      <c r="AE245" s="96" t="e">
        <v>#N/A</v>
      </c>
      <c r="AF245" s="35"/>
      <c r="AG245" s="72" t="str">
        <f>IFERROR(IF(AE245&gt;=(VLOOKUP(D245&amp;E245, 'Tab 3 Flex,Strng,Endur(unprot)'!R$10:$S$37,2,FALSE)),"HFZ", "NI")," ")</f>
        <v xml:space="preserve"> </v>
      </c>
      <c r="AH245" s="55" t="str">
        <f t="shared" si="44"/>
        <v xml:space="preserve"> </v>
      </c>
      <c r="AI245" s="43"/>
      <c r="AJ245" s="55" t="str">
        <f t="shared" si="45"/>
        <v/>
      </c>
      <c r="AK245" s="100" t="e">
        <v>#N/A</v>
      </c>
      <c r="AL245" s="36"/>
      <c r="AM245" s="73" t="str">
        <f>IFERROR(IF(AK245&gt;=(VLOOKUP(D245&amp;E245,'Tab 3 Flex,Strng,Endur(unprot)'!AB$10:$AC$37,2,FALSE)),"HFZ", "NI")," ")</f>
        <v xml:space="preserve"> </v>
      </c>
      <c r="AN245" s="29" t="str">
        <f t="shared" si="46"/>
        <v xml:space="preserve"> </v>
      </c>
      <c r="AO245" s="33"/>
      <c r="AP245" s="29" t="str">
        <f t="shared" si="47"/>
        <v/>
      </c>
    </row>
    <row r="246" spans="1:42" s="57" customFormat="1" ht="16.5" thickTop="1" thickBot="1" x14ac:dyDescent="0.3">
      <c r="A246" s="32"/>
      <c r="B246" s="25"/>
      <c r="C246" s="25"/>
      <c r="D246" s="25"/>
      <c r="E246" s="25"/>
      <c r="F246" s="25"/>
      <c r="G246" s="94" t="e">
        <v>#N/A</v>
      </c>
      <c r="H246" s="94" t="e">
        <v>#N/A</v>
      </c>
      <c r="I246" s="26"/>
      <c r="J246" s="26"/>
      <c r="K246" s="69" t="str">
        <f>IFERROR(IF(G246&gt;=(VLOOKUP(D246&amp;E246,'Tab 2 Aerobic Capacity (unprot)'!L$10:$M$27,2,FALSE)),"HFZ","NI")," ")</f>
        <v xml:space="preserve"> </v>
      </c>
      <c r="L246" s="69" t="str">
        <f>IFERROR(IF(H246&gt;=(VLOOKUP(D246&amp;E246,'Tab 2 Aerobic Capacity (unprot)'!L$34:$M$51,2,FALSE)),"HFZ","NI")," ")</f>
        <v xml:space="preserve"> </v>
      </c>
      <c r="M246" s="54" t="str">
        <f t="shared" si="36"/>
        <v xml:space="preserve"> </v>
      </c>
      <c r="N246" s="33" t="str">
        <f t="shared" si="37"/>
        <v xml:space="preserve"> </v>
      </c>
      <c r="O246" s="43"/>
      <c r="P246" s="54" t="str">
        <f t="shared" si="38"/>
        <v/>
      </c>
      <c r="Q246" s="33"/>
      <c r="R246" s="54" t="str">
        <f t="shared" si="39"/>
        <v/>
      </c>
      <c r="S246" s="99" t="e">
        <v>#N/A</v>
      </c>
      <c r="T246" s="99" t="e">
        <v>#N/A</v>
      </c>
      <c r="U246" s="99" t="e">
        <v>#N/A</v>
      </c>
      <c r="V246" s="27"/>
      <c r="W246" s="70" t="str">
        <f>IFERROR(IF(S246&gt;=(VLOOKUP(D246&amp;E246, 'Tab 3 Flex,Strng,Endur(unprot)'!AG$10:$AH$37,2,FALSE)),"HFZ", "NI")," ")</f>
        <v xml:space="preserve"> </v>
      </c>
      <c r="X246" s="70" t="str">
        <f>IFERROR(IF(T246&gt;=(VLOOKUP(D246&amp;E246, 'Tab 3 Flex,Strng,Endur(unprot)'!AG$10:$AH$37,2,FALSE)),"HFZ", "NI")," ")</f>
        <v xml:space="preserve"> </v>
      </c>
      <c r="Y246" s="71" t="str">
        <f t="shared" si="40"/>
        <v xml:space="preserve"> </v>
      </c>
      <c r="Z246" s="71" t="str">
        <f t="shared" si="41"/>
        <v xml:space="preserve"> </v>
      </c>
      <c r="AA246" s="71" t="str">
        <f>IFERROR(IF(U246&gt;=(VLOOKUP(D246&amp;E246, 'Tab 3 Flex,Strng,Endur(unprot)'!W$10:X$37,2,FALSE)),"HFZ", "NI"), " ")</f>
        <v xml:space="preserve"> </v>
      </c>
      <c r="AB246" s="28" t="str">
        <f t="shared" si="42"/>
        <v xml:space="preserve"> </v>
      </c>
      <c r="AC246" s="33"/>
      <c r="AD246" s="28" t="str">
        <f t="shared" si="43"/>
        <v/>
      </c>
      <c r="AE246" s="96" t="e">
        <v>#N/A</v>
      </c>
      <c r="AF246" s="35"/>
      <c r="AG246" s="72" t="str">
        <f>IFERROR(IF(AE246&gt;=(VLOOKUP(D246&amp;E246, 'Tab 3 Flex,Strng,Endur(unprot)'!R$10:$S$37,2,FALSE)),"HFZ", "NI")," ")</f>
        <v xml:space="preserve"> </v>
      </c>
      <c r="AH246" s="55" t="str">
        <f t="shared" si="44"/>
        <v xml:space="preserve"> </v>
      </c>
      <c r="AI246" s="43"/>
      <c r="AJ246" s="55" t="str">
        <f t="shared" si="45"/>
        <v/>
      </c>
      <c r="AK246" s="100" t="e">
        <v>#N/A</v>
      </c>
      <c r="AL246" s="36"/>
      <c r="AM246" s="73" t="str">
        <f>IFERROR(IF(AK246&gt;=(VLOOKUP(D246&amp;E246,'Tab 3 Flex,Strng,Endur(unprot)'!AB$10:$AC$37,2,FALSE)),"HFZ", "NI")," ")</f>
        <v xml:space="preserve"> </v>
      </c>
      <c r="AN246" s="29" t="str">
        <f t="shared" si="46"/>
        <v xml:space="preserve"> </v>
      </c>
      <c r="AO246" s="33"/>
      <c r="AP246" s="29" t="str">
        <f t="shared" si="47"/>
        <v/>
      </c>
    </row>
    <row r="247" spans="1:42" s="57" customFormat="1" ht="16.5" thickTop="1" thickBot="1" x14ac:dyDescent="0.3">
      <c r="A247" s="32"/>
      <c r="B247" s="25"/>
      <c r="C247" s="25"/>
      <c r="D247" s="25"/>
      <c r="E247" s="25"/>
      <c r="F247" s="25"/>
      <c r="G247" s="94" t="e">
        <v>#N/A</v>
      </c>
      <c r="H247" s="94" t="e">
        <v>#N/A</v>
      </c>
      <c r="I247" s="26"/>
      <c r="J247" s="26"/>
      <c r="K247" s="69" t="str">
        <f>IFERROR(IF(G247&gt;=(VLOOKUP(D247&amp;E247,'Tab 2 Aerobic Capacity (unprot)'!L$10:$M$27,2,FALSE)),"HFZ","NI")," ")</f>
        <v xml:space="preserve"> </v>
      </c>
      <c r="L247" s="69" t="str">
        <f>IFERROR(IF(H247&gt;=(VLOOKUP(D247&amp;E247,'Tab 2 Aerobic Capacity (unprot)'!L$34:$M$51,2,FALSE)),"HFZ","NI")," ")</f>
        <v xml:space="preserve"> </v>
      </c>
      <c r="M247" s="54" t="str">
        <f t="shared" si="36"/>
        <v xml:space="preserve"> </v>
      </c>
      <c r="N247" s="33" t="str">
        <f t="shared" si="37"/>
        <v xml:space="preserve"> </v>
      </c>
      <c r="O247" s="43"/>
      <c r="P247" s="54" t="str">
        <f t="shared" si="38"/>
        <v/>
      </c>
      <c r="Q247" s="33"/>
      <c r="R247" s="54" t="str">
        <f t="shared" si="39"/>
        <v/>
      </c>
      <c r="S247" s="99" t="e">
        <v>#N/A</v>
      </c>
      <c r="T247" s="99" t="e">
        <v>#N/A</v>
      </c>
      <c r="U247" s="99" t="e">
        <v>#N/A</v>
      </c>
      <c r="V247" s="27"/>
      <c r="W247" s="70" t="str">
        <f>IFERROR(IF(S247&gt;=(VLOOKUP(D247&amp;E247, 'Tab 3 Flex,Strng,Endur(unprot)'!AG$10:$AH$37,2,FALSE)),"HFZ", "NI")," ")</f>
        <v xml:space="preserve"> </v>
      </c>
      <c r="X247" s="70" t="str">
        <f>IFERROR(IF(T247&gt;=(VLOOKUP(D247&amp;E247, 'Tab 3 Flex,Strng,Endur(unprot)'!AG$10:$AH$37,2,FALSE)),"HFZ", "NI")," ")</f>
        <v xml:space="preserve"> </v>
      </c>
      <c r="Y247" s="71" t="str">
        <f t="shared" si="40"/>
        <v xml:space="preserve"> </v>
      </c>
      <c r="Z247" s="71" t="str">
        <f t="shared" si="41"/>
        <v xml:space="preserve"> </v>
      </c>
      <c r="AA247" s="71" t="str">
        <f>IFERROR(IF(U247&gt;=(VLOOKUP(D247&amp;E247, 'Tab 3 Flex,Strng,Endur(unprot)'!W$10:X$37,2,FALSE)),"HFZ", "NI"), " ")</f>
        <v xml:space="preserve"> </v>
      </c>
      <c r="AB247" s="28" t="str">
        <f t="shared" si="42"/>
        <v xml:space="preserve"> </v>
      </c>
      <c r="AC247" s="33"/>
      <c r="AD247" s="28" t="str">
        <f t="shared" si="43"/>
        <v/>
      </c>
      <c r="AE247" s="96" t="e">
        <v>#N/A</v>
      </c>
      <c r="AF247" s="35"/>
      <c r="AG247" s="72" t="str">
        <f>IFERROR(IF(AE247&gt;=(VLOOKUP(D247&amp;E247, 'Tab 3 Flex,Strng,Endur(unprot)'!R$10:$S$37,2,FALSE)),"HFZ", "NI")," ")</f>
        <v xml:space="preserve"> </v>
      </c>
      <c r="AH247" s="55" t="str">
        <f t="shared" si="44"/>
        <v xml:space="preserve"> </v>
      </c>
      <c r="AI247" s="43"/>
      <c r="AJ247" s="55" t="str">
        <f t="shared" si="45"/>
        <v/>
      </c>
      <c r="AK247" s="100" t="e">
        <v>#N/A</v>
      </c>
      <c r="AL247" s="36"/>
      <c r="AM247" s="73" t="str">
        <f>IFERROR(IF(AK247&gt;=(VLOOKUP(D247&amp;E247,'Tab 3 Flex,Strng,Endur(unprot)'!AB$10:$AC$37,2,FALSE)),"HFZ", "NI")," ")</f>
        <v xml:space="preserve"> </v>
      </c>
      <c r="AN247" s="29" t="str">
        <f t="shared" si="46"/>
        <v xml:space="preserve"> </v>
      </c>
      <c r="AO247" s="33"/>
      <c r="AP247" s="29" t="str">
        <f t="shared" si="47"/>
        <v/>
      </c>
    </row>
    <row r="248" spans="1:42" s="57" customFormat="1" ht="16.5" thickTop="1" thickBot="1" x14ac:dyDescent="0.3">
      <c r="A248" s="32"/>
      <c r="B248" s="25"/>
      <c r="C248" s="25"/>
      <c r="D248" s="25"/>
      <c r="E248" s="25"/>
      <c r="F248" s="25"/>
      <c r="G248" s="94" t="e">
        <v>#N/A</v>
      </c>
      <c r="H248" s="94" t="e">
        <v>#N/A</v>
      </c>
      <c r="I248" s="26"/>
      <c r="J248" s="26"/>
      <c r="K248" s="69" t="str">
        <f>IFERROR(IF(G248&gt;=(VLOOKUP(D248&amp;E248,'Tab 2 Aerobic Capacity (unprot)'!L$10:$M$27,2,FALSE)),"HFZ","NI")," ")</f>
        <v xml:space="preserve"> </v>
      </c>
      <c r="L248" s="69" t="str">
        <f>IFERROR(IF(H248&gt;=(VLOOKUP(D248&amp;E248,'Tab 2 Aerobic Capacity (unprot)'!L$34:$M$51,2,FALSE)),"HFZ","NI")," ")</f>
        <v xml:space="preserve"> </v>
      </c>
      <c r="M248" s="54" t="str">
        <f t="shared" si="36"/>
        <v xml:space="preserve"> </v>
      </c>
      <c r="N248" s="33" t="str">
        <f t="shared" si="37"/>
        <v xml:space="preserve"> </v>
      </c>
      <c r="O248" s="43"/>
      <c r="P248" s="54" t="str">
        <f t="shared" si="38"/>
        <v/>
      </c>
      <c r="Q248" s="33"/>
      <c r="R248" s="54" t="str">
        <f t="shared" si="39"/>
        <v/>
      </c>
      <c r="S248" s="99" t="e">
        <v>#N/A</v>
      </c>
      <c r="T248" s="99" t="e">
        <v>#N/A</v>
      </c>
      <c r="U248" s="99" t="e">
        <v>#N/A</v>
      </c>
      <c r="V248" s="27"/>
      <c r="W248" s="70" t="str">
        <f>IFERROR(IF(S248&gt;=(VLOOKUP(D248&amp;E248, 'Tab 3 Flex,Strng,Endur(unprot)'!AG$10:$AH$37,2,FALSE)),"HFZ", "NI")," ")</f>
        <v xml:space="preserve"> </v>
      </c>
      <c r="X248" s="70" t="str">
        <f>IFERROR(IF(T248&gt;=(VLOOKUP(D248&amp;E248, 'Tab 3 Flex,Strng,Endur(unprot)'!AG$10:$AH$37,2,FALSE)),"HFZ", "NI")," ")</f>
        <v xml:space="preserve"> </v>
      </c>
      <c r="Y248" s="71" t="str">
        <f t="shared" si="40"/>
        <v xml:space="preserve"> </v>
      </c>
      <c r="Z248" s="71" t="str">
        <f t="shared" si="41"/>
        <v xml:space="preserve"> </v>
      </c>
      <c r="AA248" s="71" t="str">
        <f>IFERROR(IF(U248&gt;=(VLOOKUP(D248&amp;E248, 'Tab 3 Flex,Strng,Endur(unprot)'!W$10:X$37,2,FALSE)),"HFZ", "NI"), " ")</f>
        <v xml:space="preserve"> </v>
      </c>
      <c r="AB248" s="28" t="str">
        <f t="shared" si="42"/>
        <v xml:space="preserve"> </v>
      </c>
      <c r="AC248" s="33"/>
      <c r="AD248" s="28" t="str">
        <f t="shared" si="43"/>
        <v/>
      </c>
      <c r="AE248" s="96" t="e">
        <v>#N/A</v>
      </c>
      <c r="AF248" s="35"/>
      <c r="AG248" s="72" t="str">
        <f>IFERROR(IF(AE248&gt;=(VLOOKUP(D248&amp;E248, 'Tab 3 Flex,Strng,Endur(unprot)'!R$10:$S$37,2,FALSE)),"HFZ", "NI")," ")</f>
        <v xml:space="preserve"> </v>
      </c>
      <c r="AH248" s="55" t="str">
        <f t="shared" si="44"/>
        <v xml:space="preserve"> </v>
      </c>
      <c r="AI248" s="43"/>
      <c r="AJ248" s="55" t="str">
        <f t="shared" si="45"/>
        <v/>
      </c>
      <c r="AK248" s="100" t="e">
        <v>#N/A</v>
      </c>
      <c r="AL248" s="36"/>
      <c r="AM248" s="73" t="str">
        <f>IFERROR(IF(AK248&gt;=(VLOOKUP(D248&amp;E248,'Tab 3 Flex,Strng,Endur(unprot)'!AB$10:$AC$37,2,FALSE)),"HFZ", "NI")," ")</f>
        <v xml:space="preserve"> </v>
      </c>
      <c r="AN248" s="29" t="str">
        <f t="shared" si="46"/>
        <v xml:space="preserve"> </v>
      </c>
      <c r="AO248" s="33"/>
      <c r="AP248" s="29" t="str">
        <f t="shared" si="47"/>
        <v/>
      </c>
    </row>
    <row r="249" spans="1:42" s="57" customFormat="1" ht="16.5" thickTop="1" thickBot="1" x14ac:dyDescent="0.3">
      <c r="A249" s="32"/>
      <c r="B249" s="25"/>
      <c r="C249" s="25"/>
      <c r="D249" s="25"/>
      <c r="E249" s="25"/>
      <c r="F249" s="25"/>
      <c r="G249" s="94" t="e">
        <v>#N/A</v>
      </c>
      <c r="H249" s="94" t="e">
        <v>#N/A</v>
      </c>
      <c r="I249" s="26"/>
      <c r="J249" s="26"/>
      <c r="K249" s="69" t="str">
        <f>IFERROR(IF(G249&gt;=(VLOOKUP(D249&amp;E249,'Tab 2 Aerobic Capacity (unprot)'!L$10:$M$27,2,FALSE)),"HFZ","NI")," ")</f>
        <v xml:space="preserve"> </v>
      </c>
      <c r="L249" s="69" t="str">
        <f>IFERROR(IF(H249&gt;=(VLOOKUP(D249&amp;E249,'Tab 2 Aerobic Capacity (unprot)'!L$34:$M$51,2,FALSE)),"HFZ","NI")," ")</f>
        <v xml:space="preserve"> </v>
      </c>
      <c r="M249" s="54" t="str">
        <f t="shared" si="36"/>
        <v xml:space="preserve"> </v>
      </c>
      <c r="N249" s="33" t="str">
        <f t="shared" si="37"/>
        <v xml:space="preserve"> </v>
      </c>
      <c r="O249" s="43"/>
      <c r="P249" s="54" t="str">
        <f t="shared" si="38"/>
        <v/>
      </c>
      <c r="Q249" s="33"/>
      <c r="R249" s="54" t="str">
        <f t="shared" si="39"/>
        <v/>
      </c>
      <c r="S249" s="99" t="e">
        <v>#N/A</v>
      </c>
      <c r="T249" s="99" t="e">
        <v>#N/A</v>
      </c>
      <c r="U249" s="99" t="e">
        <v>#N/A</v>
      </c>
      <c r="V249" s="27"/>
      <c r="W249" s="70" t="str">
        <f>IFERROR(IF(S249&gt;=(VLOOKUP(D249&amp;E249, 'Tab 3 Flex,Strng,Endur(unprot)'!AG$10:$AH$37,2,FALSE)),"HFZ", "NI")," ")</f>
        <v xml:space="preserve"> </v>
      </c>
      <c r="X249" s="70" t="str">
        <f>IFERROR(IF(T249&gt;=(VLOOKUP(D249&amp;E249, 'Tab 3 Flex,Strng,Endur(unprot)'!AG$10:$AH$37,2,FALSE)),"HFZ", "NI")," ")</f>
        <v xml:space="preserve"> </v>
      </c>
      <c r="Y249" s="71" t="str">
        <f t="shared" si="40"/>
        <v xml:space="preserve"> </v>
      </c>
      <c r="Z249" s="71" t="str">
        <f t="shared" si="41"/>
        <v xml:space="preserve"> </v>
      </c>
      <c r="AA249" s="71" t="str">
        <f>IFERROR(IF(U249&gt;=(VLOOKUP(D249&amp;E249, 'Tab 3 Flex,Strng,Endur(unprot)'!W$10:X$37,2,FALSE)),"HFZ", "NI"), " ")</f>
        <v xml:space="preserve"> </v>
      </c>
      <c r="AB249" s="28" t="str">
        <f t="shared" si="42"/>
        <v xml:space="preserve"> </v>
      </c>
      <c r="AC249" s="33"/>
      <c r="AD249" s="28" t="str">
        <f t="shared" si="43"/>
        <v/>
      </c>
      <c r="AE249" s="96" t="e">
        <v>#N/A</v>
      </c>
      <c r="AF249" s="35"/>
      <c r="AG249" s="72" t="str">
        <f>IFERROR(IF(AE249&gt;=(VLOOKUP(D249&amp;E249, 'Tab 3 Flex,Strng,Endur(unprot)'!R$10:$S$37,2,FALSE)),"HFZ", "NI")," ")</f>
        <v xml:space="preserve"> </v>
      </c>
      <c r="AH249" s="55" t="str">
        <f t="shared" si="44"/>
        <v xml:space="preserve"> </v>
      </c>
      <c r="AI249" s="43"/>
      <c r="AJ249" s="55" t="str">
        <f t="shared" si="45"/>
        <v/>
      </c>
      <c r="AK249" s="100" t="e">
        <v>#N/A</v>
      </c>
      <c r="AL249" s="36"/>
      <c r="AM249" s="73" t="str">
        <f>IFERROR(IF(AK249&gt;=(VLOOKUP(D249&amp;E249,'Tab 3 Flex,Strng,Endur(unprot)'!AB$10:$AC$37,2,FALSE)),"HFZ", "NI")," ")</f>
        <v xml:space="preserve"> </v>
      </c>
      <c r="AN249" s="29" t="str">
        <f t="shared" si="46"/>
        <v xml:space="preserve"> </v>
      </c>
      <c r="AO249" s="33"/>
      <c r="AP249" s="29" t="str">
        <f t="shared" si="47"/>
        <v/>
      </c>
    </row>
    <row r="250" spans="1:42" s="57" customFormat="1" ht="16.5" thickTop="1" thickBot="1" x14ac:dyDescent="0.3">
      <c r="A250" s="32"/>
      <c r="B250" s="25"/>
      <c r="C250" s="25"/>
      <c r="D250" s="25"/>
      <c r="E250" s="25"/>
      <c r="F250" s="25"/>
      <c r="G250" s="94" t="e">
        <v>#N/A</v>
      </c>
      <c r="H250" s="94" t="e">
        <v>#N/A</v>
      </c>
      <c r="I250" s="26"/>
      <c r="J250" s="26"/>
      <c r="K250" s="69" t="str">
        <f>IFERROR(IF(G250&gt;=(VLOOKUP(D250&amp;E250,'Tab 2 Aerobic Capacity (unprot)'!L$10:$M$27,2,FALSE)),"HFZ","NI")," ")</f>
        <v xml:space="preserve"> </v>
      </c>
      <c r="L250" s="69" t="str">
        <f>IFERROR(IF(H250&gt;=(VLOOKUP(D250&amp;E250,'Tab 2 Aerobic Capacity (unprot)'!L$34:$M$51,2,FALSE)),"HFZ","NI")," ")</f>
        <v xml:space="preserve"> </v>
      </c>
      <c r="M250" s="54" t="str">
        <f t="shared" si="36"/>
        <v xml:space="preserve"> </v>
      </c>
      <c r="N250" s="33" t="str">
        <f t="shared" si="37"/>
        <v xml:space="preserve"> </v>
      </c>
      <c r="O250" s="43"/>
      <c r="P250" s="54" t="str">
        <f t="shared" si="38"/>
        <v/>
      </c>
      <c r="Q250" s="33"/>
      <c r="R250" s="54" t="str">
        <f t="shared" si="39"/>
        <v/>
      </c>
      <c r="S250" s="99" t="e">
        <v>#N/A</v>
      </c>
      <c r="T250" s="99" t="e">
        <v>#N/A</v>
      </c>
      <c r="U250" s="99" t="e">
        <v>#N/A</v>
      </c>
      <c r="V250" s="27"/>
      <c r="W250" s="70" t="str">
        <f>IFERROR(IF(S250&gt;=(VLOOKUP(D250&amp;E250, 'Tab 3 Flex,Strng,Endur(unprot)'!AG$10:$AH$37,2,FALSE)),"HFZ", "NI")," ")</f>
        <v xml:space="preserve"> </v>
      </c>
      <c r="X250" s="70" t="str">
        <f>IFERROR(IF(T250&gt;=(VLOOKUP(D250&amp;E250, 'Tab 3 Flex,Strng,Endur(unprot)'!AG$10:$AH$37,2,FALSE)),"HFZ", "NI")," ")</f>
        <v xml:space="preserve"> </v>
      </c>
      <c r="Y250" s="71" t="str">
        <f t="shared" si="40"/>
        <v xml:space="preserve"> </v>
      </c>
      <c r="Z250" s="71" t="str">
        <f t="shared" si="41"/>
        <v xml:space="preserve"> </v>
      </c>
      <c r="AA250" s="71" t="str">
        <f>IFERROR(IF(U250&gt;=(VLOOKUP(D250&amp;E250, 'Tab 3 Flex,Strng,Endur(unprot)'!W$10:X$37,2,FALSE)),"HFZ", "NI"), " ")</f>
        <v xml:space="preserve"> </v>
      </c>
      <c r="AB250" s="28" t="str">
        <f t="shared" si="42"/>
        <v xml:space="preserve"> </v>
      </c>
      <c r="AC250" s="33"/>
      <c r="AD250" s="28" t="str">
        <f t="shared" si="43"/>
        <v/>
      </c>
      <c r="AE250" s="96" t="e">
        <v>#N/A</v>
      </c>
      <c r="AF250" s="35"/>
      <c r="AG250" s="72" t="str">
        <f>IFERROR(IF(AE250&gt;=(VLOOKUP(D250&amp;E250, 'Tab 3 Flex,Strng,Endur(unprot)'!R$10:$S$37,2,FALSE)),"HFZ", "NI")," ")</f>
        <v xml:space="preserve"> </v>
      </c>
      <c r="AH250" s="55" t="str">
        <f t="shared" si="44"/>
        <v xml:space="preserve"> </v>
      </c>
      <c r="AI250" s="43"/>
      <c r="AJ250" s="55" t="str">
        <f t="shared" si="45"/>
        <v/>
      </c>
      <c r="AK250" s="100" t="e">
        <v>#N/A</v>
      </c>
      <c r="AL250" s="36"/>
      <c r="AM250" s="73" t="str">
        <f>IFERROR(IF(AK250&gt;=(VLOOKUP(D250&amp;E250,'Tab 3 Flex,Strng,Endur(unprot)'!AB$10:$AC$37,2,FALSE)),"HFZ", "NI")," ")</f>
        <v xml:space="preserve"> </v>
      </c>
      <c r="AN250" s="29" t="str">
        <f t="shared" si="46"/>
        <v xml:space="preserve"> </v>
      </c>
      <c r="AO250" s="33"/>
      <c r="AP250" s="29" t="str">
        <f t="shared" si="47"/>
        <v/>
      </c>
    </row>
    <row r="251" spans="1:42" s="57" customFormat="1" ht="16.5" thickTop="1" thickBot="1" x14ac:dyDescent="0.3">
      <c r="A251" s="32"/>
      <c r="B251" s="25"/>
      <c r="C251" s="25"/>
      <c r="D251" s="25"/>
      <c r="E251" s="25"/>
      <c r="F251" s="25"/>
      <c r="G251" s="94" t="e">
        <v>#N/A</v>
      </c>
      <c r="H251" s="94" t="e">
        <v>#N/A</v>
      </c>
      <c r="I251" s="26"/>
      <c r="J251" s="26"/>
      <c r="K251" s="69" t="str">
        <f>IFERROR(IF(G251&gt;=(VLOOKUP(D251&amp;E251,'Tab 2 Aerobic Capacity (unprot)'!L$10:$M$27,2,FALSE)),"HFZ","NI")," ")</f>
        <v xml:space="preserve"> </v>
      </c>
      <c r="L251" s="69" t="str">
        <f>IFERROR(IF(H251&gt;=(VLOOKUP(D251&amp;E251,'Tab 2 Aerobic Capacity (unprot)'!L$34:$M$51,2,FALSE)),"HFZ","NI")," ")</f>
        <v xml:space="preserve"> </v>
      </c>
      <c r="M251" s="54" t="str">
        <f t="shared" si="36"/>
        <v xml:space="preserve"> </v>
      </c>
      <c r="N251" s="33" t="str">
        <f t="shared" si="37"/>
        <v xml:space="preserve"> </v>
      </c>
      <c r="O251" s="43"/>
      <c r="P251" s="54" t="str">
        <f t="shared" si="38"/>
        <v/>
      </c>
      <c r="Q251" s="33"/>
      <c r="R251" s="54" t="str">
        <f t="shared" si="39"/>
        <v/>
      </c>
      <c r="S251" s="99" t="e">
        <v>#N/A</v>
      </c>
      <c r="T251" s="99" t="e">
        <v>#N/A</v>
      </c>
      <c r="U251" s="99" t="e">
        <v>#N/A</v>
      </c>
      <c r="V251" s="27"/>
      <c r="W251" s="70" t="str">
        <f>IFERROR(IF(S251&gt;=(VLOOKUP(D251&amp;E251, 'Tab 3 Flex,Strng,Endur(unprot)'!AG$10:$AH$37,2,FALSE)),"HFZ", "NI")," ")</f>
        <v xml:space="preserve"> </v>
      </c>
      <c r="X251" s="70" t="str">
        <f>IFERROR(IF(T251&gt;=(VLOOKUP(D251&amp;E251, 'Tab 3 Flex,Strng,Endur(unprot)'!AG$10:$AH$37,2,FALSE)),"HFZ", "NI")," ")</f>
        <v xml:space="preserve"> </v>
      </c>
      <c r="Y251" s="71" t="str">
        <f t="shared" si="40"/>
        <v xml:space="preserve"> </v>
      </c>
      <c r="Z251" s="71" t="str">
        <f t="shared" si="41"/>
        <v xml:space="preserve"> </v>
      </c>
      <c r="AA251" s="71" t="str">
        <f>IFERROR(IF(U251&gt;=(VLOOKUP(D251&amp;E251, 'Tab 3 Flex,Strng,Endur(unprot)'!W$10:X$37,2,FALSE)),"HFZ", "NI"), " ")</f>
        <v xml:space="preserve"> </v>
      </c>
      <c r="AB251" s="28" t="str">
        <f t="shared" si="42"/>
        <v xml:space="preserve"> </v>
      </c>
      <c r="AC251" s="33"/>
      <c r="AD251" s="28" t="str">
        <f t="shared" si="43"/>
        <v/>
      </c>
      <c r="AE251" s="96" t="e">
        <v>#N/A</v>
      </c>
      <c r="AF251" s="35"/>
      <c r="AG251" s="72" t="str">
        <f>IFERROR(IF(AE251&gt;=(VLOOKUP(D251&amp;E251, 'Tab 3 Flex,Strng,Endur(unprot)'!R$10:$S$37,2,FALSE)),"HFZ", "NI")," ")</f>
        <v xml:space="preserve"> </v>
      </c>
      <c r="AH251" s="55" t="str">
        <f t="shared" si="44"/>
        <v xml:space="preserve"> </v>
      </c>
      <c r="AI251" s="43"/>
      <c r="AJ251" s="55" t="str">
        <f t="shared" si="45"/>
        <v/>
      </c>
      <c r="AK251" s="100" t="e">
        <v>#N/A</v>
      </c>
      <c r="AL251" s="36"/>
      <c r="AM251" s="73" t="str">
        <f>IFERROR(IF(AK251&gt;=(VLOOKUP(D251&amp;E251,'Tab 3 Flex,Strng,Endur(unprot)'!AB$10:$AC$37,2,FALSE)),"HFZ", "NI")," ")</f>
        <v xml:space="preserve"> </v>
      </c>
      <c r="AN251" s="29" t="str">
        <f t="shared" si="46"/>
        <v xml:space="preserve"> </v>
      </c>
      <c r="AO251" s="33"/>
      <c r="AP251" s="29" t="str">
        <f t="shared" si="47"/>
        <v/>
      </c>
    </row>
    <row r="252" spans="1:42" s="57" customFormat="1" ht="16.5" thickTop="1" thickBot="1" x14ac:dyDescent="0.3">
      <c r="A252" s="32"/>
      <c r="B252" s="25"/>
      <c r="C252" s="25"/>
      <c r="D252" s="25"/>
      <c r="E252" s="25"/>
      <c r="F252" s="25"/>
      <c r="G252" s="94" t="e">
        <v>#N/A</v>
      </c>
      <c r="H252" s="94" t="e">
        <v>#N/A</v>
      </c>
      <c r="I252" s="26"/>
      <c r="J252" s="26"/>
      <c r="K252" s="69" t="str">
        <f>IFERROR(IF(G252&gt;=(VLOOKUP(D252&amp;E252,'Tab 2 Aerobic Capacity (unprot)'!L$10:$M$27,2,FALSE)),"HFZ","NI")," ")</f>
        <v xml:space="preserve"> </v>
      </c>
      <c r="L252" s="69" t="str">
        <f>IFERROR(IF(H252&gt;=(VLOOKUP(D252&amp;E252,'Tab 2 Aerobic Capacity (unprot)'!L$34:$M$51,2,FALSE)),"HFZ","NI")," ")</f>
        <v xml:space="preserve"> </v>
      </c>
      <c r="M252" s="54" t="str">
        <f t="shared" si="36"/>
        <v xml:space="preserve"> </v>
      </c>
      <c r="N252" s="33" t="str">
        <f t="shared" si="37"/>
        <v xml:space="preserve"> </v>
      </c>
      <c r="O252" s="43"/>
      <c r="P252" s="54" t="str">
        <f t="shared" si="38"/>
        <v/>
      </c>
      <c r="Q252" s="33"/>
      <c r="R252" s="54" t="str">
        <f t="shared" si="39"/>
        <v/>
      </c>
      <c r="S252" s="99" t="e">
        <v>#N/A</v>
      </c>
      <c r="T252" s="99" t="e">
        <v>#N/A</v>
      </c>
      <c r="U252" s="99" t="e">
        <v>#N/A</v>
      </c>
      <c r="V252" s="27"/>
      <c r="W252" s="70" t="str">
        <f>IFERROR(IF(S252&gt;=(VLOOKUP(D252&amp;E252, 'Tab 3 Flex,Strng,Endur(unprot)'!AG$10:$AH$37,2,FALSE)),"HFZ", "NI")," ")</f>
        <v xml:space="preserve"> </v>
      </c>
      <c r="X252" s="70" t="str">
        <f>IFERROR(IF(T252&gt;=(VLOOKUP(D252&amp;E252, 'Tab 3 Flex,Strng,Endur(unprot)'!AG$10:$AH$37,2,FALSE)),"HFZ", "NI")," ")</f>
        <v xml:space="preserve"> </v>
      </c>
      <c r="Y252" s="71" t="str">
        <f t="shared" si="40"/>
        <v xml:space="preserve"> </v>
      </c>
      <c r="Z252" s="71" t="str">
        <f t="shared" si="41"/>
        <v xml:space="preserve"> </v>
      </c>
      <c r="AA252" s="71" t="str">
        <f>IFERROR(IF(U252&gt;=(VLOOKUP(D252&amp;E252, 'Tab 3 Flex,Strng,Endur(unprot)'!W$10:X$37,2,FALSE)),"HFZ", "NI"), " ")</f>
        <v xml:space="preserve"> </v>
      </c>
      <c r="AB252" s="28" t="str">
        <f t="shared" si="42"/>
        <v xml:space="preserve"> </v>
      </c>
      <c r="AC252" s="33"/>
      <c r="AD252" s="28" t="str">
        <f t="shared" si="43"/>
        <v/>
      </c>
      <c r="AE252" s="96" t="e">
        <v>#N/A</v>
      </c>
      <c r="AF252" s="35"/>
      <c r="AG252" s="72" t="str">
        <f>IFERROR(IF(AE252&gt;=(VLOOKUP(D252&amp;E252, 'Tab 3 Flex,Strng,Endur(unprot)'!R$10:$S$37,2,FALSE)),"HFZ", "NI")," ")</f>
        <v xml:space="preserve"> </v>
      </c>
      <c r="AH252" s="55" t="str">
        <f t="shared" si="44"/>
        <v xml:space="preserve"> </v>
      </c>
      <c r="AI252" s="43"/>
      <c r="AJ252" s="55" t="str">
        <f t="shared" si="45"/>
        <v/>
      </c>
      <c r="AK252" s="100" t="e">
        <v>#N/A</v>
      </c>
      <c r="AL252" s="36"/>
      <c r="AM252" s="73" t="str">
        <f>IFERROR(IF(AK252&gt;=(VLOOKUP(D252&amp;E252,'Tab 3 Flex,Strng,Endur(unprot)'!AB$10:$AC$37,2,FALSE)),"HFZ", "NI")," ")</f>
        <v xml:space="preserve"> </v>
      </c>
      <c r="AN252" s="29" t="str">
        <f t="shared" si="46"/>
        <v xml:space="preserve"> </v>
      </c>
      <c r="AO252" s="33"/>
      <c r="AP252" s="29" t="str">
        <f t="shared" si="47"/>
        <v/>
      </c>
    </row>
    <row r="253" spans="1:42" s="57" customFormat="1" ht="16.5" thickTop="1" thickBot="1" x14ac:dyDescent="0.3">
      <c r="A253" s="32"/>
      <c r="B253" s="25"/>
      <c r="C253" s="25"/>
      <c r="D253" s="25"/>
      <c r="E253" s="25"/>
      <c r="F253" s="25"/>
      <c r="G253" s="94" t="e">
        <v>#N/A</v>
      </c>
      <c r="H253" s="94" t="e">
        <v>#N/A</v>
      </c>
      <c r="I253" s="26"/>
      <c r="J253" s="26"/>
      <c r="K253" s="69" t="str">
        <f>IFERROR(IF(G253&gt;=(VLOOKUP(D253&amp;E253,'Tab 2 Aerobic Capacity (unprot)'!L$10:$M$27,2,FALSE)),"HFZ","NI")," ")</f>
        <v xml:space="preserve"> </v>
      </c>
      <c r="L253" s="69" t="str">
        <f>IFERROR(IF(H253&gt;=(VLOOKUP(D253&amp;E253,'Tab 2 Aerobic Capacity (unprot)'!L$34:$M$51,2,FALSE)),"HFZ","NI")," ")</f>
        <v xml:space="preserve"> </v>
      </c>
      <c r="M253" s="54" t="str">
        <f t="shared" si="36"/>
        <v xml:space="preserve"> </v>
      </c>
      <c r="N253" s="33" t="str">
        <f t="shared" si="37"/>
        <v xml:space="preserve"> </v>
      </c>
      <c r="O253" s="43"/>
      <c r="P253" s="54" t="str">
        <f t="shared" si="38"/>
        <v/>
      </c>
      <c r="Q253" s="33"/>
      <c r="R253" s="54" t="str">
        <f t="shared" si="39"/>
        <v/>
      </c>
      <c r="S253" s="99" t="e">
        <v>#N/A</v>
      </c>
      <c r="T253" s="99" t="e">
        <v>#N/A</v>
      </c>
      <c r="U253" s="99" t="e">
        <v>#N/A</v>
      </c>
      <c r="V253" s="27"/>
      <c r="W253" s="70" t="str">
        <f>IFERROR(IF(S253&gt;=(VLOOKUP(D253&amp;E253, 'Tab 3 Flex,Strng,Endur(unprot)'!AG$10:$AH$37,2,FALSE)),"HFZ", "NI")," ")</f>
        <v xml:space="preserve"> </v>
      </c>
      <c r="X253" s="70" t="str">
        <f>IFERROR(IF(T253&gt;=(VLOOKUP(D253&amp;E253, 'Tab 3 Flex,Strng,Endur(unprot)'!AG$10:$AH$37,2,FALSE)),"HFZ", "NI")," ")</f>
        <v xml:space="preserve"> </v>
      </c>
      <c r="Y253" s="71" t="str">
        <f t="shared" si="40"/>
        <v xml:space="preserve"> </v>
      </c>
      <c r="Z253" s="71" t="str">
        <f t="shared" si="41"/>
        <v xml:space="preserve"> </v>
      </c>
      <c r="AA253" s="71" t="str">
        <f>IFERROR(IF(U253&gt;=(VLOOKUP(D253&amp;E253, 'Tab 3 Flex,Strng,Endur(unprot)'!W$10:X$37,2,FALSE)),"HFZ", "NI"), " ")</f>
        <v xml:space="preserve"> </v>
      </c>
      <c r="AB253" s="28" t="str">
        <f t="shared" si="42"/>
        <v xml:space="preserve"> </v>
      </c>
      <c r="AC253" s="33"/>
      <c r="AD253" s="28" t="str">
        <f t="shared" si="43"/>
        <v/>
      </c>
      <c r="AE253" s="96" t="e">
        <v>#N/A</v>
      </c>
      <c r="AF253" s="35"/>
      <c r="AG253" s="72" t="str">
        <f>IFERROR(IF(AE253&gt;=(VLOOKUP(D253&amp;E253, 'Tab 3 Flex,Strng,Endur(unprot)'!R$10:$S$37,2,FALSE)),"HFZ", "NI")," ")</f>
        <v xml:space="preserve"> </v>
      </c>
      <c r="AH253" s="55" t="str">
        <f t="shared" si="44"/>
        <v xml:space="preserve"> </v>
      </c>
      <c r="AI253" s="43"/>
      <c r="AJ253" s="55" t="str">
        <f t="shared" si="45"/>
        <v/>
      </c>
      <c r="AK253" s="100" t="e">
        <v>#N/A</v>
      </c>
      <c r="AL253" s="36"/>
      <c r="AM253" s="73" t="str">
        <f>IFERROR(IF(AK253&gt;=(VLOOKUP(D253&amp;E253,'Tab 3 Flex,Strng,Endur(unprot)'!AB$10:$AC$37,2,FALSE)),"HFZ", "NI")," ")</f>
        <v xml:space="preserve"> </v>
      </c>
      <c r="AN253" s="29" t="str">
        <f t="shared" si="46"/>
        <v xml:space="preserve"> </v>
      </c>
      <c r="AO253" s="33"/>
      <c r="AP253" s="29" t="str">
        <f t="shared" si="47"/>
        <v/>
      </c>
    </row>
    <row r="254" spans="1:42" s="57" customFormat="1" ht="16.5" thickTop="1" thickBot="1" x14ac:dyDescent="0.3">
      <c r="A254" s="32"/>
      <c r="B254" s="25"/>
      <c r="C254" s="25"/>
      <c r="D254" s="25"/>
      <c r="E254" s="25"/>
      <c r="F254" s="25"/>
      <c r="G254" s="94" t="e">
        <v>#N/A</v>
      </c>
      <c r="H254" s="94" t="e">
        <v>#N/A</v>
      </c>
      <c r="I254" s="26"/>
      <c r="J254" s="26"/>
      <c r="K254" s="69" t="str">
        <f>IFERROR(IF(G254&gt;=(VLOOKUP(D254&amp;E254,'Tab 2 Aerobic Capacity (unprot)'!L$10:$M$27,2,FALSE)),"HFZ","NI")," ")</f>
        <v xml:space="preserve"> </v>
      </c>
      <c r="L254" s="69" t="str">
        <f>IFERROR(IF(H254&gt;=(VLOOKUP(D254&amp;E254,'Tab 2 Aerobic Capacity (unprot)'!L$34:$M$51,2,FALSE)),"HFZ","NI")," ")</f>
        <v xml:space="preserve"> </v>
      </c>
      <c r="M254" s="54" t="str">
        <f t="shared" si="36"/>
        <v xml:space="preserve"> </v>
      </c>
      <c r="N254" s="33" t="str">
        <f t="shared" si="37"/>
        <v xml:space="preserve"> </v>
      </c>
      <c r="O254" s="43"/>
      <c r="P254" s="54" t="str">
        <f t="shared" si="38"/>
        <v/>
      </c>
      <c r="Q254" s="33"/>
      <c r="R254" s="54" t="str">
        <f t="shared" si="39"/>
        <v/>
      </c>
      <c r="S254" s="99" t="e">
        <v>#N/A</v>
      </c>
      <c r="T254" s="99" t="e">
        <v>#N/A</v>
      </c>
      <c r="U254" s="99" t="e">
        <v>#N/A</v>
      </c>
      <c r="V254" s="27"/>
      <c r="W254" s="70" t="str">
        <f>IFERROR(IF(S254&gt;=(VLOOKUP(D254&amp;E254, 'Tab 3 Flex,Strng,Endur(unprot)'!AG$10:$AH$37,2,FALSE)),"HFZ", "NI")," ")</f>
        <v xml:space="preserve"> </v>
      </c>
      <c r="X254" s="70" t="str">
        <f>IFERROR(IF(T254&gt;=(VLOOKUP(D254&amp;E254, 'Tab 3 Flex,Strng,Endur(unprot)'!AG$10:$AH$37,2,FALSE)),"HFZ", "NI")," ")</f>
        <v xml:space="preserve"> </v>
      </c>
      <c r="Y254" s="71" t="str">
        <f t="shared" si="40"/>
        <v xml:space="preserve"> </v>
      </c>
      <c r="Z254" s="71" t="str">
        <f t="shared" si="41"/>
        <v xml:space="preserve"> </v>
      </c>
      <c r="AA254" s="71" t="str">
        <f>IFERROR(IF(U254&gt;=(VLOOKUP(D254&amp;E254, 'Tab 3 Flex,Strng,Endur(unprot)'!W$10:X$37,2,FALSE)),"HFZ", "NI"), " ")</f>
        <v xml:space="preserve"> </v>
      </c>
      <c r="AB254" s="28" t="str">
        <f t="shared" si="42"/>
        <v xml:space="preserve"> </v>
      </c>
      <c r="AC254" s="33"/>
      <c r="AD254" s="28" t="str">
        <f t="shared" si="43"/>
        <v/>
      </c>
      <c r="AE254" s="96" t="e">
        <v>#N/A</v>
      </c>
      <c r="AF254" s="35"/>
      <c r="AG254" s="72" t="str">
        <f>IFERROR(IF(AE254&gt;=(VLOOKUP(D254&amp;E254, 'Tab 3 Flex,Strng,Endur(unprot)'!R$10:$S$37,2,FALSE)),"HFZ", "NI")," ")</f>
        <v xml:space="preserve"> </v>
      </c>
      <c r="AH254" s="55" t="str">
        <f t="shared" si="44"/>
        <v xml:space="preserve"> </v>
      </c>
      <c r="AI254" s="43"/>
      <c r="AJ254" s="55" t="str">
        <f t="shared" si="45"/>
        <v/>
      </c>
      <c r="AK254" s="100" t="e">
        <v>#N/A</v>
      </c>
      <c r="AL254" s="36"/>
      <c r="AM254" s="73" t="str">
        <f>IFERROR(IF(AK254&gt;=(VLOOKUP(D254&amp;E254,'Tab 3 Flex,Strng,Endur(unprot)'!AB$10:$AC$37,2,FALSE)),"HFZ", "NI")," ")</f>
        <v xml:space="preserve"> </v>
      </c>
      <c r="AN254" s="29" t="str">
        <f t="shared" si="46"/>
        <v xml:space="preserve"> </v>
      </c>
      <c r="AO254" s="33"/>
      <c r="AP254" s="29" t="str">
        <f t="shared" si="47"/>
        <v/>
      </c>
    </row>
    <row r="255" spans="1:42" s="57" customFormat="1" ht="16.5" thickTop="1" thickBot="1" x14ac:dyDescent="0.3">
      <c r="A255" s="32"/>
      <c r="B255" s="25"/>
      <c r="C255" s="25"/>
      <c r="D255" s="25"/>
      <c r="E255" s="25"/>
      <c r="F255" s="25"/>
      <c r="G255" s="94" t="e">
        <v>#N/A</v>
      </c>
      <c r="H255" s="94" t="e">
        <v>#N/A</v>
      </c>
      <c r="I255" s="26"/>
      <c r="J255" s="26"/>
      <c r="K255" s="69" t="str">
        <f>IFERROR(IF(G255&gt;=(VLOOKUP(D255&amp;E255,'Tab 2 Aerobic Capacity (unprot)'!L$10:$M$27,2,FALSE)),"HFZ","NI")," ")</f>
        <v xml:space="preserve"> </v>
      </c>
      <c r="L255" s="69" t="str">
        <f>IFERROR(IF(H255&gt;=(VLOOKUP(D255&amp;E255,'Tab 2 Aerobic Capacity (unprot)'!L$34:$M$51,2,FALSE)),"HFZ","NI")," ")</f>
        <v xml:space="preserve"> </v>
      </c>
      <c r="M255" s="54" t="str">
        <f t="shared" si="36"/>
        <v xml:space="preserve"> </v>
      </c>
      <c r="N255" s="33" t="str">
        <f t="shared" si="37"/>
        <v xml:space="preserve"> </v>
      </c>
      <c r="O255" s="43"/>
      <c r="P255" s="54" t="str">
        <f t="shared" si="38"/>
        <v/>
      </c>
      <c r="Q255" s="33"/>
      <c r="R255" s="54" t="str">
        <f t="shared" si="39"/>
        <v/>
      </c>
      <c r="S255" s="99" t="e">
        <v>#N/A</v>
      </c>
      <c r="T255" s="99" t="e">
        <v>#N/A</v>
      </c>
      <c r="U255" s="99" t="e">
        <v>#N/A</v>
      </c>
      <c r="V255" s="27"/>
      <c r="W255" s="70" t="str">
        <f>IFERROR(IF(S255&gt;=(VLOOKUP(D255&amp;E255, 'Tab 3 Flex,Strng,Endur(unprot)'!AG$10:$AH$37,2,FALSE)),"HFZ", "NI")," ")</f>
        <v xml:space="preserve"> </v>
      </c>
      <c r="X255" s="70" t="str">
        <f>IFERROR(IF(T255&gt;=(VLOOKUP(D255&amp;E255, 'Tab 3 Flex,Strng,Endur(unprot)'!AG$10:$AH$37,2,FALSE)),"HFZ", "NI")," ")</f>
        <v xml:space="preserve"> </v>
      </c>
      <c r="Y255" s="71" t="str">
        <f t="shared" si="40"/>
        <v xml:space="preserve"> </v>
      </c>
      <c r="Z255" s="71" t="str">
        <f t="shared" si="41"/>
        <v xml:space="preserve"> </v>
      </c>
      <c r="AA255" s="71" t="str">
        <f>IFERROR(IF(U255&gt;=(VLOOKUP(D255&amp;E255, 'Tab 3 Flex,Strng,Endur(unprot)'!W$10:X$37,2,FALSE)),"HFZ", "NI"), " ")</f>
        <v xml:space="preserve"> </v>
      </c>
      <c r="AB255" s="28" t="str">
        <f t="shared" si="42"/>
        <v xml:space="preserve"> </v>
      </c>
      <c r="AC255" s="33"/>
      <c r="AD255" s="28" t="str">
        <f t="shared" si="43"/>
        <v/>
      </c>
      <c r="AE255" s="96" t="e">
        <v>#N/A</v>
      </c>
      <c r="AF255" s="35"/>
      <c r="AG255" s="72" t="str">
        <f>IFERROR(IF(AE255&gt;=(VLOOKUP(D255&amp;E255, 'Tab 3 Flex,Strng,Endur(unprot)'!R$10:$S$37,2,FALSE)),"HFZ", "NI")," ")</f>
        <v xml:space="preserve"> </v>
      </c>
      <c r="AH255" s="55" t="str">
        <f t="shared" si="44"/>
        <v xml:space="preserve"> </v>
      </c>
      <c r="AI255" s="43"/>
      <c r="AJ255" s="55" t="str">
        <f t="shared" si="45"/>
        <v/>
      </c>
      <c r="AK255" s="100" t="e">
        <v>#N/A</v>
      </c>
      <c r="AL255" s="36"/>
      <c r="AM255" s="73" t="str">
        <f>IFERROR(IF(AK255&gt;=(VLOOKUP(D255&amp;E255,'Tab 3 Flex,Strng,Endur(unprot)'!AB$10:$AC$37,2,FALSE)),"HFZ", "NI")," ")</f>
        <v xml:space="preserve"> </v>
      </c>
      <c r="AN255" s="29" t="str">
        <f t="shared" si="46"/>
        <v xml:space="preserve"> </v>
      </c>
      <c r="AO255" s="33"/>
      <c r="AP255" s="29" t="str">
        <f t="shared" si="47"/>
        <v/>
      </c>
    </row>
    <row r="256" spans="1:42" s="57" customFormat="1" ht="16.5" thickTop="1" thickBot="1" x14ac:dyDescent="0.3">
      <c r="A256" s="32"/>
      <c r="B256" s="25"/>
      <c r="C256" s="25"/>
      <c r="D256" s="25"/>
      <c r="E256" s="25"/>
      <c r="F256" s="25"/>
      <c r="G256" s="94" t="e">
        <v>#N/A</v>
      </c>
      <c r="H256" s="94" t="e">
        <v>#N/A</v>
      </c>
      <c r="I256" s="26"/>
      <c r="J256" s="26"/>
      <c r="K256" s="69" t="str">
        <f>IFERROR(IF(G256&gt;=(VLOOKUP(D256&amp;E256,'Tab 2 Aerobic Capacity (unprot)'!L$10:$M$27,2,FALSE)),"HFZ","NI")," ")</f>
        <v xml:space="preserve"> </v>
      </c>
      <c r="L256" s="69" t="str">
        <f>IFERROR(IF(H256&gt;=(VLOOKUP(D256&amp;E256,'Tab 2 Aerobic Capacity (unprot)'!L$34:$M$51,2,FALSE)),"HFZ","NI")," ")</f>
        <v xml:space="preserve"> </v>
      </c>
      <c r="M256" s="54" t="str">
        <f t="shared" si="36"/>
        <v xml:space="preserve"> </v>
      </c>
      <c r="N256" s="33" t="str">
        <f t="shared" si="37"/>
        <v xml:space="preserve"> </v>
      </c>
      <c r="O256" s="43"/>
      <c r="P256" s="54" t="str">
        <f t="shared" si="38"/>
        <v/>
      </c>
      <c r="Q256" s="33"/>
      <c r="R256" s="54" t="str">
        <f t="shared" si="39"/>
        <v/>
      </c>
      <c r="S256" s="99" t="e">
        <v>#N/A</v>
      </c>
      <c r="T256" s="99" t="e">
        <v>#N/A</v>
      </c>
      <c r="U256" s="99" t="e">
        <v>#N/A</v>
      </c>
      <c r="V256" s="27"/>
      <c r="W256" s="70" t="str">
        <f>IFERROR(IF(S256&gt;=(VLOOKUP(D256&amp;E256, 'Tab 3 Flex,Strng,Endur(unprot)'!AG$10:$AH$37,2,FALSE)),"HFZ", "NI")," ")</f>
        <v xml:space="preserve"> </v>
      </c>
      <c r="X256" s="70" t="str">
        <f>IFERROR(IF(T256&gt;=(VLOOKUP(D256&amp;E256, 'Tab 3 Flex,Strng,Endur(unprot)'!AG$10:$AH$37,2,FALSE)),"HFZ", "NI")," ")</f>
        <v xml:space="preserve"> </v>
      </c>
      <c r="Y256" s="71" t="str">
        <f t="shared" si="40"/>
        <v xml:space="preserve"> </v>
      </c>
      <c r="Z256" s="71" t="str">
        <f t="shared" si="41"/>
        <v xml:space="preserve"> </v>
      </c>
      <c r="AA256" s="71" t="str">
        <f>IFERROR(IF(U256&gt;=(VLOOKUP(D256&amp;E256, 'Tab 3 Flex,Strng,Endur(unprot)'!W$10:X$37,2,FALSE)),"HFZ", "NI"), " ")</f>
        <v xml:space="preserve"> </v>
      </c>
      <c r="AB256" s="28" t="str">
        <f t="shared" si="42"/>
        <v xml:space="preserve"> </v>
      </c>
      <c r="AC256" s="33"/>
      <c r="AD256" s="28" t="str">
        <f t="shared" si="43"/>
        <v/>
      </c>
      <c r="AE256" s="96" t="e">
        <v>#N/A</v>
      </c>
      <c r="AF256" s="35"/>
      <c r="AG256" s="72" t="str">
        <f>IFERROR(IF(AE256&gt;=(VLOOKUP(D256&amp;E256, 'Tab 3 Flex,Strng,Endur(unprot)'!R$10:$S$37,2,FALSE)),"HFZ", "NI")," ")</f>
        <v xml:space="preserve"> </v>
      </c>
      <c r="AH256" s="55" t="str">
        <f t="shared" si="44"/>
        <v xml:space="preserve"> </v>
      </c>
      <c r="AI256" s="43"/>
      <c r="AJ256" s="55" t="str">
        <f t="shared" si="45"/>
        <v/>
      </c>
      <c r="AK256" s="100" t="e">
        <v>#N/A</v>
      </c>
      <c r="AL256" s="36"/>
      <c r="AM256" s="73" t="str">
        <f>IFERROR(IF(AK256&gt;=(VLOOKUP(D256&amp;E256,'Tab 3 Flex,Strng,Endur(unprot)'!AB$10:$AC$37,2,FALSE)),"HFZ", "NI")," ")</f>
        <v xml:space="preserve"> </v>
      </c>
      <c r="AN256" s="29" t="str">
        <f t="shared" si="46"/>
        <v xml:space="preserve"> </v>
      </c>
      <c r="AO256" s="33"/>
      <c r="AP256" s="29" t="str">
        <f t="shared" si="47"/>
        <v/>
      </c>
    </row>
    <row r="257" spans="1:42" s="57" customFormat="1" ht="16.5" thickTop="1" thickBot="1" x14ac:dyDescent="0.3">
      <c r="A257" s="32"/>
      <c r="B257" s="25"/>
      <c r="C257" s="25"/>
      <c r="D257" s="25"/>
      <c r="E257" s="25"/>
      <c r="F257" s="25"/>
      <c r="G257" s="94" t="e">
        <v>#N/A</v>
      </c>
      <c r="H257" s="94" t="e">
        <v>#N/A</v>
      </c>
      <c r="I257" s="26"/>
      <c r="J257" s="26"/>
      <c r="K257" s="69" t="str">
        <f>IFERROR(IF(G257&gt;=(VLOOKUP(D257&amp;E257,'Tab 2 Aerobic Capacity (unprot)'!L$10:$M$27,2,FALSE)),"HFZ","NI")," ")</f>
        <v xml:space="preserve"> </v>
      </c>
      <c r="L257" s="69" t="str">
        <f>IFERROR(IF(H257&gt;=(VLOOKUP(D257&amp;E257,'Tab 2 Aerobic Capacity (unprot)'!L$34:$M$51,2,FALSE)),"HFZ","NI")," ")</f>
        <v xml:space="preserve"> </v>
      </c>
      <c r="M257" s="54" t="str">
        <f t="shared" si="36"/>
        <v xml:space="preserve"> </v>
      </c>
      <c r="N257" s="33" t="str">
        <f t="shared" si="37"/>
        <v xml:space="preserve"> </v>
      </c>
      <c r="O257" s="43"/>
      <c r="P257" s="54" t="str">
        <f t="shared" si="38"/>
        <v/>
      </c>
      <c r="Q257" s="33"/>
      <c r="R257" s="54" t="str">
        <f t="shared" si="39"/>
        <v/>
      </c>
      <c r="S257" s="99" t="e">
        <v>#N/A</v>
      </c>
      <c r="T257" s="99" t="e">
        <v>#N/A</v>
      </c>
      <c r="U257" s="99" t="e">
        <v>#N/A</v>
      </c>
      <c r="V257" s="27"/>
      <c r="W257" s="70" t="str">
        <f>IFERROR(IF(S257&gt;=(VLOOKUP(D257&amp;E257, 'Tab 3 Flex,Strng,Endur(unprot)'!AG$10:$AH$37,2,FALSE)),"HFZ", "NI")," ")</f>
        <v xml:space="preserve"> </v>
      </c>
      <c r="X257" s="70" t="str">
        <f>IFERROR(IF(T257&gt;=(VLOOKUP(D257&amp;E257, 'Tab 3 Flex,Strng,Endur(unprot)'!AG$10:$AH$37,2,FALSE)),"HFZ", "NI")," ")</f>
        <v xml:space="preserve"> </v>
      </c>
      <c r="Y257" s="71" t="str">
        <f t="shared" si="40"/>
        <v xml:space="preserve"> </v>
      </c>
      <c r="Z257" s="71" t="str">
        <f t="shared" si="41"/>
        <v xml:space="preserve"> </v>
      </c>
      <c r="AA257" s="71" t="str">
        <f>IFERROR(IF(U257&gt;=(VLOOKUP(D257&amp;E257, 'Tab 3 Flex,Strng,Endur(unprot)'!W$10:X$37,2,FALSE)),"HFZ", "NI"), " ")</f>
        <v xml:space="preserve"> </v>
      </c>
      <c r="AB257" s="28" t="str">
        <f t="shared" si="42"/>
        <v xml:space="preserve"> </v>
      </c>
      <c r="AC257" s="33"/>
      <c r="AD257" s="28" t="str">
        <f t="shared" si="43"/>
        <v/>
      </c>
      <c r="AE257" s="96" t="e">
        <v>#N/A</v>
      </c>
      <c r="AF257" s="35"/>
      <c r="AG257" s="72" t="str">
        <f>IFERROR(IF(AE257&gt;=(VLOOKUP(D257&amp;E257, 'Tab 3 Flex,Strng,Endur(unprot)'!R$10:$S$37,2,FALSE)),"HFZ", "NI")," ")</f>
        <v xml:space="preserve"> </v>
      </c>
      <c r="AH257" s="55" t="str">
        <f t="shared" si="44"/>
        <v xml:space="preserve"> </v>
      </c>
      <c r="AI257" s="43"/>
      <c r="AJ257" s="55" t="str">
        <f t="shared" si="45"/>
        <v/>
      </c>
      <c r="AK257" s="100" t="e">
        <v>#N/A</v>
      </c>
      <c r="AL257" s="36"/>
      <c r="AM257" s="73" t="str">
        <f>IFERROR(IF(AK257&gt;=(VLOOKUP(D257&amp;E257,'Tab 3 Flex,Strng,Endur(unprot)'!AB$10:$AC$37,2,FALSE)),"HFZ", "NI")," ")</f>
        <v xml:space="preserve"> </v>
      </c>
      <c r="AN257" s="29" t="str">
        <f t="shared" si="46"/>
        <v xml:space="preserve"> </v>
      </c>
      <c r="AO257" s="33"/>
      <c r="AP257" s="29" t="str">
        <f t="shared" si="47"/>
        <v/>
      </c>
    </row>
    <row r="258" spans="1:42" s="57" customFormat="1" ht="16.5" thickTop="1" thickBot="1" x14ac:dyDescent="0.3">
      <c r="A258" s="32"/>
      <c r="B258" s="25"/>
      <c r="C258" s="25"/>
      <c r="D258" s="25"/>
      <c r="E258" s="25"/>
      <c r="F258" s="25"/>
      <c r="G258" s="94" t="e">
        <v>#N/A</v>
      </c>
      <c r="H258" s="94" t="e">
        <v>#N/A</v>
      </c>
      <c r="I258" s="26"/>
      <c r="J258" s="26"/>
      <c r="K258" s="69" t="str">
        <f>IFERROR(IF(G258&gt;=(VLOOKUP(D258&amp;E258,'Tab 2 Aerobic Capacity (unprot)'!L$10:$M$27,2,FALSE)),"HFZ","NI")," ")</f>
        <v xml:space="preserve"> </v>
      </c>
      <c r="L258" s="69" t="str">
        <f>IFERROR(IF(H258&gt;=(VLOOKUP(D258&amp;E258,'Tab 2 Aerobic Capacity (unprot)'!L$34:$M$51,2,FALSE)),"HFZ","NI")," ")</f>
        <v xml:space="preserve"> </v>
      </c>
      <c r="M258" s="54" t="str">
        <f t="shared" si="36"/>
        <v xml:space="preserve"> </v>
      </c>
      <c r="N258" s="33" t="str">
        <f t="shared" si="37"/>
        <v xml:space="preserve"> </v>
      </c>
      <c r="O258" s="43"/>
      <c r="P258" s="54" t="str">
        <f t="shared" si="38"/>
        <v/>
      </c>
      <c r="Q258" s="33"/>
      <c r="R258" s="54" t="str">
        <f t="shared" si="39"/>
        <v/>
      </c>
      <c r="S258" s="99" t="e">
        <v>#N/A</v>
      </c>
      <c r="T258" s="99" t="e">
        <v>#N/A</v>
      </c>
      <c r="U258" s="99" t="e">
        <v>#N/A</v>
      </c>
      <c r="V258" s="27"/>
      <c r="W258" s="70" t="str">
        <f>IFERROR(IF(S258&gt;=(VLOOKUP(D258&amp;E258, 'Tab 3 Flex,Strng,Endur(unprot)'!AG$10:$AH$37,2,FALSE)),"HFZ", "NI")," ")</f>
        <v xml:space="preserve"> </v>
      </c>
      <c r="X258" s="70" t="str">
        <f>IFERROR(IF(T258&gt;=(VLOOKUP(D258&amp;E258, 'Tab 3 Flex,Strng,Endur(unprot)'!AG$10:$AH$37,2,FALSE)),"HFZ", "NI")," ")</f>
        <v xml:space="preserve"> </v>
      </c>
      <c r="Y258" s="71" t="str">
        <f t="shared" si="40"/>
        <v xml:space="preserve"> </v>
      </c>
      <c r="Z258" s="71" t="str">
        <f t="shared" si="41"/>
        <v xml:space="preserve"> </v>
      </c>
      <c r="AA258" s="71" t="str">
        <f>IFERROR(IF(U258&gt;=(VLOOKUP(D258&amp;E258, 'Tab 3 Flex,Strng,Endur(unprot)'!W$10:X$37,2,FALSE)),"HFZ", "NI"), " ")</f>
        <v xml:space="preserve"> </v>
      </c>
      <c r="AB258" s="28" t="str">
        <f t="shared" si="42"/>
        <v xml:space="preserve"> </v>
      </c>
      <c r="AC258" s="33"/>
      <c r="AD258" s="28" t="str">
        <f t="shared" si="43"/>
        <v/>
      </c>
      <c r="AE258" s="96" t="e">
        <v>#N/A</v>
      </c>
      <c r="AF258" s="35"/>
      <c r="AG258" s="72" t="str">
        <f>IFERROR(IF(AE258&gt;=(VLOOKUP(D258&amp;E258, 'Tab 3 Flex,Strng,Endur(unprot)'!R$10:$S$37,2,FALSE)),"HFZ", "NI")," ")</f>
        <v xml:space="preserve"> </v>
      </c>
      <c r="AH258" s="55" t="str">
        <f t="shared" si="44"/>
        <v xml:space="preserve"> </v>
      </c>
      <c r="AI258" s="43"/>
      <c r="AJ258" s="55" t="str">
        <f t="shared" si="45"/>
        <v/>
      </c>
      <c r="AK258" s="100" t="e">
        <v>#N/A</v>
      </c>
      <c r="AL258" s="36"/>
      <c r="AM258" s="73" t="str">
        <f>IFERROR(IF(AK258&gt;=(VLOOKUP(D258&amp;E258,'Tab 3 Flex,Strng,Endur(unprot)'!AB$10:$AC$37,2,FALSE)),"HFZ", "NI")," ")</f>
        <v xml:space="preserve"> </v>
      </c>
      <c r="AN258" s="29" t="str">
        <f t="shared" si="46"/>
        <v xml:space="preserve"> </v>
      </c>
      <c r="AO258" s="33"/>
      <c r="AP258" s="29" t="str">
        <f t="shared" si="47"/>
        <v/>
      </c>
    </row>
    <row r="259" spans="1:42" s="57" customFormat="1" ht="16.5" thickTop="1" thickBot="1" x14ac:dyDescent="0.3">
      <c r="A259" s="32"/>
      <c r="B259" s="25"/>
      <c r="C259" s="25"/>
      <c r="D259" s="25"/>
      <c r="E259" s="25"/>
      <c r="F259" s="25"/>
      <c r="G259" s="94" t="e">
        <v>#N/A</v>
      </c>
      <c r="H259" s="94" t="e">
        <v>#N/A</v>
      </c>
      <c r="I259" s="26"/>
      <c r="J259" s="26"/>
      <c r="K259" s="69" t="str">
        <f>IFERROR(IF(G259&gt;=(VLOOKUP(D259&amp;E259,'Tab 2 Aerobic Capacity (unprot)'!L$10:$M$27,2,FALSE)),"HFZ","NI")," ")</f>
        <v xml:space="preserve"> </v>
      </c>
      <c r="L259" s="69" t="str">
        <f>IFERROR(IF(H259&gt;=(VLOOKUP(D259&amp;E259,'Tab 2 Aerobic Capacity (unprot)'!L$34:$M$51,2,FALSE)),"HFZ","NI")," ")</f>
        <v xml:space="preserve"> </v>
      </c>
      <c r="M259" s="54" t="str">
        <f t="shared" si="36"/>
        <v xml:space="preserve"> </v>
      </c>
      <c r="N259" s="33" t="str">
        <f t="shared" si="37"/>
        <v xml:space="preserve"> </v>
      </c>
      <c r="O259" s="43"/>
      <c r="P259" s="54" t="str">
        <f t="shared" si="38"/>
        <v/>
      </c>
      <c r="Q259" s="33"/>
      <c r="R259" s="54" t="str">
        <f t="shared" si="39"/>
        <v/>
      </c>
      <c r="S259" s="99" t="e">
        <v>#N/A</v>
      </c>
      <c r="T259" s="99" t="e">
        <v>#N/A</v>
      </c>
      <c r="U259" s="99" t="e">
        <v>#N/A</v>
      </c>
      <c r="V259" s="27"/>
      <c r="W259" s="70" t="str">
        <f>IFERROR(IF(S259&gt;=(VLOOKUP(D259&amp;E259, 'Tab 3 Flex,Strng,Endur(unprot)'!AG$10:$AH$37,2,FALSE)),"HFZ", "NI")," ")</f>
        <v xml:space="preserve"> </v>
      </c>
      <c r="X259" s="70" t="str">
        <f>IFERROR(IF(T259&gt;=(VLOOKUP(D259&amp;E259, 'Tab 3 Flex,Strng,Endur(unprot)'!AG$10:$AH$37,2,FALSE)),"HFZ", "NI")," ")</f>
        <v xml:space="preserve"> </v>
      </c>
      <c r="Y259" s="71" t="str">
        <f t="shared" si="40"/>
        <v xml:space="preserve"> </v>
      </c>
      <c r="Z259" s="71" t="str">
        <f t="shared" si="41"/>
        <v xml:space="preserve"> </v>
      </c>
      <c r="AA259" s="71" t="str">
        <f>IFERROR(IF(U259&gt;=(VLOOKUP(D259&amp;E259, 'Tab 3 Flex,Strng,Endur(unprot)'!W$10:X$37,2,FALSE)),"HFZ", "NI"), " ")</f>
        <v xml:space="preserve"> </v>
      </c>
      <c r="AB259" s="28" t="str">
        <f t="shared" si="42"/>
        <v xml:space="preserve"> </v>
      </c>
      <c r="AC259" s="33"/>
      <c r="AD259" s="28" t="str">
        <f t="shared" si="43"/>
        <v/>
      </c>
      <c r="AE259" s="96" t="e">
        <v>#N/A</v>
      </c>
      <c r="AF259" s="35"/>
      <c r="AG259" s="72" t="str">
        <f>IFERROR(IF(AE259&gt;=(VLOOKUP(D259&amp;E259, 'Tab 3 Flex,Strng,Endur(unprot)'!R$10:$S$37,2,FALSE)),"HFZ", "NI")," ")</f>
        <v xml:space="preserve"> </v>
      </c>
      <c r="AH259" s="55" t="str">
        <f t="shared" si="44"/>
        <v xml:space="preserve"> </v>
      </c>
      <c r="AI259" s="43"/>
      <c r="AJ259" s="55" t="str">
        <f t="shared" si="45"/>
        <v/>
      </c>
      <c r="AK259" s="100" t="e">
        <v>#N/A</v>
      </c>
      <c r="AL259" s="36"/>
      <c r="AM259" s="73" t="str">
        <f>IFERROR(IF(AK259&gt;=(VLOOKUP(D259&amp;E259,'Tab 3 Flex,Strng,Endur(unprot)'!AB$10:$AC$37,2,FALSE)),"HFZ", "NI")," ")</f>
        <v xml:space="preserve"> </v>
      </c>
      <c r="AN259" s="29" t="str">
        <f t="shared" si="46"/>
        <v xml:space="preserve"> </v>
      </c>
      <c r="AO259" s="33"/>
      <c r="AP259" s="29" t="str">
        <f t="shared" si="47"/>
        <v/>
      </c>
    </row>
    <row r="260" spans="1:42" s="57" customFormat="1" ht="16.5" thickTop="1" thickBot="1" x14ac:dyDescent="0.3">
      <c r="A260" s="32"/>
      <c r="B260" s="25"/>
      <c r="C260" s="25"/>
      <c r="D260" s="25"/>
      <c r="E260" s="25"/>
      <c r="F260" s="25"/>
      <c r="G260" s="94" t="e">
        <v>#N/A</v>
      </c>
      <c r="H260" s="94" t="e">
        <v>#N/A</v>
      </c>
      <c r="I260" s="26"/>
      <c r="J260" s="26"/>
      <c r="K260" s="69" t="str">
        <f>IFERROR(IF(G260&gt;=(VLOOKUP(D260&amp;E260,'Tab 2 Aerobic Capacity (unprot)'!L$10:$M$27,2,FALSE)),"HFZ","NI")," ")</f>
        <v xml:space="preserve"> </v>
      </c>
      <c r="L260" s="69" t="str">
        <f>IFERROR(IF(H260&gt;=(VLOOKUP(D260&amp;E260,'Tab 2 Aerobic Capacity (unprot)'!L$34:$M$51,2,FALSE)),"HFZ","NI")," ")</f>
        <v xml:space="preserve"> </v>
      </c>
      <c r="M260" s="54" t="str">
        <f t="shared" si="36"/>
        <v xml:space="preserve"> </v>
      </c>
      <c r="N260" s="33" t="str">
        <f t="shared" si="37"/>
        <v xml:space="preserve"> </v>
      </c>
      <c r="O260" s="43"/>
      <c r="P260" s="54" t="str">
        <f t="shared" si="38"/>
        <v/>
      </c>
      <c r="Q260" s="33"/>
      <c r="R260" s="54" t="str">
        <f t="shared" si="39"/>
        <v/>
      </c>
      <c r="S260" s="99" t="e">
        <v>#N/A</v>
      </c>
      <c r="T260" s="99" t="e">
        <v>#N/A</v>
      </c>
      <c r="U260" s="99" t="e">
        <v>#N/A</v>
      </c>
      <c r="V260" s="27"/>
      <c r="W260" s="70" t="str">
        <f>IFERROR(IF(S260&gt;=(VLOOKUP(D260&amp;E260, 'Tab 3 Flex,Strng,Endur(unprot)'!AG$10:$AH$37,2,FALSE)),"HFZ", "NI")," ")</f>
        <v xml:space="preserve"> </v>
      </c>
      <c r="X260" s="70" t="str">
        <f>IFERROR(IF(T260&gt;=(VLOOKUP(D260&amp;E260, 'Tab 3 Flex,Strng,Endur(unprot)'!AG$10:$AH$37,2,FALSE)),"HFZ", "NI")," ")</f>
        <v xml:space="preserve"> </v>
      </c>
      <c r="Y260" s="71" t="str">
        <f t="shared" si="40"/>
        <v xml:space="preserve"> </v>
      </c>
      <c r="Z260" s="71" t="str">
        <f t="shared" si="41"/>
        <v xml:space="preserve"> </v>
      </c>
      <c r="AA260" s="71" t="str">
        <f>IFERROR(IF(U260&gt;=(VLOOKUP(D260&amp;E260, 'Tab 3 Flex,Strng,Endur(unprot)'!W$10:X$37,2,FALSE)),"HFZ", "NI"), " ")</f>
        <v xml:space="preserve"> </v>
      </c>
      <c r="AB260" s="28" t="str">
        <f t="shared" si="42"/>
        <v xml:space="preserve"> </v>
      </c>
      <c r="AC260" s="33"/>
      <c r="AD260" s="28" t="str">
        <f t="shared" si="43"/>
        <v/>
      </c>
      <c r="AE260" s="96" t="e">
        <v>#N/A</v>
      </c>
      <c r="AF260" s="35"/>
      <c r="AG260" s="72" t="str">
        <f>IFERROR(IF(AE260&gt;=(VLOOKUP(D260&amp;E260, 'Tab 3 Flex,Strng,Endur(unprot)'!R$10:$S$37,2,FALSE)),"HFZ", "NI")," ")</f>
        <v xml:space="preserve"> </v>
      </c>
      <c r="AH260" s="55" t="str">
        <f t="shared" si="44"/>
        <v xml:space="preserve"> </v>
      </c>
      <c r="AI260" s="43"/>
      <c r="AJ260" s="55" t="str">
        <f t="shared" si="45"/>
        <v/>
      </c>
      <c r="AK260" s="100" t="e">
        <v>#N/A</v>
      </c>
      <c r="AL260" s="36"/>
      <c r="AM260" s="73" t="str">
        <f>IFERROR(IF(AK260&gt;=(VLOOKUP(D260&amp;E260,'Tab 3 Flex,Strng,Endur(unprot)'!AB$10:$AC$37,2,FALSE)),"HFZ", "NI")," ")</f>
        <v xml:space="preserve"> </v>
      </c>
      <c r="AN260" s="29" t="str">
        <f t="shared" si="46"/>
        <v xml:space="preserve"> </v>
      </c>
      <c r="AO260" s="33"/>
      <c r="AP260" s="29" t="str">
        <f t="shared" si="47"/>
        <v/>
      </c>
    </row>
    <row r="261" spans="1:42" s="57" customFormat="1" ht="16.5" thickTop="1" thickBot="1" x14ac:dyDescent="0.3">
      <c r="A261" s="32"/>
      <c r="B261" s="25"/>
      <c r="C261" s="25"/>
      <c r="D261" s="25"/>
      <c r="E261" s="25"/>
      <c r="F261" s="25"/>
      <c r="G261" s="94" t="e">
        <v>#N/A</v>
      </c>
      <c r="H261" s="94" t="e">
        <v>#N/A</v>
      </c>
      <c r="I261" s="26"/>
      <c r="J261" s="26"/>
      <c r="K261" s="69" t="str">
        <f>IFERROR(IF(G261&gt;=(VLOOKUP(D261&amp;E261,'Tab 2 Aerobic Capacity (unprot)'!L$10:$M$27,2,FALSE)),"HFZ","NI")," ")</f>
        <v xml:space="preserve"> </v>
      </c>
      <c r="L261" s="69" t="str">
        <f>IFERROR(IF(H261&gt;=(VLOOKUP(D261&amp;E261,'Tab 2 Aerobic Capacity (unprot)'!L$34:$M$51,2,FALSE)),"HFZ","NI")," ")</f>
        <v xml:space="preserve"> </v>
      </c>
      <c r="M261" s="54" t="str">
        <f t="shared" si="36"/>
        <v xml:space="preserve"> </v>
      </c>
      <c r="N261" s="33" t="str">
        <f t="shared" si="37"/>
        <v xml:space="preserve"> </v>
      </c>
      <c r="O261" s="43"/>
      <c r="P261" s="54" t="str">
        <f t="shared" si="38"/>
        <v/>
      </c>
      <c r="Q261" s="33"/>
      <c r="R261" s="54" t="str">
        <f t="shared" si="39"/>
        <v/>
      </c>
      <c r="S261" s="99" t="e">
        <v>#N/A</v>
      </c>
      <c r="T261" s="99" t="e">
        <v>#N/A</v>
      </c>
      <c r="U261" s="99" t="e">
        <v>#N/A</v>
      </c>
      <c r="V261" s="27"/>
      <c r="W261" s="70" t="str">
        <f>IFERROR(IF(S261&gt;=(VLOOKUP(D261&amp;E261, 'Tab 3 Flex,Strng,Endur(unprot)'!AG$10:$AH$37,2,FALSE)),"HFZ", "NI")," ")</f>
        <v xml:space="preserve"> </v>
      </c>
      <c r="X261" s="70" t="str">
        <f>IFERROR(IF(T261&gt;=(VLOOKUP(D261&amp;E261, 'Tab 3 Flex,Strng,Endur(unprot)'!AG$10:$AH$37,2,FALSE)),"HFZ", "NI")," ")</f>
        <v xml:space="preserve"> </v>
      </c>
      <c r="Y261" s="71" t="str">
        <f t="shared" si="40"/>
        <v xml:space="preserve"> </v>
      </c>
      <c r="Z261" s="71" t="str">
        <f t="shared" si="41"/>
        <v xml:space="preserve"> </v>
      </c>
      <c r="AA261" s="71" t="str">
        <f>IFERROR(IF(U261&gt;=(VLOOKUP(D261&amp;E261, 'Tab 3 Flex,Strng,Endur(unprot)'!W$10:X$37,2,FALSE)),"HFZ", "NI"), " ")</f>
        <v xml:space="preserve"> </v>
      </c>
      <c r="AB261" s="28" t="str">
        <f t="shared" si="42"/>
        <v xml:space="preserve"> </v>
      </c>
      <c r="AC261" s="33"/>
      <c r="AD261" s="28" t="str">
        <f t="shared" si="43"/>
        <v/>
      </c>
      <c r="AE261" s="96" t="e">
        <v>#N/A</v>
      </c>
      <c r="AF261" s="35"/>
      <c r="AG261" s="72" t="str">
        <f>IFERROR(IF(AE261&gt;=(VLOOKUP(D261&amp;E261, 'Tab 3 Flex,Strng,Endur(unprot)'!R$10:$S$37,2,FALSE)),"HFZ", "NI")," ")</f>
        <v xml:space="preserve"> </v>
      </c>
      <c r="AH261" s="55" t="str">
        <f t="shared" si="44"/>
        <v xml:space="preserve"> </v>
      </c>
      <c r="AI261" s="43"/>
      <c r="AJ261" s="55" t="str">
        <f t="shared" si="45"/>
        <v/>
      </c>
      <c r="AK261" s="100" t="e">
        <v>#N/A</v>
      </c>
      <c r="AL261" s="36"/>
      <c r="AM261" s="73" t="str">
        <f>IFERROR(IF(AK261&gt;=(VLOOKUP(D261&amp;E261,'Tab 3 Flex,Strng,Endur(unprot)'!AB$10:$AC$37,2,FALSE)),"HFZ", "NI")," ")</f>
        <v xml:space="preserve"> </v>
      </c>
      <c r="AN261" s="29" t="str">
        <f t="shared" si="46"/>
        <v xml:space="preserve"> </v>
      </c>
      <c r="AO261" s="33"/>
      <c r="AP261" s="29" t="str">
        <f t="shared" si="47"/>
        <v/>
      </c>
    </row>
    <row r="262" spans="1:42" s="57" customFormat="1" ht="16.5" thickTop="1" thickBot="1" x14ac:dyDescent="0.3">
      <c r="A262" s="32"/>
      <c r="B262" s="25"/>
      <c r="C262" s="25"/>
      <c r="D262" s="25"/>
      <c r="E262" s="25"/>
      <c r="F262" s="25"/>
      <c r="G262" s="94" t="e">
        <v>#N/A</v>
      </c>
      <c r="H262" s="94" t="e">
        <v>#N/A</v>
      </c>
      <c r="I262" s="26"/>
      <c r="J262" s="26"/>
      <c r="K262" s="69" t="str">
        <f>IFERROR(IF(G262&gt;=(VLOOKUP(D262&amp;E262,'Tab 2 Aerobic Capacity (unprot)'!L$10:$M$27,2,FALSE)),"HFZ","NI")," ")</f>
        <v xml:space="preserve"> </v>
      </c>
      <c r="L262" s="69" t="str">
        <f>IFERROR(IF(H262&gt;=(VLOOKUP(D262&amp;E262,'Tab 2 Aerobic Capacity (unprot)'!L$34:$M$51,2,FALSE)),"HFZ","NI")," ")</f>
        <v xml:space="preserve"> </v>
      </c>
      <c r="M262" s="54" t="str">
        <f t="shared" si="36"/>
        <v xml:space="preserve"> </v>
      </c>
      <c r="N262" s="33" t="str">
        <f t="shared" si="37"/>
        <v xml:space="preserve"> </v>
      </c>
      <c r="O262" s="43"/>
      <c r="P262" s="54" t="str">
        <f t="shared" si="38"/>
        <v/>
      </c>
      <c r="Q262" s="33"/>
      <c r="R262" s="54" t="str">
        <f t="shared" si="39"/>
        <v/>
      </c>
      <c r="S262" s="99" t="e">
        <v>#N/A</v>
      </c>
      <c r="T262" s="99" t="e">
        <v>#N/A</v>
      </c>
      <c r="U262" s="99" t="e">
        <v>#N/A</v>
      </c>
      <c r="V262" s="27"/>
      <c r="W262" s="70" t="str">
        <f>IFERROR(IF(S262&gt;=(VLOOKUP(D262&amp;E262, 'Tab 3 Flex,Strng,Endur(unprot)'!AG$10:$AH$37,2,FALSE)),"HFZ", "NI")," ")</f>
        <v xml:space="preserve"> </v>
      </c>
      <c r="X262" s="70" t="str">
        <f>IFERROR(IF(T262&gt;=(VLOOKUP(D262&amp;E262, 'Tab 3 Flex,Strng,Endur(unprot)'!AG$10:$AH$37,2,FALSE)),"HFZ", "NI")," ")</f>
        <v xml:space="preserve"> </v>
      </c>
      <c r="Y262" s="71" t="str">
        <f t="shared" si="40"/>
        <v xml:space="preserve"> </v>
      </c>
      <c r="Z262" s="71" t="str">
        <f t="shared" si="41"/>
        <v xml:space="preserve"> </v>
      </c>
      <c r="AA262" s="71" t="str">
        <f>IFERROR(IF(U262&gt;=(VLOOKUP(D262&amp;E262, 'Tab 3 Flex,Strng,Endur(unprot)'!W$10:X$37,2,FALSE)),"HFZ", "NI"), " ")</f>
        <v xml:space="preserve"> </v>
      </c>
      <c r="AB262" s="28" t="str">
        <f t="shared" si="42"/>
        <v xml:space="preserve"> </v>
      </c>
      <c r="AC262" s="33"/>
      <c r="AD262" s="28" t="str">
        <f t="shared" si="43"/>
        <v/>
      </c>
      <c r="AE262" s="96" t="e">
        <v>#N/A</v>
      </c>
      <c r="AF262" s="35"/>
      <c r="AG262" s="72" t="str">
        <f>IFERROR(IF(AE262&gt;=(VLOOKUP(D262&amp;E262, 'Tab 3 Flex,Strng,Endur(unprot)'!R$10:$S$37,2,FALSE)),"HFZ", "NI")," ")</f>
        <v xml:space="preserve"> </v>
      </c>
      <c r="AH262" s="55" t="str">
        <f t="shared" si="44"/>
        <v xml:space="preserve"> </v>
      </c>
      <c r="AI262" s="43"/>
      <c r="AJ262" s="55" t="str">
        <f t="shared" si="45"/>
        <v/>
      </c>
      <c r="AK262" s="100" t="e">
        <v>#N/A</v>
      </c>
      <c r="AL262" s="36"/>
      <c r="AM262" s="73" t="str">
        <f>IFERROR(IF(AK262&gt;=(VLOOKUP(D262&amp;E262,'Tab 3 Flex,Strng,Endur(unprot)'!AB$10:$AC$37,2,FALSE)),"HFZ", "NI")," ")</f>
        <v xml:space="preserve"> </v>
      </c>
      <c r="AN262" s="29" t="str">
        <f t="shared" si="46"/>
        <v xml:space="preserve"> </v>
      </c>
      <c r="AO262" s="33"/>
      <c r="AP262" s="29" t="str">
        <f t="shared" si="47"/>
        <v/>
      </c>
    </row>
    <row r="263" spans="1:42" s="57" customFormat="1" ht="16.5" thickTop="1" thickBot="1" x14ac:dyDescent="0.3">
      <c r="A263" s="32"/>
      <c r="B263" s="25"/>
      <c r="C263" s="25"/>
      <c r="D263" s="25"/>
      <c r="E263" s="25"/>
      <c r="F263" s="25"/>
      <c r="G263" s="94" t="e">
        <v>#N/A</v>
      </c>
      <c r="H263" s="94" t="e">
        <v>#N/A</v>
      </c>
      <c r="I263" s="26"/>
      <c r="J263" s="26"/>
      <c r="K263" s="69" t="str">
        <f>IFERROR(IF(G263&gt;=(VLOOKUP(D263&amp;E263,'Tab 2 Aerobic Capacity (unprot)'!L$10:$M$27,2,FALSE)),"HFZ","NI")," ")</f>
        <v xml:space="preserve"> </v>
      </c>
      <c r="L263" s="69" t="str">
        <f>IFERROR(IF(H263&gt;=(VLOOKUP(D263&amp;E263,'Tab 2 Aerobic Capacity (unprot)'!L$34:$M$51,2,FALSE)),"HFZ","NI")," ")</f>
        <v xml:space="preserve"> </v>
      </c>
      <c r="M263" s="54" t="str">
        <f t="shared" si="36"/>
        <v xml:space="preserve"> </v>
      </c>
      <c r="N263" s="33" t="str">
        <f t="shared" si="37"/>
        <v xml:space="preserve"> </v>
      </c>
      <c r="O263" s="43"/>
      <c r="P263" s="54" t="str">
        <f t="shared" si="38"/>
        <v/>
      </c>
      <c r="Q263" s="33"/>
      <c r="R263" s="54" t="str">
        <f t="shared" si="39"/>
        <v/>
      </c>
      <c r="S263" s="99" t="e">
        <v>#N/A</v>
      </c>
      <c r="T263" s="99" t="e">
        <v>#N/A</v>
      </c>
      <c r="U263" s="99" t="e">
        <v>#N/A</v>
      </c>
      <c r="V263" s="27"/>
      <c r="W263" s="70" t="str">
        <f>IFERROR(IF(S263&gt;=(VLOOKUP(D263&amp;E263, 'Tab 3 Flex,Strng,Endur(unprot)'!AG$10:$AH$37,2,FALSE)),"HFZ", "NI")," ")</f>
        <v xml:space="preserve"> </v>
      </c>
      <c r="X263" s="70" t="str">
        <f>IFERROR(IF(T263&gt;=(VLOOKUP(D263&amp;E263, 'Tab 3 Flex,Strng,Endur(unprot)'!AG$10:$AH$37,2,FALSE)),"HFZ", "NI")," ")</f>
        <v xml:space="preserve"> </v>
      </c>
      <c r="Y263" s="71" t="str">
        <f t="shared" si="40"/>
        <v xml:space="preserve"> </v>
      </c>
      <c r="Z263" s="71" t="str">
        <f t="shared" si="41"/>
        <v xml:space="preserve"> </v>
      </c>
      <c r="AA263" s="71" t="str">
        <f>IFERROR(IF(U263&gt;=(VLOOKUP(D263&amp;E263, 'Tab 3 Flex,Strng,Endur(unprot)'!W$10:X$37,2,FALSE)),"HFZ", "NI"), " ")</f>
        <v xml:space="preserve"> </v>
      </c>
      <c r="AB263" s="28" t="str">
        <f t="shared" si="42"/>
        <v xml:space="preserve"> </v>
      </c>
      <c r="AC263" s="33"/>
      <c r="AD263" s="28" t="str">
        <f t="shared" si="43"/>
        <v/>
      </c>
      <c r="AE263" s="96" t="e">
        <v>#N/A</v>
      </c>
      <c r="AF263" s="35"/>
      <c r="AG263" s="72" t="str">
        <f>IFERROR(IF(AE263&gt;=(VLOOKUP(D263&amp;E263, 'Tab 3 Flex,Strng,Endur(unprot)'!R$10:$S$37,2,FALSE)),"HFZ", "NI")," ")</f>
        <v xml:space="preserve"> </v>
      </c>
      <c r="AH263" s="55" t="str">
        <f t="shared" si="44"/>
        <v xml:space="preserve"> </v>
      </c>
      <c r="AI263" s="43"/>
      <c r="AJ263" s="55" t="str">
        <f t="shared" si="45"/>
        <v/>
      </c>
      <c r="AK263" s="100" t="e">
        <v>#N/A</v>
      </c>
      <c r="AL263" s="36"/>
      <c r="AM263" s="73" t="str">
        <f>IFERROR(IF(AK263&gt;=(VLOOKUP(D263&amp;E263,'Tab 3 Flex,Strng,Endur(unprot)'!AB$10:$AC$37,2,FALSE)),"HFZ", "NI")," ")</f>
        <v xml:space="preserve"> </v>
      </c>
      <c r="AN263" s="29" t="str">
        <f t="shared" si="46"/>
        <v xml:space="preserve"> </v>
      </c>
      <c r="AO263" s="33"/>
      <c r="AP263" s="29" t="str">
        <f t="shared" si="47"/>
        <v/>
      </c>
    </row>
    <row r="264" spans="1:42" s="57" customFormat="1" ht="16.5" thickTop="1" thickBot="1" x14ac:dyDescent="0.3">
      <c r="A264" s="32"/>
      <c r="B264" s="25"/>
      <c r="C264" s="25"/>
      <c r="D264" s="25"/>
      <c r="E264" s="25"/>
      <c r="F264" s="25"/>
      <c r="G264" s="94" t="e">
        <v>#N/A</v>
      </c>
      <c r="H264" s="94" t="e">
        <v>#N/A</v>
      </c>
      <c r="I264" s="26"/>
      <c r="J264" s="26"/>
      <c r="K264" s="69" t="str">
        <f>IFERROR(IF(G264&gt;=(VLOOKUP(D264&amp;E264,'Tab 2 Aerobic Capacity (unprot)'!L$10:$M$27,2,FALSE)),"HFZ","NI")," ")</f>
        <v xml:space="preserve"> </v>
      </c>
      <c r="L264" s="69" t="str">
        <f>IFERROR(IF(H264&gt;=(VLOOKUP(D264&amp;E264,'Tab 2 Aerobic Capacity (unprot)'!L$34:$M$51,2,FALSE)),"HFZ","NI")," ")</f>
        <v xml:space="preserve"> </v>
      </c>
      <c r="M264" s="54" t="str">
        <f t="shared" si="36"/>
        <v xml:space="preserve"> </v>
      </c>
      <c r="N264" s="33" t="str">
        <f t="shared" si="37"/>
        <v xml:space="preserve"> </v>
      </c>
      <c r="O264" s="43"/>
      <c r="P264" s="54" t="str">
        <f t="shared" si="38"/>
        <v/>
      </c>
      <c r="Q264" s="33"/>
      <c r="R264" s="54" t="str">
        <f t="shared" si="39"/>
        <v/>
      </c>
      <c r="S264" s="99" t="e">
        <v>#N/A</v>
      </c>
      <c r="T264" s="99" t="e">
        <v>#N/A</v>
      </c>
      <c r="U264" s="99" t="e">
        <v>#N/A</v>
      </c>
      <c r="V264" s="27"/>
      <c r="W264" s="70" t="str">
        <f>IFERROR(IF(S264&gt;=(VLOOKUP(D264&amp;E264, 'Tab 3 Flex,Strng,Endur(unprot)'!AG$10:$AH$37,2,FALSE)),"HFZ", "NI")," ")</f>
        <v xml:space="preserve"> </v>
      </c>
      <c r="X264" s="70" t="str">
        <f>IFERROR(IF(T264&gt;=(VLOOKUP(D264&amp;E264, 'Tab 3 Flex,Strng,Endur(unprot)'!AG$10:$AH$37,2,FALSE)),"HFZ", "NI")," ")</f>
        <v xml:space="preserve"> </v>
      </c>
      <c r="Y264" s="71" t="str">
        <f t="shared" si="40"/>
        <v xml:space="preserve"> </v>
      </c>
      <c r="Z264" s="71" t="str">
        <f t="shared" si="41"/>
        <v xml:space="preserve"> </v>
      </c>
      <c r="AA264" s="71" t="str">
        <f>IFERROR(IF(U264&gt;=(VLOOKUP(D264&amp;E264, 'Tab 3 Flex,Strng,Endur(unprot)'!W$10:X$37,2,FALSE)),"HFZ", "NI"), " ")</f>
        <v xml:space="preserve"> </v>
      </c>
      <c r="AB264" s="28" t="str">
        <f t="shared" si="42"/>
        <v xml:space="preserve"> </v>
      </c>
      <c r="AC264" s="33"/>
      <c r="AD264" s="28" t="str">
        <f t="shared" si="43"/>
        <v/>
      </c>
      <c r="AE264" s="96" t="e">
        <v>#N/A</v>
      </c>
      <c r="AF264" s="35"/>
      <c r="AG264" s="72" t="str">
        <f>IFERROR(IF(AE264&gt;=(VLOOKUP(D264&amp;E264, 'Tab 3 Flex,Strng,Endur(unprot)'!R$10:$S$37,2,FALSE)),"HFZ", "NI")," ")</f>
        <v xml:space="preserve"> </v>
      </c>
      <c r="AH264" s="55" t="str">
        <f t="shared" si="44"/>
        <v xml:space="preserve"> </v>
      </c>
      <c r="AI264" s="43"/>
      <c r="AJ264" s="55" t="str">
        <f t="shared" si="45"/>
        <v/>
      </c>
      <c r="AK264" s="100" t="e">
        <v>#N/A</v>
      </c>
      <c r="AL264" s="36"/>
      <c r="AM264" s="73" t="str">
        <f>IFERROR(IF(AK264&gt;=(VLOOKUP(D264&amp;E264,'Tab 3 Flex,Strng,Endur(unprot)'!AB$10:$AC$37,2,FALSE)),"HFZ", "NI")," ")</f>
        <v xml:space="preserve"> </v>
      </c>
      <c r="AN264" s="29" t="str">
        <f t="shared" si="46"/>
        <v xml:space="preserve"> </v>
      </c>
      <c r="AO264" s="33"/>
      <c r="AP264" s="29" t="str">
        <f t="shared" si="47"/>
        <v/>
      </c>
    </row>
    <row r="265" spans="1:42" s="57" customFormat="1" ht="16.5" thickTop="1" thickBot="1" x14ac:dyDescent="0.3">
      <c r="A265" s="32"/>
      <c r="B265" s="25"/>
      <c r="C265" s="25"/>
      <c r="D265" s="25"/>
      <c r="E265" s="25"/>
      <c r="F265" s="25"/>
      <c r="G265" s="94" t="e">
        <v>#N/A</v>
      </c>
      <c r="H265" s="94" t="e">
        <v>#N/A</v>
      </c>
      <c r="I265" s="26"/>
      <c r="J265" s="26"/>
      <c r="K265" s="69" t="str">
        <f>IFERROR(IF(G265&gt;=(VLOOKUP(D265&amp;E265,'Tab 2 Aerobic Capacity (unprot)'!L$10:$M$27,2,FALSE)),"HFZ","NI")," ")</f>
        <v xml:space="preserve"> </v>
      </c>
      <c r="L265" s="69" t="str">
        <f>IFERROR(IF(H265&gt;=(VLOOKUP(D265&amp;E265,'Tab 2 Aerobic Capacity (unprot)'!L$34:$M$51,2,FALSE)),"HFZ","NI")," ")</f>
        <v xml:space="preserve"> </v>
      </c>
      <c r="M265" s="54" t="str">
        <f t="shared" si="36"/>
        <v xml:space="preserve"> </v>
      </c>
      <c r="N265" s="33" t="str">
        <f t="shared" si="37"/>
        <v xml:space="preserve"> </v>
      </c>
      <c r="O265" s="43"/>
      <c r="P265" s="54" t="str">
        <f t="shared" si="38"/>
        <v/>
      </c>
      <c r="Q265" s="33"/>
      <c r="R265" s="54" t="str">
        <f t="shared" si="39"/>
        <v/>
      </c>
      <c r="S265" s="99" t="e">
        <v>#N/A</v>
      </c>
      <c r="T265" s="99" t="e">
        <v>#N/A</v>
      </c>
      <c r="U265" s="99" t="e">
        <v>#N/A</v>
      </c>
      <c r="V265" s="27"/>
      <c r="W265" s="70" t="str">
        <f>IFERROR(IF(S265&gt;=(VLOOKUP(D265&amp;E265, 'Tab 3 Flex,Strng,Endur(unprot)'!AG$10:$AH$37,2,FALSE)),"HFZ", "NI")," ")</f>
        <v xml:space="preserve"> </v>
      </c>
      <c r="X265" s="70" t="str">
        <f>IFERROR(IF(T265&gt;=(VLOOKUP(D265&amp;E265, 'Tab 3 Flex,Strng,Endur(unprot)'!AG$10:$AH$37,2,FALSE)),"HFZ", "NI")," ")</f>
        <v xml:space="preserve"> </v>
      </c>
      <c r="Y265" s="71" t="str">
        <f t="shared" si="40"/>
        <v xml:space="preserve"> </v>
      </c>
      <c r="Z265" s="71" t="str">
        <f t="shared" si="41"/>
        <v xml:space="preserve"> </v>
      </c>
      <c r="AA265" s="71" t="str">
        <f>IFERROR(IF(U265&gt;=(VLOOKUP(D265&amp;E265, 'Tab 3 Flex,Strng,Endur(unprot)'!W$10:X$37,2,FALSE)),"HFZ", "NI"), " ")</f>
        <v xml:space="preserve"> </v>
      </c>
      <c r="AB265" s="28" t="str">
        <f t="shared" si="42"/>
        <v xml:space="preserve"> </v>
      </c>
      <c r="AC265" s="33"/>
      <c r="AD265" s="28" t="str">
        <f t="shared" si="43"/>
        <v/>
      </c>
      <c r="AE265" s="96" t="e">
        <v>#N/A</v>
      </c>
      <c r="AF265" s="35"/>
      <c r="AG265" s="72" t="str">
        <f>IFERROR(IF(AE265&gt;=(VLOOKUP(D265&amp;E265, 'Tab 3 Flex,Strng,Endur(unprot)'!R$10:$S$37,2,FALSE)),"HFZ", "NI")," ")</f>
        <v xml:space="preserve"> </v>
      </c>
      <c r="AH265" s="55" t="str">
        <f t="shared" si="44"/>
        <v xml:space="preserve"> </v>
      </c>
      <c r="AI265" s="43"/>
      <c r="AJ265" s="55" t="str">
        <f t="shared" si="45"/>
        <v/>
      </c>
      <c r="AK265" s="100" t="e">
        <v>#N/A</v>
      </c>
      <c r="AL265" s="36"/>
      <c r="AM265" s="73" t="str">
        <f>IFERROR(IF(AK265&gt;=(VLOOKUP(D265&amp;E265,'Tab 3 Flex,Strng,Endur(unprot)'!AB$10:$AC$37,2,FALSE)),"HFZ", "NI")," ")</f>
        <v xml:space="preserve"> </v>
      </c>
      <c r="AN265" s="29" t="str">
        <f t="shared" si="46"/>
        <v xml:space="preserve"> </v>
      </c>
      <c r="AO265" s="33"/>
      <c r="AP265" s="29" t="str">
        <f t="shared" si="47"/>
        <v/>
      </c>
    </row>
    <row r="266" spans="1:42" s="57" customFormat="1" ht="16.5" thickTop="1" thickBot="1" x14ac:dyDescent="0.3">
      <c r="A266" s="32"/>
      <c r="B266" s="25"/>
      <c r="C266" s="25"/>
      <c r="D266" s="25"/>
      <c r="E266" s="25"/>
      <c r="F266" s="25"/>
      <c r="G266" s="94" t="e">
        <v>#N/A</v>
      </c>
      <c r="H266" s="94" t="e">
        <v>#N/A</v>
      </c>
      <c r="I266" s="26"/>
      <c r="J266" s="26"/>
      <c r="K266" s="69" t="str">
        <f>IFERROR(IF(G266&gt;=(VLOOKUP(D266&amp;E266,'Tab 2 Aerobic Capacity (unprot)'!L$10:$M$27,2,FALSE)),"HFZ","NI")," ")</f>
        <v xml:space="preserve"> </v>
      </c>
      <c r="L266" s="69" t="str">
        <f>IFERROR(IF(H266&gt;=(VLOOKUP(D266&amp;E266,'Tab 2 Aerobic Capacity (unprot)'!L$34:$M$51,2,FALSE)),"HFZ","NI")," ")</f>
        <v xml:space="preserve"> </v>
      </c>
      <c r="M266" s="54" t="str">
        <f t="shared" si="36"/>
        <v xml:space="preserve"> </v>
      </c>
      <c r="N266" s="33" t="str">
        <f t="shared" si="37"/>
        <v xml:space="preserve"> </v>
      </c>
      <c r="O266" s="43"/>
      <c r="P266" s="54" t="str">
        <f t="shared" si="38"/>
        <v/>
      </c>
      <c r="Q266" s="33"/>
      <c r="R266" s="54" t="str">
        <f t="shared" si="39"/>
        <v/>
      </c>
      <c r="S266" s="99" t="e">
        <v>#N/A</v>
      </c>
      <c r="T266" s="99" t="e">
        <v>#N/A</v>
      </c>
      <c r="U266" s="99" t="e">
        <v>#N/A</v>
      </c>
      <c r="V266" s="27"/>
      <c r="W266" s="70" t="str">
        <f>IFERROR(IF(S266&gt;=(VLOOKUP(D266&amp;E266, 'Tab 3 Flex,Strng,Endur(unprot)'!AG$10:$AH$37,2,FALSE)),"HFZ", "NI")," ")</f>
        <v xml:space="preserve"> </v>
      </c>
      <c r="X266" s="70" t="str">
        <f>IFERROR(IF(T266&gt;=(VLOOKUP(D266&amp;E266, 'Tab 3 Flex,Strng,Endur(unprot)'!AG$10:$AH$37,2,FALSE)),"HFZ", "NI")," ")</f>
        <v xml:space="preserve"> </v>
      </c>
      <c r="Y266" s="71" t="str">
        <f t="shared" si="40"/>
        <v xml:space="preserve"> </v>
      </c>
      <c r="Z266" s="71" t="str">
        <f t="shared" si="41"/>
        <v xml:space="preserve"> </v>
      </c>
      <c r="AA266" s="71" t="str">
        <f>IFERROR(IF(U266&gt;=(VLOOKUP(D266&amp;E266, 'Tab 3 Flex,Strng,Endur(unprot)'!W$10:X$37,2,FALSE)),"HFZ", "NI"), " ")</f>
        <v xml:space="preserve"> </v>
      </c>
      <c r="AB266" s="28" t="str">
        <f t="shared" si="42"/>
        <v xml:space="preserve"> </v>
      </c>
      <c r="AC266" s="33"/>
      <c r="AD266" s="28" t="str">
        <f t="shared" si="43"/>
        <v/>
      </c>
      <c r="AE266" s="96" t="e">
        <v>#N/A</v>
      </c>
      <c r="AF266" s="35"/>
      <c r="AG266" s="72" t="str">
        <f>IFERROR(IF(AE266&gt;=(VLOOKUP(D266&amp;E266, 'Tab 3 Flex,Strng,Endur(unprot)'!R$10:$S$37,2,FALSE)),"HFZ", "NI")," ")</f>
        <v xml:space="preserve"> </v>
      </c>
      <c r="AH266" s="55" t="str">
        <f t="shared" si="44"/>
        <v xml:space="preserve"> </v>
      </c>
      <c r="AI266" s="43"/>
      <c r="AJ266" s="55" t="str">
        <f t="shared" si="45"/>
        <v/>
      </c>
      <c r="AK266" s="100" t="e">
        <v>#N/A</v>
      </c>
      <c r="AL266" s="36"/>
      <c r="AM266" s="73" t="str">
        <f>IFERROR(IF(AK266&gt;=(VLOOKUP(D266&amp;E266,'Tab 3 Flex,Strng,Endur(unprot)'!AB$10:$AC$37,2,FALSE)),"HFZ", "NI")," ")</f>
        <v xml:space="preserve"> </v>
      </c>
      <c r="AN266" s="29" t="str">
        <f t="shared" si="46"/>
        <v xml:space="preserve"> </v>
      </c>
      <c r="AO266" s="33"/>
      <c r="AP266" s="29" t="str">
        <f t="shared" si="47"/>
        <v/>
      </c>
    </row>
    <row r="267" spans="1:42" s="57" customFormat="1" ht="16.5" thickTop="1" thickBot="1" x14ac:dyDescent="0.3">
      <c r="A267" s="32"/>
      <c r="B267" s="25"/>
      <c r="C267" s="25"/>
      <c r="D267" s="25"/>
      <c r="E267" s="25"/>
      <c r="F267" s="25"/>
      <c r="G267" s="94" t="e">
        <v>#N/A</v>
      </c>
      <c r="H267" s="94" t="e">
        <v>#N/A</v>
      </c>
      <c r="I267" s="26"/>
      <c r="J267" s="26"/>
      <c r="K267" s="69" t="str">
        <f>IFERROR(IF(G267&gt;=(VLOOKUP(D267&amp;E267,'Tab 2 Aerobic Capacity (unprot)'!L$10:$M$27,2,FALSE)),"HFZ","NI")," ")</f>
        <v xml:space="preserve"> </v>
      </c>
      <c r="L267" s="69" t="str">
        <f>IFERROR(IF(H267&gt;=(VLOOKUP(D267&amp;E267,'Tab 2 Aerobic Capacity (unprot)'!L$34:$M$51,2,FALSE)),"HFZ","NI")," ")</f>
        <v xml:space="preserve"> </v>
      </c>
      <c r="M267" s="54" t="str">
        <f t="shared" ref="M267:M330" si="48">D267&amp;K267</f>
        <v xml:space="preserve"> </v>
      </c>
      <c r="N267" s="33" t="str">
        <f t="shared" ref="N267:N330" si="49">D267&amp;L267</f>
        <v xml:space="preserve"> </v>
      </c>
      <c r="O267" s="43"/>
      <c r="P267" s="54" t="str">
        <f t="shared" ref="P267:P330" si="50">D267&amp;O267</f>
        <v/>
      </c>
      <c r="Q267" s="33"/>
      <c r="R267" s="54" t="str">
        <f t="shared" ref="R267:R330" si="51">D267&amp;Q267</f>
        <v/>
      </c>
      <c r="S267" s="99" t="e">
        <v>#N/A</v>
      </c>
      <c r="T267" s="99" t="e">
        <v>#N/A</v>
      </c>
      <c r="U267" s="99" t="e">
        <v>#N/A</v>
      </c>
      <c r="V267" s="27"/>
      <c r="W267" s="70" t="str">
        <f>IFERROR(IF(S267&gt;=(VLOOKUP(D267&amp;E267, 'Tab 3 Flex,Strng,Endur(unprot)'!AG$10:$AH$37,2,FALSE)),"HFZ", "NI")," ")</f>
        <v xml:space="preserve"> </v>
      </c>
      <c r="X267" s="70" t="str">
        <f>IFERROR(IF(T267&gt;=(VLOOKUP(D267&amp;E267, 'Tab 3 Flex,Strng,Endur(unprot)'!AG$10:$AH$37,2,FALSE)),"HFZ", "NI")," ")</f>
        <v xml:space="preserve"> </v>
      </c>
      <c r="Y267" s="71" t="str">
        <f t="shared" ref="Y267:Y330" si="52">IF(AND(W267="HFZ",X267="HFZ"),"HFZ",IF(AND(W267="HFZ",X267="NI"),"NI",IF(AND(W267="NI",X267="HFZ"),"NI",IF(AND(W267="#N/A",X267="#N/A"),"#N/A",IF(AND(W267="NI",X267="NI"),"NI", IF(AND(W267=" ",X267=" ")," ", ))))))</f>
        <v xml:space="preserve"> </v>
      </c>
      <c r="Z267" s="71" t="str">
        <f t="shared" ref="Z267:Z330" si="53">D267&amp;Y267</f>
        <v xml:space="preserve"> </v>
      </c>
      <c r="AA267" s="71" t="str">
        <f>IFERROR(IF(U267&gt;=(VLOOKUP(D267&amp;E267, 'Tab 3 Flex,Strng,Endur(unprot)'!W$10:X$37,2,FALSE)),"HFZ", "NI"), " ")</f>
        <v xml:space="preserve"> </v>
      </c>
      <c r="AB267" s="28" t="str">
        <f t="shared" ref="AB267:AB330" si="54">D267&amp;AA267</f>
        <v xml:space="preserve"> </v>
      </c>
      <c r="AC267" s="33"/>
      <c r="AD267" s="28" t="str">
        <f t="shared" ref="AD267:AD330" si="55">D267&amp;AC267</f>
        <v/>
      </c>
      <c r="AE267" s="96" t="e">
        <v>#N/A</v>
      </c>
      <c r="AF267" s="35"/>
      <c r="AG267" s="72" t="str">
        <f>IFERROR(IF(AE267&gt;=(VLOOKUP(D267&amp;E267, 'Tab 3 Flex,Strng,Endur(unprot)'!R$10:$S$37,2,FALSE)),"HFZ", "NI")," ")</f>
        <v xml:space="preserve"> </v>
      </c>
      <c r="AH267" s="55" t="str">
        <f t="shared" ref="AH267:AH330" si="56">D267&amp;AG267</f>
        <v xml:space="preserve"> </v>
      </c>
      <c r="AI267" s="43"/>
      <c r="AJ267" s="55" t="str">
        <f t="shared" ref="AJ267:AJ330" si="57">D267&amp;AI267</f>
        <v/>
      </c>
      <c r="AK267" s="100" t="e">
        <v>#N/A</v>
      </c>
      <c r="AL267" s="36"/>
      <c r="AM267" s="73" t="str">
        <f>IFERROR(IF(AK267&gt;=(VLOOKUP(D267&amp;E267,'Tab 3 Flex,Strng,Endur(unprot)'!AB$10:$AC$37,2,FALSE)),"HFZ", "NI")," ")</f>
        <v xml:space="preserve"> </v>
      </c>
      <c r="AN267" s="29" t="str">
        <f t="shared" ref="AN267:AN330" si="58">D267&amp;AM267</f>
        <v xml:space="preserve"> </v>
      </c>
      <c r="AO267" s="33"/>
      <c r="AP267" s="29" t="str">
        <f t="shared" ref="AP267:AP330" si="59">D267&amp;AO267</f>
        <v/>
      </c>
    </row>
    <row r="268" spans="1:42" s="57" customFormat="1" ht="16.5" thickTop="1" thickBot="1" x14ac:dyDescent="0.3">
      <c r="A268" s="32"/>
      <c r="B268" s="25"/>
      <c r="C268" s="25"/>
      <c r="D268" s="25"/>
      <c r="E268" s="25"/>
      <c r="F268" s="25"/>
      <c r="G268" s="94" t="e">
        <v>#N/A</v>
      </c>
      <c r="H268" s="94" t="e">
        <v>#N/A</v>
      </c>
      <c r="I268" s="26"/>
      <c r="J268" s="26"/>
      <c r="K268" s="69" t="str">
        <f>IFERROR(IF(G268&gt;=(VLOOKUP(D268&amp;E268,'Tab 2 Aerobic Capacity (unprot)'!L$10:$M$27,2,FALSE)),"HFZ","NI")," ")</f>
        <v xml:space="preserve"> </v>
      </c>
      <c r="L268" s="69" t="str">
        <f>IFERROR(IF(H268&gt;=(VLOOKUP(D268&amp;E268,'Tab 2 Aerobic Capacity (unprot)'!L$34:$M$51,2,FALSE)),"HFZ","NI")," ")</f>
        <v xml:space="preserve"> </v>
      </c>
      <c r="M268" s="54" t="str">
        <f t="shared" si="48"/>
        <v xml:space="preserve"> </v>
      </c>
      <c r="N268" s="33" t="str">
        <f t="shared" si="49"/>
        <v xml:space="preserve"> </v>
      </c>
      <c r="O268" s="43"/>
      <c r="P268" s="54" t="str">
        <f t="shared" si="50"/>
        <v/>
      </c>
      <c r="Q268" s="33"/>
      <c r="R268" s="54" t="str">
        <f t="shared" si="51"/>
        <v/>
      </c>
      <c r="S268" s="99" t="e">
        <v>#N/A</v>
      </c>
      <c r="T268" s="99" t="e">
        <v>#N/A</v>
      </c>
      <c r="U268" s="99" t="e">
        <v>#N/A</v>
      </c>
      <c r="V268" s="27"/>
      <c r="W268" s="70" t="str">
        <f>IFERROR(IF(S268&gt;=(VLOOKUP(D268&amp;E268, 'Tab 3 Flex,Strng,Endur(unprot)'!AG$10:$AH$37,2,FALSE)),"HFZ", "NI")," ")</f>
        <v xml:space="preserve"> </v>
      </c>
      <c r="X268" s="70" t="str">
        <f>IFERROR(IF(T268&gt;=(VLOOKUP(D268&amp;E268, 'Tab 3 Flex,Strng,Endur(unprot)'!AG$10:$AH$37,2,FALSE)),"HFZ", "NI")," ")</f>
        <v xml:space="preserve"> </v>
      </c>
      <c r="Y268" s="71" t="str">
        <f t="shared" si="52"/>
        <v xml:space="preserve"> </v>
      </c>
      <c r="Z268" s="71" t="str">
        <f t="shared" si="53"/>
        <v xml:space="preserve"> </v>
      </c>
      <c r="AA268" s="71" t="str">
        <f>IFERROR(IF(U268&gt;=(VLOOKUP(D268&amp;E268, 'Tab 3 Flex,Strng,Endur(unprot)'!W$10:X$37,2,FALSE)),"HFZ", "NI"), " ")</f>
        <v xml:space="preserve"> </v>
      </c>
      <c r="AB268" s="28" t="str">
        <f t="shared" si="54"/>
        <v xml:space="preserve"> </v>
      </c>
      <c r="AC268" s="33"/>
      <c r="AD268" s="28" t="str">
        <f t="shared" si="55"/>
        <v/>
      </c>
      <c r="AE268" s="96" t="e">
        <v>#N/A</v>
      </c>
      <c r="AF268" s="35"/>
      <c r="AG268" s="72" t="str">
        <f>IFERROR(IF(AE268&gt;=(VLOOKUP(D268&amp;E268, 'Tab 3 Flex,Strng,Endur(unprot)'!R$10:$S$37,2,FALSE)),"HFZ", "NI")," ")</f>
        <v xml:space="preserve"> </v>
      </c>
      <c r="AH268" s="55" t="str">
        <f t="shared" si="56"/>
        <v xml:space="preserve"> </v>
      </c>
      <c r="AI268" s="43"/>
      <c r="AJ268" s="55" t="str">
        <f t="shared" si="57"/>
        <v/>
      </c>
      <c r="AK268" s="100" t="e">
        <v>#N/A</v>
      </c>
      <c r="AL268" s="36"/>
      <c r="AM268" s="73" t="str">
        <f>IFERROR(IF(AK268&gt;=(VLOOKUP(D268&amp;E268,'Tab 3 Flex,Strng,Endur(unprot)'!AB$10:$AC$37,2,FALSE)),"HFZ", "NI")," ")</f>
        <v xml:space="preserve"> </v>
      </c>
      <c r="AN268" s="29" t="str">
        <f t="shared" si="58"/>
        <v xml:space="preserve"> </v>
      </c>
      <c r="AO268" s="33"/>
      <c r="AP268" s="29" t="str">
        <f t="shared" si="59"/>
        <v/>
      </c>
    </row>
    <row r="269" spans="1:42" s="57" customFormat="1" ht="16.5" thickTop="1" thickBot="1" x14ac:dyDescent="0.3">
      <c r="A269" s="32"/>
      <c r="B269" s="25"/>
      <c r="C269" s="25"/>
      <c r="D269" s="25"/>
      <c r="E269" s="25"/>
      <c r="F269" s="25"/>
      <c r="G269" s="94" t="e">
        <v>#N/A</v>
      </c>
      <c r="H269" s="94" t="e">
        <v>#N/A</v>
      </c>
      <c r="I269" s="26"/>
      <c r="J269" s="26"/>
      <c r="K269" s="69" t="str">
        <f>IFERROR(IF(G269&gt;=(VLOOKUP(D269&amp;E269,'Tab 2 Aerobic Capacity (unprot)'!L$10:$M$27,2,FALSE)),"HFZ","NI")," ")</f>
        <v xml:space="preserve"> </v>
      </c>
      <c r="L269" s="69" t="str">
        <f>IFERROR(IF(H269&gt;=(VLOOKUP(D269&amp;E269,'Tab 2 Aerobic Capacity (unprot)'!L$34:$M$51,2,FALSE)),"HFZ","NI")," ")</f>
        <v xml:space="preserve"> </v>
      </c>
      <c r="M269" s="54" t="str">
        <f t="shared" si="48"/>
        <v xml:space="preserve"> </v>
      </c>
      <c r="N269" s="33" t="str">
        <f t="shared" si="49"/>
        <v xml:space="preserve"> </v>
      </c>
      <c r="O269" s="43"/>
      <c r="P269" s="54" t="str">
        <f t="shared" si="50"/>
        <v/>
      </c>
      <c r="Q269" s="33"/>
      <c r="R269" s="54" t="str">
        <f t="shared" si="51"/>
        <v/>
      </c>
      <c r="S269" s="99" t="e">
        <v>#N/A</v>
      </c>
      <c r="T269" s="99" t="e">
        <v>#N/A</v>
      </c>
      <c r="U269" s="99" t="e">
        <v>#N/A</v>
      </c>
      <c r="V269" s="27"/>
      <c r="W269" s="70" t="str">
        <f>IFERROR(IF(S269&gt;=(VLOOKUP(D269&amp;E269, 'Tab 3 Flex,Strng,Endur(unprot)'!AG$10:$AH$37,2,FALSE)),"HFZ", "NI")," ")</f>
        <v xml:space="preserve"> </v>
      </c>
      <c r="X269" s="70" t="str">
        <f>IFERROR(IF(T269&gt;=(VLOOKUP(D269&amp;E269, 'Tab 3 Flex,Strng,Endur(unprot)'!AG$10:$AH$37,2,FALSE)),"HFZ", "NI")," ")</f>
        <v xml:space="preserve"> </v>
      </c>
      <c r="Y269" s="71" t="str">
        <f t="shared" si="52"/>
        <v xml:space="preserve"> </v>
      </c>
      <c r="Z269" s="71" t="str">
        <f t="shared" si="53"/>
        <v xml:space="preserve"> </v>
      </c>
      <c r="AA269" s="71" t="str">
        <f>IFERROR(IF(U269&gt;=(VLOOKUP(D269&amp;E269, 'Tab 3 Flex,Strng,Endur(unprot)'!W$10:X$37,2,FALSE)),"HFZ", "NI"), " ")</f>
        <v xml:space="preserve"> </v>
      </c>
      <c r="AB269" s="28" t="str">
        <f t="shared" si="54"/>
        <v xml:space="preserve"> </v>
      </c>
      <c r="AC269" s="33"/>
      <c r="AD269" s="28" t="str">
        <f t="shared" si="55"/>
        <v/>
      </c>
      <c r="AE269" s="96" t="e">
        <v>#N/A</v>
      </c>
      <c r="AF269" s="35"/>
      <c r="AG269" s="72" t="str">
        <f>IFERROR(IF(AE269&gt;=(VLOOKUP(D269&amp;E269, 'Tab 3 Flex,Strng,Endur(unprot)'!R$10:$S$37,2,FALSE)),"HFZ", "NI")," ")</f>
        <v xml:space="preserve"> </v>
      </c>
      <c r="AH269" s="55" t="str">
        <f t="shared" si="56"/>
        <v xml:space="preserve"> </v>
      </c>
      <c r="AI269" s="43"/>
      <c r="AJ269" s="55" t="str">
        <f t="shared" si="57"/>
        <v/>
      </c>
      <c r="AK269" s="100" t="e">
        <v>#N/A</v>
      </c>
      <c r="AL269" s="36"/>
      <c r="AM269" s="73" t="str">
        <f>IFERROR(IF(AK269&gt;=(VLOOKUP(D269&amp;E269,'Tab 3 Flex,Strng,Endur(unprot)'!AB$10:$AC$37,2,FALSE)),"HFZ", "NI")," ")</f>
        <v xml:space="preserve"> </v>
      </c>
      <c r="AN269" s="29" t="str">
        <f t="shared" si="58"/>
        <v xml:space="preserve"> </v>
      </c>
      <c r="AO269" s="33"/>
      <c r="AP269" s="29" t="str">
        <f t="shared" si="59"/>
        <v/>
      </c>
    </row>
    <row r="270" spans="1:42" s="57" customFormat="1" ht="16.5" thickTop="1" thickBot="1" x14ac:dyDescent="0.3">
      <c r="A270" s="32"/>
      <c r="B270" s="25"/>
      <c r="C270" s="25"/>
      <c r="D270" s="25"/>
      <c r="E270" s="25"/>
      <c r="F270" s="25"/>
      <c r="G270" s="94" t="e">
        <v>#N/A</v>
      </c>
      <c r="H270" s="94" t="e">
        <v>#N/A</v>
      </c>
      <c r="I270" s="26"/>
      <c r="J270" s="26"/>
      <c r="K270" s="69" t="str">
        <f>IFERROR(IF(G270&gt;=(VLOOKUP(D270&amp;E270,'Tab 2 Aerobic Capacity (unprot)'!L$10:$M$27,2,FALSE)),"HFZ","NI")," ")</f>
        <v xml:space="preserve"> </v>
      </c>
      <c r="L270" s="69" t="str">
        <f>IFERROR(IF(H270&gt;=(VLOOKUP(D270&amp;E270,'Tab 2 Aerobic Capacity (unprot)'!L$34:$M$51,2,FALSE)),"HFZ","NI")," ")</f>
        <v xml:space="preserve"> </v>
      </c>
      <c r="M270" s="54" t="str">
        <f t="shared" si="48"/>
        <v xml:space="preserve"> </v>
      </c>
      <c r="N270" s="33" t="str">
        <f t="shared" si="49"/>
        <v xml:space="preserve"> </v>
      </c>
      <c r="O270" s="43"/>
      <c r="P270" s="54" t="str">
        <f t="shared" si="50"/>
        <v/>
      </c>
      <c r="Q270" s="33"/>
      <c r="R270" s="54" t="str">
        <f t="shared" si="51"/>
        <v/>
      </c>
      <c r="S270" s="99" t="e">
        <v>#N/A</v>
      </c>
      <c r="T270" s="99" t="e">
        <v>#N/A</v>
      </c>
      <c r="U270" s="99" t="e">
        <v>#N/A</v>
      </c>
      <c r="V270" s="27"/>
      <c r="W270" s="70" t="str">
        <f>IFERROR(IF(S270&gt;=(VLOOKUP(D270&amp;E270, 'Tab 3 Flex,Strng,Endur(unprot)'!AG$10:$AH$37,2,FALSE)),"HFZ", "NI")," ")</f>
        <v xml:space="preserve"> </v>
      </c>
      <c r="X270" s="70" t="str">
        <f>IFERROR(IF(T270&gt;=(VLOOKUP(D270&amp;E270, 'Tab 3 Flex,Strng,Endur(unprot)'!AG$10:$AH$37,2,FALSE)),"HFZ", "NI")," ")</f>
        <v xml:space="preserve"> </v>
      </c>
      <c r="Y270" s="71" t="str">
        <f t="shared" si="52"/>
        <v xml:space="preserve"> </v>
      </c>
      <c r="Z270" s="71" t="str">
        <f t="shared" si="53"/>
        <v xml:space="preserve"> </v>
      </c>
      <c r="AA270" s="71" t="str">
        <f>IFERROR(IF(U270&gt;=(VLOOKUP(D270&amp;E270, 'Tab 3 Flex,Strng,Endur(unprot)'!W$10:X$37,2,FALSE)),"HFZ", "NI"), " ")</f>
        <v xml:space="preserve"> </v>
      </c>
      <c r="AB270" s="28" t="str">
        <f t="shared" si="54"/>
        <v xml:space="preserve"> </v>
      </c>
      <c r="AC270" s="33"/>
      <c r="AD270" s="28" t="str">
        <f t="shared" si="55"/>
        <v/>
      </c>
      <c r="AE270" s="96" t="e">
        <v>#N/A</v>
      </c>
      <c r="AF270" s="35"/>
      <c r="AG270" s="72" t="str">
        <f>IFERROR(IF(AE270&gt;=(VLOOKUP(D270&amp;E270, 'Tab 3 Flex,Strng,Endur(unprot)'!R$10:$S$37,2,FALSE)),"HFZ", "NI")," ")</f>
        <v xml:space="preserve"> </v>
      </c>
      <c r="AH270" s="55" t="str">
        <f t="shared" si="56"/>
        <v xml:space="preserve"> </v>
      </c>
      <c r="AI270" s="43"/>
      <c r="AJ270" s="55" t="str">
        <f t="shared" si="57"/>
        <v/>
      </c>
      <c r="AK270" s="100" t="e">
        <v>#N/A</v>
      </c>
      <c r="AL270" s="36"/>
      <c r="AM270" s="73" t="str">
        <f>IFERROR(IF(AK270&gt;=(VLOOKUP(D270&amp;E270,'Tab 3 Flex,Strng,Endur(unprot)'!AB$10:$AC$37,2,FALSE)),"HFZ", "NI")," ")</f>
        <v xml:space="preserve"> </v>
      </c>
      <c r="AN270" s="29" t="str">
        <f t="shared" si="58"/>
        <v xml:space="preserve"> </v>
      </c>
      <c r="AO270" s="33"/>
      <c r="AP270" s="29" t="str">
        <f t="shared" si="59"/>
        <v/>
      </c>
    </row>
    <row r="271" spans="1:42" s="57" customFormat="1" ht="16.5" thickTop="1" thickBot="1" x14ac:dyDescent="0.3">
      <c r="A271" s="32"/>
      <c r="B271" s="25"/>
      <c r="C271" s="25"/>
      <c r="D271" s="25"/>
      <c r="E271" s="25"/>
      <c r="F271" s="25"/>
      <c r="G271" s="94" t="e">
        <v>#N/A</v>
      </c>
      <c r="H271" s="94" t="e">
        <v>#N/A</v>
      </c>
      <c r="I271" s="26"/>
      <c r="J271" s="26"/>
      <c r="K271" s="69" t="str">
        <f>IFERROR(IF(G271&gt;=(VLOOKUP(D271&amp;E271,'Tab 2 Aerobic Capacity (unprot)'!L$10:$M$27,2,FALSE)),"HFZ","NI")," ")</f>
        <v xml:space="preserve"> </v>
      </c>
      <c r="L271" s="69" t="str">
        <f>IFERROR(IF(H271&gt;=(VLOOKUP(D271&amp;E271,'Tab 2 Aerobic Capacity (unprot)'!L$34:$M$51,2,FALSE)),"HFZ","NI")," ")</f>
        <v xml:space="preserve"> </v>
      </c>
      <c r="M271" s="54" t="str">
        <f t="shared" si="48"/>
        <v xml:space="preserve"> </v>
      </c>
      <c r="N271" s="33" t="str">
        <f t="shared" si="49"/>
        <v xml:space="preserve"> </v>
      </c>
      <c r="O271" s="43"/>
      <c r="P271" s="54" t="str">
        <f t="shared" si="50"/>
        <v/>
      </c>
      <c r="Q271" s="33"/>
      <c r="R271" s="54" t="str">
        <f t="shared" si="51"/>
        <v/>
      </c>
      <c r="S271" s="99" t="e">
        <v>#N/A</v>
      </c>
      <c r="T271" s="99" t="e">
        <v>#N/A</v>
      </c>
      <c r="U271" s="99" t="e">
        <v>#N/A</v>
      </c>
      <c r="V271" s="27"/>
      <c r="W271" s="70" t="str">
        <f>IFERROR(IF(S271&gt;=(VLOOKUP(D271&amp;E271, 'Tab 3 Flex,Strng,Endur(unprot)'!AG$10:$AH$37,2,FALSE)),"HFZ", "NI")," ")</f>
        <v xml:space="preserve"> </v>
      </c>
      <c r="X271" s="70" t="str">
        <f>IFERROR(IF(T271&gt;=(VLOOKUP(D271&amp;E271, 'Tab 3 Flex,Strng,Endur(unprot)'!AG$10:$AH$37,2,FALSE)),"HFZ", "NI")," ")</f>
        <v xml:space="preserve"> </v>
      </c>
      <c r="Y271" s="71" t="str">
        <f t="shared" si="52"/>
        <v xml:space="preserve"> </v>
      </c>
      <c r="Z271" s="71" t="str">
        <f t="shared" si="53"/>
        <v xml:space="preserve"> </v>
      </c>
      <c r="AA271" s="71" t="str">
        <f>IFERROR(IF(U271&gt;=(VLOOKUP(D271&amp;E271, 'Tab 3 Flex,Strng,Endur(unprot)'!W$10:X$37,2,FALSE)),"HFZ", "NI"), " ")</f>
        <v xml:space="preserve"> </v>
      </c>
      <c r="AB271" s="28" t="str">
        <f t="shared" si="54"/>
        <v xml:space="preserve"> </v>
      </c>
      <c r="AC271" s="33"/>
      <c r="AD271" s="28" t="str">
        <f t="shared" si="55"/>
        <v/>
      </c>
      <c r="AE271" s="96" t="e">
        <v>#N/A</v>
      </c>
      <c r="AF271" s="35"/>
      <c r="AG271" s="72" t="str">
        <f>IFERROR(IF(AE271&gt;=(VLOOKUP(D271&amp;E271, 'Tab 3 Flex,Strng,Endur(unprot)'!R$10:$S$37,2,FALSE)),"HFZ", "NI")," ")</f>
        <v xml:space="preserve"> </v>
      </c>
      <c r="AH271" s="55" t="str">
        <f t="shared" si="56"/>
        <v xml:space="preserve"> </v>
      </c>
      <c r="AI271" s="43"/>
      <c r="AJ271" s="55" t="str">
        <f t="shared" si="57"/>
        <v/>
      </c>
      <c r="AK271" s="100" t="e">
        <v>#N/A</v>
      </c>
      <c r="AL271" s="36"/>
      <c r="AM271" s="73" t="str">
        <f>IFERROR(IF(AK271&gt;=(VLOOKUP(D271&amp;E271,'Tab 3 Flex,Strng,Endur(unprot)'!AB$10:$AC$37,2,FALSE)),"HFZ", "NI")," ")</f>
        <v xml:space="preserve"> </v>
      </c>
      <c r="AN271" s="29" t="str">
        <f t="shared" si="58"/>
        <v xml:space="preserve"> </v>
      </c>
      <c r="AO271" s="33"/>
      <c r="AP271" s="29" t="str">
        <f t="shared" si="59"/>
        <v/>
      </c>
    </row>
    <row r="272" spans="1:42" s="57" customFormat="1" ht="16.5" thickTop="1" thickBot="1" x14ac:dyDescent="0.3">
      <c r="A272" s="32"/>
      <c r="B272" s="25"/>
      <c r="C272" s="25"/>
      <c r="D272" s="25"/>
      <c r="E272" s="25"/>
      <c r="F272" s="25"/>
      <c r="G272" s="94" t="e">
        <v>#N/A</v>
      </c>
      <c r="H272" s="94" t="e">
        <v>#N/A</v>
      </c>
      <c r="I272" s="26"/>
      <c r="J272" s="26"/>
      <c r="K272" s="69" t="str">
        <f>IFERROR(IF(G272&gt;=(VLOOKUP(D272&amp;E272,'Tab 2 Aerobic Capacity (unprot)'!L$10:$M$27,2,FALSE)),"HFZ","NI")," ")</f>
        <v xml:space="preserve"> </v>
      </c>
      <c r="L272" s="69" t="str">
        <f>IFERROR(IF(H272&gt;=(VLOOKUP(D272&amp;E272,'Tab 2 Aerobic Capacity (unprot)'!L$34:$M$51,2,FALSE)),"HFZ","NI")," ")</f>
        <v xml:space="preserve"> </v>
      </c>
      <c r="M272" s="54" t="str">
        <f t="shared" si="48"/>
        <v xml:space="preserve"> </v>
      </c>
      <c r="N272" s="33" t="str">
        <f t="shared" si="49"/>
        <v xml:space="preserve"> </v>
      </c>
      <c r="O272" s="43"/>
      <c r="P272" s="54" t="str">
        <f t="shared" si="50"/>
        <v/>
      </c>
      <c r="Q272" s="33"/>
      <c r="R272" s="54" t="str">
        <f t="shared" si="51"/>
        <v/>
      </c>
      <c r="S272" s="99" t="e">
        <v>#N/A</v>
      </c>
      <c r="T272" s="99" t="e">
        <v>#N/A</v>
      </c>
      <c r="U272" s="99" t="e">
        <v>#N/A</v>
      </c>
      <c r="V272" s="27"/>
      <c r="W272" s="70" t="str">
        <f>IFERROR(IF(S272&gt;=(VLOOKUP(D272&amp;E272, 'Tab 3 Flex,Strng,Endur(unprot)'!AG$10:$AH$37,2,FALSE)),"HFZ", "NI")," ")</f>
        <v xml:space="preserve"> </v>
      </c>
      <c r="X272" s="70" t="str">
        <f>IFERROR(IF(T272&gt;=(VLOOKUP(D272&amp;E272, 'Tab 3 Flex,Strng,Endur(unprot)'!AG$10:$AH$37,2,FALSE)),"HFZ", "NI")," ")</f>
        <v xml:space="preserve"> </v>
      </c>
      <c r="Y272" s="71" t="str">
        <f t="shared" si="52"/>
        <v xml:space="preserve"> </v>
      </c>
      <c r="Z272" s="71" t="str">
        <f t="shared" si="53"/>
        <v xml:space="preserve"> </v>
      </c>
      <c r="AA272" s="71" t="str">
        <f>IFERROR(IF(U272&gt;=(VLOOKUP(D272&amp;E272, 'Tab 3 Flex,Strng,Endur(unprot)'!W$10:X$37,2,FALSE)),"HFZ", "NI"), " ")</f>
        <v xml:space="preserve"> </v>
      </c>
      <c r="AB272" s="28" t="str">
        <f t="shared" si="54"/>
        <v xml:space="preserve"> </v>
      </c>
      <c r="AC272" s="33"/>
      <c r="AD272" s="28" t="str">
        <f t="shared" si="55"/>
        <v/>
      </c>
      <c r="AE272" s="96" t="e">
        <v>#N/A</v>
      </c>
      <c r="AF272" s="35"/>
      <c r="AG272" s="72" t="str">
        <f>IFERROR(IF(AE272&gt;=(VLOOKUP(D272&amp;E272, 'Tab 3 Flex,Strng,Endur(unprot)'!R$10:$S$37,2,FALSE)),"HFZ", "NI")," ")</f>
        <v xml:space="preserve"> </v>
      </c>
      <c r="AH272" s="55" t="str">
        <f t="shared" si="56"/>
        <v xml:space="preserve"> </v>
      </c>
      <c r="AI272" s="43"/>
      <c r="AJ272" s="55" t="str">
        <f t="shared" si="57"/>
        <v/>
      </c>
      <c r="AK272" s="100" t="e">
        <v>#N/A</v>
      </c>
      <c r="AL272" s="36"/>
      <c r="AM272" s="73" t="str">
        <f>IFERROR(IF(AK272&gt;=(VLOOKUP(D272&amp;E272,'Tab 3 Flex,Strng,Endur(unprot)'!AB$10:$AC$37,2,FALSE)),"HFZ", "NI")," ")</f>
        <v xml:space="preserve"> </v>
      </c>
      <c r="AN272" s="29" t="str">
        <f t="shared" si="58"/>
        <v xml:space="preserve"> </v>
      </c>
      <c r="AO272" s="33"/>
      <c r="AP272" s="29" t="str">
        <f t="shared" si="59"/>
        <v/>
      </c>
    </row>
    <row r="273" spans="1:42" s="57" customFormat="1" ht="16.5" thickTop="1" thickBot="1" x14ac:dyDescent="0.3">
      <c r="A273" s="32"/>
      <c r="B273" s="25"/>
      <c r="C273" s="25"/>
      <c r="D273" s="25"/>
      <c r="E273" s="25"/>
      <c r="F273" s="25"/>
      <c r="G273" s="94" t="e">
        <v>#N/A</v>
      </c>
      <c r="H273" s="94" t="e">
        <v>#N/A</v>
      </c>
      <c r="I273" s="26"/>
      <c r="J273" s="26"/>
      <c r="K273" s="69" t="str">
        <f>IFERROR(IF(G273&gt;=(VLOOKUP(D273&amp;E273,'Tab 2 Aerobic Capacity (unprot)'!L$10:$M$27,2,FALSE)),"HFZ","NI")," ")</f>
        <v xml:space="preserve"> </v>
      </c>
      <c r="L273" s="69" t="str">
        <f>IFERROR(IF(H273&gt;=(VLOOKUP(D273&amp;E273,'Tab 2 Aerobic Capacity (unprot)'!L$34:$M$51,2,FALSE)),"HFZ","NI")," ")</f>
        <v xml:space="preserve"> </v>
      </c>
      <c r="M273" s="54" t="str">
        <f t="shared" si="48"/>
        <v xml:space="preserve"> </v>
      </c>
      <c r="N273" s="33" t="str">
        <f t="shared" si="49"/>
        <v xml:space="preserve"> </v>
      </c>
      <c r="O273" s="43"/>
      <c r="P273" s="54" t="str">
        <f t="shared" si="50"/>
        <v/>
      </c>
      <c r="Q273" s="33"/>
      <c r="R273" s="54" t="str">
        <f t="shared" si="51"/>
        <v/>
      </c>
      <c r="S273" s="99" t="e">
        <v>#N/A</v>
      </c>
      <c r="T273" s="99" t="e">
        <v>#N/A</v>
      </c>
      <c r="U273" s="99" t="e">
        <v>#N/A</v>
      </c>
      <c r="V273" s="27"/>
      <c r="W273" s="70" t="str">
        <f>IFERROR(IF(S273&gt;=(VLOOKUP(D273&amp;E273, 'Tab 3 Flex,Strng,Endur(unprot)'!AG$10:$AH$37,2,FALSE)),"HFZ", "NI")," ")</f>
        <v xml:space="preserve"> </v>
      </c>
      <c r="X273" s="70" t="str">
        <f>IFERROR(IF(T273&gt;=(VLOOKUP(D273&amp;E273, 'Tab 3 Flex,Strng,Endur(unprot)'!AG$10:$AH$37,2,FALSE)),"HFZ", "NI")," ")</f>
        <v xml:space="preserve"> </v>
      </c>
      <c r="Y273" s="71" t="str">
        <f t="shared" si="52"/>
        <v xml:space="preserve"> </v>
      </c>
      <c r="Z273" s="71" t="str">
        <f t="shared" si="53"/>
        <v xml:space="preserve"> </v>
      </c>
      <c r="AA273" s="71" t="str">
        <f>IFERROR(IF(U273&gt;=(VLOOKUP(D273&amp;E273, 'Tab 3 Flex,Strng,Endur(unprot)'!W$10:X$37,2,FALSE)),"HFZ", "NI"), " ")</f>
        <v xml:space="preserve"> </v>
      </c>
      <c r="AB273" s="28" t="str">
        <f t="shared" si="54"/>
        <v xml:space="preserve"> </v>
      </c>
      <c r="AC273" s="33"/>
      <c r="AD273" s="28" t="str">
        <f t="shared" si="55"/>
        <v/>
      </c>
      <c r="AE273" s="96" t="e">
        <v>#N/A</v>
      </c>
      <c r="AF273" s="35"/>
      <c r="AG273" s="72" t="str">
        <f>IFERROR(IF(AE273&gt;=(VLOOKUP(D273&amp;E273, 'Tab 3 Flex,Strng,Endur(unprot)'!R$10:$S$37,2,FALSE)),"HFZ", "NI")," ")</f>
        <v xml:space="preserve"> </v>
      </c>
      <c r="AH273" s="55" t="str">
        <f t="shared" si="56"/>
        <v xml:space="preserve"> </v>
      </c>
      <c r="AI273" s="43"/>
      <c r="AJ273" s="55" t="str">
        <f t="shared" si="57"/>
        <v/>
      </c>
      <c r="AK273" s="100" t="e">
        <v>#N/A</v>
      </c>
      <c r="AL273" s="36"/>
      <c r="AM273" s="73" t="str">
        <f>IFERROR(IF(AK273&gt;=(VLOOKUP(D273&amp;E273,'Tab 3 Flex,Strng,Endur(unprot)'!AB$10:$AC$37,2,FALSE)),"HFZ", "NI")," ")</f>
        <v xml:space="preserve"> </v>
      </c>
      <c r="AN273" s="29" t="str">
        <f t="shared" si="58"/>
        <v xml:space="preserve"> </v>
      </c>
      <c r="AO273" s="33"/>
      <c r="AP273" s="29" t="str">
        <f t="shared" si="59"/>
        <v/>
      </c>
    </row>
    <row r="274" spans="1:42" s="57" customFormat="1" ht="16.5" thickTop="1" thickBot="1" x14ac:dyDescent="0.3">
      <c r="A274" s="32"/>
      <c r="B274" s="25"/>
      <c r="C274" s="25"/>
      <c r="D274" s="25"/>
      <c r="E274" s="25"/>
      <c r="F274" s="25"/>
      <c r="G274" s="94" t="e">
        <v>#N/A</v>
      </c>
      <c r="H274" s="94" t="e">
        <v>#N/A</v>
      </c>
      <c r="I274" s="26"/>
      <c r="J274" s="26"/>
      <c r="K274" s="69" t="str">
        <f>IFERROR(IF(G274&gt;=(VLOOKUP(D274&amp;E274,'Tab 2 Aerobic Capacity (unprot)'!L$10:$M$27,2,FALSE)),"HFZ","NI")," ")</f>
        <v xml:space="preserve"> </v>
      </c>
      <c r="L274" s="69" t="str">
        <f>IFERROR(IF(H274&gt;=(VLOOKUP(D274&amp;E274,'Tab 2 Aerobic Capacity (unprot)'!L$34:$M$51,2,FALSE)),"HFZ","NI")," ")</f>
        <v xml:space="preserve"> </v>
      </c>
      <c r="M274" s="54" t="str">
        <f t="shared" si="48"/>
        <v xml:space="preserve"> </v>
      </c>
      <c r="N274" s="33" t="str">
        <f t="shared" si="49"/>
        <v xml:space="preserve"> </v>
      </c>
      <c r="O274" s="43"/>
      <c r="P274" s="54" t="str">
        <f t="shared" si="50"/>
        <v/>
      </c>
      <c r="Q274" s="33"/>
      <c r="R274" s="54" t="str">
        <f t="shared" si="51"/>
        <v/>
      </c>
      <c r="S274" s="99" t="e">
        <v>#N/A</v>
      </c>
      <c r="T274" s="99" t="e">
        <v>#N/A</v>
      </c>
      <c r="U274" s="99" t="e">
        <v>#N/A</v>
      </c>
      <c r="V274" s="27"/>
      <c r="W274" s="70" t="str">
        <f>IFERROR(IF(S274&gt;=(VLOOKUP(D274&amp;E274, 'Tab 3 Flex,Strng,Endur(unprot)'!AG$10:$AH$37,2,FALSE)),"HFZ", "NI")," ")</f>
        <v xml:space="preserve"> </v>
      </c>
      <c r="X274" s="70" t="str">
        <f>IFERROR(IF(T274&gt;=(VLOOKUP(D274&amp;E274, 'Tab 3 Flex,Strng,Endur(unprot)'!AG$10:$AH$37,2,FALSE)),"HFZ", "NI")," ")</f>
        <v xml:space="preserve"> </v>
      </c>
      <c r="Y274" s="71" t="str">
        <f t="shared" si="52"/>
        <v xml:space="preserve"> </v>
      </c>
      <c r="Z274" s="71" t="str">
        <f t="shared" si="53"/>
        <v xml:space="preserve"> </v>
      </c>
      <c r="AA274" s="71" t="str">
        <f>IFERROR(IF(U274&gt;=(VLOOKUP(D274&amp;E274, 'Tab 3 Flex,Strng,Endur(unprot)'!W$10:X$37,2,FALSE)),"HFZ", "NI"), " ")</f>
        <v xml:space="preserve"> </v>
      </c>
      <c r="AB274" s="28" t="str">
        <f t="shared" si="54"/>
        <v xml:space="preserve"> </v>
      </c>
      <c r="AC274" s="33"/>
      <c r="AD274" s="28" t="str">
        <f t="shared" si="55"/>
        <v/>
      </c>
      <c r="AE274" s="96" t="e">
        <v>#N/A</v>
      </c>
      <c r="AF274" s="35"/>
      <c r="AG274" s="72" t="str">
        <f>IFERROR(IF(AE274&gt;=(VLOOKUP(D274&amp;E274, 'Tab 3 Flex,Strng,Endur(unprot)'!R$10:$S$37,2,FALSE)),"HFZ", "NI")," ")</f>
        <v xml:space="preserve"> </v>
      </c>
      <c r="AH274" s="55" t="str">
        <f t="shared" si="56"/>
        <v xml:space="preserve"> </v>
      </c>
      <c r="AI274" s="43"/>
      <c r="AJ274" s="55" t="str">
        <f t="shared" si="57"/>
        <v/>
      </c>
      <c r="AK274" s="100" t="e">
        <v>#N/A</v>
      </c>
      <c r="AL274" s="36"/>
      <c r="AM274" s="73" t="str">
        <f>IFERROR(IF(AK274&gt;=(VLOOKUP(D274&amp;E274,'Tab 3 Flex,Strng,Endur(unprot)'!AB$10:$AC$37,2,FALSE)),"HFZ", "NI")," ")</f>
        <v xml:space="preserve"> </v>
      </c>
      <c r="AN274" s="29" t="str">
        <f t="shared" si="58"/>
        <v xml:space="preserve"> </v>
      </c>
      <c r="AO274" s="33"/>
      <c r="AP274" s="29" t="str">
        <f t="shared" si="59"/>
        <v/>
      </c>
    </row>
    <row r="275" spans="1:42" s="57" customFormat="1" ht="16.5" thickTop="1" thickBot="1" x14ac:dyDescent="0.3">
      <c r="A275" s="32"/>
      <c r="B275" s="25"/>
      <c r="C275" s="25"/>
      <c r="D275" s="25"/>
      <c r="E275" s="25"/>
      <c r="F275" s="25"/>
      <c r="G275" s="94" t="e">
        <v>#N/A</v>
      </c>
      <c r="H275" s="94" t="e">
        <v>#N/A</v>
      </c>
      <c r="I275" s="26"/>
      <c r="J275" s="26"/>
      <c r="K275" s="69" t="str">
        <f>IFERROR(IF(G275&gt;=(VLOOKUP(D275&amp;E275,'Tab 2 Aerobic Capacity (unprot)'!L$10:$M$27,2,FALSE)),"HFZ","NI")," ")</f>
        <v xml:space="preserve"> </v>
      </c>
      <c r="L275" s="69" t="str">
        <f>IFERROR(IF(H275&gt;=(VLOOKUP(D275&amp;E275,'Tab 2 Aerobic Capacity (unprot)'!L$34:$M$51,2,FALSE)),"HFZ","NI")," ")</f>
        <v xml:space="preserve"> </v>
      </c>
      <c r="M275" s="54" t="str">
        <f t="shared" si="48"/>
        <v xml:space="preserve"> </v>
      </c>
      <c r="N275" s="33" t="str">
        <f t="shared" si="49"/>
        <v xml:space="preserve"> </v>
      </c>
      <c r="O275" s="43"/>
      <c r="P275" s="54" t="str">
        <f t="shared" si="50"/>
        <v/>
      </c>
      <c r="Q275" s="33"/>
      <c r="R275" s="54" t="str">
        <f t="shared" si="51"/>
        <v/>
      </c>
      <c r="S275" s="99" t="e">
        <v>#N/A</v>
      </c>
      <c r="T275" s="99" t="e">
        <v>#N/A</v>
      </c>
      <c r="U275" s="99" t="e">
        <v>#N/A</v>
      </c>
      <c r="V275" s="27"/>
      <c r="W275" s="70" t="str">
        <f>IFERROR(IF(S275&gt;=(VLOOKUP(D275&amp;E275, 'Tab 3 Flex,Strng,Endur(unprot)'!AG$10:$AH$37,2,FALSE)),"HFZ", "NI")," ")</f>
        <v xml:space="preserve"> </v>
      </c>
      <c r="X275" s="70" t="str">
        <f>IFERROR(IF(T275&gt;=(VLOOKUP(D275&amp;E275, 'Tab 3 Flex,Strng,Endur(unprot)'!AG$10:$AH$37,2,FALSE)),"HFZ", "NI")," ")</f>
        <v xml:space="preserve"> </v>
      </c>
      <c r="Y275" s="71" t="str">
        <f t="shared" si="52"/>
        <v xml:space="preserve"> </v>
      </c>
      <c r="Z275" s="71" t="str">
        <f t="shared" si="53"/>
        <v xml:space="preserve"> </v>
      </c>
      <c r="AA275" s="71" t="str">
        <f>IFERROR(IF(U275&gt;=(VLOOKUP(D275&amp;E275, 'Tab 3 Flex,Strng,Endur(unprot)'!W$10:X$37,2,FALSE)),"HFZ", "NI"), " ")</f>
        <v xml:space="preserve"> </v>
      </c>
      <c r="AB275" s="28" t="str">
        <f t="shared" si="54"/>
        <v xml:space="preserve"> </v>
      </c>
      <c r="AC275" s="33"/>
      <c r="AD275" s="28" t="str">
        <f t="shared" si="55"/>
        <v/>
      </c>
      <c r="AE275" s="96" t="e">
        <v>#N/A</v>
      </c>
      <c r="AF275" s="35"/>
      <c r="AG275" s="72" t="str">
        <f>IFERROR(IF(AE275&gt;=(VLOOKUP(D275&amp;E275, 'Tab 3 Flex,Strng,Endur(unprot)'!R$10:$S$37,2,FALSE)),"HFZ", "NI")," ")</f>
        <v xml:space="preserve"> </v>
      </c>
      <c r="AH275" s="55" t="str">
        <f t="shared" si="56"/>
        <v xml:space="preserve"> </v>
      </c>
      <c r="AI275" s="43"/>
      <c r="AJ275" s="55" t="str">
        <f t="shared" si="57"/>
        <v/>
      </c>
      <c r="AK275" s="100" t="e">
        <v>#N/A</v>
      </c>
      <c r="AL275" s="36"/>
      <c r="AM275" s="73" t="str">
        <f>IFERROR(IF(AK275&gt;=(VLOOKUP(D275&amp;E275,'Tab 3 Flex,Strng,Endur(unprot)'!AB$10:$AC$37,2,FALSE)),"HFZ", "NI")," ")</f>
        <v xml:space="preserve"> </v>
      </c>
      <c r="AN275" s="29" t="str">
        <f t="shared" si="58"/>
        <v xml:space="preserve"> </v>
      </c>
      <c r="AO275" s="33"/>
      <c r="AP275" s="29" t="str">
        <f t="shared" si="59"/>
        <v/>
      </c>
    </row>
    <row r="276" spans="1:42" s="57" customFormat="1" ht="16.5" thickTop="1" thickBot="1" x14ac:dyDescent="0.3">
      <c r="A276" s="32"/>
      <c r="B276" s="25"/>
      <c r="C276" s="25"/>
      <c r="D276" s="25"/>
      <c r="E276" s="25"/>
      <c r="F276" s="25"/>
      <c r="G276" s="94" t="e">
        <v>#N/A</v>
      </c>
      <c r="H276" s="94" t="e">
        <v>#N/A</v>
      </c>
      <c r="I276" s="26"/>
      <c r="J276" s="26"/>
      <c r="K276" s="69" t="str">
        <f>IFERROR(IF(G276&gt;=(VLOOKUP(D276&amp;E276,'Tab 2 Aerobic Capacity (unprot)'!L$10:$M$27,2,FALSE)),"HFZ","NI")," ")</f>
        <v xml:space="preserve"> </v>
      </c>
      <c r="L276" s="69" t="str">
        <f>IFERROR(IF(H276&gt;=(VLOOKUP(D276&amp;E276,'Tab 2 Aerobic Capacity (unprot)'!L$34:$M$51,2,FALSE)),"HFZ","NI")," ")</f>
        <v xml:space="preserve"> </v>
      </c>
      <c r="M276" s="54" t="str">
        <f t="shared" si="48"/>
        <v xml:space="preserve"> </v>
      </c>
      <c r="N276" s="33" t="str">
        <f t="shared" si="49"/>
        <v xml:space="preserve"> </v>
      </c>
      <c r="O276" s="43"/>
      <c r="P276" s="54" t="str">
        <f t="shared" si="50"/>
        <v/>
      </c>
      <c r="Q276" s="33"/>
      <c r="R276" s="54" t="str">
        <f t="shared" si="51"/>
        <v/>
      </c>
      <c r="S276" s="99" t="e">
        <v>#N/A</v>
      </c>
      <c r="T276" s="99" t="e">
        <v>#N/A</v>
      </c>
      <c r="U276" s="99" t="e">
        <v>#N/A</v>
      </c>
      <c r="V276" s="27"/>
      <c r="W276" s="70" t="str">
        <f>IFERROR(IF(S276&gt;=(VLOOKUP(D276&amp;E276, 'Tab 3 Flex,Strng,Endur(unprot)'!AG$10:$AH$37,2,FALSE)),"HFZ", "NI")," ")</f>
        <v xml:space="preserve"> </v>
      </c>
      <c r="X276" s="70" t="str">
        <f>IFERROR(IF(T276&gt;=(VLOOKUP(D276&amp;E276, 'Tab 3 Flex,Strng,Endur(unprot)'!AG$10:$AH$37,2,FALSE)),"HFZ", "NI")," ")</f>
        <v xml:space="preserve"> </v>
      </c>
      <c r="Y276" s="71" t="str">
        <f t="shared" si="52"/>
        <v xml:space="preserve"> </v>
      </c>
      <c r="Z276" s="71" t="str">
        <f t="shared" si="53"/>
        <v xml:space="preserve"> </v>
      </c>
      <c r="AA276" s="71" t="str">
        <f>IFERROR(IF(U276&gt;=(VLOOKUP(D276&amp;E276, 'Tab 3 Flex,Strng,Endur(unprot)'!W$10:X$37,2,FALSE)),"HFZ", "NI"), " ")</f>
        <v xml:space="preserve"> </v>
      </c>
      <c r="AB276" s="28" t="str">
        <f t="shared" si="54"/>
        <v xml:space="preserve"> </v>
      </c>
      <c r="AC276" s="33"/>
      <c r="AD276" s="28" t="str">
        <f t="shared" si="55"/>
        <v/>
      </c>
      <c r="AE276" s="96" t="e">
        <v>#N/A</v>
      </c>
      <c r="AF276" s="35"/>
      <c r="AG276" s="72" t="str">
        <f>IFERROR(IF(AE276&gt;=(VLOOKUP(D276&amp;E276, 'Tab 3 Flex,Strng,Endur(unprot)'!R$10:$S$37,2,FALSE)),"HFZ", "NI")," ")</f>
        <v xml:space="preserve"> </v>
      </c>
      <c r="AH276" s="55" t="str">
        <f t="shared" si="56"/>
        <v xml:space="preserve"> </v>
      </c>
      <c r="AI276" s="43"/>
      <c r="AJ276" s="55" t="str">
        <f t="shared" si="57"/>
        <v/>
      </c>
      <c r="AK276" s="100" t="e">
        <v>#N/A</v>
      </c>
      <c r="AL276" s="36"/>
      <c r="AM276" s="73" t="str">
        <f>IFERROR(IF(AK276&gt;=(VLOOKUP(D276&amp;E276,'Tab 3 Flex,Strng,Endur(unprot)'!AB$10:$AC$37,2,FALSE)),"HFZ", "NI")," ")</f>
        <v xml:space="preserve"> </v>
      </c>
      <c r="AN276" s="29" t="str">
        <f t="shared" si="58"/>
        <v xml:space="preserve"> </v>
      </c>
      <c r="AO276" s="33"/>
      <c r="AP276" s="29" t="str">
        <f t="shared" si="59"/>
        <v/>
      </c>
    </row>
    <row r="277" spans="1:42" s="57" customFormat="1" ht="16.5" thickTop="1" thickBot="1" x14ac:dyDescent="0.3">
      <c r="A277" s="32"/>
      <c r="B277" s="25"/>
      <c r="C277" s="25"/>
      <c r="D277" s="25"/>
      <c r="E277" s="25"/>
      <c r="F277" s="25"/>
      <c r="G277" s="94" t="e">
        <v>#N/A</v>
      </c>
      <c r="H277" s="94" t="e">
        <v>#N/A</v>
      </c>
      <c r="I277" s="26"/>
      <c r="J277" s="26"/>
      <c r="K277" s="69" t="str">
        <f>IFERROR(IF(G277&gt;=(VLOOKUP(D277&amp;E277,'Tab 2 Aerobic Capacity (unprot)'!L$10:$M$27,2,FALSE)),"HFZ","NI")," ")</f>
        <v xml:space="preserve"> </v>
      </c>
      <c r="L277" s="69" t="str">
        <f>IFERROR(IF(H277&gt;=(VLOOKUP(D277&amp;E277,'Tab 2 Aerobic Capacity (unprot)'!L$34:$M$51,2,FALSE)),"HFZ","NI")," ")</f>
        <v xml:space="preserve"> </v>
      </c>
      <c r="M277" s="54" t="str">
        <f t="shared" si="48"/>
        <v xml:space="preserve"> </v>
      </c>
      <c r="N277" s="33" t="str">
        <f t="shared" si="49"/>
        <v xml:space="preserve"> </v>
      </c>
      <c r="O277" s="43"/>
      <c r="P277" s="54" t="str">
        <f t="shared" si="50"/>
        <v/>
      </c>
      <c r="Q277" s="33"/>
      <c r="R277" s="54" t="str">
        <f t="shared" si="51"/>
        <v/>
      </c>
      <c r="S277" s="99" t="e">
        <v>#N/A</v>
      </c>
      <c r="T277" s="99" t="e">
        <v>#N/A</v>
      </c>
      <c r="U277" s="99" t="e">
        <v>#N/A</v>
      </c>
      <c r="V277" s="27"/>
      <c r="W277" s="70" t="str">
        <f>IFERROR(IF(S277&gt;=(VLOOKUP(D277&amp;E277, 'Tab 3 Flex,Strng,Endur(unprot)'!AG$10:$AH$37,2,FALSE)),"HFZ", "NI")," ")</f>
        <v xml:space="preserve"> </v>
      </c>
      <c r="X277" s="70" t="str">
        <f>IFERROR(IF(T277&gt;=(VLOOKUP(D277&amp;E277, 'Tab 3 Flex,Strng,Endur(unprot)'!AG$10:$AH$37,2,FALSE)),"HFZ", "NI")," ")</f>
        <v xml:space="preserve"> </v>
      </c>
      <c r="Y277" s="71" t="str">
        <f t="shared" si="52"/>
        <v xml:space="preserve"> </v>
      </c>
      <c r="Z277" s="71" t="str">
        <f t="shared" si="53"/>
        <v xml:space="preserve"> </v>
      </c>
      <c r="AA277" s="71" t="str">
        <f>IFERROR(IF(U277&gt;=(VLOOKUP(D277&amp;E277, 'Tab 3 Flex,Strng,Endur(unprot)'!W$10:X$37,2,FALSE)),"HFZ", "NI"), " ")</f>
        <v xml:space="preserve"> </v>
      </c>
      <c r="AB277" s="28" t="str">
        <f t="shared" si="54"/>
        <v xml:space="preserve"> </v>
      </c>
      <c r="AC277" s="33"/>
      <c r="AD277" s="28" t="str">
        <f t="shared" si="55"/>
        <v/>
      </c>
      <c r="AE277" s="96" t="e">
        <v>#N/A</v>
      </c>
      <c r="AF277" s="35"/>
      <c r="AG277" s="72" t="str">
        <f>IFERROR(IF(AE277&gt;=(VLOOKUP(D277&amp;E277, 'Tab 3 Flex,Strng,Endur(unprot)'!R$10:$S$37,2,FALSE)),"HFZ", "NI")," ")</f>
        <v xml:space="preserve"> </v>
      </c>
      <c r="AH277" s="55" t="str">
        <f t="shared" si="56"/>
        <v xml:space="preserve"> </v>
      </c>
      <c r="AI277" s="43"/>
      <c r="AJ277" s="55" t="str">
        <f t="shared" si="57"/>
        <v/>
      </c>
      <c r="AK277" s="100" t="e">
        <v>#N/A</v>
      </c>
      <c r="AL277" s="36"/>
      <c r="AM277" s="73" t="str">
        <f>IFERROR(IF(AK277&gt;=(VLOOKUP(D277&amp;E277,'Tab 3 Flex,Strng,Endur(unprot)'!AB$10:$AC$37,2,FALSE)),"HFZ", "NI")," ")</f>
        <v xml:space="preserve"> </v>
      </c>
      <c r="AN277" s="29" t="str">
        <f t="shared" si="58"/>
        <v xml:space="preserve"> </v>
      </c>
      <c r="AO277" s="33"/>
      <c r="AP277" s="29" t="str">
        <f t="shared" si="59"/>
        <v/>
      </c>
    </row>
    <row r="278" spans="1:42" s="57" customFormat="1" ht="16.5" thickTop="1" thickBot="1" x14ac:dyDescent="0.3">
      <c r="A278" s="32"/>
      <c r="B278" s="25"/>
      <c r="C278" s="25"/>
      <c r="D278" s="25"/>
      <c r="E278" s="25"/>
      <c r="F278" s="25"/>
      <c r="G278" s="94" t="e">
        <v>#N/A</v>
      </c>
      <c r="H278" s="94" t="e">
        <v>#N/A</v>
      </c>
      <c r="I278" s="26"/>
      <c r="J278" s="26"/>
      <c r="K278" s="69" t="str">
        <f>IFERROR(IF(G278&gt;=(VLOOKUP(D278&amp;E278,'Tab 2 Aerobic Capacity (unprot)'!L$10:$M$27,2,FALSE)),"HFZ","NI")," ")</f>
        <v xml:space="preserve"> </v>
      </c>
      <c r="L278" s="69" t="str">
        <f>IFERROR(IF(H278&gt;=(VLOOKUP(D278&amp;E278,'Tab 2 Aerobic Capacity (unprot)'!L$34:$M$51,2,FALSE)),"HFZ","NI")," ")</f>
        <v xml:space="preserve"> </v>
      </c>
      <c r="M278" s="54" t="str">
        <f t="shared" si="48"/>
        <v xml:space="preserve"> </v>
      </c>
      <c r="N278" s="33" t="str">
        <f t="shared" si="49"/>
        <v xml:space="preserve"> </v>
      </c>
      <c r="O278" s="43"/>
      <c r="P278" s="54" t="str">
        <f t="shared" si="50"/>
        <v/>
      </c>
      <c r="Q278" s="33"/>
      <c r="R278" s="54" t="str">
        <f t="shared" si="51"/>
        <v/>
      </c>
      <c r="S278" s="99" t="e">
        <v>#N/A</v>
      </c>
      <c r="T278" s="99" t="e">
        <v>#N/A</v>
      </c>
      <c r="U278" s="99" t="e">
        <v>#N/A</v>
      </c>
      <c r="V278" s="27"/>
      <c r="W278" s="70" t="str">
        <f>IFERROR(IF(S278&gt;=(VLOOKUP(D278&amp;E278, 'Tab 3 Flex,Strng,Endur(unprot)'!AG$10:$AH$37,2,FALSE)),"HFZ", "NI")," ")</f>
        <v xml:space="preserve"> </v>
      </c>
      <c r="X278" s="70" t="str">
        <f>IFERROR(IF(T278&gt;=(VLOOKUP(D278&amp;E278, 'Tab 3 Flex,Strng,Endur(unprot)'!AG$10:$AH$37,2,FALSE)),"HFZ", "NI")," ")</f>
        <v xml:space="preserve"> </v>
      </c>
      <c r="Y278" s="71" t="str">
        <f t="shared" si="52"/>
        <v xml:space="preserve"> </v>
      </c>
      <c r="Z278" s="71" t="str">
        <f t="shared" si="53"/>
        <v xml:space="preserve"> </v>
      </c>
      <c r="AA278" s="71" t="str">
        <f>IFERROR(IF(U278&gt;=(VLOOKUP(D278&amp;E278, 'Tab 3 Flex,Strng,Endur(unprot)'!W$10:X$37,2,FALSE)),"HFZ", "NI"), " ")</f>
        <v xml:space="preserve"> </v>
      </c>
      <c r="AB278" s="28" t="str">
        <f t="shared" si="54"/>
        <v xml:space="preserve"> </v>
      </c>
      <c r="AC278" s="33"/>
      <c r="AD278" s="28" t="str">
        <f t="shared" si="55"/>
        <v/>
      </c>
      <c r="AE278" s="96" t="e">
        <v>#N/A</v>
      </c>
      <c r="AF278" s="35"/>
      <c r="AG278" s="72" t="str">
        <f>IFERROR(IF(AE278&gt;=(VLOOKUP(D278&amp;E278, 'Tab 3 Flex,Strng,Endur(unprot)'!R$10:$S$37,2,FALSE)),"HFZ", "NI")," ")</f>
        <v xml:space="preserve"> </v>
      </c>
      <c r="AH278" s="55" t="str">
        <f t="shared" si="56"/>
        <v xml:space="preserve"> </v>
      </c>
      <c r="AI278" s="43"/>
      <c r="AJ278" s="55" t="str">
        <f t="shared" si="57"/>
        <v/>
      </c>
      <c r="AK278" s="100" t="e">
        <v>#N/A</v>
      </c>
      <c r="AL278" s="36"/>
      <c r="AM278" s="73" t="str">
        <f>IFERROR(IF(AK278&gt;=(VLOOKUP(D278&amp;E278,'Tab 3 Flex,Strng,Endur(unprot)'!AB$10:$AC$37,2,FALSE)),"HFZ", "NI")," ")</f>
        <v xml:space="preserve"> </v>
      </c>
      <c r="AN278" s="29" t="str">
        <f t="shared" si="58"/>
        <v xml:space="preserve"> </v>
      </c>
      <c r="AO278" s="33"/>
      <c r="AP278" s="29" t="str">
        <f t="shared" si="59"/>
        <v/>
      </c>
    </row>
    <row r="279" spans="1:42" s="57" customFormat="1" ht="16.5" thickTop="1" thickBot="1" x14ac:dyDescent="0.3">
      <c r="A279" s="32"/>
      <c r="B279" s="25"/>
      <c r="C279" s="25"/>
      <c r="D279" s="25"/>
      <c r="E279" s="25"/>
      <c r="F279" s="25"/>
      <c r="G279" s="94" t="e">
        <v>#N/A</v>
      </c>
      <c r="H279" s="94" t="e">
        <v>#N/A</v>
      </c>
      <c r="I279" s="26"/>
      <c r="J279" s="26"/>
      <c r="K279" s="69" t="str">
        <f>IFERROR(IF(G279&gt;=(VLOOKUP(D279&amp;E279,'Tab 2 Aerobic Capacity (unprot)'!L$10:$M$27,2,FALSE)),"HFZ","NI")," ")</f>
        <v xml:space="preserve"> </v>
      </c>
      <c r="L279" s="69" t="str">
        <f>IFERROR(IF(H279&gt;=(VLOOKUP(D279&amp;E279,'Tab 2 Aerobic Capacity (unprot)'!L$34:$M$51,2,FALSE)),"HFZ","NI")," ")</f>
        <v xml:space="preserve"> </v>
      </c>
      <c r="M279" s="54" t="str">
        <f t="shared" si="48"/>
        <v xml:space="preserve"> </v>
      </c>
      <c r="N279" s="33" t="str">
        <f t="shared" si="49"/>
        <v xml:space="preserve"> </v>
      </c>
      <c r="O279" s="43"/>
      <c r="P279" s="54" t="str">
        <f t="shared" si="50"/>
        <v/>
      </c>
      <c r="Q279" s="33"/>
      <c r="R279" s="54" t="str">
        <f t="shared" si="51"/>
        <v/>
      </c>
      <c r="S279" s="99" t="e">
        <v>#N/A</v>
      </c>
      <c r="T279" s="99" t="e">
        <v>#N/A</v>
      </c>
      <c r="U279" s="99" t="e">
        <v>#N/A</v>
      </c>
      <c r="V279" s="27"/>
      <c r="W279" s="70" t="str">
        <f>IFERROR(IF(S279&gt;=(VLOOKUP(D279&amp;E279, 'Tab 3 Flex,Strng,Endur(unprot)'!AG$10:$AH$37,2,FALSE)),"HFZ", "NI")," ")</f>
        <v xml:space="preserve"> </v>
      </c>
      <c r="X279" s="70" t="str">
        <f>IFERROR(IF(T279&gt;=(VLOOKUP(D279&amp;E279, 'Tab 3 Flex,Strng,Endur(unprot)'!AG$10:$AH$37,2,FALSE)),"HFZ", "NI")," ")</f>
        <v xml:space="preserve"> </v>
      </c>
      <c r="Y279" s="71" t="str">
        <f t="shared" si="52"/>
        <v xml:space="preserve"> </v>
      </c>
      <c r="Z279" s="71" t="str">
        <f t="shared" si="53"/>
        <v xml:space="preserve"> </v>
      </c>
      <c r="AA279" s="71" t="str">
        <f>IFERROR(IF(U279&gt;=(VLOOKUP(D279&amp;E279, 'Tab 3 Flex,Strng,Endur(unprot)'!W$10:X$37,2,FALSE)),"HFZ", "NI"), " ")</f>
        <v xml:space="preserve"> </v>
      </c>
      <c r="AB279" s="28" t="str">
        <f t="shared" si="54"/>
        <v xml:space="preserve"> </v>
      </c>
      <c r="AC279" s="33"/>
      <c r="AD279" s="28" t="str">
        <f t="shared" si="55"/>
        <v/>
      </c>
      <c r="AE279" s="96" t="e">
        <v>#N/A</v>
      </c>
      <c r="AF279" s="35"/>
      <c r="AG279" s="72" t="str">
        <f>IFERROR(IF(AE279&gt;=(VLOOKUP(D279&amp;E279, 'Tab 3 Flex,Strng,Endur(unprot)'!R$10:$S$37,2,FALSE)),"HFZ", "NI")," ")</f>
        <v xml:space="preserve"> </v>
      </c>
      <c r="AH279" s="55" t="str">
        <f t="shared" si="56"/>
        <v xml:space="preserve"> </v>
      </c>
      <c r="AI279" s="43"/>
      <c r="AJ279" s="55" t="str">
        <f t="shared" si="57"/>
        <v/>
      </c>
      <c r="AK279" s="100" t="e">
        <v>#N/A</v>
      </c>
      <c r="AL279" s="36"/>
      <c r="AM279" s="73" t="str">
        <f>IFERROR(IF(AK279&gt;=(VLOOKUP(D279&amp;E279,'Tab 3 Flex,Strng,Endur(unprot)'!AB$10:$AC$37,2,FALSE)),"HFZ", "NI")," ")</f>
        <v xml:space="preserve"> </v>
      </c>
      <c r="AN279" s="29" t="str">
        <f t="shared" si="58"/>
        <v xml:space="preserve"> </v>
      </c>
      <c r="AO279" s="33"/>
      <c r="AP279" s="29" t="str">
        <f t="shared" si="59"/>
        <v/>
      </c>
    </row>
    <row r="280" spans="1:42" s="57" customFormat="1" ht="16.5" thickTop="1" thickBot="1" x14ac:dyDescent="0.3">
      <c r="A280" s="32"/>
      <c r="B280" s="25"/>
      <c r="C280" s="25"/>
      <c r="D280" s="25"/>
      <c r="E280" s="25"/>
      <c r="F280" s="25"/>
      <c r="G280" s="94" t="e">
        <v>#N/A</v>
      </c>
      <c r="H280" s="94" t="e">
        <v>#N/A</v>
      </c>
      <c r="I280" s="26"/>
      <c r="J280" s="26"/>
      <c r="K280" s="69" t="str">
        <f>IFERROR(IF(G280&gt;=(VLOOKUP(D280&amp;E280,'Tab 2 Aerobic Capacity (unprot)'!L$10:$M$27,2,FALSE)),"HFZ","NI")," ")</f>
        <v xml:space="preserve"> </v>
      </c>
      <c r="L280" s="69" t="str">
        <f>IFERROR(IF(H280&gt;=(VLOOKUP(D280&amp;E280,'Tab 2 Aerobic Capacity (unprot)'!L$34:$M$51,2,FALSE)),"HFZ","NI")," ")</f>
        <v xml:space="preserve"> </v>
      </c>
      <c r="M280" s="54" t="str">
        <f t="shared" si="48"/>
        <v xml:space="preserve"> </v>
      </c>
      <c r="N280" s="33" t="str">
        <f t="shared" si="49"/>
        <v xml:space="preserve"> </v>
      </c>
      <c r="O280" s="43"/>
      <c r="P280" s="54" t="str">
        <f t="shared" si="50"/>
        <v/>
      </c>
      <c r="Q280" s="33"/>
      <c r="R280" s="54" t="str">
        <f t="shared" si="51"/>
        <v/>
      </c>
      <c r="S280" s="99" t="e">
        <v>#N/A</v>
      </c>
      <c r="T280" s="99" t="e">
        <v>#N/A</v>
      </c>
      <c r="U280" s="99" t="e">
        <v>#N/A</v>
      </c>
      <c r="V280" s="27"/>
      <c r="W280" s="70" t="str">
        <f>IFERROR(IF(S280&gt;=(VLOOKUP(D280&amp;E280, 'Tab 3 Flex,Strng,Endur(unprot)'!AG$10:$AH$37,2,FALSE)),"HFZ", "NI")," ")</f>
        <v xml:space="preserve"> </v>
      </c>
      <c r="X280" s="70" t="str">
        <f>IFERROR(IF(T280&gt;=(VLOOKUP(D280&amp;E280, 'Tab 3 Flex,Strng,Endur(unprot)'!AG$10:$AH$37,2,FALSE)),"HFZ", "NI")," ")</f>
        <v xml:space="preserve"> </v>
      </c>
      <c r="Y280" s="71" t="str">
        <f t="shared" si="52"/>
        <v xml:space="preserve"> </v>
      </c>
      <c r="Z280" s="71" t="str">
        <f t="shared" si="53"/>
        <v xml:space="preserve"> </v>
      </c>
      <c r="AA280" s="71" t="str">
        <f>IFERROR(IF(U280&gt;=(VLOOKUP(D280&amp;E280, 'Tab 3 Flex,Strng,Endur(unprot)'!W$10:X$37,2,FALSE)),"HFZ", "NI"), " ")</f>
        <v xml:space="preserve"> </v>
      </c>
      <c r="AB280" s="28" t="str">
        <f t="shared" si="54"/>
        <v xml:space="preserve"> </v>
      </c>
      <c r="AC280" s="33"/>
      <c r="AD280" s="28" t="str">
        <f t="shared" si="55"/>
        <v/>
      </c>
      <c r="AE280" s="96" t="e">
        <v>#N/A</v>
      </c>
      <c r="AF280" s="35"/>
      <c r="AG280" s="72" t="str">
        <f>IFERROR(IF(AE280&gt;=(VLOOKUP(D280&amp;E280, 'Tab 3 Flex,Strng,Endur(unprot)'!R$10:$S$37,2,FALSE)),"HFZ", "NI")," ")</f>
        <v xml:space="preserve"> </v>
      </c>
      <c r="AH280" s="55" t="str">
        <f t="shared" si="56"/>
        <v xml:space="preserve"> </v>
      </c>
      <c r="AI280" s="43"/>
      <c r="AJ280" s="55" t="str">
        <f t="shared" si="57"/>
        <v/>
      </c>
      <c r="AK280" s="100" t="e">
        <v>#N/A</v>
      </c>
      <c r="AL280" s="36"/>
      <c r="AM280" s="73" t="str">
        <f>IFERROR(IF(AK280&gt;=(VLOOKUP(D280&amp;E280,'Tab 3 Flex,Strng,Endur(unprot)'!AB$10:$AC$37,2,FALSE)),"HFZ", "NI")," ")</f>
        <v xml:space="preserve"> </v>
      </c>
      <c r="AN280" s="29" t="str">
        <f t="shared" si="58"/>
        <v xml:space="preserve"> </v>
      </c>
      <c r="AO280" s="33"/>
      <c r="AP280" s="29" t="str">
        <f t="shared" si="59"/>
        <v/>
      </c>
    </row>
    <row r="281" spans="1:42" s="57" customFormat="1" ht="16.5" thickTop="1" thickBot="1" x14ac:dyDescent="0.3">
      <c r="A281" s="32"/>
      <c r="B281" s="25"/>
      <c r="C281" s="25"/>
      <c r="D281" s="25"/>
      <c r="E281" s="25"/>
      <c r="F281" s="25"/>
      <c r="G281" s="94" t="e">
        <v>#N/A</v>
      </c>
      <c r="H281" s="94" t="e">
        <v>#N/A</v>
      </c>
      <c r="I281" s="26"/>
      <c r="J281" s="26"/>
      <c r="K281" s="69" t="str">
        <f>IFERROR(IF(G281&gt;=(VLOOKUP(D281&amp;E281,'Tab 2 Aerobic Capacity (unprot)'!L$10:$M$27,2,FALSE)),"HFZ","NI")," ")</f>
        <v xml:space="preserve"> </v>
      </c>
      <c r="L281" s="69" t="str">
        <f>IFERROR(IF(H281&gt;=(VLOOKUP(D281&amp;E281,'Tab 2 Aerobic Capacity (unprot)'!L$34:$M$51,2,FALSE)),"HFZ","NI")," ")</f>
        <v xml:space="preserve"> </v>
      </c>
      <c r="M281" s="54" t="str">
        <f t="shared" si="48"/>
        <v xml:space="preserve"> </v>
      </c>
      <c r="N281" s="33" t="str">
        <f t="shared" si="49"/>
        <v xml:space="preserve"> </v>
      </c>
      <c r="O281" s="43"/>
      <c r="P281" s="54" t="str">
        <f t="shared" si="50"/>
        <v/>
      </c>
      <c r="Q281" s="33"/>
      <c r="R281" s="54" t="str">
        <f t="shared" si="51"/>
        <v/>
      </c>
      <c r="S281" s="99" t="e">
        <v>#N/A</v>
      </c>
      <c r="T281" s="99" t="e">
        <v>#N/A</v>
      </c>
      <c r="U281" s="99" t="e">
        <v>#N/A</v>
      </c>
      <c r="V281" s="27"/>
      <c r="W281" s="70" t="str">
        <f>IFERROR(IF(S281&gt;=(VLOOKUP(D281&amp;E281, 'Tab 3 Flex,Strng,Endur(unprot)'!AG$10:$AH$37,2,FALSE)),"HFZ", "NI")," ")</f>
        <v xml:space="preserve"> </v>
      </c>
      <c r="X281" s="70" t="str">
        <f>IFERROR(IF(T281&gt;=(VLOOKUP(D281&amp;E281, 'Tab 3 Flex,Strng,Endur(unprot)'!AG$10:$AH$37,2,FALSE)),"HFZ", "NI")," ")</f>
        <v xml:space="preserve"> </v>
      </c>
      <c r="Y281" s="71" t="str">
        <f t="shared" si="52"/>
        <v xml:space="preserve"> </v>
      </c>
      <c r="Z281" s="71" t="str">
        <f t="shared" si="53"/>
        <v xml:space="preserve"> </v>
      </c>
      <c r="AA281" s="71" t="str">
        <f>IFERROR(IF(U281&gt;=(VLOOKUP(D281&amp;E281, 'Tab 3 Flex,Strng,Endur(unprot)'!W$10:X$37,2,FALSE)),"HFZ", "NI"), " ")</f>
        <v xml:space="preserve"> </v>
      </c>
      <c r="AB281" s="28" t="str">
        <f t="shared" si="54"/>
        <v xml:space="preserve"> </v>
      </c>
      <c r="AC281" s="33"/>
      <c r="AD281" s="28" t="str">
        <f t="shared" si="55"/>
        <v/>
      </c>
      <c r="AE281" s="96" t="e">
        <v>#N/A</v>
      </c>
      <c r="AF281" s="35"/>
      <c r="AG281" s="72" t="str">
        <f>IFERROR(IF(AE281&gt;=(VLOOKUP(D281&amp;E281, 'Tab 3 Flex,Strng,Endur(unprot)'!R$10:$S$37,2,FALSE)),"HFZ", "NI")," ")</f>
        <v xml:space="preserve"> </v>
      </c>
      <c r="AH281" s="55" t="str">
        <f t="shared" si="56"/>
        <v xml:space="preserve"> </v>
      </c>
      <c r="AI281" s="43"/>
      <c r="AJ281" s="55" t="str">
        <f t="shared" si="57"/>
        <v/>
      </c>
      <c r="AK281" s="100" t="e">
        <v>#N/A</v>
      </c>
      <c r="AL281" s="36"/>
      <c r="AM281" s="73" t="str">
        <f>IFERROR(IF(AK281&gt;=(VLOOKUP(D281&amp;E281,'Tab 3 Flex,Strng,Endur(unprot)'!AB$10:$AC$37,2,FALSE)),"HFZ", "NI")," ")</f>
        <v xml:space="preserve"> </v>
      </c>
      <c r="AN281" s="29" t="str">
        <f t="shared" si="58"/>
        <v xml:space="preserve"> </v>
      </c>
      <c r="AO281" s="33"/>
      <c r="AP281" s="29" t="str">
        <f t="shared" si="59"/>
        <v/>
      </c>
    </row>
    <row r="282" spans="1:42" s="57" customFormat="1" ht="16.5" thickTop="1" thickBot="1" x14ac:dyDescent="0.3">
      <c r="A282" s="32"/>
      <c r="B282" s="25"/>
      <c r="C282" s="25"/>
      <c r="D282" s="25"/>
      <c r="E282" s="25"/>
      <c r="F282" s="25"/>
      <c r="G282" s="94" t="e">
        <v>#N/A</v>
      </c>
      <c r="H282" s="94" t="e">
        <v>#N/A</v>
      </c>
      <c r="I282" s="26"/>
      <c r="J282" s="26"/>
      <c r="K282" s="69" t="str">
        <f>IFERROR(IF(G282&gt;=(VLOOKUP(D282&amp;E282,'Tab 2 Aerobic Capacity (unprot)'!L$10:$M$27,2,FALSE)),"HFZ","NI")," ")</f>
        <v xml:space="preserve"> </v>
      </c>
      <c r="L282" s="69" t="str">
        <f>IFERROR(IF(H282&gt;=(VLOOKUP(D282&amp;E282,'Tab 2 Aerobic Capacity (unprot)'!L$34:$M$51,2,FALSE)),"HFZ","NI")," ")</f>
        <v xml:space="preserve"> </v>
      </c>
      <c r="M282" s="54" t="str">
        <f t="shared" si="48"/>
        <v xml:space="preserve"> </v>
      </c>
      <c r="N282" s="33" t="str">
        <f t="shared" si="49"/>
        <v xml:space="preserve"> </v>
      </c>
      <c r="O282" s="43"/>
      <c r="P282" s="54" t="str">
        <f t="shared" si="50"/>
        <v/>
      </c>
      <c r="Q282" s="33"/>
      <c r="R282" s="54" t="str">
        <f t="shared" si="51"/>
        <v/>
      </c>
      <c r="S282" s="99" t="e">
        <v>#N/A</v>
      </c>
      <c r="T282" s="99" t="e">
        <v>#N/A</v>
      </c>
      <c r="U282" s="99" t="e">
        <v>#N/A</v>
      </c>
      <c r="V282" s="27"/>
      <c r="W282" s="70" t="str">
        <f>IFERROR(IF(S282&gt;=(VLOOKUP(D282&amp;E282, 'Tab 3 Flex,Strng,Endur(unprot)'!AG$10:$AH$37,2,FALSE)),"HFZ", "NI")," ")</f>
        <v xml:space="preserve"> </v>
      </c>
      <c r="X282" s="70" t="str">
        <f>IFERROR(IF(T282&gt;=(VLOOKUP(D282&amp;E282, 'Tab 3 Flex,Strng,Endur(unprot)'!AG$10:$AH$37,2,FALSE)),"HFZ", "NI")," ")</f>
        <v xml:space="preserve"> </v>
      </c>
      <c r="Y282" s="71" t="str">
        <f t="shared" si="52"/>
        <v xml:space="preserve"> </v>
      </c>
      <c r="Z282" s="71" t="str">
        <f t="shared" si="53"/>
        <v xml:space="preserve"> </v>
      </c>
      <c r="AA282" s="71" t="str">
        <f>IFERROR(IF(U282&gt;=(VLOOKUP(D282&amp;E282, 'Tab 3 Flex,Strng,Endur(unprot)'!W$10:X$37,2,FALSE)),"HFZ", "NI"), " ")</f>
        <v xml:space="preserve"> </v>
      </c>
      <c r="AB282" s="28" t="str">
        <f t="shared" si="54"/>
        <v xml:space="preserve"> </v>
      </c>
      <c r="AC282" s="33"/>
      <c r="AD282" s="28" t="str">
        <f t="shared" si="55"/>
        <v/>
      </c>
      <c r="AE282" s="96" t="e">
        <v>#N/A</v>
      </c>
      <c r="AF282" s="35"/>
      <c r="AG282" s="72" t="str">
        <f>IFERROR(IF(AE282&gt;=(VLOOKUP(D282&amp;E282, 'Tab 3 Flex,Strng,Endur(unprot)'!R$10:$S$37,2,FALSE)),"HFZ", "NI")," ")</f>
        <v xml:space="preserve"> </v>
      </c>
      <c r="AH282" s="55" t="str">
        <f t="shared" si="56"/>
        <v xml:space="preserve"> </v>
      </c>
      <c r="AI282" s="43"/>
      <c r="AJ282" s="55" t="str">
        <f t="shared" si="57"/>
        <v/>
      </c>
      <c r="AK282" s="100" t="e">
        <v>#N/A</v>
      </c>
      <c r="AL282" s="36"/>
      <c r="AM282" s="73" t="str">
        <f>IFERROR(IF(AK282&gt;=(VLOOKUP(D282&amp;E282,'Tab 3 Flex,Strng,Endur(unprot)'!AB$10:$AC$37,2,FALSE)),"HFZ", "NI")," ")</f>
        <v xml:space="preserve"> </v>
      </c>
      <c r="AN282" s="29" t="str">
        <f t="shared" si="58"/>
        <v xml:space="preserve"> </v>
      </c>
      <c r="AO282" s="33"/>
      <c r="AP282" s="29" t="str">
        <f t="shared" si="59"/>
        <v/>
      </c>
    </row>
    <row r="283" spans="1:42" s="57" customFormat="1" ht="16.5" thickTop="1" thickBot="1" x14ac:dyDescent="0.3">
      <c r="A283" s="32"/>
      <c r="B283" s="25"/>
      <c r="C283" s="25"/>
      <c r="D283" s="25"/>
      <c r="E283" s="25"/>
      <c r="F283" s="25"/>
      <c r="G283" s="94" t="e">
        <v>#N/A</v>
      </c>
      <c r="H283" s="94" t="e">
        <v>#N/A</v>
      </c>
      <c r="I283" s="26"/>
      <c r="J283" s="26"/>
      <c r="K283" s="69" t="str">
        <f>IFERROR(IF(G283&gt;=(VLOOKUP(D283&amp;E283,'Tab 2 Aerobic Capacity (unprot)'!L$10:$M$27,2,FALSE)),"HFZ","NI")," ")</f>
        <v xml:space="preserve"> </v>
      </c>
      <c r="L283" s="69" t="str">
        <f>IFERROR(IF(H283&gt;=(VLOOKUP(D283&amp;E283,'Tab 2 Aerobic Capacity (unprot)'!L$34:$M$51,2,FALSE)),"HFZ","NI")," ")</f>
        <v xml:space="preserve"> </v>
      </c>
      <c r="M283" s="54" t="str">
        <f t="shared" si="48"/>
        <v xml:space="preserve"> </v>
      </c>
      <c r="N283" s="33" t="str">
        <f t="shared" si="49"/>
        <v xml:space="preserve"> </v>
      </c>
      <c r="O283" s="43"/>
      <c r="P283" s="54" t="str">
        <f t="shared" si="50"/>
        <v/>
      </c>
      <c r="Q283" s="33"/>
      <c r="R283" s="54" t="str">
        <f t="shared" si="51"/>
        <v/>
      </c>
      <c r="S283" s="99" t="e">
        <v>#N/A</v>
      </c>
      <c r="T283" s="99" t="e">
        <v>#N/A</v>
      </c>
      <c r="U283" s="99" t="e">
        <v>#N/A</v>
      </c>
      <c r="V283" s="27"/>
      <c r="W283" s="70" t="str">
        <f>IFERROR(IF(S283&gt;=(VLOOKUP(D283&amp;E283, 'Tab 3 Flex,Strng,Endur(unprot)'!AG$10:$AH$37,2,FALSE)),"HFZ", "NI")," ")</f>
        <v xml:space="preserve"> </v>
      </c>
      <c r="X283" s="70" t="str">
        <f>IFERROR(IF(T283&gt;=(VLOOKUP(D283&amp;E283, 'Tab 3 Flex,Strng,Endur(unprot)'!AG$10:$AH$37,2,FALSE)),"HFZ", "NI")," ")</f>
        <v xml:space="preserve"> </v>
      </c>
      <c r="Y283" s="71" t="str">
        <f t="shared" si="52"/>
        <v xml:space="preserve"> </v>
      </c>
      <c r="Z283" s="71" t="str">
        <f t="shared" si="53"/>
        <v xml:space="preserve"> </v>
      </c>
      <c r="AA283" s="71" t="str">
        <f>IFERROR(IF(U283&gt;=(VLOOKUP(D283&amp;E283, 'Tab 3 Flex,Strng,Endur(unprot)'!W$10:X$37,2,FALSE)),"HFZ", "NI"), " ")</f>
        <v xml:space="preserve"> </v>
      </c>
      <c r="AB283" s="28" t="str">
        <f t="shared" si="54"/>
        <v xml:space="preserve"> </v>
      </c>
      <c r="AC283" s="33"/>
      <c r="AD283" s="28" t="str">
        <f t="shared" si="55"/>
        <v/>
      </c>
      <c r="AE283" s="96" t="e">
        <v>#N/A</v>
      </c>
      <c r="AF283" s="35"/>
      <c r="AG283" s="72" t="str">
        <f>IFERROR(IF(AE283&gt;=(VLOOKUP(D283&amp;E283, 'Tab 3 Flex,Strng,Endur(unprot)'!R$10:$S$37,2,FALSE)),"HFZ", "NI")," ")</f>
        <v xml:space="preserve"> </v>
      </c>
      <c r="AH283" s="55" t="str">
        <f t="shared" si="56"/>
        <v xml:space="preserve"> </v>
      </c>
      <c r="AI283" s="43"/>
      <c r="AJ283" s="55" t="str">
        <f t="shared" si="57"/>
        <v/>
      </c>
      <c r="AK283" s="100" t="e">
        <v>#N/A</v>
      </c>
      <c r="AL283" s="36"/>
      <c r="AM283" s="73" t="str">
        <f>IFERROR(IF(AK283&gt;=(VLOOKUP(D283&amp;E283,'Tab 3 Flex,Strng,Endur(unprot)'!AB$10:$AC$37,2,FALSE)),"HFZ", "NI")," ")</f>
        <v xml:space="preserve"> </v>
      </c>
      <c r="AN283" s="29" t="str">
        <f t="shared" si="58"/>
        <v xml:space="preserve"> </v>
      </c>
      <c r="AO283" s="33"/>
      <c r="AP283" s="29" t="str">
        <f t="shared" si="59"/>
        <v/>
      </c>
    </row>
    <row r="284" spans="1:42" s="57" customFormat="1" ht="16.5" thickTop="1" thickBot="1" x14ac:dyDescent="0.3">
      <c r="A284" s="32"/>
      <c r="B284" s="25"/>
      <c r="C284" s="25"/>
      <c r="D284" s="25"/>
      <c r="E284" s="25"/>
      <c r="F284" s="25"/>
      <c r="G284" s="94" t="e">
        <v>#N/A</v>
      </c>
      <c r="H284" s="94" t="e">
        <v>#N/A</v>
      </c>
      <c r="I284" s="26"/>
      <c r="J284" s="26"/>
      <c r="K284" s="69" t="str">
        <f>IFERROR(IF(G284&gt;=(VLOOKUP(D284&amp;E284,'Tab 2 Aerobic Capacity (unprot)'!L$10:$M$27,2,FALSE)),"HFZ","NI")," ")</f>
        <v xml:space="preserve"> </v>
      </c>
      <c r="L284" s="69" t="str">
        <f>IFERROR(IF(H284&gt;=(VLOOKUP(D284&amp;E284,'Tab 2 Aerobic Capacity (unprot)'!L$34:$M$51,2,FALSE)),"HFZ","NI")," ")</f>
        <v xml:space="preserve"> </v>
      </c>
      <c r="M284" s="54" t="str">
        <f t="shared" si="48"/>
        <v xml:space="preserve"> </v>
      </c>
      <c r="N284" s="33" t="str">
        <f t="shared" si="49"/>
        <v xml:space="preserve"> </v>
      </c>
      <c r="O284" s="43"/>
      <c r="P284" s="54" t="str">
        <f t="shared" si="50"/>
        <v/>
      </c>
      <c r="Q284" s="33"/>
      <c r="R284" s="54" t="str">
        <f t="shared" si="51"/>
        <v/>
      </c>
      <c r="S284" s="99" t="e">
        <v>#N/A</v>
      </c>
      <c r="T284" s="99" t="e">
        <v>#N/A</v>
      </c>
      <c r="U284" s="99" t="e">
        <v>#N/A</v>
      </c>
      <c r="V284" s="27"/>
      <c r="W284" s="70" t="str">
        <f>IFERROR(IF(S284&gt;=(VLOOKUP(D284&amp;E284, 'Tab 3 Flex,Strng,Endur(unprot)'!AG$10:$AH$37,2,FALSE)),"HFZ", "NI")," ")</f>
        <v xml:space="preserve"> </v>
      </c>
      <c r="X284" s="70" t="str">
        <f>IFERROR(IF(T284&gt;=(VLOOKUP(D284&amp;E284, 'Tab 3 Flex,Strng,Endur(unprot)'!AG$10:$AH$37,2,FALSE)),"HFZ", "NI")," ")</f>
        <v xml:space="preserve"> </v>
      </c>
      <c r="Y284" s="71" t="str">
        <f t="shared" si="52"/>
        <v xml:space="preserve"> </v>
      </c>
      <c r="Z284" s="71" t="str">
        <f t="shared" si="53"/>
        <v xml:space="preserve"> </v>
      </c>
      <c r="AA284" s="71" t="str">
        <f>IFERROR(IF(U284&gt;=(VLOOKUP(D284&amp;E284, 'Tab 3 Flex,Strng,Endur(unprot)'!W$10:X$37,2,FALSE)),"HFZ", "NI"), " ")</f>
        <v xml:space="preserve"> </v>
      </c>
      <c r="AB284" s="28" t="str">
        <f t="shared" si="54"/>
        <v xml:space="preserve"> </v>
      </c>
      <c r="AC284" s="33"/>
      <c r="AD284" s="28" t="str">
        <f t="shared" si="55"/>
        <v/>
      </c>
      <c r="AE284" s="96" t="e">
        <v>#N/A</v>
      </c>
      <c r="AF284" s="35"/>
      <c r="AG284" s="72" t="str">
        <f>IFERROR(IF(AE284&gt;=(VLOOKUP(D284&amp;E284, 'Tab 3 Flex,Strng,Endur(unprot)'!R$10:$S$37,2,FALSE)),"HFZ", "NI")," ")</f>
        <v xml:space="preserve"> </v>
      </c>
      <c r="AH284" s="55" t="str">
        <f t="shared" si="56"/>
        <v xml:space="preserve"> </v>
      </c>
      <c r="AI284" s="43"/>
      <c r="AJ284" s="55" t="str">
        <f t="shared" si="57"/>
        <v/>
      </c>
      <c r="AK284" s="100" t="e">
        <v>#N/A</v>
      </c>
      <c r="AL284" s="36"/>
      <c r="AM284" s="73" t="str">
        <f>IFERROR(IF(AK284&gt;=(VLOOKUP(D284&amp;E284,'Tab 3 Flex,Strng,Endur(unprot)'!AB$10:$AC$37,2,FALSE)),"HFZ", "NI")," ")</f>
        <v xml:space="preserve"> </v>
      </c>
      <c r="AN284" s="29" t="str">
        <f t="shared" si="58"/>
        <v xml:space="preserve"> </v>
      </c>
      <c r="AO284" s="33"/>
      <c r="AP284" s="29" t="str">
        <f t="shared" si="59"/>
        <v/>
      </c>
    </row>
    <row r="285" spans="1:42" s="57" customFormat="1" ht="16.5" thickTop="1" thickBot="1" x14ac:dyDescent="0.3">
      <c r="A285" s="32"/>
      <c r="B285" s="25"/>
      <c r="C285" s="25"/>
      <c r="D285" s="25"/>
      <c r="E285" s="25"/>
      <c r="F285" s="25"/>
      <c r="G285" s="94" t="e">
        <v>#N/A</v>
      </c>
      <c r="H285" s="94" t="e">
        <v>#N/A</v>
      </c>
      <c r="I285" s="26"/>
      <c r="J285" s="26"/>
      <c r="K285" s="69" t="str">
        <f>IFERROR(IF(G285&gt;=(VLOOKUP(D285&amp;E285,'Tab 2 Aerobic Capacity (unprot)'!L$10:$M$27,2,FALSE)),"HFZ","NI")," ")</f>
        <v xml:space="preserve"> </v>
      </c>
      <c r="L285" s="69" t="str">
        <f>IFERROR(IF(H285&gt;=(VLOOKUP(D285&amp;E285,'Tab 2 Aerobic Capacity (unprot)'!L$34:$M$51,2,FALSE)),"HFZ","NI")," ")</f>
        <v xml:space="preserve"> </v>
      </c>
      <c r="M285" s="54" t="str">
        <f t="shared" si="48"/>
        <v xml:space="preserve"> </v>
      </c>
      <c r="N285" s="33" t="str">
        <f t="shared" si="49"/>
        <v xml:space="preserve"> </v>
      </c>
      <c r="O285" s="43"/>
      <c r="P285" s="54" t="str">
        <f t="shared" si="50"/>
        <v/>
      </c>
      <c r="Q285" s="33"/>
      <c r="R285" s="54" t="str">
        <f t="shared" si="51"/>
        <v/>
      </c>
      <c r="S285" s="99" t="e">
        <v>#N/A</v>
      </c>
      <c r="T285" s="99" t="e">
        <v>#N/A</v>
      </c>
      <c r="U285" s="99" t="e">
        <v>#N/A</v>
      </c>
      <c r="V285" s="27"/>
      <c r="W285" s="70" t="str">
        <f>IFERROR(IF(S285&gt;=(VLOOKUP(D285&amp;E285, 'Tab 3 Flex,Strng,Endur(unprot)'!AG$10:$AH$37,2,FALSE)),"HFZ", "NI")," ")</f>
        <v xml:space="preserve"> </v>
      </c>
      <c r="X285" s="70" t="str">
        <f>IFERROR(IF(T285&gt;=(VLOOKUP(D285&amp;E285, 'Tab 3 Flex,Strng,Endur(unprot)'!AG$10:$AH$37,2,FALSE)),"HFZ", "NI")," ")</f>
        <v xml:space="preserve"> </v>
      </c>
      <c r="Y285" s="71" t="str">
        <f t="shared" si="52"/>
        <v xml:space="preserve"> </v>
      </c>
      <c r="Z285" s="71" t="str">
        <f t="shared" si="53"/>
        <v xml:space="preserve"> </v>
      </c>
      <c r="AA285" s="71" t="str">
        <f>IFERROR(IF(U285&gt;=(VLOOKUP(D285&amp;E285, 'Tab 3 Flex,Strng,Endur(unprot)'!W$10:X$37,2,FALSE)),"HFZ", "NI"), " ")</f>
        <v xml:space="preserve"> </v>
      </c>
      <c r="AB285" s="28" t="str">
        <f t="shared" si="54"/>
        <v xml:space="preserve"> </v>
      </c>
      <c r="AC285" s="33"/>
      <c r="AD285" s="28" t="str">
        <f t="shared" si="55"/>
        <v/>
      </c>
      <c r="AE285" s="96" t="e">
        <v>#N/A</v>
      </c>
      <c r="AF285" s="35"/>
      <c r="AG285" s="72" t="str">
        <f>IFERROR(IF(AE285&gt;=(VLOOKUP(D285&amp;E285, 'Tab 3 Flex,Strng,Endur(unprot)'!R$10:$S$37,2,FALSE)),"HFZ", "NI")," ")</f>
        <v xml:space="preserve"> </v>
      </c>
      <c r="AH285" s="55" t="str">
        <f t="shared" si="56"/>
        <v xml:space="preserve"> </v>
      </c>
      <c r="AI285" s="43"/>
      <c r="AJ285" s="55" t="str">
        <f t="shared" si="57"/>
        <v/>
      </c>
      <c r="AK285" s="100" t="e">
        <v>#N/A</v>
      </c>
      <c r="AL285" s="36"/>
      <c r="AM285" s="73" t="str">
        <f>IFERROR(IF(AK285&gt;=(VLOOKUP(D285&amp;E285,'Tab 3 Flex,Strng,Endur(unprot)'!AB$10:$AC$37,2,FALSE)),"HFZ", "NI")," ")</f>
        <v xml:space="preserve"> </v>
      </c>
      <c r="AN285" s="29" t="str">
        <f t="shared" si="58"/>
        <v xml:space="preserve"> </v>
      </c>
      <c r="AO285" s="33"/>
      <c r="AP285" s="29" t="str">
        <f t="shared" si="59"/>
        <v/>
      </c>
    </row>
    <row r="286" spans="1:42" s="57" customFormat="1" ht="16.5" thickTop="1" thickBot="1" x14ac:dyDescent="0.3">
      <c r="A286" s="32"/>
      <c r="B286" s="25"/>
      <c r="C286" s="25"/>
      <c r="D286" s="25"/>
      <c r="E286" s="25"/>
      <c r="F286" s="25"/>
      <c r="G286" s="94" t="e">
        <v>#N/A</v>
      </c>
      <c r="H286" s="94" t="e">
        <v>#N/A</v>
      </c>
      <c r="I286" s="26"/>
      <c r="J286" s="26"/>
      <c r="K286" s="69" t="str">
        <f>IFERROR(IF(G286&gt;=(VLOOKUP(D286&amp;E286,'Tab 2 Aerobic Capacity (unprot)'!L$10:$M$27,2,FALSE)),"HFZ","NI")," ")</f>
        <v xml:space="preserve"> </v>
      </c>
      <c r="L286" s="69" t="str">
        <f>IFERROR(IF(H286&gt;=(VLOOKUP(D286&amp;E286,'Tab 2 Aerobic Capacity (unprot)'!L$34:$M$51,2,FALSE)),"HFZ","NI")," ")</f>
        <v xml:space="preserve"> </v>
      </c>
      <c r="M286" s="54" t="str">
        <f t="shared" si="48"/>
        <v xml:space="preserve"> </v>
      </c>
      <c r="N286" s="33" t="str">
        <f t="shared" si="49"/>
        <v xml:space="preserve"> </v>
      </c>
      <c r="O286" s="43"/>
      <c r="P286" s="54" t="str">
        <f t="shared" si="50"/>
        <v/>
      </c>
      <c r="Q286" s="33"/>
      <c r="R286" s="54" t="str">
        <f t="shared" si="51"/>
        <v/>
      </c>
      <c r="S286" s="99" t="e">
        <v>#N/A</v>
      </c>
      <c r="T286" s="99" t="e">
        <v>#N/A</v>
      </c>
      <c r="U286" s="99" t="e">
        <v>#N/A</v>
      </c>
      <c r="V286" s="27"/>
      <c r="W286" s="70" t="str">
        <f>IFERROR(IF(S286&gt;=(VLOOKUP(D286&amp;E286, 'Tab 3 Flex,Strng,Endur(unprot)'!AG$10:$AH$37,2,FALSE)),"HFZ", "NI")," ")</f>
        <v xml:space="preserve"> </v>
      </c>
      <c r="X286" s="70" t="str">
        <f>IFERROR(IF(T286&gt;=(VLOOKUP(D286&amp;E286, 'Tab 3 Flex,Strng,Endur(unprot)'!AG$10:$AH$37,2,FALSE)),"HFZ", "NI")," ")</f>
        <v xml:space="preserve"> </v>
      </c>
      <c r="Y286" s="71" t="str">
        <f t="shared" si="52"/>
        <v xml:space="preserve"> </v>
      </c>
      <c r="Z286" s="71" t="str">
        <f t="shared" si="53"/>
        <v xml:space="preserve"> </v>
      </c>
      <c r="AA286" s="71" t="str">
        <f>IFERROR(IF(U286&gt;=(VLOOKUP(D286&amp;E286, 'Tab 3 Flex,Strng,Endur(unprot)'!W$10:X$37,2,FALSE)),"HFZ", "NI"), " ")</f>
        <v xml:space="preserve"> </v>
      </c>
      <c r="AB286" s="28" t="str">
        <f t="shared" si="54"/>
        <v xml:space="preserve"> </v>
      </c>
      <c r="AC286" s="33"/>
      <c r="AD286" s="28" t="str">
        <f t="shared" si="55"/>
        <v/>
      </c>
      <c r="AE286" s="96" t="e">
        <v>#N/A</v>
      </c>
      <c r="AF286" s="35"/>
      <c r="AG286" s="72" t="str">
        <f>IFERROR(IF(AE286&gt;=(VLOOKUP(D286&amp;E286, 'Tab 3 Flex,Strng,Endur(unprot)'!R$10:$S$37,2,FALSE)),"HFZ", "NI")," ")</f>
        <v xml:space="preserve"> </v>
      </c>
      <c r="AH286" s="55" t="str">
        <f t="shared" si="56"/>
        <v xml:space="preserve"> </v>
      </c>
      <c r="AI286" s="43"/>
      <c r="AJ286" s="55" t="str">
        <f t="shared" si="57"/>
        <v/>
      </c>
      <c r="AK286" s="100" t="e">
        <v>#N/A</v>
      </c>
      <c r="AL286" s="36"/>
      <c r="AM286" s="73" t="str">
        <f>IFERROR(IF(AK286&gt;=(VLOOKUP(D286&amp;E286,'Tab 3 Flex,Strng,Endur(unprot)'!AB$10:$AC$37,2,FALSE)),"HFZ", "NI")," ")</f>
        <v xml:space="preserve"> </v>
      </c>
      <c r="AN286" s="29" t="str">
        <f t="shared" si="58"/>
        <v xml:space="preserve"> </v>
      </c>
      <c r="AO286" s="33"/>
      <c r="AP286" s="29" t="str">
        <f t="shared" si="59"/>
        <v/>
      </c>
    </row>
    <row r="287" spans="1:42" s="57" customFormat="1" ht="16.5" thickTop="1" thickBot="1" x14ac:dyDescent="0.3">
      <c r="A287" s="32"/>
      <c r="B287" s="25"/>
      <c r="C287" s="25"/>
      <c r="D287" s="25"/>
      <c r="E287" s="25"/>
      <c r="F287" s="25"/>
      <c r="G287" s="94" t="e">
        <v>#N/A</v>
      </c>
      <c r="H287" s="94" t="e">
        <v>#N/A</v>
      </c>
      <c r="I287" s="26"/>
      <c r="J287" s="26"/>
      <c r="K287" s="69" t="str">
        <f>IFERROR(IF(G287&gt;=(VLOOKUP(D287&amp;E287,'Tab 2 Aerobic Capacity (unprot)'!L$10:$M$27,2,FALSE)),"HFZ","NI")," ")</f>
        <v xml:space="preserve"> </v>
      </c>
      <c r="L287" s="69" t="str">
        <f>IFERROR(IF(H287&gt;=(VLOOKUP(D287&amp;E287,'Tab 2 Aerobic Capacity (unprot)'!L$34:$M$51,2,FALSE)),"HFZ","NI")," ")</f>
        <v xml:space="preserve"> </v>
      </c>
      <c r="M287" s="54" t="str">
        <f t="shared" si="48"/>
        <v xml:space="preserve"> </v>
      </c>
      <c r="N287" s="33" t="str">
        <f t="shared" si="49"/>
        <v xml:space="preserve"> </v>
      </c>
      <c r="O287" s="43"/>
      <c r="P287" s="54" t="str">
        <f t="shared" si="50"/>
        <v/>
      </c>
      <c r="Q287" s="33"/>
      <c r="R287" s="54" t="str">
        <f t="shared" si="51"/>
        <v/>
      </c>
      <c r="S287" s="99" t="e">
        <v>#N/A</v>
      </c>
      <c r="T287" s="99" t="e">
        <v>#N/A</v>
      </c>
      <c r="U287" s="99" t="e">
        <v>#N/A</v>
      </c>
      <c r="V287" s="27"/>
      <c r="W287" s="70" t="str">
        <f>IFERROR(IF(S287&gt;=(VLOOKUP(D287&amp;E287, 'Tab 3 Flex,Strng,Endur(unprot)'!AG$10:$AH$37,2,FALSE)),"HFZ", "NI")," ")</f>
        <v xml:space="preserve"> </v>
      </c>
      <c r="X287" s="70" t="str">
        <f>IFERROR(IF(T287&gt;=(VLOOKUP(D287&amp;E287, 'Tab 3 Flex,Strng,Endur(unprot)'!AG$10:$AH$37,2,FALSE)),"HFZ", "NI")," ")</f>
        <v xml:space="preserve"> </v>
      </c>
      <c r="Y287" s="71" t="str">
        <f t="shared" si="52"/>
        <v xml:space="preserve"> </v>
      </c>
      <c r="Z287" s="71" t="str">
        <f t="shared" si="53"/>
        <v xml:space="preserve"> </v>
      </c>
      <c r="AA287" s="71" t="str">
        <f>IFERROR(IF(U287&gt;=(VLOOKUP(D287&amp;E287, 'Tab 3 Flex,Strng,Endur(unprot)'!W$10:X$37,2,FALSE)),"HFZ", "NI"), " ")</f>
        <v xml:space="preserve"> </v>
      </c>
      <c r="AB287" s="28" t="str">
        <f t="shared" si="54"/>
        <v xml:space="preserve"> </v>
      </c>
      <c r="AC287" s="33"/>
      <c r="AD287" s="28" t="str">
        <f t="shared" si="55"/>
        <v/>
      </c>
      <c r="AE287" s="96" t="e">
        <v>#N/A</v>
      </c>
      <c r="AF287" s="35"/>
      <c r="AG287" s="72" t="str">
        <f>IFERROR(IF(AE287&gt;=(VLOOKUP(D287&amp;E287, 'Tab 3 Flex,Strng,Endur(unprot)'!R$10:$S$37,2,FALSE)),"HFZ", "NI")," ")</f>
        <v xml:space="preserve"> </v>
      </c>
      <c r="AH287" s="55" t="str">
        <f t="shared" si="56"/>
        <v xml:space="preserve"> </v>
      </c>
      <c r="AI287" s="43"/>
      <c r="AJ287" s="55" t="str">
        <f t="shared" si="57"/>
        <v/>
      </c>
      <c r="AK287" s="100" t="e">
        <v>#N/A</v>
      </c>
      <c r="AL287" s="36"/>
      <c r="AM287" s="73" t="str">
        <f>IFERROR(IF(AK287&gt;=(VLOOKUP(D287&amp;E287,'Tab 3 Flex,Strng,Endur(unprot)'!AB$10:$AC$37,2,FALSE)),"HFZ", "NI")," ")</f>
        <v xml:space="preserve"> </v>
      </c>
      <c r="AN287" s="29" t="str">
        <f t="shared" si="58"/>
        <v xml:space="preserve"> </v>
      </c>
      <c r="AO287" s="33"/>
      <c r="AP287" s="29" t="str">
        <f t="shared" si="59"/>
        <v/>
      </c>
    </row>
    <row r="288" spans="1:42" s="57" customFormat="1" ht="16.5" thickTop="1" thickBot="1" x14ac:dyDescent="0.3">
      <c r="A288" s="32"/>
      <c r="B288" s="25"/>
      <c r="C288" s="25"/>
      <c r="D288" s="25"/>
      <c r="E288" s="25"/>
      <c r="F288" s="25"/>
      <c r="G288" s="94" t="e">
        <v>#N/A</v>
      </c>
      <c r="H288" s="94" t="e">
        <v>#N/A</v>
      </c>
      <c r="I288" s="26"/>
      <c r="J288" s="26"/>
      <c r="K288" s="69" t="str">
        <f>IFERROR(IF(G288&gt;=(VLOOKUP(D288&amp;E288,'Tab 2 Aerobic Capacity (unprot)'!L$10:$M$27,2,FALSE)),"HFZ","NI")," ")</f>
        <v xml:space="preserve"> </v>
      </c>
      <c r="L288" s="69" t="str">
        <f>IFERROR(IF(H288&gt;=(VLOOKUP(D288&amp;E288,'Tab 2 Aerobic Capacity (unprot)'!L$34:$M$51,2,FALSE)),"HFZ","NI")," ")</f>
        <v xml:space="preserve"> </v>
      </c>
      <c r="M288" s="54" t="str">
        <f t="shared" si="48"/>
        <v xml:space="preserve"> </v>
      </c>
      <c r="N288" s="33" t="str">
        <f t="shared" si="49"/>
        <v xml:space="preserve"> </v>
      </c>
      <c r="O288" s="43"/>
      <c r="P288" s="54" t="str">
        <f t="shared" si="50"/>
        <v/>
      </c>
      <c r="Q288" s="33"/>
      <c r="R288" s="54" t="str">
        <f t="shared" si="51"/>
        <v/>
      </c>
      <c r="S288" s="99" t="e">
        <v>#N/A</v>
      </c>
      <c r="T288" s="99" t="e">
        <v>#N/A</v>
      </c>
      <c r="U288" s="99" t="e">
        <v>#N/A</v>
      </c>
      <c r="V288" s="27"/>
      <c r="W288" s="70" t="str">
        <f>IFERROR(IF(S288&gt;=(VLOOKUP(D288&amp;E288, 'Tab 3 Flex,Strng,Endur(unprot)'!AG$10:$AH$37,2,FALSE)),"HFZ", "NI")," ")</f>
        <v xml:space="preserve"> </v>
      </c>
      <c r="X288" s="70" t="str">
        <f>IFERROR(IF(T288&gt;=(VLOOKUP(D288&amp;E288, 'Tab 3 Flex,Strng,Endur(unprot)'!AG$10:$AH$37,2,FALSE)),"HFZ", "NI")," ")</f>
        <v xml:space="preserve"> </v>
      </c>
      <c r="Y288" s="71" t="str">
        <f t="shared" si="52"/>
        <v xml:space="preserve"> </v>
      </c>
      <c r="Z288" s="71" t="str">
        <f t="shared" si="53"/>
        <v xml:space="preserve"> </v>
      </c>
      <c r="AA288" s="71" t="str">
        <f>IFERROR(IF(U288&gt;=(VLOOKUP(D288&amp;E288, 'Tab 3 Flex,Strng,Endur(unprot)'!W$10:X$37,2,FALSE)),"HFZ", "NI"), " ")</f>
        <v xml:space="preserve"> </v>
      </c>
      <c r="AB288" s="28" t="str">
        <f t="shared" si="54"/>
        <v xml:space="preserve"> </v>
      </c>
      <c r="AC288" s="33"/>
      <c r="AD288" s="28" t="str">
        <f t="shared" si="55"/>
        <v/>
      </c>
      <c r="AE288" s="96" t="e">
        <v>#N/A</v>
      </c>
      <c r="AF288" s="35"/>
      <c r="AG288" s="72" t="str">
        <f>IFERROR(IF(AE288&gt;=(VLOOKUP(D288&amp;E288, 'Tab 3 Flex,Strng,Endur(unprot)'!R$10:$S$37,2,FALSE)),"HFZ", "NI")," ")</f>
        <v xml:space="preserve"> </v>
      </c>
      <c r="AH288" s="55" t="str">
        <f t="shared" si="56"/>
        <v xml:space="preserve"> </v>
      </c>
      <c r="AI288" s="43"/>
      <c r="AJ288" s="55" t="str">
        <f>D288&amp;AI288</f>
        <v/>
      </c>
      <c r="AK288" s="100" t="e">
        <v>#N/A</v>
      </c>
      <c r="AL288" s="36"/>
      <c r="AM288" s="73" t="str">
        <f>IFERROR(IF(AK288&gt;=(VLOOKUP(D288&amp;E288,'Tab 3 Flex,Strng,Endur(unprot)'!AB$10:$AC$37,2,FALSE)),"HFZ", "NI")," ")</f>
        <v xml:space="preserve"> </v>
      </c>
      <c r="AN288" s="29" t="str">
        <f t="shared" si="58"/>
        <v xml:space="preserve"> </v>
      </c>
      <c r="AO288" s="33"/>
      <c r="AP288" s="29" t="str">
        <f t="shared" si="59"/>
        <v/>
      </c>
    </row>
    <row r="289" spans="1:42" s="57" customFormat="1" ht="16.5" thickTop="1" thickBot="1" x14ac:dyDescent="0.3">
      <c r="A289" s="32"/>
      <c r="B289" s="25"/>
      <c r="C289" s="25"/>
      <c r="D289" s="25"/>
      <c r="E289" s="25"/>
      <c r="F289" s="25"/>
      <c r="G289" s="94" t="e">
        <v>#N/A</v>
      </c>
      <c r="H289" s="94" t="e">
        <v>#N/A</v>
      </c>
      <c r="I289" s="26"/>
      <c r="J289" s="26"/>
      <c r="K289" s="69" t="str">
        <f>IFERROR(IF(G289&gt;=(VLOOKUP(D289&amp;E289,'Tab 2 Aerobic Capacity (unprot)'!L$10:$M$27,2,FALSE)),"HFZ","NI")," ")</f>
        <v xml:space="preserve"> </v>
      </c>
      <c r="L289" s="69" t="str">
        <f>IFERROR(IF(H289&gt;=(VLOOKUP(D289&amp;E289,'Tab 2 Aerobic Capacity (unprot)'!L$34:$M$51,2,FALSE)),"HFZ","NI")," ")</f>
        <v xml:space="preserve"> </v>
      </c>
      <c r="M289" s="54" t="str">
        <f t="shared" si="48"/>
        <v xml:space="preserve"> </v>
      </c>
      <c r="N289" s="33" t="str">
        <f t="shared" si="49"/>
        <v xml:space="preserve"> </v>
      </c>
      <c r="O289" s="43"/>
      <c r="P289" s="54" t="str">
        <f t="shared" si="50"/>
        <v/>
      </c>
      <c r="Q289" s="33"/>
      <c r="R289" s="54" t="str">
        <f t="shared" si="51"/>
        <v/>
      </c>
      <c r="S289" s="99" t="e">
        <v>#N/A</v>
      </c>
      <c r="T289" s="99" t="e">
        <v>#N/A</v>
      </c>
      <c r="U289" s="99" t="e">
        <v>#N/A</v>
      </c>
      <c r="V289" s="27"/>
      <c r="W289" s="70" t="str">
        <f>IFERROR(IF(S289&gt;=(VLOOKUP(D289&amp;E289, 'Tab 3 Flex,Strng,Endur(unprot)'!AG$10:$AH$37,2,FALSE)),"HFZ", "NI")," ")</f>
        <v xml:space="preserve"> </v>
      </c>
      <c r="X289" s="70" t="str">
        <f>IFERROR(IF(T289&gt;=(VLOOKUP(D289&amp;E289, 'Tab 3 Flex,Strng,Endur(unprot)'!AG$10:$AH$37,2,FALSE)),"HFZ", "NI")," ")</f>
        <v xml:space="preserve"> </v>
      </c>
      <c r="Y289" s="71" t="str">
        <f t="shared" si="52"/>
        <v xml:space="preserve"> </v>
      </c>
      <c r="Z289" s="71" t="str">
        <f t="shared" si="53"/>
        <v xml:space="preserve"> </v>
      </c>
      <c r="AA289" s="71" t="str">
        <f>IFERROR(IF(U289&gt;=(VLOOKUP(D289&amp;E289, 'Tab 3 Flex,Strng,Endur(unprot)'!W$10:X$37,2,FALSE)),"HFZ", "NI"), " ")</f>
        <v xml:space="preserve"> </v>
      </c>
      <c r="AB289" s="28" t="str">
        <f t="shared" si="54"/>
        <v xml:space="preserve"> </v>
      </c>
      <c r="AC289" s="33"/>
      <c r="AD289" s="28" t="str">
        <f t="shared" si="55"/>
        <v/>
      </c>
      <c r="AE289" s="96" t="e">
        <v>#N/A</v>
      </c>
      <c r="AF289" s="35"/>
      <c r="AG289" s="72" t="str">
        <f>IFERROR(IF(AE289&gt;=(VLOOKUP(D289&amp;E289, 'Tab 3 Flex,Strng,Endur(unprot)'!R$10:$S$37,2,FALSE)),"HFZ", "NI")," ")</f>
        <v xml:space="preserve"> </v>
      </c>
      <c r="AH289" s="55" t="str">
        <f t="shared" si="56"/>
        <v xml:space="preserve"> </v>
      </c>
      <c r="AI289" s="43"/>
      <c r="AJ289" s="55" t="str">
        <f t="shared" si="57"/>
        <v/>
      </c>
      <c r="AK289" s="100" t="e">
        <v>#N/A</v>
      </c>
      <c r="AL289" s="36"/>
      <c r="AM289" s="73" t="str">
        <f>IFERROR(IF(AK289&gt;=(VLOOKUP(D289&amp;E289,'Tab 3 Flex,Strng,Endur(unprot)'!AB$10:$AC$37,2,FALSE)),"HFZ", "NI")," ")</f>
        <v xml:space="preserve"> </v>
      </c>
      <c r="AN289" s="29" t="str">
        <f t="shared" si="58"/>
        <v xml:space="preserve"> </v>
      </c>
      <c r="AO289" s="33"/>
      <c r="AP289" s="29" t="str">
        <f t="shared" si="59"/>
        <v/>
      </c>
    </row>
    <row r="290" spans="1:42" s="57" customFormat="1" ht="16.5" thickTop="1" thickBot="1" x14ac:dyDescent="0.3">
      <c r="A290" s="32"/>
      <c r="B290" s="25"/>
      <c r="C290" s="25"/>
      <c r="D290" s="25"/>
      <c r="E290" s="25"/>
      <c r="F290" s="25"/>
      <c r="G290" s="94" t="e">
        <v>#N/A</v>
      </c>
      <c r="H290" s="94" t="e">
        <v>#N/A</v>
      </c>
      <c r="I290" s="26"/>
      <c r="J290" s="26"/>
      <c r="K290" s="69" t="str">
        <f>IFERROR(IF(G290&gt;=(VLOOKUP(D290&amp;E290,'Tab 2 Aerobic Capacity (unprot)'!L$10:$M$27,2,FALSE)),"HFZ","NI")," ")</f>
        <v xml:space="preserve"> </v>
      </c>
      <c r="L290" s="69" t="str">
        <f>IFERROR(IF(H290&gt;=(VLOOKUP(D290&amp;E290,'Tab 2 Aerobic Capacity (unprot)'!L$34:$M$51,2,FALSE)),"HFZ","NI")," ")</f>
        <v xml:space="preserve"> </v>
      </c>
      <c r="M290" s="54" t="str">
        <f t="shared" si="48"/>
        <v xml:space="preserve"> </v>
      </c>
      <c r="N290" s="33" t="str">
        <f t="shared" si="49"/>
        <v xml:space="preserve"> </v>
      </c>
      <c r="O290" s="43"/>
      <c r="P290" s="54" t="str">
        <f t="shared" si="50"/>
        <v/>
      </c>
      <c r="Q290" s="33"/>
      <c r="R290" s="54" t="str">
        <f t="shared" si="51"/>
        <v/>
      </c>
      <c r="S290" s="99" t="e">
        <v>#N/A</v>
      </c>
      <c r="T290" s="99" t="e">
        <v>#N/A</v>
      </c>
      <c r="U290" s="99" t="e">
        <v>#N/A</v>
      </c>
      <c r="V290" s="27"/>
      <c r="W290" s="70" t="str">
        <f>IFERROR(IF(S290&gt;=(VLOOKUP(D290&amp;E290, 'Tab 3 Flex,Strng,Endur(unprot)'!AG$10:$AH$37,2,FALSE)),"HFZ", "NI")," ")</f>
        <v xml:space="preserve"> </v>
      </c>
      <c r="X290" s="70" t="str">
        <f>IFERROR(IF(T290&gt;=(VLOOKUP(D290&amp;E290, 'Tab 3 Flex,Strng,Endur(unprot)'!AG$10:$AH$37,2,FALSE)),"HFZ", "NI")," ")</f>
        <v xml:space="preserve"> </v>
      </c>
      <c r="Y290" s="71" t="str">
        <f t="shared" si="52"/>
        <v xml:space="preserve"> </v>
      </c>
      <c r="Z290" s="71" t="str">
        <f t="shared" si="53"/>
        <v xml:space="preserve"> </v>
      </c>
      <c r="AA290" s="71" t="str">
        <f>IFERROR(IF(U290&gt;=(VLOOKUP(D290&amp;E290, 'Tab 3 Flex,Strng,Endur(unprot)'!W$10:X$37,2,FALSE)),"HFZ", "NI"), " ")</f>
        <v xml:space="preserve"> </v>
      </c>
      <c r="AB290" s="28" t="str">
        <f t="shared" si="54"/>
        <v xml:space="preserve"> </v>
      </c>
      <c r="AC290" s="33"/>
      <c r="AD290" s="28" t="str">
        <f t="shared" si="55"/>
        <v/>
      </c>
      <c r="AE290" s="96" t="e">
        <v>#N/A</v>
      </c>
      <c r="AF290" s="35"/>
      <c r="AG290" s="72" t="str">
        <f>IFERROR(IF(AE290&gt;=(VLOOKUP(D290&amp;E290, 'Tab 3 Flex,Strng,Endur(unprot)'!R$10:$S$37,2,FALSE)),"HFZ", "NI")," ")</f>
        <v xml:space="preserve"> </v>
      </c>
      <c r="AH290" s="55" t="str">
        <f t="shared" si="56"/>
        <v xml:space="preserve"> </v>
      </c>
      <c r="AI290" s="43"/>
      <c r="AJ290" s="55" t="str">
        <f t="shared" si="57"/>
        <v/>
      </c>
      <c r="AK290" s="100" t="e">
        <v>#N/A</v>
      </c>
      <c r="AL290" s="36"/>
      <c r="AM290" s="73" t="str">
        <f>IFERROR(IF(AK290&gt;=(VLOOKUP(D290&amp;E290,'Tab 3 Flex,Strng,Endur(unprot)'!AB$10:$AC$37,2,FALSE)),"HFZ", "NI")," ")</f>
        <v xml:space="preserve"> </v>
      </c>
      <c r="AN290" s="29" t="str">
        <f t="shared" si="58"/>
        <v xml:space="preserve"> </v>
      </c>
      <c r="AO290" s="33"/>
      <c r="AP290" s="29" t="str">
        <f t="shared" si="59"/>
        <v/>
      </c>
    </row>
    <row r="291" spans="1:42" s="57" customFormat="1" ht="16.5" thickTop="1" thickBot="1" x14ac:dyDescent="0.3">
      <c r="A291" s="32"/>
      <c r="B291" s="25"/>
      <c r="C291" s="25"/>
      <c r="D291" s="25"/>
      <c r="E291" s="25"/>
      <c r="F291" s="25"/>
      <c r="G291" s="94" t="e">
        <v>#N/A</v>
      </c>
      <c r="H291" s="94" t="e">
        <v>#N/A</v>
      </c>
      <c r="I291" s="26"/>
      <c r="J291" s="26"/>
      <c r="K291" s="69" t="str">
        <f>IFERROR(IF(G291&gt;=(VLOOKUP(D291&amp;E291,'Tab 2 Aerobic Capacity (unprot)'!L$10:$M$27,2,FALSE)),"HFZ","NI")," ")</f>
        <v xml:space="preserve"> </v>
      </c>
      <c r="L291" s="69" t="str">
        <f>IFERROR(IF(H291&gt;=(VLOOKUP(D291&amp;E291,'Tab 2 Aerobic Capacity (unprot)'!L$34:$M$51,2,FALSE)),"HFZ","NI")," ")</f>
        <v xml:space="preserve"> </v>
      </c>
      <c r="M291" s="54" t="str">
        <f t="shared" si="48"/>
        <v xml:space="preserve"> </v>
      </c>
      <c r="N291" s="33" t="str">
        <f t="shared" si="49"/>
        <v xml:space="preserve"> </v>
      </c>
      <c r="O291" s="43"/>
      <c r="P291" s="54" t="str">
        <f t="shared" si="50"/>
        <v/>
      </c>
      <c r="Q291" s="33"/>
      <c r="R291" s="54" t="str">
        <f t="shared" si="51"/>
        <v/>
      </c>
      <c r="S291" s="99" t="e">
        <v>#N/A</v>
      </c>
      <c r="T291" s="99" t="e">
        <v>#N/A</v>
      </c>
      <c r="U291" s="99" t="e">
        <v>#N/A</v>
      </c>
      <c r="V291" s="27"/>
      <c r="W291" s="70" t="str">
        <f>IFERROR(IF(S291&gt;=(VLOOKUP(D291&amp;E291, 'Tab 3 Flex,Strng,Endur(unprot)'!AG$10:$AH$37,2,FALSE)),"HFZ", "NI")," ")</f>
        <v xml:space="preserve"> </v>
      </c>
      <c r="X291" s="70" t="str">
        <f>IFERROR(IF(T291&gt;=(VLOOKUP(D291&amp;E291, 'Tab 3 Flex,Strng,Endur(unprot)'!AG$10:$AH$37,2,FALSE)),"HFZ", "NI")," ")</f>
        <v xml:space="preserve"> </v>
      </c>
      <c r="Y291" s="71" t="str">
        <f t="shared" si="52"/>
        <v xml:space="preserve"> </v>
      </c>
      <c r="Z291" s="71" t="str">
        <f t="shared" si="53"/>
        <v xml:space="preserve"> </v>
      </c>
      <c r="AA291" s="71" t="str">
        <f>IFERROR(IF(U291&gt;=(VLOOKUP(D291&amp;E291, 'Tab 3 Flex,Strng,Endur(unprot)'!W$10:X$37,2,FALSE)),"HFZ", "NI"), " ")</f>
        <v xml:space="preserve"> </v>
      </c>
      <c r="AB291" s="28" t="str">
        <f t="shared" si="54"/>
        <v xml:space="preserve"> </v>
      </c>
      <c r="AC291" s="33"/>
      <c r="AD291" s="28" t="str">
        <f t="shared" si="55"/>
        <v/>
      </c>
      <c r="AE291" s="96" t="e">
        <v>#N/A</v>
      </c>
      <c r="AF291" s="35"/>
      <c r="AG291" s="72" t="str">
        <f>IFERROR(IF(AE291&gt;=(VLOOKUP(D291&amp;E291, 'Tab 3 Flex,Strng,Endur(unprot)'!R$10:$S$37,2,FALSE)),"HFZ", "NI")," ")</f>
        <v xml:space="preserve"> </v>
      </c>
      <c r="AH291" s="55" t="str">
        <f t="shared" si="56"/>
        <v xml:space="preserve"> </v>
      </c>
      <c r="AI291" s="43"/>
      <c r="AJ291" s="55" t="str">
        <f t="shared" si="57"/>
        <v/>
      </c>
      <c r="AK291" s="100" t="e">
        <v>#N/A</v>
      </c>
      <c r="AL291" s="36"/>
      <c r="AM291" s="73" t="str">
        <f>IFERROR(IF(AK291&gt;=(VLOOKUP(D291&amp;E291,'Tab 3 Flex,Strng,Endur(unprot)'!AB$10:$AC$37,2,FALSE)),"HFZ", "NI")," ")</f>
        <v xml:space="preserve"> </v>
      </c>
      <c r="AN291" s="29" t="str">
        <f t="shared" si="58"/>
        <v xml:space="preserve"> </v>
      </c>
      <c r="AO291" s="33"/>
      <c r="AP291" s="29" t="str">
        <f t="shared" si="59"/>
        <v/>
      </c>
    </row>
    <row r="292" spans="1:42" s="57" customFormat="1" ht="16.5" thickTop="1" thickBot="1" x14ac:dyDescent="0.3">
      <c r="A292" s="32"/>
      <c r="B292" s="25"/>
      <c r="C292" s="25"/>
      <c r="D292" s="25"/>
      <c r="E292" s="25"/>
      <c r="F292" s="25"/>
      <c r="G292" s="94" t="e">
        <v>#N/A</v>
      </c>
      <c r="H292" s="94" t="e">
        <v>#N/A</v>
      </c>
      <c r="I292" s="26"/>
      <c r="J292" s="26"/>
      <c r="K292" s="69" t="str">
        <f>IFERROR(IF(G292&gt;=(VLOOKUP(D292&amp;E292,'Tab 2 Aerobic Capacity (unprot)'!L$10:$M$27,2,FALSE)),"HFZ","NI")," ")</f>
        <v xml:space="preserve"> </v>
      </c>
      <c r="L292" s="69" t="str">
        <f>IFERROR(IF(H292&gt;=(VLOOKUP(D292&amp;E292,'Tab 2 Aerobic Capacity (unprot)'!L$34:$M$51,2,FALSE)),"HFZ","NI")," ")</f>
        <v xml:space="preserve"> </v>
      </c>
      <c r="M292" s="54" t="str">
        <f t="shared" si="48"/>
        <v xml:space="preserve"> </v>
      </c>
      <c r="N292" s="33" t="str">
        <f t="shared" si="49"/>
        <v xml:space="preserve"> </v>
      </c>
      <c r="O292" s="43"/>
      <c r="P292" s="54" t="str">
        <f t="shared" si="50"/>
        <v/>
      </c>
      <c r="Q292" s="33"/>
      <c r="R292" s="54" t="str">
        <f t="shared" si="51"/>
        <v/>
      </c>
      <c r="S292" s="99" t="e">
        <v>#N/A</v>
      </c>
      <c r="T292" s="99" t="e">
        <v>#N/A</v>
      </c>
      <c r="U292" s="99" t="e">
        <v>#N/A</v>
      </c>
      <c r="V292" s="27"/>
      <c r="W292" s="70" t="str">
        <f>IFERROR(IF(S292&gt;=(VLOOKUP(D292&amp;E292, 'Tab 3 Flex,Strng,Endur(unprot)'!AG$10:$AH$37,2,FALSE)),"HFZ", "NI")," ")</f>
        <v xml:space="preserve"> </v>
      </c>
      <c r="X292" s="70" t="str">
        <f>IFERROR(IF(T292&gt;=(VLOOKUP(D292&amp;E292, 'Tab 3 Flex,Strng,Endur(unprot)'!AG$10:$AH$37,2,FALSE)),"HFZ", "NI")," ")</f>
        <v xml:space="preserve"> </v>
      </c>
      <c r="Y292" s="71" t="str">
        <f t="shared" si="52"/>
        <v xml:space="preserve"> </v>
      </c>
      <c r="Z292" s="71" t="str">
        <f t="shared" si="53"/>
        <v xml:space="preserve"> </v>
      </c>
      <c r="AA292" s="71" t="str">
        <f>IFERROR(IF(U292&gt;=(VLOOKUP(D292&amp;E292, 'Tab 3 Flex,Strng,Endur(unprot)'!W$10:X$37,2,FALSE)),"HFZ", "NI"), " ")</f>
        <v xml:space="preserve"> </v>
      </c>
      <c r="AB292" s="28" t="str">
        <f t="shared" si="54"/>
        <v xml:space="preserve"> </v>
      </c>
      <c r="AC292" s="33"/>
      <c r="AD292" s="28" t="str">
        <f t="shared" si="55"/>
        <v/>
      </c>
      <c r="AE292" s="96" t="e">
        <v>#N/A</v>
      </c>
      <c r="AF292" s="35"/>
      <c r="AG292" s="72" t="str">
        <f>IFERROR(IF(AE292&gt;=(VLOOKUP(D292&amp;E292, 'Tab 3 Flex,Strng,Endur(unprot)'!R$10:$S$37,2,FALSE)),"HFZ", "NI")," ")</f>
        <v xml:space="preserve"> </v>
      </c>
      <c r="AH292" s="55" t="str">
        <f t="shared" si="56"/>
        <v xml:space="preserve"> </v>
      </c>
      <c r="AI292" s="43"/>
      <c r="AJ292" s="55" t="str">
        <f t="shared" si="57"/>
        <v/>
      </c>
      <c r="AK292" s="100" t="e">
        <v>#N/A</v>
      </c>
      <c r="AL292" s="36"/>
      <c r="AM292" s="73" t="str">
        <f>IFERROR(IF(AK292&gt;=(VLOOKUP(D292&amp;E292,'Tab 3 Flex,Strng,Endur(unprot)'!AB$10:$AC$37,2,FALSE)),"HFZ", "NI")," ")</f>
        <v xml:space="preserve"> </v>
      </c>
      <c r="AN292" s="29" t="str">
        <f t="shared" si="58"/>
        <v xml:space="preserve"> </v>
      </c>
      <c r="AO292" s="33"/>
      <c r="AP292" s="29" t="str">
        <f t="shared" si="59"/>
        <v/>
      </c>
    </row>
    <row r="293" spans="1:42" s="57" customFormat="1" ht="16.5" thickTop="1" thickBot="1" x14ac:dyDescent="0.3">
      <c r="A293" s="32"/>
      <c r="B293" s="25"/>
      <c r="C293" s="25"/>
      <c r="D293" s="25"/>
      <c r="E293" s="25"/>
      <c r="F293" s="25"/>
      <c r="G293" s="94" t="e">
        <v>#N/A</v>
      </c>
      <c r="H293" s="94" t="e">
        <v>#N/A</v>
      </c>
      <c r="I293" s="26"/>
      <c r="J293" s="26"/>
      <c r="K293" s="69" t="str">
        <f>IFERROR(IF(G293&gt;=(VLOOKUP(D293&amp;E293,'Tab 2 Aerobic Capacity (unprot)'!L$10:$M$27,2,FALSE)),"HFZ","NI")," ")</f>
        <v xml:space="preserve"> </v>
      </c>
      <c r="L293" s="69" t="str">
        <f>IFERROR(IF(H293&gt;=(VLOOKUP(D293&amp;E293,'Tab 2 Aerobic Capacity (unprot)'!L$34:$M$51,2,FALSE)),"HFZ","NI")," ")</f>
        <v xml:space="preserve"> </v>
      </c>
      <c r="M293" s="54" t="str">
        <f t="shared" si="48"/>
        <v xml:space="preserve"> </v>
      </c>
      <c r="N293" s="33" t="str">
        <f t="shared" si="49"/>
        <v xml:space="preserve"> </v>
      </c>
      <c r="O293" s="43"/>
      <c r="P293" s="54" t="str">
        <f t="shared" si="50"/>
        <v/>
      </c>
      <c r="Q293" s="33"/>
      <c r="R293" s="54" t="str">
        <f t="shared" si="51"/>
        <v/>
      </c>
      <c r="S293" s="99" t="e">
        <v>#N/A</v>
      </c>
      <c r="T293" s="99" t="e">
        <v>#N/A</v>
      </c>
      <c r="U293" s="99" t="e">
        <v>#N/A</v>
      </c>
      <c r="V293" s="27"/>
      <c r="W293" s="70" t="str">
        <f>IFERROR(IF(S293&gt;=(VLOOKUP(D293&amp;E293, 'Tab 3 Flex,Strng,Endur(unprot)'!AG$10:$AH$37,2,FALSE)),"HFZ", "NI")," ")</f>
        <v xml:space="preserve"> </v>
      </c>
      <c r="X293" s="70" t="str">
        <f>IFERROR(IF(T293&gt;=(VLOOKUP(D293&amp;E293, 'Tab 3 Flex,Strng,Endur(unprot)'!AG$10:$AH$37,2,FALSE)),"HFZ", "NI")," ")</f>
        <v xml:space="preserve"> </v>
      </c>
      <c r="Y293" s="71" t="str">
        <f t="shared" si="52"/>
        <v xml:space="preserve"> </v>
      </c>
      <c r="Z293" s="71" t="str">
        <f t="shared" si="53"/>
        <v xml:space="preserve"> </v>
      </c>
      <c r="AA293" s="71" t="str">
        <f>IFERROR(IF(U293&gt;=(VLOOKUP(D293&amp;E293, 'Tab 3 Flex,Strng,Endur(unprot)'!W$10:X$37,2,FALSE)),"HFZ", "NI"), " ")</f>
        <v xml:space="preserve"> </v>
      </c>
      <c r="AB293" s="28" t="str">
        <f t="shared" si="54"/>
        <v xml:space="preserve"> </v>
      </c>
      <c r="AC293" s="33"/>
      <c r="AD293" s="28" t="str">
        <f t="shared" si="55"/>
        <v/>
      </c>
      <c r="AE293" s="96" t="e">
        <v>#N/A</v>
      </c>
      <c r="AF293" s="35"/>
      <c r="AG293" s="72" t="str">
        <f>IFERROR(IF(AE293&gt;=(VLOOKUP(D293&amp;E293, 'Tab 3 Flex,Strng,Endur(unprot)'!R$10:$S$37,2,FALSE)),"HFZ", "NI")," ")</f>
        <v xml:space="preserve"> </v>
      </c>
      <c r="AH293" s="55" t="str">
        <f t="shared" si="56"/>
        <v xml:space="preserve"> </v>
      </c>
      <c r="AI293" s="43"/>
      <c r="AJ293" s="55" t="str">
        <f>D293&amp;AI293</f>
        <v/>
      </c>
      <c r="AK293" s="100" t="e">
        <v>#N/A</v>
      </c>
      <c r="AL293" s="36"/>
      <c r="AM293" s="73" t="str">
        <f>IFERROR(IF(AK293&gt;=(VLOOKUP(D293&amp;E293,'Tab 3 Flex,Strng,Endur(unprot)'!AB$10:$AC$37,2,FALSE)),"HFZ", "NI")," ")</f>
        <v xml:space="preserve"> </v>
      </c>
      <c r="AN293" s="29" t="str">
        <f t="shared" si="58"/>
        <v xml:space="preserve"> </v>
      </c>
      <c r="AO293" s="33"/>
      <c r="AP293" s="29" t="str">
        <f t="shared" si="59"/>
        <v/>
      </c>
    </row>
    <row r="294" spans="1:42" s="57" customFormat="1" ht="16.5" thickTop="1" thickBot="1" x14ac:dyDescent="0.3">
      <c r="A294" s="32"/>
      <c r="B294" s="25"/>
      <c r="C294" s="25"/>
      <c r="D294" s="25"/>
      <c r="E294" s="25"/>
      <c r="F294" s="25"/>
      <c r="G294" s="94" t="e">
        <v>#N/A</v>
      </c>
      <c r="H294" s="94" t="e">
        <v>#N/A</v>
      </c>
      <c r="I294" s="26"/>
      <c r="J294" s="26"/>
      <c r="K294" s="69" t="str">
        <f>IFERROR(IF(G294&gt;=(VLOOKUP(D294&amp;E294,'Tab 2 Aerobic Capacity (unprot)'!L$10:$M$27,2,FALSE)),"HFZ","NI")," ")</f>
        <v xml:space="preserve"> </v>
      </c>
      <c r="L294" s="69" t="str">
        <f>IFERROR(IF(H294&gt;=(VLOOKUP(D294&amp;E294,'Tab 2 Aerobic Capacity (unprot)'!L$34:$M$51,2,FALSE)),"HFZ","NI")," ")</f>
        <v xml:space="preserve"> </v>
      </c>
      <c r="M294" s="54" t="str">
        <f t="shared" si="48"/>
        <v xml:space="preserve"> </v>
      </c>
      <c r="N294" s="33" t="str">
        <f t="shared" si="49"/>
        <v xml:space="preserve"> </v>
      </c>
      <c r="O294" s="43"/>
      <c r="P294" s="54" t="str">
        <f t="shared" si="50"/>
        <v/>
      </c>
      <c r="Q294" s="33"/>
      <c r="R294" s="54" t="str">
        <f t="shared" si="51"/>
        <v/>
      </c>
      <c r="S294" s="99" t="e">
        <v>#N/A</v>
      </c>
      <c r="T294" s="99" t="e">
        <v>#N/A</v>
      </c>
      <c r="U294" s="99" t="e">
        <v>#N/A</v>
      </c>
      <c r="V294" s="27"/>
      <c r="W294" s="70" t="str">
        <f>IFERROR(IF(S294&gt;=(VLOOKUP(D294&amp;E294, 'Tab 3 Flex,Strng,Endur(unprot)'!AG$10:$AH$37,2,FALSE)),"HFZ", "NI")," ")</f>
        <v xml:space="preserve"> </v>
      </c>
      <c r="X294" s="70" t="str">
        <f>IFERROR(IF(T294&gt;=(VLOOKUP(D294&amp;E294, 'Tab 3 Flex,Strng,Endur(unprot)'!AG$10:$AH$37,2,FALSE)),"HFZ", "NI")," ")</f>
        <v xml:space="preserve"> </v>
      </c>
      <c r="Y294" s="71" t="str">
        <f t="shared" si="52"/>
        <v xml:space="preserve"> </v>
      </c>
      <c r="Z294" s="71" t="str">
        <f t="shared" si="53"/>
        <v xml:space="preserve"> </v>
      </c>
      <c r="AA294" s="71" t="str">
        <f>IFERROR(IF(U294&gt;=(VLOOKUP(D294&amp;E294, 'Tab 3 Flex,Strng,Endur(unprot)'!W$10:X$37,2,FALSE)),"HFZ", "NI"), " ")</f>
        <v xml:space="preserve"> </v>
      </c>
      <c r="AB294" s="28" t="str">
        <f t="shared" si="54"/>
        <v xml:space="preserve"> </v>
      </c>
      <c r="AC294" s="33"/>
      <c r="AD294" s="28" t="str">
        <f t="shared" si="55"/>
        <v/>
      </c>
      <c r="AE294" s="96" t="e">
        <v>#N/A</v>
      </c>
      <c r="AF294" s="35"/>
      <c r="AG294" s="72" t="str">
        <f>IFERROR(IF(AE294&gt;=(VLOOKUP(D294&amp;E294, 'Tab 3 Flex,Strng,Endur(unprot)'!R$10:$S$37,2,FALSE)),"HFZ", "NI")," ")</f>
        <v xml:space="preserve"> </v>
      </c>
      <c r="AH294" s="55" t="str">
        <f t="shared" si="56"/>
        <v xml:space="preserve"> </v>
      </c>
      <c r="AI294" s="43"/>
      <c r="AJ294" s="55" t="str">
        <f t="shared" si="57"/>
        <v/>
      </c>
      <c r="AK294" s="100" t="e">
        <v>#N/A</v>
      </c>
      <c r="AL294" s="36"/>
      <c r="AM294" s="73" t="str">
        <f>IFERROR(IF(AK294&gt;=(VLOOKUP(D294&amp;E294,'Tab 3 Flex,Strng,Endur(unprot)'!AB$10:$AC$37,2,FALSE)),"HFZ", "NI")," ")</f>
        <v xml:space="preserve"> </v>
      </c>
      <c r="AN294" s="29" t="str">
        <f t="shared" si="58"/>
        <v xml:space="preserve"> </v>
      </c>
      <c r="AO294" s="33"/>
      <c r="AP294" s="29" t="str">
        <f t="shared" si="59"/>
        <v/>
      </c>
    </row>
    <row r="295" spans="1:42" s="57" customFormat="1" ht="16.5" thickTop="1" thickBot="1" x14ac:dyDescent="0.3">
      <c r="A295" s="32"/>
      <c r="B295" s="25"/>
      <c r="C295" s="25"/>
      <c r="D295" s="25"/>
      <c r="E295" s="25"/>
      <c r="F295" s="25"/>
      <c r="G295" s="94" t="e">
        <v>#N/A</v>
      </c>
      <c r="H295" s="94" t="e">
        <v>#N/A</v>
      </c>
      <c r="I295" s="26"/>
      <c r="J295" s="26"/>
      <c r="K295" s="69" t="str">
        <f>IFERROR(IF(G295&gt;=(VLOOKUP(D295&amp;E295,'Tab 2 Aerobic Capacity (unprot)'!L$10:$M$27,2,FALSE)),"HFZ","NI")," ")</f>
        <v xml:space="preserve"> </v>
      </c>
      <c r="L295" s="69" t="str">
        <f>IFERROR(IF(H295&gt;=(VLOOKUP(D295&amp;E295,'Tab 2 Aerobic Capacity (unprot)'!L$34:$M$51,2,FALSE)),"HFZ","NI")," ")</f>
        <v xml:space="preserve"> </v>
      </c>
      <c r="M295" s="54" t="str">
        <f t="shared" si="48"/>
        <v xml:space="preserve"> </v>
      </c>
      <c r="N295" s="33" t="str">
        <f t="shared" si="49"/>
        <v xml:space="preserve"> </v>
      </c>
      <c r="O295" s="43"/>
      <c r="P295" s="54" t="str">
        <f t="shared" si="50"/>
        <v/>
      </c>
      <c r="Q295" s="33"/>
      <c r="R295" s="54" t="str">
        <f t="shared" si="51"/>
        <v/>
      </c>
      <c r="S295" s="99" t="e">
        <v>#N/A</v>
      </c>
      <c r="T295" s="99" t="e">
        <v>#N/A</v>
      </c>
      <c r="U295" s="99" t="e">
        <v>#N/A</v>
      </c>
      <c r="V295" s="27"/>
      <c r="W295" s="70" t="str">
        <f>IFERROR(IF(S295&gt;=(VLOOKUP(D295&amp;E295, 'Tab 3 Flex,Strng,Endur(unprot)'!AG$10:$AH$37,2,FALSE)),"HFZ", "NI")," ")</f>
        <v xml:space="preserve"> </v>
      </c>
      <c r="X295" s="70" t="str">
        <f>IFERROR(IF(T295&gt;=(VLOOKUP(D295&amp;E295, 'Tab 3 Flex,Strng,Endur(unprot)'!AG$10:$AH$37,2,FALSE)),"HFZ", "NI")," ")</f>
        <v xml:space="preserve"> </v>
      </c>
      <c r="Y295" s="71" t="str">
        <f t="shared" si="52"/>
        <v xml:space="preserve"> </v>
      </c>
      <c r="Z295" s="71" t="str">
        <f t="shared" si="53"/>
        <v xml:space="preserve"> </v>
      </c>
      <c r="AA295" s="71" t="str">
        <f>IFERROR(IF(U295&gt;=(VLOOKUP(D295&amp;E295, 'Tab 3 Flex,Strng,Endur(unprot)'!W$10:X$37,2,FALSE)),"HFZ", "NI"), " ")</f>
        <v xml:space="preserve"> </v>
      </c>
      <c r="AB295" s="28" t="str">
        <f t="shared" si="54"/>
        <v xml:space="preserve"> </v>
      </c>
      <c r="AC295" s="33"/>
      <c r="AD295" s="28" t="str">
        <f t="shared" si="55"/>
        <v/>
      </c>
      <c r="AE295" s="96" t="e">
        <v>#N/A</v>
      </c>
      <c r="AF295" s="35"/>
      <c r="AG295" s="72" t="str">
        <f>IFERROR(IF(AE295&gt;=(VLOOKUP(D295&amp;E295, 'Tab 3 Flex,Strng,Endur(unprot)'!R$10:$S$37,2,FALSE)),"HFZ", "NI")," ")</f>
        <v xml:space="preserve"> </v>
      </c>
      <c r="AH295" s="55" t="str">
        <f t="shared" si="56"/>
        <v xml:space="preserve"> </v>
      </c>
      <c r="AI295" s="43"/>
      <c r="AJ295" s="55" t="str">
        <f t="shared" si="57"/>
        <v/>
      </c>
      <c r="AK295" s="100" t="e">
        <v>#N/A</v>
      </c>
      <c r="AL295" s="36"/>
      <c r="AM295" s="73" t="str">
        <f>IFERROR(IF(AK295&gt;=(VLOOKUP(D295&amp;E295,'Tab 3 Flex,Strng,Endur(unprot)'!AB$10:$AC$37,2,FALSE)),"HFZ", "NI")," ")</f>
        <v xml:space="preserve"> </v>
      </c>
      <c r="AN295" s="29" t="str">
        <f t="shared" si="58"/>
        <v xml:space="preserve"> </v>
      </c>
      <c r="AO295" s="33"/>
      <c r="AP295" s="29" t="str">
        <f t="shared" si="59"/>
        <v/>
      </c>
    </row>
    <row r="296" spans="1:42" s="57" customFormat="1" ht="16.5" thickTop="1" thickBot="1" x14ac:dyDescent="0.3">
      <c r="A296" s="32"/>
      <c r="B296" s="25"/>
      <c r="C296" s="25"/>
      <c r="D296" s="25"/>
      <c r="E296" s="25"/>
      <c r="F296" s="25"/>
      <c r="G296" s="94" t="e">
        <v>#N/A</v>
      </c>
      <c r="H296" s="94" t="e">
        <v>#N/A</v>
      </c>
      <c r="I296" s="26"/>
      <c r="J296" s="26"/>
      <c r="K296" s="69" t="str">
        <f>IFERROR(IF(G296&gt;=(VLOOKUP(D296&amp;E296,'Tab 2 Aerobic Capacity (unprot)'!L$10:$M$27,2,FALSE)),"HFZ","NI")," ")</f>
        <v xml:space="preserve"> </v>
      </c>
      <c r="L296" s="69" t="str">
        <f>IFERROR(IF(H296&gt;=(VLOOKUP(D296&amp;E296,'Tab 2 Aerobic Capacity (unprot)'!L$34:$M$51,2,FALSE)),"HFZ","NI")," ")</f>
        <v xml:space="preserve"> </v>
      </c>
      <c r="M296" s="54" t="str">
        <f t="shared" si="48"/>
        <v xml:space="preserve"> </v>
      </c>
      <c r="N296" s="33" t="str">
        <f t="shared" si="49"/>
        <v xml:space="preserve"> </v>
      </c>
      <c r="O296" s="43"/>
      <c r="P296" s="54" t="str">
        <f t="shared" si="50"/>
        <v/>
      </c>
      <c r="Q296" s="33"/>
      <c r="R296" s="54" t="str">
        <f t="shared" si="51"/>
        <v/>
      </c>
      <c r="S296" s="99" t="e">
        <v>#N/A</v>
      </c>
      <c r="T296" s="99" t="e">
        <v>#N/A</v>
      </c>
      <c r="U296" s="99" t="e">
        <v>#N/A</v>
      </c>
      <c r="V296" s="27"/>
      <c r="W296" s="70" t="str">
        <f>IFERROR(IF(S296&gt;=(VLOOKUP(D296&amp;E296, 'Tab 3 Flex,Strng,Endur(unprot)'!AG$10:$AH$37,2,FALSE)),"HFZ", "NI")," ")</f>
        <v xml:space="preserve"> </v>
      </c>
      <c r="X296" s="70" t="str">
        <f>IFERROR(IF(T296&gt;=(VLOOKUP(D296&amp;E296, 'Tab 3 Flex,Strng,Endur(unprot)'!AG$10:$AH$37,2,FALSE)),"HFZ", "NI")," ")</f>
        <v xml:space="preserve"> </v>
      </c>
      <c r="Y296" s="71" t="str">
        <f t="shared" si="52"/>
        <v xml:space="preserve"> </v>
      </c>
      <c r="Z296" s="71" t="str">
        <f t="shared" si="53"/>
        <v xml:space="preserve"> </v>
      </c>
      <c r="AA296" s="71" t="str">
        <f>IFERROR(IF(U296&gt;=(VLOOKUP(D296&amp;E296, 'Tab 3 Flex,Strng,Endur(unprot)'!W$10:X$37,2,FALSE)),"HFZ", "NI"), " ")</f>
        <v xml:space="preserve"> </v>
      </c>
      <c r="AB296" s="28" t="str">
        <f t="shared" si="54"/>
        <v xml:space="preserve"> </v>
      </c>
      <c r="AC296" s="33"/>
      <c r="AD296" s="28" t="str">
        <f t="shared" si="55"/>
        <v/>
      </c>
      <c r="AE296" s="96" t="e">
        <v>#N/A</v>
      </c>
      <c r="AF296" s="35"/>
      <c r="AG296" s="72" t="str">
        <f>IFERROR(IF(AE296&gt;=(VLOOKUP(D296&amp;E296, 'Tab 3 Flex,Strng,Endur(unprot)'!R$10:$S$37,2,FALSE)),"HFZ", "NI")," ")</f>
        <v xml:space="preserve"> </v>
      </c>
      <c r="AH296" s="55" t="str">
        <f t="shared" si="56"/>
        <v xml:space="preserve"> </v>
      </c>
      <c r="AI296" s="43"/>
      <c r="AJ296" s="55" t="str">
        <f>D296&amp;AI296</f>
        <v/>
      </c>
      <c r="AK296" s="100" t="e">
        <v>#N/A</v>
      </c>
      <c r="AL296" s="36"/>
      <c r="AM296" s="73" t="str">
        <f>IFERROR(IF(AK296&gt;=(VLOOKUP(D296&amp;E296,'Tab 3 Flex,Strng,Endur(unprot)'!AB$10:$AC$37,2,FALSE)),"HFZ", "NI")," ")</f>
        <v xml:space="preserve"> </v>
      </c>
      <c r="AN296" s="29" t="str">
        <f t="shared" si="58"/>
        <v xml:space="preserve"> </v>
      </c>
      <c r="AO296" s="33"/>
      <c r="AP296" s="29" t="str">
        <f t="shared" si="59"/>
        <v/>
      </c>
    </row>
    <row r="297" spans="1:42" s="57" customFormat="1" ht="16.5" thickTop="1" thickBot="1" x14ac:dyDescent="0.3">
      <c r="A297" s="32"/>
      <c r="B297" s="25"/>
      <c r="C297" s="25"/>
      <c r="D297" s="25"/>
      <c r="E297" s="25"/>
      <c r="F297" s="25"/>
      <c r="G297" s="94" t="e">
        <v>#N/A</v>
      </c>
      <c r="H297" s="94" t="e">
        <v>#N/A</v>
      </c>
      <c r="I297" s="26"/>
      <c r="J297" s="26"/>
      <c r="K297" s="69" t="str">
        <f>IFERROR(IF(G297&gt;=(VLOOKUP(D297&amp;E297,'Tab 2 Aerobic Capacity (unprot)'!L$10:$M$27,2,FALSE)),"HFZ","NI")," ")</f>
        <v xml:space="preserve"> </v>
      </c>
      <c r="L297" s="69" t="str">
        <f>IFERROR(IF(H297&gt;=(VLOOKUP(D297&amp;E297,'Tab 2 Aerobic Capacity (unprot)'!L$34:$M$51,2,FALSE)),"HFZ","NI")," ")</f>
        <v xml:space="preserve"> </v>
      </c>
      <c r="M297" s="54" t="str">
        <f t="shared" si="48"/>
        <v xml:space="preserve"> </v>
      </c>
      <c r="N297" s="33" t="str">
        <f t="shared" si="49"/>
        <v xml:space="preserve"> </v>
      </c>
      <c r="O297" s="43"/>
      <c r="P297" s="54" t="str">
        <f t="shared" si="50"/>
        <v/>
      </c>
      <c r="Q297" s="33"/>
      <c r="R297" s="54" t="str">
        <f t="shared" si="51"/>
        <v/>
      </c>
      <c r="S297" s="99" t="e">
        <v>#N/A</v>
      </c>
      <c r="T297" s="99" t="e">
        <v>#N/A</v>
      </c>
      <c r="U297" s="99" t="e">
        <v>#N/A</v>
      </c>
      <c r="V297" s="27"/>
      <c r="W297" s="70" t="str">
        <f>IFERROR(IF(S297&gt;=(VLOOKUP(D297&amp;E297, 'Tab 3 Flex,Strng,Endur(unprot)'!AG$10:$AH$37,2,FALSE)),"HFZ", "NI")," ")</f>
        <v xml:space="preserve"> </v>
      </c>
      <c r="X297" s="70" t="str">
        <f>IFERROR(IF(T297&gt;=(VLOOKUP(D297&amp;E297, 'Tab 3 Flex,Strng,Endur(unprot)'!AG$10:$AH$37,2,FALSE)),"HFZ", "NI")," ")</f>
        <v xml:space="preserve"> </v>
      </c>
      <c r="Y297" s="71" t="str">
        <f t="shared" si="52"/>
        <v xml:space="preserve"> </v>
      </c>
      <c r="Z297" s="71" t="str">
        <f t="shared" si="53"/>
        <v xml:space="preserve"> </v>
      </c>
      <c r="AA297" s="71" t="str">
        <f>IFERROR(IF(U297&gt;=(VLOOKUP(D297&amp;E297, 'Tab 3 Flex,Strng,Endur(unprot)'!W$10:X$37,2,FALSE)),"HFZ", "NI"), " ")</f>
        <v xml:space="preserve"> </v>
      </c>
      <c r="AB297" s="28" t="str">
        <f t="shared" si="54"/>
        <v xml:space="preserve"> </v>
      </c>
      <c r="AC297" s="33"/>
      <c r="AD297" s="28" t="str">
        <f t="shared" si="55"/>
        <v/>
      </c>
      <c r="AE297" s="96" t="e">
        <v>#N/A</v>
      </c>
      <c r="AF297" s="35"/>
      <c r="AG297" s="72" t="str">
        <f>IFERROR(IF(AE297&gt;=(VLOOKUP(D297&amp;E297, 'Tab 3 Flex,Strng,Endur(unprot)'!R$10:$S$37,2,FALSE)),"HFZ", "NI")," ")</f>
        <v xml:space="preserve"> </v>
      </c>
      <c r="AH297" s="55" t="str">
        <f t="shared" si="56"/>
        <v xml:space="preserve"> </v>
      </c>
      <c r="AI297" s="43"/>
      <c r="AJ297" s="55" t="str">
        <f t="shared" si="57"/>
        <v/>
      </c>
      <c r="AK297" s="100" t="e">
        <v>#N/A</v>
      </c>
      <c r="AL297" s="36"/>
      <c r="AM297" s="73" t="str">
        <f>IFERROR(IF(AK297&gt;=(VLOOKUP(D297&amp;E297,'Tab 3 Flex,Strng,Endur(unprot)'!AB$10:$AC$37,2,FALSE)),"HFZ", "NI")," ")</f>
        <v xml:space="preserve"> </v>
      </c>
      <c r="AN297" s="29" t="str">
        <f t="shared" si="58"/>
        <v xml:space="preserve"> </v>
      </c>
      <c r="AO297" s="33"/>
      <c r="AP297" s="29" t="str">
        <f t="shared" si="59"/>
        <v/>
      </c>
    </row>
    <row r="298" spans="1:42" s="57" customFormat="1" ht="16.5" thickTop="1" thickBot="1" x14ac:dyDescent="0.3">
      <c r="A298" s="32"/>
      <c r="B298" s="25"/>
      <c r="C298" s="25"/>
      <c r="D298" s="25"/>
      <c r="E298" s="25"/>
      <c r="F298" s="25"/>
      <c r="G298" s="94" t="e">
        <v>#N/A</v>
      </c>
      <c r="H298" s="94" t="e">
        <v>#N/A</v>
      </c>
      <c r="I298" s="26"/>
      <c r="J298" s="26"/>
      <c r="K298" s="69" t="str">
        <f>IFERROR(IF(G298&gt;=(VLOOKUP(D298&amp;E298,'Tab 2 Aerobic Capacity (unprot)'!L$10:$M$27,2,FALSE)),"HFZ","NI")," ")</f>
        <v xml:space="preserve"> </v>
      </c>
      <c r="L298" s="69" t="str">
        <f>IFERROR(IF(H298&gt;=(VLOOKUP(D298&amp;E298,'Tab 2 Aerobic Capacity (unprot)'!L$34:$M$51,2,FALSE)),"HFZ","NI")," ")</f>
        <v xml:space="preserve"> </v>
      </c>
      <c r="M298" s="54" t="str">
        <f t="shared" si="48"/>
        <v xml:space="preserve"> </v>
      </c>
      <c r="N298" s="33" t="str">
        <f t="shared" si="49"/>
        <v xml:space="preserve"> </v>
      </c>
      <c r="O298" s="43"/>
      <c r="P298" s="54" t="str">
        <f t="shared" si="50"/>
        <v/>
      </c>
      <c r="Q298" s="33"/>
      <c r="R298" s="54" t="str">
        <f t="shared" si="51"/>
        <v/>
      </c>
      <c r="S298" s="99" t="e">
        <v>#N/A</v>
      </c>
      <c r="T298" s="99" t="e">
        <v>#N/A</v>
      </c>
      <c r="U298" s="99" t="e">
        <v>#N/A</v>
      </c>
      <c r="V298" s="27"/>
      <c r="W298" s="70" t="str">
        <f>IFERROR(IF(S298&gt;=(VLOOKUP(D298&amp;E298, 'Tab 3 Flex,Strng,Endur(unprot)'!AG$10:$AH$37,2,FALSE)),"HFZ", "NI")," ")</f>
        <v xml:space="preserve"> </v>
      </c>
      <c r="X298" s="70" t="str">
        <f>IFERROR(IF(T298&gt;=(VLOOKUP(D298&amp;E298, 'Tab 3 Flex,Strng,Endur(unprot)'!AG$10:$AH$37,2,FALSE)),"HFZ", "NI")," ")</f>
        <v xml:space="preserve"> </v>
      </c>
      <c r="Y298" s="71" t="str">
        <f t="shared" si="52"/>
        <v xml:space="preserve"> </v>
      </c>
      <c r="Z298" s="71" t="str">
        <f t="shared" si="53"/>
        <v xml:space="preserve"> </v>
      </c>
      <c r="AA298" s="71" t="str">
        <f>IFERROR(IF(U298&gt;=(VLOOKUP(D298&amp;E298, 'Tab 3 Flex,Strng,Endur(unprot)'!W$10:X$37,2,FALSE)),"HFZ", "NI"), " ")</f>
        <v xml:space="preserve"> </v>
      </c>
      <c r="AB298" s="28" t="str">
        <f t="shared" si="54"/>
        <v xml:space="preserve"> </v>
      </c>
      <c r="AC298" s="33"/>
      <c r="AD298" s="28" t="str">
        <f t="shared" si="55"/>
        <v/>
      </c>
      <c r="AE298" s="96" t="e">
        <v>#N/A</v>
      </c>
      <c r="AF298" s="35"/>
      <c r="AG298" s="72" t="str">
        <f>IFERROR(IF(AE298&gt;=(VLOOKUP(D298&amp;E298, 'Tab 3 Flex,Strng,Endur(unprot)'!R$10:$S$37,2,FALSE)),"HFZ", "NI")," ")</f>
        <v xml:space="preserve"> </v>
      </c>
      <c r="AH298" s="55" t="str">
        <f t="shared" si="56"/>
        <v xml:space="preserve"> </v>
      </c>
      <c r="AI298" s="43"/>
      <c r="AJ298" s="55" t="str">
        <f t="shared" si="57"/>
        <v/>
      </c>
      <c r="AK298" s="100" t="e">
        <v>#N/A</v>
      </c>
      <c r="AL298" s="36"/>
      <c r="AM298" s="73" t="str">
        <f>IFERROR(IF(AK298&gt;=(VLOOKUP(D298&amp;E298,'Tab 3 Flex,Strng,Endur(unprot)'!AB$10:$AC$37,2,FALSE)),"HFZ", "NI")," ")</f>
        <v xml:space="preserve"> </v>
      </c>
      <c r="AN298" s="29" t="str">
        <f t="shared" si="58"/>
        <v xml:space="preserve"> </v>
      </c>
      <c r="AO298" s="33"/>
      <c r="AP298" s="29" t="str">
        <f t="shared" si="59"/>
        <v/>
      </c>
    </row>
    <row r="299" spans="1:42" s="57" customFormat="1" ht="16.5" thickTop="1" thickBot="1" x14ac:dyDescent="0.3">
      <c r="A299" s="32"/>
      <c r="B299" s="25"/>
      <c r="C299" s="25"/>
      <c r="D299" s="25"/>
      <c r="E299" s="25"/>
      <c r="F299" s="25"/>
      <c r="G299" s="94" t="e">
        <v>#N/A</v>
      </c>
      <c r="H299" s="94" t="e">
        <v>#N/A</v>
      </c>
      <c r="I299" s="26"/>
      <c r="J299" s="26"/>
      <c r="K299" s="69" t="str">
        <f>IFERROR(IF(G299&gt;=(VLOOKUP(D299&amp;E299,'Tab 2 Aerobic Capacity (unprot)'!L$10:$M$27,2,FALSE)),"HFZ","NI")," ")</f>
        <v xml:space="preserve"> </v>
      </c>
      <c r="L299" s="69" t="str">
        <f>IFERROR(IF(H299&gt;=(VLOOKUP(D299&amp;E299,'Tab 2 Aerobic Capacity (unprot)'!L$34:$M$51,2,FALSE)),"HFZ","NI")," ")</f>
        <v xml:space="preserve"> </v>
      </c>
      <c r="M299" s="54" t="str">
        <f t="shared" si="48"/>
        <v xml:space="preserve"> </v>
      </c>
      <c r="N299" s="33" t="str">
        <f t="shared" si="49"/>
        <v xml:space="preserve"> </v>
      </c>
      <c r="O299" s="43"/>
      <c r="P299" s="54" t="str">
        <f t="shared" si="50"/>
        <v/>
      </c>
      <c r="Q299" s="33"/>
      <c r="R299" s="54" t="str">
        <f t="shared" si="51"/>
        <v/>
      </c>
      <c r="S299" s="99" t="e">
        <v>#N/A</v>
      </c>
      <c r="T299" s="99" t="e">
        <v>#N/A</v>
      </c>
      <c r="U299" s="99" t="e">
        <v>#N/A</v>
      </c>
      <c r="V299" s="27"/>
      <c r="W299" s="70" t="str">
        <f>IFERROR(IF(S299&gt;=(VLOOKUP(D299&amp;E299, 'Tab 3 Flex,Strng,Endur(unprot)'!AG$10:$AH$37,2,FALSE)),"HFZ", "NI")," ")</f>
        <v xml:space="preserve"> </v>
      </c>
      <c r="X299" s="70" t="str">
        <f>IFERROR(IF(T299&gt;=(VLOOKUP(D299&amp;E299, 'Tab 3 Flex,Strng,Endur(unprot)'!AG$10:$AH$37,2,FALSE)),"HFZ", "NI")," ")</f>
        <v xml:space="preserve"> </v>
      </c>
      <c r="Y299" s="71" t="str">
        <f t="shared" si="52"/>
        <v xml:space="preserve"> </v>
      </c>
      <c r="Z299" s="71" t="str">
        <f t="shared" si="53"/>
        <v xml:space="preserve"> </v>
      </c>
      <c r="AA299" s="71" t="str">
        <f>IFERROR(IF(U299&gt;=(VLOOKUP(D299&amp;E299, 'Tab 3 Flex,Strng,Endur(unprot)'!W$10:X$37,2,FALSE)),"HFZ", "NI"), " ")</f>
        <v xml:space="preserve"> </v>
      </c>
      <c r="AB299" s="28" t="str">
        <f t="shared" si="54"/>
        <v xml:space="preserve"> </v>
      </c>
      <c r="AC299" s="33"/>
      <c r="AD299" s="28" t="str">
        <f t="shared" si="55"/>
        <v/>
      </c>
      <c r="AE299" s="96" t="e">
        <v>#N/A</v>
      </c>
      <c r="AF299" s="35"/>
      <c r="AG299" s="72" t="str">
        <f>IFERROR(IF(AE299&gt;=(VLOOKUP(D299&amp;E299, 'Tab 3 Flex,Strng,Endur(unprot)'!R$10:$S$37,2,FALSE)),"HFZ", "NI")," ")</f>
        <v xml:space="preserve"> </v>
      </c>
      <c r="AH299" s="55" t="str">
        <f t="shared" si="56"/>
        <v xml:space="preserve"> </v>
      </c>
      <c r="AI299" s="43"/>
      <c r="AJ299" s="55" t="str">
        <f t="shared" si="57"/>
        <v/>
      </c>
      <c r="AK299" s="100" t="e">
        <v>#N/A</v>
      </c>
      <c r="AL299" s="36"/>
      <c r="AM299" s="73" t="str">
        <f>IFERROR(IF(AK299&gt;=(VLOOKUP(D299&amp;E299,'Tab 3 Flex,Strng,Endur(unprot)'!AB$10:$AC$37,2,FALSE)),"HFZ", "NI")," ")</f>
        <v xml:space="preserve"> </v>
      </c>
      <c r="AN299" s="29" t="str">
        <f t="shared" si="58"/>
        <v xml:space="preserve"> </v>
      </c>
      <c r="AO299" s="33"/>
      <c r="AP299" s="29" t="str">
        <f t="shared" si="59"/>
        <v/>
      </c>
    </row>
    <row r="300" spans="1:42" s="57" customFormat="1" ht="16.5" thickTop="1" thickBot="1" x14ac:dyDescent="0.3">
      <c r="A300" s="32"/>
      <c r="B300" s="25"/>
      <c r="C300" s="25"/>
      <c r="D300" s="25"/>
      <c r="E300" s="25"/>
      <c r="F300" s="25"/>
      <c r="G300" s="94" t="e">
        <v>#N/A</v>
      </c>
      <c r="H300" s="94" t="e">
        <v>#N/A</v>
      </c>
      <c r="I300" s="26"/>
      <c r="J300" s="26"/>
      <c r="K300" s="69" t="str">
        <f>IFERROR(IF(G300&gt;=(VLOOKUP(D300&amp;E300,'Tab 2 Aerobic Capacity (unprot)'!L$10:$M$27,2,FALSE)),"HFZ","NI")," ")</f>
        <v xml:space="preserve"> </v>
      </c>
      <c r="L300" s="69" t="str">
        <f>IFERROR(IF(H300&gt;=(VLOOKUP(D300&amp;E300,'Tab 2 Aerobic Capacity (unprot)'!L$34:$M$51,2,FALSE)),"HFZ","NI")," ")</f>
        <v xml:space="preserve"> </v>
      </c>
      <c r="M300" s="54" t="str">
        <f t="shared" si="48"/>
        <v xml:space="preserve"> </v>
      </c>
      <c r="N300" s="33" t="str">
        <f t="shared" si="49"/>
        <v xml:space="preserve"> </v>
      </c>
      <c r="O300" s="43"/>
      <c r="P300" s="54" t="str">
        <f t="shared" si="50"/>
        <v/>
      </c>
      <c r="Q300" s="33"/>
      <c r="R300" s="54" t="str">
        <f t="shared" si="51"/>
        <v/>
      </c>
      <c r="S300" s="99" t="e">
        <v>#N/A</v>
      </c>
      <c r="T300" s="99" t="e">
        <v>#N/A</v>
      </c>
      <c r="U300" s="99" t="e">
        <v>#N/A</v>
      </c>
      <c r="V300" s="27"/>
      <c r="W300" s="70" t="str">
        <f>IFERROR(IF(S300&gt;=(VLOOKUP(D300&amp;E300, 'Tab 3 Flex,Strng,Endur(unprot)'!AG$10:$AH$37,2,FALSE)),"HFZ", "NI")," ")</f>
        <v xml:space="preserve"> </v>
      </c>
      <c r="X300" s="70" t="str">
        <f>IFERROR(IF(T300&gt;=(VLOOKUP(D300&amp;E300, 'Tab 3 Flex,Strng,Endur(unprot)'!AG$10:$AH$37,2,FALSE)),"HFZ", "NI")," ")</f>
        <v xml:space="preserve"> </v>
      </c>
      <c r="Y300" s="71" t="str">
        <f t="shared" si="52"/>
        <v xml:space="preserve"> </v>
      </c>
      <c r="Z300" s="71" t="str">
        <f t="shared" si="53"/>
        <v xml:space="preserve"> </v>
      </c>
      <c r="AA300" s="71" t="str">
        <f>IFERROR(IF(U300&gt;=(VLOOKUP(D300&amp;E300, 'Tab 3 Flex,Strng,Endur(unprot)'!W$10:X$37,2,FALSE)),"HFZ", "NI"), " ")</f>
        <v xml:space="preserve"> </v>
      </c>
      <c r="AB300" s="28" t="str">
        <f t="shared" si="54"/>
        <v xml:space="preserve"> </v>
      </c>
      <c r="AC300" s="33"/>
      <c r="AD300" s="28" t="str">
        <f t="shared" si="55"/>
        <v/>
      </c>
      <c r="AE300" s="96" t="e">
        <v>#N/A</v>
      </c>
      <c r="AF300" s="35"/>
      <c r="AG300" s="72" t="str">
        <f>IFERROR(IF(AE300&gt;=(VLOOKUP(D300&amp;E300, 'Tab 3 Flex,Strng,Endur(unprot)'!R$10:$S$37,2,FALSE)),"HFZ", "NI")," ")</f>
        <v xml:space="preserve"> </v>
      </c>
      <c r="AH300" s="55" t="str">
        <f t="shared" si="56"/>
        <v xml:space="preserve"> </v>
      </c>
      <c r="AI300" s="43"/>
      <c r="AJ300" s="55" t="str">
        <f t="shared" si="57"/>
        <v/>
      </c>
      <c r="AK300" s="100" t="e">
        <v>#N/A</v>
      </c>
      <c r="AL300" s="36"/>
      <c r="AM300" s="73" t="str">
        <f>IFERROR(IF(AK300&gt;=(VLOOKUP(D300&amp;E300,'Tab 3 Flex,Strng,Endur(unprot)'!AB$10:$AC$37,2,FALSE)),"HFZ", "NI")," ")</f>
        <v xml:space="preserve"> </v>
      </c>
      <c r="AN300" s="29" t="str">
        <f t="shared" si="58"/>
        <v xml:space="preserve"> </v>
      </c>
      <c r="AO300" s="33"/>
      <c r="AP300" s="29" t="str">
        <f t="shared" si="59"/>
        <v/>
      </c>
    </row>
    <row r="301" spans="1:42" s="57" customFormat="1" ht="16.5" thickTop="1" thickBot="1" x14ac:dyDescent="0.3">
      <c r="A301" s="32"/>
      <c r="B301" s="25"/>
      <c r="C301" s="25"/>
      <c r="D301" s="25"/>
      <c r="E301" s="25"/>
      <c r="F301" s="25"/>
      <c r="G301" s="94" t="e">
        <v>#N/A</v>
      </c>
      <c r="H301" s="94" t="e">
        <v>#N/A</v>
      </c>
      <c r="I301" s="26"/>
      <c r="J301" s="26"/>
      <c r="K301" s="69" t="str">
        <f>IFERROR(IF(G301&gt;=(VLOOKUP(D301&amp;E301,'Tab 2 Aerobic Capacity (unprot)'!L$10:$M$27,2,FALSE)),"HFZ","NI")," ")</f>
        <v xml:space="preserve"> </v>
      </c>
      <c r="L301" s="69" t="str">
        <f>IFERROR(IF(H301&gt;=(VLOOKUP(D301&amp;E301,'Tab 2 Aerobic Capacity (unprot)'!L$34:$M$51,2,FALSE)),"HFZ","NI")," ")</f>
        <v xml:space="preserve"> </v>
      </c>
      <c r="M301" s="54" t="str">
        <f t="shared" si="48"/>
        <v xml:space="preserve"> </v>
      </c>
      <c r="N301" s="33" t="str">
        <f t="shared" si="49"/>
        <v xml:space="preserve"> </v>
      </c>
      <c r="O301" s="43"/>
      <c r="P301" s="54" t="str">
        <f t="shared" si="50"/>
        <v/>
      </c>
      <c r="Q301" s="33"/>
      <c r="R301" s="54" t="str">
        <f t="shared" si="51"/>
        <v/>
      </c>
      <c r="S301" s="99" t="e">
        <v>#N/A</v>
      </c>
      <c r="T301" s="99" t="e">
        <v>#N/A</v>
      </c>
      <c r="U301" s="99" t="e">
        <v>#N/A</v>
      </c>
      <c r="V301" s="27"/>
      <c r="W301" s="70" t="str">
        <f>IFERROR(IF(S301&gt;=(VLOOKUP(D301&amp;E301, 'Tab 3 Flex,Strng,Endur(unprot)'!AG$10:$AH$37,2,FALSE)),"HFZ", "NI")," ")</f>
        <v xml:space="preserve"> </v>
      </c>
      <c r="X301" s="70" t="str">
        <f>IFERROR(IF(T301&gt;=(VLOOKUP(D301&amp;E301, 'Tab 3 Flex,Strng,Endur(unprot)'!AG$10:$AH$37,2,FALSE)),"HFZ", "NI")," ")</f>
        <v xml:space="preserve"> </v>
      </c>
      <c r="Y301" s="71" t="str">
        <f t="shared" si="52"/>
        <v xml:space="preserve"> </v>
      </c>
      <c r="Z301" s="71" t="str">
        <f t="shared" si="53"/>
        <v xml:space="preserve"> </v>
      </c>
      <c r="AA301" s="71" t="str">
        <f>IFERROR(IF(U301&gt;=(VLOOKUP(D301&amp;E301, 'Tab 3 Flex,Strng,Endur(unprot)'!W$10:X$37,2,FALSE)),"HFZ", "NI"), " ")</f>
        <v xml:space="preserve"> </v>
      </c>
      <c r="AB301" s="28" t="str">
        <f t="shared" si="54"/>
        <v xml:space="preserve"> </v>
      </c>
      <c r="AC301" s="33"/>
      <c r="AD301" s="28" t="str">
        <f t="shared" si="55"/>
        <v/>
      </c>
      <c r="AE301" s="96" t="e">
        <v>#N/A</v>
      </c>
      <c r="AF301" s="35"/>
      <c r="AG301" s="72" t="str">
        <f>IFERROR(IF(AE301&gt;=(VLOOKUP(D301&amp;E301, 'Tab 3 Flex,Strng,Endur(unprot)'!R$10:$S$37,2,FALSE)),"HFZ", "NI")," ")</f>
        <v xml:space="preserve"> </v>
      </c>
      <c r="AH301" s="55" t="str">
        <f t="shared" si="56"/>
        <v xml:space="preserve"> </v>
      </c>
      <c r="AI301" s="43"/>
      <c r="AJ301" s="55" t="str">
        <f t="shared" si="57"/>
        <v/>
      </c>
      <c r="AK301" s="100" t="e">
        <v>#N/A</v>
      </c>
      <c r="AL301" s="36"/>
      <c r="AM301" s="73" t="str">
        <f>IFERROR(IF(AK301&gt;=(VLOOKUP(D301&amp;E301,'Tab 3 Flex,Strng,Endur(unprot)'!AB$10:$AC$37,2,FALSE)),"HFZ", "NI")," ")</f>
        <v xml:space="preserve"> </v>
      </c>
      <c r="AN301" s="29" t="str">
        <f t="shared" si="58"/>
        <v xml:space="preserve"> </v>
      </c>
      <c r="AO301" s="33"/>
      <c r="AP301" s="29" t="str">
        <f t="shared" si="59"/>
        <v/>
      </c>
    </row>
    <row r="302" spans="1:42" s="57" customFormat="1" ht="16.5" thickTop="1" thickBot="1" x14ac:dyDescent="0.3">
      <c r="A302" s="32"/>
      <c r="B302" s="25"/>
      <c r="C302" s="25"/>
      <c r="D302" s="25"/>
      <c r="E302" s="25"/>
      <c r="F302" s="25"/>
      <c r="G302" s="94" t="e">
        <v>#N/A</v>
      </c>
      <c r="H302" s="94" t="e">
        <v>#N/A</v>
      </c>
      <c r="I302" s="26"/>
      <c r="J302" s="26"/>
      <c r="K302" s="69" t="str">
        <f>IFERROR(IF(G302&gt;=(VLOOKUP(D302&amp;E302,'Tab 2 Aerobic Capacity (unprot)'!L$10:$M$27,2,FALSE)),"HFZ","NI")," ")</f>
        <v xml:space="preserve"> </v>
      </c>
      <c r="L302" s="69" t="str">
        <f>IFERROR(IF(H302&gt;=(VLOOKUP(D302&amp;E302,'Tab 2 Aerobic Capacity (unprot)'!L$34:$M$51,2,FALSE)),"HFZ","NI")," ")</f>
        <v xml:space="preserve"> </v>
      </c>
      <c r="M302" s="54" t="str">
        <f t="shared" si="48"/>
        <v xml:space="preserve"> </v>
      </c>
      <c r="N302" s="33" t="str">
        <f t="shared" si="49"/>
        <v xml:space="preserve"> </v>
      </c>
      <c r="O302" s="43"/>
      <c r="P302" s="54" t="str">
        <f t="shared" si="50"/>
        <v/>
      </c>
      <c r="Q302" s="33"/>
      <c r="R302" s="54" t="str">
        <f t="shared" si="51"/>
        <v/>
      </c>
      <c r="S302" s="99" t="e">
        <v>#N/A</v>
      </c>
      <c r="T302" s="99" t="e">
        <v>#N/A</v>
      </c>
      <c r="U302" s="99" t="e">
        <v>#N/A</v>
      </c>
      <c r="V302" s="27"/>
      <c r="W302" s="70" t="str">
        <f>IFERROR(IF(S302&gt;=(VLOOKUP(D302&amp;E302, 'Tab 3 Flex,Strng,Endur(unprot)'!AG$10:$AH$37,2,FALSE)),"HFZ", "NI")," ")</f>
        <v xml:space="preserve"> </v>
      </c>
      <c r="X302" s="70" t="str">
        <f>IFERROR(IF(T302&gt;=(VLOOKUP(D302&amp;E302, 'Tab 3 Flex,Strng,Endur(unprot)'!AG$10:$AH$37,2,FALSE)),"HFZ", "NI")," ")</f>
        <v xml:space="preserve"> </v>
      </c>
      <c r="Y302" s="71" t="str">
        <f t="shared" si="52"/>
        <v xml:space="preserve"> </v>
      </c>
      <c r="Z302" s="71" t="str">
        <f t="shared" si="53"/>
        <v xml:space="preserve"> </v>
      </c>
      <c r="AA302" s="71" t="str">
        <f>IFERROR(IF(U302&gt;=(VLOOKUP(D302&amp;E302, 'Tab 3 Flex,Strng,Endur(unprot)'!W$10:X$37,2,FALSE)),"HFZ", "NI"), " ")</f>
        <v xml:space="preserve"> </v>
      </c>
      <c r="AB302" s="28" t="str">
        <f t="shared" si="54"/>
        <v xml:space="preserve"> </v>
      </c>
      <c r="AC302" s="33"/>
      <c r="AD302" s="28" t="str">
        <f t="shared" si="55"/>
        <v/>
      </c>
      <c r="AE302" s="96" t="e">
        <v>#N/A</v>
      </c>
      <c r="AF302" s="35"/>
      <c r="AG302" s="72" t="str">
        <f>IFERROR(IF(AE302&gt;=(VLOOKUP(D302&amp;E302, 'Tab 3 Flex,Strng,Endur(unprot)'!R$10:$S$37,2,FALSE)),"HFZ", "NI")," ")</f>
        <v xml:space="preserve"> </v>
      </c>
      <c r="AH302" s="55" t="str">
        <f t="shared" si="56"/>
        <v xml:space="preserve"> </v>
      </c>
      <c r="AI302" s="43"/>
      <c r="AJ302" s="55" t="str">
        <f t="shared" si="57"/>
        <v/>
      </c>
      <c r="AK302" s="100" t="e">
        <v>#N/A</v>
      </c>
      <c r="AL302" s="36"/>
      <c r="AM302" s="73" t="str">
        <f>IFERROR(IF(AK302&gt;=(VLOOKUP(D302&amp;E302,'Tab 3 Flex,Strng,Endur(unprot)'!AB$10:$AC$37,2,FALSE)),"HFZ", "NI")," ")</f>
        <v xml:space="preserve"> </v>
      </c>
      <c r="AN302" s="29" t="str">
        <f t="shared" si="58"/>
        <v xml:space="preserve"> </v>
      </c>
      <c r="AO302" s="33"/>
      <c r="AP302" s="29" t="str">
        <f t="shared" si="59"/>
        <v/>
      </c>
    </row>
    <row r="303" spans="1:42" s="57" customFormat="1" ht="16.5" thickTop="1" thickBot="1" x14ac:dyDescent="0.3">
      <c r="A303" s="32"/>
      <c r="B303" s="25"/>
      <c r="C303" s="25"/>
      <c r="D303" s="25"/>
      <c r="E303" s="25"/>
      <c r="F303" s="25"/>
      <c r="G303" s="94" t="e">
        <v>#N/A</v>
      </c>
      <c r="H303" s="94" t="e">
        <v>#N/A</v>
      </c>
      <c r="I303" s="26"/>
      <c r="J303" s="26"/>
      <c r="K303" s="69" t="str">
        <f>IFERROR(IF(G303&gt;=(VLOOKUP(D303&amp;E303,'Tab 2 Aerobic Capacity (unprot)'!L$10:$M$27,2,FALSE)),"HFZ","NI")," ")</f>
        <v xml:space="preserve"> </v>
      </c>
      <c r="L303" s="69" t="str">
        <f>IFERROR(IF(H303&gt;=(VLOOKUP(D303&amp;E303,'Tab 2 Aerobic Capacity (unprot)'!L$34:$M$51,2,FALSE)),"HFZ","NI")," ")</f>
        <v xml:space="preserve"> </v>
      </c>
      <c r="M303" s="54" t="str">
        <f t="shared" si="48"/>
        <v xml:space="preserve"> </v>
      </c>
      <c r="N303" s="33" t="str">
        <f t="shared" si="49"/>
        <v xml:space="preserve"> </v>
      </c>
      <c r="O303" s="43"/>
      <c r="P303" s="54" t="str">
        <f t="shared" si="50"/>
        <v/>
      </c>
      <c r="Q303" s="33"/>
      <c r="R303" s="54" t="str">
        <f t="shared" si="51"/>
        <v/>
      </c>
      <c r="S303" s="99" t="e">
        <v>#N/A</v>
      </c>
      <c r="T303" s="99" t="e">
        <v>#N/A</v>
      </c>
      <c r="U303" s="99" t="e">
        <v>#N/A</v>
      </c>
      <c r="V303" s="27"/>
      <c r="W303" s="70" t="str">
        <f>IFERROR(IF(S303&gt;=(VLOOKUP(D303&amp;E303, 'Tab 3 Flex,Strng,Endur(unprot)'!AG$10:$AH$37,2,FALSE)),"HFZ", "NI")," ")</f>
        <v xml:space="preserve"> </v>
      </c>
      <c r="X303" s="70" t="str">
        <f>IFERROR(IF(T303&gt;=(VLOOKUP(D303&amp;E303, 'Tab 3 Flex,Strng,Endur(unprot)'!AG$10:$AH$37,2,FALSE)),"HFZ", "NI")," ")</f>
        <v xml:space="preserve"> </v>
      </c>
      <c r="Y303" s="71" t="str">
        <f t="shared" si="52"/>
        <v xml:space="preserve"> </v>
      </c>
      <c r="Z303" s="71" t="str">
        <f t="shared" si="53"/>
        <v xml:space="preserve"> </v>
      </c>
      <c r="AA303" s="71" t="str">
        <f>IFERROR(IF(U303&gt;=(VLOOKUP(D303&amp;E303, 'Tab 3 Flex,Strng,Endur(unprot)'!W$10:X$37,2,FALSE)),"HFZ", "NI"), " ")</f>
        <v xml:space="preserve"> </v>
      </c>
      <c r="AB303" s="28" t="str">
        <f t="shared" si="54"/>
        <v xml:space="preserve"> </v>
      </c>
      <c r="AC303" s="33"/>
      <c r="AD303" s="28" t="str">
        <f t="shared" si="55"/>
        <v/>
      </c>
      <c r="AE303" s="96" t="e">
        <v>#N/A</v>
      </c>
      <c r="AF303" s="35"/>
      <c r="AG303" s="72" t="str">
        <f>IFERROR(IF(AE303&gt;=(VLOOKUP(D303&amp;E303, 'Tab 3 Flex,Strng,Endur(unprot)'!R$10:$S$37,2,FALSE)),"HFZ", "NI")," ")</f>
        <v xml:space="preserve"> </v>
      </c>
      <c r="AH303" s="55" t="str">
        <f t="shared" si="56"/>
        <v xml:space="preserve"> </v>
      </c>
      <c r="AI303" s="43"/>
      <c r="AJ303" s="55" t="str">
        <f t="shared" si="57"/>
        <v/>
      </c>
      <c r="AK303" s="100" t="e">
        <v>#N/A</v>
      </c>
      <c r="AL303" s="36"/>
      <c r="AM303" s="73" t="str">
        <f>IFERROR(IF(AK303&gt;=(VLOOKUP(D303&amp;E303,'Tab 3 Flex,Strng,Endur(unprot)'!AB$10:$AC$37,2,FALSE)),"HFZ", "NI")," ")</f>
        <v xml:space="preserve"> </v>
      </c>
      <c r="AN303" s="29" t="str">
        <f t="shared" si="58"/>
        <v xml:space="preserve"> </v>
      </c>
      <c r="AO303" s="33"/>
      <c r="AP303" s="29" t="str">
        <f t="shared" si="59"/>
        <v/>
      </c>
    </row>
    <row r="304" spans="1:42" s="57" customFormat="1" ht="16.5" thickTop="1" thickBot="1" x14ac:dyDescent="0.3">
      <c r="A304" s="32"/>
      <c r="B304" s="25"/>
      <c r="C304" s="25"/>
      <c r="D304" s="25"/>
      <c r="E304" s="25"/>
      <c r="F304" s="25"/>
      <c r="G304" s="94" t="e">
        <v>#N/A</v>
      </c>
      <c r="H304" s="94" t="e">
        <v>#N/A</v>
      </c>
      <c r="I304" s="26"/>
      <c r="J304" s="26"/>
      <c r="K304" s="69" t="str">
        <f>IFERROR(IF(G304&gt;=(VLOOKUP(D304&amp;E304,'Tab 2 Aerobic Capacity (unprot)'!L$10:$M$27,2,FALSE)),"HFZ","NI")," ")</f>
        <v xml:space="preserve"> </v>
      </c>
      <c r="L304" s="69" t="str">
        <f>IFERROR(IF(H304&gt;=(VLOOKUP(D304&amp;E304,'Tab 2 Aerobic Capacity (unprot)'!L$34:$M$51,2,FALSE)),"HFZ","NI")," ")</f>
        <v xml:space="preserve"> </v>
      </c>
      <c r="M304" s="54" t="str">
        <f t="shared" si="48"/>
        <v xml:space="preserve"> </v>
      </c>
      <c r="N304" s="33" t="str">
        <f t="shared" si="49"/>
        <v xml:space="preserve"> </v>
      </c>
      <c r="O304" s="43"/>
      <c r="P304" s="54" t="str">
        <f t="shared" si="50"/>
        <v/>
      </c>
      <c r="Q304" s="33"/>
      <c r="R304" s="54" t="str">
        <f t="shared" si="51"/>
        <v/>
      </c>
      <c r="S304" s="99" t="e">
        <v>#N/A</v>
      </c>
      <c r="T304" s="99" t="e">
        <v>#N/A</v>
      </c>
      <c r="U304" s="99" t="e">
        <v>#N/A</v>
      </c>
      <c r="V304" s="27"/>
      <c r="W304" s="70" t="str">
        <f>IFERROR(IF(S304&gt;=(VLOOKUP(D304&amp;E304, 'Tab 3 Flex,Strng,Endur(unprot)'!AG$10:$AH$37,2,FALSE)),"HFZ", "NI")," ")</f>
        <v xml:space="preserve"> </v>
      </c>
      <c r="X304" s="70" t="str">
        <f>IFERROR(IF(T304&gt;=(VLOOKUP(D304&amp;E304, 'Tab 3 Flex,Strng,Endur(unprot)'!AG$10:$AH$37,2,FALSE)),"HFZ", "NI")," ")</f>
        <v xml:space="preserve"> </v>
      </c>
      <c r="Y304" s="71" t="str">
        <f t="shared" si="52"/>
        <v xml:space="preserve"> </v>
      </c>
      <c r="Z304" s="71" t="str">
        <f t="shared" si="53"/>
        <v xml:space="preserve"> </v>
      </c>
      <c r="AA304" s="71" t="str">
        <f>IFERROR(IF(U304&gt;=(VLOOKUP(D304&amp;E304, 'Tab 3 Flex,Strng,Endur(unprot)'!W$10:X$37,2,FALSE)),"HFZ", "NI"), " ")</f>
        <v xml:space="preserve"> </v>
      </c>
      <c r="AB304" s="28" t="str">
        <f t="shared" si="54"/>
        <v xml:space="preserve"> </v>
      </c>
      <c r="AC304" s="33"/>
      <c r="AD304" s="28" t="str">
        <f t="shared" si="55"/>
        <v/>
      </c>
      <c r="AE304" s="96" t="e">
        <v>#N/A</v>
      </c>
      <c r="AF304" s="35"/>
      <c r="AG304" s="72" t="str">
        <f>IFERROR(IF(AE304&gt;=(VLOOKUP(D304&amp;E304, 'Tab 3 Flex,Strng,Endur(unprot)'!R$10:$S$37,2,FALSE)),"HFZ", "NI")," ")</f>
        <v xml:space="preserve"> </v>
      </c>
      <c r="AH304" s="55" t="str">
        <f t="shared" si="56"/>
        <v xml:space="preserve"> </v>
      </c>
      <c r="AI304" s="43"/>
      <c r="AJ304" s="55" t="str">
        <f t="shared" si="57"/>
        <v/>
      </c>
      <c r="AK304" s="100" t="e">
        <v>#N/A</v>
      </c>
      <c r="AL304" s="36"/>
      <c r="AM304" s="73" t="str">
        <f>IFERROR(IF(AK304&gt;=(VLOOKUP(D304&amp;E304,'Tab 3 Flex,Strng,Endur(unprot)'!AB$10:$AC$37,2,FALSE)),"HFZ", "NI")," ")</f>
        <v xml:space="preserve"> </v>
      </c>
      <c r="AN304" s="29" t="str">
        <f t="shared" si="58"/>
        <v xml:space="preserve"> </v>
      </c>
      <c r="AO304" s="33"/>
      <c r="AP304" s="29" t="str">
        <f t="shared" si="59"/>
        <v/>
      </c>
    </row>
    <row r="305" spans="1:42" s="57" customFormat="1" ht="16.5" thickTop="1" thickBot="1" x14ac:dyDescent="0.3">
      <c r="A305" s="32"/>
      <c r="B305" s="25"/>
      <c r="C305" s="25"/>
      <c r="D305" s="25"/>
      <c r="E305" s="25"/>
      <c r="F305" s="25"/>
      <c r="G305" s="94" t="e">
        <v>#N/A</v>
      </c>
      <c r="H305" s="94" t="e">
        <v>#N/A</v>
      </c>
      <c r="I305" s="26"/>
      <c r="J305" s="26"/>
      <c r="K305" s="69" t="str">
        <f>IFERROR(IF(G305&gt;=(VLOOKUP(D305&amp;E305,'Tab 2 Aerobic Capacity (unprot)'!L$10:$M$27,2,FALSE)),"HFZ","NI")," ")</f>
        <v xml:space="preserve"> </v>
      </c>
      <c r="L305" s="69" t="str">
        <f>IFERROR(IF(H305&gt;=(VLOOKUP(D305&amp;E305,'Tab 2 Aerobic Capacity (unprot)'!L$34:$M$51,2,FALSE)),"HFZ","NI")," ")</f>
        <v xml:space="preserve"> </v>
      </c>
      <c r="M305" s="54" t="str">
        <f t="shared" si="48"/>
        <v xml:space="preserve"> </v>
      </c>
      <c r="N305" s="33" t="str">
        <f t="shared" si="49"/>
        <v xml:space="preserve"> </v>
      </c>
      <c r="O305" s="43"/>
      <c r="P305" s="54" t="str">
        <f t="shared" si="50"/>
        <v/>
      </c>
      <c r="Q305" s="33"/>
      <c r="R305" s="54" t="str">
        <f t="shared" si="51"/>
        <v/>
      </c>
      <c r="S305" s="99" t="e">
        <v>#N/A</v>
      </c>
      <c r="T305" s="99" t="e">
        <v>#N/A</v>
      </c>
      <c r="U305" s="99" t="e">
        <v>#N/A</v>
      </c>
      <c r="V305" s="27"/>
      <c r="W305" s="70" t="str">
        <f>IFERROR(IF(S305&gt;=(VLOOKUP(D305&amp;E305, 'Tab 3 Flex,Strng,Endur(unprot)'!AG$10:$AH$37,2,FALSE)),"HFZ", "NI")," ")</f>
        <v xml:space="preserve"> </v>
      </c>
      <c r="X305" s="70" t="str">
        <f>IFERROR(IF(T305&gt;=(VLOOKUP(D305&amp;E305, 'Tab 3 Flex,Strng,Endur(unprot)'!AG$10:$AH$37,2,FALSE)),"HFZ", "NI")," ")</f>
        <v xml:space="preserve"> </v>
      </c>
      <c r="Y305" s="71" t="str">
        <f t="shared" si="52"/>
        <v xml:space="preserve"> </v>
      </c>
      <c r="Z305" s="71" t="str">
        <f t="shared" si="53"/>
        <v xml:space="preserve"> </v>
      </c>
      <c r="AA305" s="71" t="str">
        <f>IFERROR(IF(U305&gt;=(VLOOKUP(D305&amp;E305, 'Tab 3 Flex,Strng,Endur(unprot)'!W$10:X$37,2,FALSE)),"HFZ", "NI"), " ")</f>
        <v xml:space="preserve"> </v>
      </c>
      <c r="AB305" s="28" t="str">
        <f t="shared" si="54"/>
        <v xml:space="preserve"> </v>
      </c>
      <c r="AC305" s="33"/>
      <c r="AD305" s="28" t="str">
        <f t="shared" si="55"/>
        <v/>
      </c>
      <c r="AE305" s="96" t="e">
        <v>#N/A</v>
      </c>
      <c r="AF305" s="35"/>
      <c r="AG305" s="72" t="str">
        <f>IFERROR(IF(AE305&gt;=(VLOOKUP(D305&amp;E305, 'Tab 3 Flex,Strng,Endur(unprot)'!R$10:$S$37,2,FALSE)),"HFZ", "NI")," ")</f>
        <v xml:space="preserve"> </v>
      </c>
      <c r="AH305" s="55" t="str">
        <f t="shared" si="56"/>
        <v xml:space="preserve"> </v>
      </c>
      <c r="AI305" s="43"/>
      <c r="AJ305" s="55" t="str">
        <f t="shared" si="57"/>
        <v/>
      </c>
      <c r="AK305" s="100" t="e">
        <v>#N/A</v>
      </c>
      <c r="AL305" s="36"/>
      <c r="AM305" s="73" t="str">
        <f>IFERROR(IF(AK305&gt;=(VLOOKUP(D305&amp;E305,'Tab 3 Flex,Strng,Endur(unprot)'!AB$10:$AC$37,2,FALSE)),"HFZ", "NI")," ")</f>
        <v xml:space="preserve"> </v>
      </c>
      <c r="AN305" s="29" t="str">
        <f t="shared" si="58"/>
        <v xml:space="preserve"> </v>
      </c>
      <c r="AO305" s="33"/>
      <c r="AP305" s="29" t="str">
        <f t="shared" si="59"/>
        <v/>
      </c>
    </row>
    <row r="306" spans="1:42" s="57" customFormat="1" ht="16.5" thickTop="1" thickBot="1" x14ac:dyDescent="0.3">
      <c r="A306" s="32"/>
      <c r="B306" s="25"/>
      <c r="C306" s="25"/>
      <c r="D306" s="25"/>
      <c r="E306" s="25"/>
      <c r="F306" s="25"/>
      <c r="G306" s="94" t="e">
        <v>#N/A</v>
      </c>
      <c r="H306" s="94" t="e">
        <v>#N/A</v>
      </c>
      <c r="I306" s="26"/>
      <c r="J306" s="26"/>
      <c r="K306" s="69" t="str">
        <f>IFERROR(IF(G306&gt;=(VLOOKUP(D306&amp;E306,'Tab 2 Aerobic Capacity (unprot)'!L$10:$M$27,2,FALSE)),"HFZ","NI")," ")</f>
        <v xml:space="preserve"> </v>
      </c>
      <c r="L306" s="69" t="str">
        <f>IFERROR(IF(H306&gt;=(VLOOKUP(D306&amp;E306,'Tab 2 Aerobic Capacity (unprot)'!L$34:$M$51,2,FALSE)),"HFZ","NI")," ")</f>
        <v xml:space="preserve"> </v>
      </c>
      <c r="M306" s="54" t="str">
        <f t="shared" si="48"/>
        <v xml:space="preserve"> </v>
      </c>
      <c r="N306" s="33" t="str">
        <f t="shared" si="49"/>
        <v xml:space="preserve"> </v>
      </c>
      <c r="O306" s="43"/>
      <c r="P306" s="54" t="str">
        <f t="shared" si="50"/>
        <v/>
      </c>
      <c r="Q306" s="33"/>
      <c r="R306" s="54" t="str">
        <f t="shared" si="51"/>
        <v/>
      </c>
      <c r="S306" s="99" t="e">
        <v>#N/A</v>
      </c>
      <c r="T306" s="99" t="e">
        <v>#N/A</v>
      </c>
      <c r="U306" s="99" t="e">
        <v>#N/A</v>
      </c>
      <c r="V306" s="27"/>
      <c r="W306" s="70" t="str">
        <f>IFERROR(IF(S306&gt;=(VLOOKUP(D306&amp;E306, 'Tab 3 Flex,Strng,Endur(unprot)'!AG$10:$AH$37,2,FALSE)),"HFZ", "NI")," ")</f>
        <v xml:space="preserve"> </v>
      </c>
      <c r="X306" s="70" t="str">
        <f>IFERROR(IF(T306&gt;=(VLOOKUP(D306&amp;E306, 'Tab 3 Flex,Strng,Endur(unprot)'!AG$10:$AH$37,2,FALSE)),"HFZ", "NI")," ")</f>
        <v xml:space="preserve"> </v>
      </c>
      <c r="Y306" s="71" t="str">
        <f t="shared" si="52"/>
        <v xml:space="preserve"> </v>
      </c>
      <c r="Z306" s="71" t="str">
        <f t="shared" si="53"/>
        <v xml:space="preserve"> </v>
      </c>
      <c r="AA306" s="71" t="str">
        <f>IFERROR(IF(U306&gt;=(VLOOKUP(D306&amp;E306, 'Tab 3 Flex,Strng,Endur(unprot)'!W$10:X$37,2,FALSE)),"HFZ", "NI"), " ")</f>
        <v xml:space="preserve"> </v>
      </c>
      <c r="AB306" s="28" t="str">
        <f t="shared" si="54"/>
        <v xml:space="preserve"> </v>
      </c>
      <c r="AC306" s="33"/>
      <c r="AD306" s="28" t="str">
        <f t="shared" si="55"/>
        <v/>
      </c>
      <c r="AE306" s="96" t="e">
        <v>#N/A</v>
      </c>
      <c r="AF306" s="35"/>
      <c r="AG306" s="72" t="str">
        <f>IFERROR(IF(AE306&gt;=(VLOOKUP(D306&amp;E306, 'Tab 3 Flex,Strng,Endur(unprot)'!R$10:$S$37,2,FALSE)),"HFZ", "NI")," ")</f>
        <v xml:space="preserve"> </v>
      </c>
      <c r="AH306" s="55" t="str">
        <f t="shared" si="56"/>
        <v xml:space="preserve"> </v>
      </c>
      <c r="AI306" s="43"/>
      <c r="AJ306" s="55" t="str">
        <f t="shared" si="57"/>
        <v/>
      </c>
      <c r="AK306" s="100" t="e">
        <v>#N/A</v>
      </c>
      <c r="AL306" s="36"/>
      <c r="AM306" s="73" t="str">
        <f>IFERROR(IF(AK306&gt;=(VLOOKUP(D306&amp;E306,'Tab 3 Flex,Strng,Endur(unprot)'!AB$10:$AC$37,2,FALSE)),"HFZ", "NI")," ")</f>
        <v xml:space="preserve"> </v>
      </c>
      <c r="AN306" s="29" t="str">
        <f t="shared" si="58"/>
        <v xml:space="preserve"> </v>
      </c>
      <c r="AO306" s="33"/>
      <c r="AP306" s="29" t="str">
        <f t="shared" si="59"/>
        <v/>
      </c>
    </row>
    <row r="307" spans="1:42" s="57" customFormat="1" ht="16.5" thickTop="1" thickBot="1" x14ac:dyDescent="0.3">
      <c r="A307" s="32"/>
      <c r="B307" s="25"/>
      <c r="C307" s="25"/>
      <c r="D307" s="25"/>
      <c r="E307" s="25"/>
      <c r="F307" s="25"/>
      <c r="G307" s="94" t="e">
        <v>#N/A</v>
      </c>
      <c r="H307" s="94" t="e">
        <v>#N/A</v>
      </c>
      <c r="I307" s="26"/>
      <c r="J307" s="26"/>
      <c r="K307" s="69" t="str">
        <f>IFERROR(IF(G307&gt;=(VLOOKUP(D307&amp;E307,'Tab 2 Aerobic Capacity (unprot)'!L$10:$M$27,2,FALSE)),"HFZ","NI")," ")</f>
        <v xml:space="preserve"> </v>
      </c>
      <c r="L307" s="69" t="str">
        <f>IFERROR(IF(H307&gt;=(VLOOKUP(D307&amp;E307,'Tab 2 Aerobic Capacity (unprot)'!L$34:$M$51,2,FALSE)),"HFZ","NI")," ")</f>
        <v xml:space="preserve"> </v>
      </c>
      <c r="M307" s="54" t="str">
        <f t="shared" si="48"/>
        <v xml:space="preserve"> </v>
      </c>
      <c r="N307" s="33" t="str">
        <f t="shared" si="49"/>
        <v xml:space="preserve"> </v>
      </c>
      <c r="O307" s="43"/>
      <c r="P307" s="54" t="str">
        <f t="shared" si="50"/>
        <v/>
      </c>
      <c r="Q307" s="33"/>
      <c r="R307" s="54" t="str">
        <f t="shared" si="51"/>
        <v/>
      </c>
      <c r="S307" s="99" t="e">
        <v>#N/A</v>
      </c>
      <c r="T307" s="99" t="e">
        <v>#N/A</v>
      </c>
      <c r="U307" s="99" t="e">
        <v>#N/A</v>
      </c>
      <c r="V307" s="27"/>
      <c r="W307" s="70" t="str">
        <f>IFERROR(IF(S307&gt;=(VLOOKUP(D307&amp;E307, 'Tab 3 Flex,Strng,Endur(unprot)'!AG$10:$AH$37,2,FALSE)),"HFZ", "NI")," ")</f>
        <v xml:space="preserve"> </v>
      </c>
      <c r="X307" s="70" t="str">
        <f>IFERROR(IF(T307&gt;=(VLOOKUP(D307&amp;E307, 'Tab 3 Flex,Strng,Endur(unprot)'!AG$10:$AH$37,2,FALSE)),"HFZ", "NI")," ")</f>
        <v xml:space="preserve"> </v>
      </c>
      <c r="Y307" s="71" t="str">
        <f t="shared" si="52"/>
        <v xml:space="preserve"> </v>
      </c>
      <c r="Z307" s="71" t="str">
        <f t="shared" si="53"/>
        <v xml:space="preserve"> </v>
      </c>
      <c r="AA307" s="71" t="str">
        <f>IFERROR(IF(U307&gt;=(VLOOKUP(D307&amp;E307, 'Tab 3 Flex,Strng,Endur(unprot)'!W$10:X$37,2,FALSE)),"HFZ", "NI"), " ")</f>
        <v xml:space="preserve"> </v>
      </c>
      <c r="AB307" s="28" t="str">
        <f t="shared" si="54"/>
        <v xml:space="preserve"> </v>
      </c>
      <c r="AC307" s="33"/>
      <c r="AD307" s="28" t="str">
        <f t="shared" si="55"/>
        <v/>
      </c>
      <c r="AE307" s="96" t="e">
        <v>#N/A</v>
      </c>
      <c r="AF307" s="35"/>
      <c r="AG307" s="72" t="str">
        <f>IFERROR(IF(AE307&gt;=(VLOOKUP(D307&amp;E307, 'Tab 3 Flex,Strng,Endur(unprot)'!R$10:$S$37,2,FALSE)),"HFZ", "NI")," ")</f>
        <v xml:space="preserve"> </v>
      </c>
      <c r="AH307" s="55" t="str">
        <f t="shared" si="56"/>
        <v xml:space="preserve"> </v>
      </c>
      <c r="AI307" s="43"/>
      <c r="AJ307" s="55" t="str">
        <f t="shared" si="57"/>
        <v/>
      </c>
      <c r="AK307" s="100" t="e">
        <v>#N/A</v>
      </c>
      <c r="AL307" s="36"/>
      <c r="AM307" s="73" t="str">
        <f>IFERROR(IF(AK307&gt;=(VLOOKUP(D307&amp;E307,'Tab 3 Flex,Strng,Endur(unprot)'!AB$10:$AC$37,2,FALSE)),"HFZ", "NI")," ")</f>
        <v xml:space="preserve"> </v>
      </c>
      <c r="AN307" s="29" t="str">
        <f t="shared" si="58"/>
        <v xml:space="preserve"> </v>
      </c>
      <c r="AO307" s="33"/>
      <c r="AP307" s="29" t="str">
        <f t="shared" si="59"/>
        <v/>
      </c>
    </row>
    <row r="308" spans="1:42" s="57" customFormat="1" ht="16.5" thickTop="1" thickBot="1" x14ac:dyDescent="0.3">
      <c r="A308" s="32"/>
      <c r="B308" s="25"/>
      <c r="C308" s="25"/>
      <c r="D308" s="25"/>
      <c r="E308" s="25"/>
      <c r="F308" s="25"/>
      <c r="G308" s="94" t="e">
        <v>#N/A</v>
      </c>
      <c r="H308" s="94" t="e">
        <v>#N/A</v>
      </c>
      <c r="I308" s="26"/>
      <c r="J308" s="26"/>
      <c r="K308" s="69" t="str">
        <f>IFERROR(IF(G308&gt;=(VLOOKUP(D308&amp;E308,'Tab 2 Aerobic Capacity (unprot)'!L$10:$M$27,2,FALSE)),"HFZ","NI")," ")</f>
        <v xml:space="preserve"> </v>
      </c>
      <c r="L308" s="69" t="str">
        <f>IFERROR(IF(H308&gt;=(VLOOKUP(D308&amp;E308,'Tab 2 Aerobic Capacity (unprot)'!L$34:$M$51,2,FALSE)),"HFZ","NI")," ")</f>
        <v xml:space="preserve"> </v>
      </c>
      <c r="M308" s="54" t="str">
        <f t="shared" si="48"/>
        <v xml:space="preserve"> </v>
      </c>
      <c r="N308" s="33" t="str">
        <f t="shared" si="49"/>
        <v xml:space="preserve"> </v>
      </c>
      <c r="O308" s="43"/>
      <c r="P308" s="54" t="str">
        <f t="shared" si="50"/>
        <v/>
      </c>
      <c r="Q308" s="33"/>
      <c r="R308" s="54" t="str">
        <f t="shared" si="51"/>
        <v/>
      </c>
      <c r="S308" s="99" t="e">
        <v>#N/A</v>
      </c>
      <c r="T308" s="99" t="e">
        <v>#N/A</v>
      </c>
      <c r="U308" s="99" t="e">
        <v>#N/A</v>
      </c>
      <c r="V308" s="27"/>
      <c r="W308" s="70" t="str">
        <f>IFERROR(IF(S308&gt;=(VLOOKUP(D308&amp;E308, 'Tab 3 Flex,Strng,Endur(unprot)'!AG$10:$AH$37,2,FALSE)),"HFZ", "NI")," ")</f>
        <v xml:space="preserve"> </v>
      </c>
      <c r="X308" s="70" t="str">
        <f>IFERROR(IF(T308&gt;=(VLOOKUP(D308&amp;E308, 'Tab 3 Flex,Strng,Endur(unprot)'!AG$10:$AH$37,2,FALSE)),"HFZ", "NI")," ")</f>
        <v xml:space="preserve"> </v>
      </c>
      <c r="Y308" s="71" t="str">
        <f t="shared" si="52"/>
        <v xml:space="preserve"> </v>
      </c>
      <c r="Z308" s="71" t="str">
        <f t="shared" si="53"/>
        <v xml:space="preserve"> </v>
      </c>
      <c r="AA308" s="71" t="str">
        <f>IFERROR(IF(U308&gt;=(VLOOKUP(D308&amp;E308, 'Tab 3 Flex,Strng,Endur(unprot)'!W$10:X$37,2,FALSE)),"HFZ", "NI"), " ")</f>
        <v xml:space="preserve"> </v>
      </c>
      <c r="AB308" s="28" t="str">
        <f t="shared" si="54"/>
        <v xml:space="preserve"> </v>
      </c>
      <c r="AC308" s="33"/>
      <c r="AD308" s="28" t="str">
        <f t="shared" si="55"/>
        <v/>
      </c>
      <c r="AE308" s="96" t="e">
        <v>#N/A</v>
      </c>
      <c r="AF308" s="35"/>
      <c r="AG308" s="72" t="str">
        <f>IFERROR(IF(AE308&gt;=(VLOOKUP(D308&amp;E308, 'Tab 3 Flex,Strng,Endur(unprot)'!R$10:$S$37,2,FALSE)),"HFZ", "NI")," ")</f>
        <v xml:space="preserve"> </v>
      </c>
      <c r="AH308" s="55" t="str">
        <f t="shared" si="56"/>
        <v xml:space="preserve"> </v>
      </c>
      <c r="AI308" s="43"/>
      <c r="AJ308" s="55" t="str">
        <f t="shared" si="57"/>
        <v/>
      </c>
      <c r="AK308" s="100" t="e">
        <v>#N/A</v>
      </c>
      <c r="AL308" s="36"/>
      <c r="AM308" s="73" t="str">
        <f>IFERROR(IF(AK308&gt;=(VLOOKUP(D308&amp;E308,'Tab 3 Flex,Strng,Endur(unprot)'!AB$10:$AC$37,2,FALSE)),"HFZ", "NI")," ")</f>
        <v xml:space="preserve"> </v>
      </c>
      <c r="AN308" s="29" t="str">
        <f t="shared" si="58"/>
        <v xml:space="preserve"> </v>
      </c>
      <c r="AO308" s="33"/>
      <c r="AP308" s="29" t="str">
        <f t="shared" si="59"/>
        <v/>
      </c>
    </row>
    <row r="309" spans="1:42" s="57" customFormat="1" ht="16.5" thickTop="1" thickBot="1" x14ac:dyDescent="0.3">
      <c r="A309" s="32"/>
      <c r="B309" s="25"/>
      <c r="C309" s="25"/>
      <c r="D309" s="25"/>
      <c r="E309" s="25"/>
      <c r="F309" s="25"/>
      <c r="G309" s="94" t="e">
        <v>#N/A</v>
      </c>
      <c r="H309" s="94" t="e">
        <v>#N/A</v>
      </c>
      <c r="I309" s="26"/>
      <c r="J309" s="26"/>
      <c r="K309" s="69" t="str">
        <f>IFERROR(IF(G309&gt;=(VLOOKUP(D309&amp;E309,'Tab 2 Aerobic Capacity (unprot)'!L$10:$M$27,2,FALSE)),"HFZ","NI")," ")</f>
        <v xml:space="preserve"> </v>
      </c>
      <c r="L309" s="69" t="str">
        <f>IFERROR(IF(H309&gt;=(VLOOKUP(D309&amp;E309,'Tab 2 Aerobic Capacity (unprot)'!L$34:$M$51,2,FALSE)),"HFZ","NI")," ")</f>
        <v xml:space="preserve"> </v>
      </c>
      <c r="M309" s="54" t="str">
        <f t="shared" si="48"/>
        <v xml:space="preserve"> </v>
      </c>
      <c r="N309" s="33" t="str">
        <f t="shared" si="49"/>
        <v xml:space="preserve"> </v>
      </c>
      <c r="O309" s="43"/>
      <c r="P309" s="54" t="str">
        <f t="shared" si="50"/>
        <v/>
      </c>
      <c r="Q309" s="33"/>
      <c r="R309" s="54" t="str">
        <f t="shared" si="51"/>
        <v/>
      </c>
      <c r="S309" s="99" t="e">
        <v>#N/A</v>
      </c>
      <c r="T309" s="99" t="e">
        <v>#N/A</v>
      </c>
      <c r="U309" s="99" t="e">
        <v>#N/A</v>
      </c>
      <c r="V309" s="27"/>
      <c r="W309" s="70" t="str">
        <f>IFERROR(IF(S309&gt;=(VLOOKUP(D309&amp;E309, 'Tab 3 Flex,Strng,Endur(unprot)'!AG$10:$AH$37,2,FALSE)),"HFZ", "NI")," ")</f>
        <v xml:space="preserve"> </v>
      </c>
      <c r="X309" s="70" t="str">
        <f>IFERROR(IF(T309&gt;=(VLOOKUP(D309&amp;E309, 'Tab 3 Flex,Strng,Endur(unprot)'!AG$10:$AH$37,2,FALSE)),"HFZ", "NI")," ")</f>
        <v xml:space="preserve"> </v>
      </c>
      <c r="Y309" s="71" t="str">
        <f t="shared" si="52"/>
        <v xml:space="preserve"> </v>
      </c>
      <c r="Z309" s="71" t="str">
        <f t="shared" si="53"/>
        <v xml:space="preserve"> </v>
      </c>
      <c r="AA309" s="71" t="str">
        <f>IFERROR(IF(U309&gt;=(VLOOKUP(D309&amp;E309, 'Tab 3 Flex,Strng,Endur(unprot)'!W$10:X$37,2,FALSE)),"HFZ", "NI"), " ")</f>
        <v xml:space="preserve"> </v>
      </c>
      <c r="AB309" s="28" t="str">
        <f t="shared" si="54"/>
        <v xml:space="preserve"> </v>
      </c>
      <c r="AC309" s="33"/>
      <c r="AD309" s="28" t="str">
        <f t="shared" si="55"/>
        <v/>
      </c>
      <c r="AE309" s="96" t="e">
        <v>#N/A</v>
      </c>
      <c r="AF309" s="35"/>
      <c r="AG309" s="72" t="str">
        <f>IFERROR(IF(AE309&gt;=(VLOOKUP(D309&amp;E309, 'Tab 3 Flex,Strng,Endur(unprot)'!R$10:$S$37,2,FALSE)),"HFZ", "NI")," ")</f>
        <v xml:space="preserve"> </v>
      </c>
      <c r="AH309" s="55" t="str">
        <f t="shared" si="56"/>
        <v xml:space="preserve"> </v>
      </c>
      <c r="AI309" s="43"/>
      <c r="AJ309" s="55" t="str">
        <f t="shared" si="57"/>
        <v/>
      </c>
      <c r="AK309" s="100" t="e">
        <v>#N/A</v>
      </c>
      <c r="AL309" s="36"/>
      <c r="AM309" s="73" t="str">
        <f>IFERROR(IF(AK309&gt;=(VLOOKUP(D309&amp;E309,'Tab 3 Flex,Strng,Endur(unprot)'!AB$10:$AC$37,2,FALSE)),"HFZ", "NI")," ")</f>
        <v xml:space="preserve"> </v>
      </c>
      <c r="AN309" s="29" t="str">
        <f t="shared" si="58"/>
        <v xml:space="preserve"> </v>
      </c>
      <c r="AO309" s="33"/>
      <c r="AP309" s="29" t="str">
        <f t="shared" si="59"/>
        <v/>
      </c>
    </row>
    <row r="310" spans="1:42" s="57" customFormat="1" ht="16.5" thickTop="1" thickBot="1" x14ac:dyDescent="0.3">
      <c r="A310" s="32"/>
      <c r="B310" s="25"/>
      <c r="C310" s="25"/>
      <c r="D310" s="25"/>
      <c r="E310" s="25"/>
      <c r="F310" s="25"/>
      <c r="G310" s="94" t="e">
        <v>#N/A</v>
      </c>
      <c r="H310" s="94" t="e">
        <v>#N/A</v>
      </c>
      <c r="I310" s="26"/>
      <c r="J310" s="26"/>
      <c r="K310" s="69" t="str">
        <f>IFERROR(IF(G310&gt;=(VLOOKUP(D310&amp;E310,'Tab 2 Aerobic Capacity (unprot)'!L$10:$M$27,2,FALSE)),"HFZ","NI")," ")</f>
        <v xml:space="preserve"> </v>
      </c>
      <c r="L310" s="69" t="str">
        <f>IFERROR(IF(H310&gt;=(VLOOKUP(D310&amp;E310,'Tab 2 Aerobic Capacity (unprot)'!L$34:$M$51,2,FALSE)),"HFZ","NI")," ")</f>
        <v xml:space="preserve"> </v>
      </c>
      <c r="M310" s="54" t="str">
        <f t="shared" si="48"/>
        <v xml:space="preserve"> </v>
      </c>
      <c r="N310" s="33" t="str">
        <f t="shared" si="49"/>
        <v xml:space="preserve"> </v>
      </c>
      <c r="O310" s="43"/>
      <c r="P310" s="54" t="str">
        <f t="shared" si="50"/>
        <v/>
      </c>
      <c r="Q310" s="33"/>
      <c r="R310" s="54" t="str">
        <f t="shared" si="51"/>
        <v/>
      </c>
      <c r="S310" s="99" t="e">
        <v>#N/A</v>
      </c>
      <c r="T310" s="99" t="e">
        <v>#N/A</v>
      </c>
      <c r="U310" s="99" t="e">
        <v>#N/A</v>
      </c>
      <c r="V310" s="27"/>
      <c r="W310" s="70" t="str">
        <f>IFERROR(IF(S310&gt;=(VLOOKUP(D310&amp;E310, 'Tab 3 Flex,Strng,Endur(unprot)'!AG$10:$AH$37,2,FALSE)),"HFZ", "NI")," ")</f>
        <v xml:space="preserve"> </v>
      </c>
      <c r="X310" s="70" t="str">
        <f>IFERROR(IF(T310&gt;=(VLOOKUP(D310&amp;E310, 'Tab 3 Flex,Strng,Endur(unprot)'!AG$10:$AH$37,2,FALSE)),"HFZ", "NI")," ")</f>
        <v xml:space="preserve"> </v>
      </c>
      <c r="Y310" s="71" t="str">
        <f t="shared" si="52"/>
        <v xml:space="preserve"> </v>
      </c>
      <c r="Z310" s="71" t="str">
        <f t="shared" si="53"/>
        <v xml:space="preserve"> </v>
      </c>
      <c r="AA310" s="71" t="str">
        <f>IFERROR(IF(U310&gt;=(VLOOKUP(D310&amp;E310, 'Tab 3 Flex,Strng,Endur(unprot)'!W$10:X$37,2,FALSE)),"HFZ", "NI"), " ")</f>
        <v xml:space="preserve"> </v>
      </c>
      <c r="AB310" s="28" t="str">
        <f t="shared" si="54"/>
        <v xml:space="preserve"> </v>
      </c>
      <c r="AC310" s="33"/>
      <c r="AD310" s="28" t="str">
        <f t="shared" si="55"/>
        <v/>
      </c>
      <c r="AE310" s="96" t="e">
        <v>#N/A</v>
      </c>
      <c r="AF310" s="35"/>
      <c r="AG310" s="72" t="str">
        <f>IFERROR(IF(AE310&gt;=(VLOOKUP(D310&amp;E310, 'Tab 3 Flex,Strng,Endur(unprot)'!R$10:$S$37,2,FALSE)),"HFZ", "NI")," ")</f>
        <v xml:space="preserve"> </v>
      </c>
      <c r="AH310" s="55" t="str">
        <f t="shared" si="56"/>
        <v xml:space="preserve"> </v>
      </c>
      <c r="AI310" s="43"/>
      <c r="AJ310" s="55" t="str">
        <f t="shared" si="57"/>
        <v/>
      </c>
      <c r="AK310" s="100" t="e">
        <v>#N/A</v>
      </c>
      <c r="AL310" s="36"/>
      <c r="AM310" s="73" t="str">
        <f>IFERROR(IF(AK310&gt;=(VLOOKUP(D310&amp;E310,'Tab 3 Flex,Strng,Endur(unprot)'!AB$10:$AC$37,2,FALSE)),"HFZ", "NI")," ")</f>
        <v xml:space="preserve"> </v>
      </c>
      <c r="AN310" s="29" t="str">
        <f t="shared" si="58"/>
        <v xml:space="preserve"> </v>
      </c>
      <c r="AO310" s="33"/>
      <c r="AP310" s="29" t="str">
        <f t="shared" si="59"/>
        <v/>
      </c>
    </row>
    <row r="311" spans="1:42" s="57" customFormat="1" ht="16.5" thickTop="1" thickBot="1" x14ac:dyDescent="0.3">
      <c r="A311" s="32"/>
      <c r="B311" s="25"/>
      <c r="C311" s="25"/>
      <c r="D311" s="25"/>
      <c r="E311" s="25"/>
      <c r="F311" s="25"/>
      <c r="G311" s="94" t="e">
        <v>#N/A</v>
      </c>
      <c r="H311" s="94" t="e">
        <v>#N/A</v>
      </c>
      <c r="I311" s="26"/>
      <c r="J311" s="26"/>
      <c r="K311" s="69" t="str">
        <f>IFERROR(IF(G311&gt;=(VLOOKUP(D311&amp;E311,'Tab 2 Aerobic Capacity (unprot)'!L$10:$M$27,2,FALSE)),"HFZ","NI")," ")</f>
        <v xml:space="preserve"> </v>
      </c>
      <c r="L311" s="69" t="str">
        <f>IFERROR(IF(H311&gt;=(VLOOKUP(D311&amp;E311,'Tab 2 Aerobic Capacity (unprot)'!L$34:$M$51,2,FALSE)),"HFZ","NI")," ")</f>
        <v xml:space="preserve"> </v>
      </c>
      <c r="M311" s="54" t="str">
        <f t="shared" si="48"/>
        <v xml:space="preserve"> </v>
      </c>
      <c r="N311" s="33" t="str">
        <f t="shared" si="49"/>
        <v xml:space="preserve"> </v>
      </c>
      <c r="O311" s="43"/>
      <c r="P311" s="54" t="str">
        <f t="shared" si="50"/>
        <v/>
      </c>
      <c r="Q311" s="33"/>
      <c r="R311" s="54" t="str">
        <f t="shared" si="51"/>
        <v/>
      </c>
      <c r="S311" s="99" t="e">
        <v>#N/A</v>
      </c>
      <c r="T311" s="99" t="e">
        <v>#N/A</v>
      </c>
      <c r="U311" s="99" t="e">
        <v>#N/A</v>
      </c>
      <c r="V311" s="27"/>
      <c r="W311" s="70" t="str">
        <f>IFERROR(IF(S311&gt;=(VLOOKUP(D311&amp;E311, 'Tab 3 Flex,Strng,Endur(unprot)'!AG$10:$AH$37,2,FALSE)),"HFZ", "NI")," ")</f>
        <v xml:space="preserve"> </v>
      </c>
      <c r="X311" s="70" t="str">
        <f>IFERROR(IF(T311&gt;=(VLOOKUP(D311&amp;E311, 'Tab 3 Flex,Strng,Endur(unprot)'!AG$10:$AH$37,2,FALSE)),"HFZ", "NI")," ")</f>
        <v xml:space="preserve"> </v>
      </c>
      <c r="Y311" s="71" t="str">
        <f t="shared" si="52"/>
        <v xml:space="preserve"> </v>
      </c>
      <c r="Z311" s="71" t="str">
        <f t="shared" si="53"/>
        <v xml:space="preserve"> </v>
      </c>
      <c r="AA311" s="71" t="str">
        <f>IFERROR(IF(U311&gt;=(VLOOKUP(D311&amp;E311, 'Tab 3 Flex,Strng,Endur(unprot)'!W$10:X$37,2,FALSE)),"HFZ", "NI"), " ")</f>
        <v xml:space="preserve"> </v>
      </c>
      <c r="AB311" s="28" t="str">
        <f t="shared" si="54"/>
        <v xml:space="preserve"> </v>
      </c>
      <c r="AC311" s="33"/>
      <c r="AD311" s="28" t="str">
        <f t="shared" si="55"/>
        <v/>
      </c>
      <c r="AE311" s="96" t="e">
        <v>#N/A</v>
      </c>
      <c r="AF311" s="35"/>
      <c r="AG311" s="72" t="str">
        <f>IFERROR(IF(AE311&gt;=(VLOOKUP(D311&amp;E311, 'Tab 3 Flex,Strng,Endur(unprot)'!R$10:$S$37,2,FALSE)),"HFZ", "NI")," ")</f>
        <v xml:space="preserve"> </v>
      </c>
      <c r="AH311" s="55" t="str">
        <f t="shared" si="56"/>
        <v xml:space="preserve"> </v>
      </c>
      <c r="AI311" s="43"/>
      <c r="AJ311" s="55" t="str">
        <f t="shared" si="57"/>
        <v/>
      </c>
      <c r="AK311" s="100" t="e">
        <v>#N/A</v>
      </c>
      <c r="AL311" s="36"/>
      <c r="AM311" s="73" t="str">
        <f>IFERROR(IF(AK311&gt;=(VLOOKUP(D311&amp;E311,'Tab 3 Flex,Strng,Endur(unprot)'!AB$10:$AC$37,2,FALSE)),"HFZ", "NI")," ")</f>
        <v xml:space="preserve"> </v>
      </c>
      <c r="AN311" s="29" t="str">
        <f t="shared" si="58"/>
        <v xml:space="preserve"> </v>
      </c>
      <c r="AO311" s="33"/>
      <c r="AP311" s="29" t="str">
        <f t="shared" si="59"/>
        <v/>
      </c>
    </row>
    <row r="312" spans="1:42" s="57" customFormat="1" ht="15.75" customHeight="1" thickTop="1" thickBot="1" x14ac:dyDescent="0.3">
      <c r="A312" s="32"/>
      <c r="B312" s="25"/>
      <c r="C312" s="25"/>
      <c r="D312" s="25"/>
      <c r="E312" s="25"/>
      <c r="F312" s="25"/>
      <c r="G312" s="94" t="e">
        <v>#N/A</v>
      </c>
      <c r="H312" s="94" t="e">
        <v>#N/A</v>
      </c>
      <c r="I312" s="26"/>
      <c r="J312" s="26"/>
      <c r="K312" s="69" t="str">
        <f>IFERROR(IF(G312&gt;=(VLOOKUP(D312&amp;E312,'Tab 2 Aerobic Capacity (unprot)'!L$10:$M$27,2,FALSE)),"HFZ","NI")," ")</f>
        <v xml:space="preserve"> </v>
      </c>
      <c r="L312" s="69" t="str">
        <f>IFERROR(IF(H312&gt;=(VLOOKUP(D312&amp;E312,'Tab 2 Aerobic Capacity (unprot)'!L$34:$M$51,2,FALSE)),"HFZ","NI")," ")</f>
        <v xml:space="preserve"> </v>
      </c>
      <c r="M312" s="54" t="str">
        <f t="shared" si="48"/>
        <v xml:space="preserve"> </v>
      </c>
      <c r="N312" s="33" t="str">
        <f t="shared" si="49"/>
        <v xml:space="preserve"> </v>
      </c>
      <c r="O312" s="43"/>
      <c r="P312" s="54" t="str">
        <f t="shared" si="50"/>
        <v/>
      </c>
      <c r="Q312" s="33"/>
      <c r="R312" s="54" t="str">
        <f t="shared" si="51"/>
        <v/>
      </c>
      <c r="S312" s="99" t="e">
        <v>#N/A</v>
      </c>
      <c r="T312" s="99" t="e">
        <v>#N/A</v>
      </c>
      <c r="U312" s="99" t="e">
        <v>#N/A</v>
      </c>
      <c r="V312" s="27"/>
      <c r="W312" s="70" t="str">
        <f>IFERROR(IF(S312&gt;=(VLOOKUP(D312&amp;E312, 'Tab 3 Flex,Strng,Endur(unprot)'!AG$10:$AH$37,2,FALSE)),"HFZ", "NI")," ")</f>
        <v xml:space="preserve"> </v>
      </c>
      <c r="X312" s="70" t="str">
        <f>IFERROR(IF(T312&gt;=(VLOOKUP(D312&amp;E312, 'Tab 3 Flex,Strng,Endur(unprot)'!AG$10:$AH$37,2,FALSE)),"HFZ", "NI")," ")</f>
        <v xml:space="preserve"> </v>
      </c>
      <c r="Y312" s="71" t="str">
        <f t="shared" si="52"/>
        <v xml:space="preserve"> </v>
      </c>
      <c r="Z312" s="71" t="str">
        <f t="shared" si="53"/>
        <v xml:space="preserve"> </v>
      </c>
      <c r="AA312" s="71" t="str">
        <f>IFERROR(IF(U312&gt;=(VLOOKUP(D312&amp;E312, 'Tab 3 Flex,Strng,Endur(unprot)'!W$10:X$37,2,FALSE)),"HFZ", "NI"), " ")</f>
        <v xml:space="preserve"> </v>
      </c>
      <c r="AB312" s="28" t="str">
        <f t="shared" si="54"/>
        <v xml:space="preserve"> </v>
      </c>
      <c r="AC312" s="33"/>
      <c r="AD312" s="28" t="str">
        <f t="shared" si="55"/>
        <v/>
      </c>
      <c r="AE312" s="96" t="e">
        <v>#N/A</v>
      </c>
      <c r="AF312" s="35"/>
      <c r="AG312" s="72" t="str">
        <f>IFERROR(IF(AE312&gt;=(VLOOKUP(D312&amp;E312, 'Tab 3 Flex,Strng,Endur(unprot)'!R$10:$S$37,2,FALSE)),"HFZ", "NI")," ")</f>
        <v xml:space="preserve"> </v>
      </c>
      <c r="AH312" s="55" t="str">
        <f t="shared" si="56"/>
        <v xml:space="preserve"> </v>
      </c>
      <c r="AI312" s="43"/>
      <c r="AJ312" s="55" t="str">
        <f t="shared" si="57"/>
        <v/>
      </c>
      <c r="AK312" s="100" t="e">
        <v>#N/A</v>
      </c>
      <c r="AL312" s="36"/>
      <c r="AM312" s="73" t="str">
        <f>IFERROR(IF(AK312&gt;=(VLOOKUP(D312&amp;E312,'Tab 3 Flex,Strng,Endur(unprot)'!AB$10:$AC$37,2,FALSE)),"HFZ", "NI")," ")</f>
        <v xml:space="preserve"> </v>
      </c>
      <c r="AN312" s="29" t="str">
        <f t="shared" si="58"/>
        <v xml:space="preserve"> </v>
      </c>
      <c r="AO312" s="33"/>
      <c r="AP312" s="29" t="str">
        <f t="shared" si="59"/>
        <v/>
      </c>
    </row>
    <row r="313" spans="1:42" s="57" customFormat="1" ht="16.5" thickTop="1" thickBot="1" x14ac:dyDescent="0.3">
      <c r="A313" s="32"/>
      <c r="B313" s="25"/>
      <c r="C313" s="25"/>
      <c r="D313" s="25"/>
      <c r="E313" s="25"/>
      <c r="F313" s="25"/>
      <c r="G313" s="94" t="e">
        <v>#N/A</v>
      </c>
      <c r="H313" s="94" t="e">
        <v>#N/A</v>
      </c>
      <c r="I313" s="26"/>
      <c r="J313" s="26"/>
      <c r="K313" s="69" t="str">
        <f>IFERROR(IF(G313&gt;=(VLOOKUP(D313&amp;E313,'Tab 2 Aerobic Capacity (unprot)'!L$10:$M$27,2,FALSE)),"HFZ","NI")," ")</f>
        <v xml:space="preserve"> </v>
      </c>
      <c r="L313" s="69" t="str">
        <f>IFERROR(IF(H313&gt;=(VLOOKUP(D313&amp;E313,'Tab 2 Aerobic Capacity (unprot)'!L$34:$M$51,2,FALSE)),"HFZ","NI")," ")</f>
        <v xml:space="preserve"> </v>
      </c>
      <c r="M313" s="54" t="str">
        <f t="shared" si="48"/>
        <v xml:space="preserve"> </v>
      </c>
      <c r="N313" s="33" t="str">
        <f t="shared" si="49"/>
        <v xml:space="preserve"> </v>
      </c>
      <c r="O313" s="43"/>
      <c r="P313" s="54" t="str">
        <f t="shared" si="50"/>
        <v/>
      </c>
      <c r="Q313" s="33"/>
      <c r="R313" s="54" t="str">
        <f t="shared" si="51"/>
        <v/>
      </c>
      <c r="S313" s="99" t="e">
        <v>#N/A</v>
      </c>
      <c r="T313" s="99" t="e">
        <v>#N/A</v>
      </c>
      <c r="U313" s="99" t="e">
        <v>#N/A</v>
      </c>
      <c r="V313" s="27"/>
      <c r="W313" s="70" t="str">
        <f>IFERROR(IF(S313&gt;=(VLOOKUP(D313&amp;E313, 'Tab 3 Flex,Strng,Endur(unprot)'!AG$10:$AH$37,2,FALSE)),"HFZ", "NI")," ")</f>
        <v xml:space="preserve"> </v>
      </c>
      <c r="X313" s="70" t="str">
        <f>IFERROR(IF(T313&gt;=(VLOOKUP(D313&amp;E313, 'Tab 3 Flex,Strng,Endur(unprot)'!AG$10:$AH$37,2,FALSE)),"HFZ", "NI")," ")</f>
        <v xml:space="preserve"> </v>
      </c>
      <c r="Y313" s="71" t="str">
        <f t="shared" si="52"/>
        <v xml:space="preserve"> </v>
      </c>
      <c r="Z313" s="71" t="str">
        <f t="shared" si="53"/>
        <v xml:space="preserve"> </v>
      </c>
      <c r="AA313" s="71" t="str">
        <f>IFERROR(IF(U313&gt;=(VLOOKUP(D313&amp;E313, 'Tab 3 Flex,Strng,Endur(unprot)'!W$10:X$37,2,FALSE)),"HFZ", "NI"), " ")</f>
        <v xml:space="preserve"> </v>
      </c>
      <c r="AB313" s="28" t="str">
        <f t="shared" si="54"/>
        <v xml:space="preserve"> </v>
      </c>
      <c r="AC313" s="33"/>
      <c r="AD313" s="28" t="str">
        <f t="shared" si="55"/>
        <v/>
      </c>
      <c r="AE313" s="96" t="e">
        <v>#N/A</v>
      </c>
      <c r="AF313" s="35"/>
      <c r="AG313" s="72" t="str">
        <f>IFERROR(IF(AE313&gt;=(VLOOKUP(D313&amp;E313, 'Tab 3 Flex,Strng,Endur(unprot)'!R$10:$S$37,2,FALSE)),"HFZ", "NI")," ")</f>
        <v xml:space="preserve"> </v>
      </c>
      <c r="AH313" s="55" t="str">
        <f t="shared" si="56"/>
        <v xml:space="preserve"> </v>
      </c>
      <c r="AI313" s="43"/>
      <c r="AJ313" s="55" t="str">
        <f t="shared" si="57"/>
        <v/>
      </c>
      <c r="AK313" s="100" t="e">
        <v>#N/A</v>
      </c>
      <c r="AL313" s="36"/>
      <c r="AM313" s="73" t="str">
        <f>IFERROR(IF(AK313&gt;=(VLOOKUP(D313&amp;E313,'Tab 3 Flex,Strng,Endur(unprot)'!AB$10:$AC$37,2,FALSE)),"HFZ", "NI")," ")</f>
        <v xml:space="preserve"> </v>
      </c>
      <c r="AN313" s="29" t="str">
        <f t="shared" si="58"/>
        <v xml:space="preserve"> </v>
      </c>
      <c r="AO313" s="33"/>
      <c r="AP313" s="29" t="str">
        <f t="shared" si="59"/>
        <v/>
      </c>
    </row>
    <row r="314" spans="1:42" s="57" customFormat="1" ht="15.75" customHeight="1" thickTop="1" thickBot="1" x14ac:dyDescent="0.3">
      <c r="A314" s="32"/>
      <c r="B314" s="25"/>
      <c r="C314" s="25"/>
      <c r="D314" s="25"/>
      <c r="E314" s="25"/>
      <c r="F314" s="25"/>
      <c r="G314" s="94" t="e">
        <v>#N/A</v>
      </c>
      <c r="H314" s="94" t="e">
        <v>#N/A</v>
      </c>
      <c r="I314" s="26"/>
      <c r="J314" s="26"/>
      <c r="K314" s="69" t="str">
        <f>IFERROR(IF(G314&gt;=(VLOOKUP(D314&amp;E314,'Tab 2 Aerobic Capacity (unprot)'!L$10:$M$27,2,FALSE)),"HFZ","NI")," ")</f>
        <v xml:space="preserve"> </v>
      </c>
      <c r="L314" s="69" t="str">
        <f>IFERROR(IF(H314&gt;=(VLOOKUP(D314&amp;E314,'Tab 2 Aerobic Capacity (unprot)'!L$34:$M$51,2,FALSE)),"HFZ","NI")," ")</f>
        <v xml:space="preserve"> </v>
      </c>
      <c r="M314" s="54" t="str">
        <f t="shared" si="48"/>
        <v xml:space="preserve"> </v>
      </c>
      <c r="N314" s="33" t="str">
        <f t="shared" si="49"/>
        <v xml:space="preserve"> </v>
      </c>
      <c r="O314" s="43"/>
      <c r="P314" s="54" t="str">
        <f t="shared" si="50"/>
        <v/>
      </c>
      <c r="Q314" s="33"/>
      <c r="R314" s="54" t="str">
        <f t="shared" si="51"/>
        <v/>
      </c>
      <c r="S314" s="99" t="e">
        <v>#N/A</v>
      </c>
      <c r="T314" s="99" t="e">
        <v>#N/A</v>
      </c>
      <c r="U314" s="99" t="e">
        <v>#N/A</v>
      </c>
      <c r="V314" s="27"/>
      <c r="W314" s="70" t="str">
        <f>IFERROR(IF(S314&gt;=(VLOOKUP(D314&amp;E314, 'Tab 3 Flex,Strng,Endur(unprot)'!AG$10:$AH$37,2,FALSE)),"HFZ", "NI")," ")</f>
        <v xml:space="preserve"> </v>
      </c>
      <c r="X314" s="70" t="str">
        <f>IFERROR(IF(T314&gt;=(VLOOKUP(D314&amp;E314, 'Tab 3 Flex,Strng,Endur(unprot)'!AG$10:$AH$37,2,FALSE)),"HFZ", "NI")," ")</f>
        <v xml:space="preserve"> </v>
      </c>
      <c r="Y314" s="71" t="str">
        <f t="shared" si="52"/>
        <v xml:space="preserve"> </v>
      </c>
      <c r="Z314" s="71" t="str">
        <f t="shared" si="53"/>
        <v xml:space="preserve"> </v>
      </c>
      <c r="AA314" s="71" t="str">
        <f>IFERROR(IF(U314&gt;=(VLOOKUP(D314&amp;E314, 'Tab 3 Flex,Strng,Endur(unprot)'!W$10:X$37,2,FALSE)),"HFZ", "NI"), " ")</f>
        <v xml:space="preserve"> </v>
      </c>
      <c r="AB314" s="28" t="str">
        <f t="shared" si="54"/>
        <v xml:space="preserve"> </v>
      </c>
      <c r="AC314" s="33"/>
      <c r="AD314" s="28" t="str">
        <f t="shared" si="55"/>
        <v/>
      </c>
      <c r="AE314" s="96" t="e">
        <v>#N/A</v>
      </c>
      <c r="AF314" s="35"/>
      <c r="AG314" s="72" t="str">
        <f>IFERROR(IF(AE314&gt;=(VLOOKUP(D314&amp;E314, 'Tab 3 Flex,Strng,Endur(unprot)'!R$10:$S$37,2,FALSE)),"HFZ", "NI")," ")</f>
        <v xml:space="preserve"> </v>
      </c>
      <c r="AH314" s="55" t="str">
        <f t="shared" si="56"/>
        <v xml:space="preserve"> </v>
      </c>
      <c r="AI314" s="43"/>
      <c r="AJ314" s="55" t="str">
        <f t="shared" si="57"/>
        <v/>
      </c>
      <c r="AK314" s="100" t="e">
        <v>#N/A</v>
      </c>
      <c r="AL314" s="36"/>
      <c r="AM314" s="73" t="str">
        <f>IFERROR(IF(AK314&gt;=(VLOOKUP(D314&amp;E314,'Tab 3 Flex,Strng,Endur(unprot)'!AB$10:$AC$37,2,FALSE)),"HFZ", "NI")," ")</f>
        <v xml:space="preserve"> </v>
      </c>
      <c r="AN314" s="29" t="str">
        <f t="shared" si="58"/>
        <v xml:space="preserve"> </v>
      </c>
      <c r="AO314" s="33"/>
      <c r="AP314" s="29" t="str">
        <f t="shared" si="59"/>
        <v/>
      </c>
    </row>
    <row r="315" spans="1:42" s="57" customFormat="1" ht="16.5" thickTop="1" thickBot="1" x14ac:dyDescent="0.3">
      <c r="A315" s="32"/>
      <c r="B315" s="25"/>
      <c r="C315" s="25"/>
      <c r="D315" s="25"/>
      <c r="E315" s="25"/>
      <c r="F315" s="25"/>
      <c r="G315" s="94" t="e">
        <v>#N/A</v>
      </c>
      <c r="H315" s="94" t="e">
        <v>#N/A</v>
      </c>
      <c r="I315" s="26"/>
      <c r="J315" s="26"/>
      <c r="K315" s="69" t="str">
        <f>IFERROR(IF(G315&gt;=(VLOOKUP(D315&amp;E315,'Tab 2 Aerobic Capacity (unprot)'!L$10:$M$27,2,FALSE)),"HFZ","NI")," ")</f>
        <v xml:space="preserve"> </v>
      </c>
      <c r="L315" s="69" t="str">
        <f>IFERROR(IF(H315&gt;=(VLOOKUP(D315&amp;E315,'Tab 2 Aerobic Capacity (unprot)'!L$34:$M$51,2,FALSE)),"HFZ","NI")," ")</f>
        <v xml:space="preserve"> </v>
      </c>
      <c r="M315" s="54" t="str">
        <f t="shared" si="48"/>
        <v xml:space="preserve"> </v>
      </c>
      <c r="N315" s="33" t="str">
        <f t="shared" si="49"/>
        <v xml:space="preserve"> </v>
      </c>
      <c r="O315" s="43"/>
      <c r="P315" s="54" t="str">
        <f t="shared" si="50"/>
        <v/>
      </c>
      <c r="Q315" s="33"/>
      <c r="R315" s="54" t="str">
        <f t="shared" si="51"/>
        <v/>
      </c>
      <c r="S315" s="99" t="e">
        <v>#N/A</v>
      </c>
      <c r="T315" s="99" t="e">
        <v>#N/A</v>
      </c>
      <c r="U315" s="99" t="e">
        <v>#N/A</v>
      </c>
      <c r="V315" s="27"/>
      <c r="W315" s="70" t="str">
        <f>IFERROR(IF(S315&gt;=(VLOOKUP(D315&amp;E315, 'Tab 3 Flex,Strng,Endur(unprot)'!AG$10:$AH$37,2,FALSE)),"HFZ", "NI")," ")</f>
        <v xml:space="preserve"> </v>
      </c>
      <c r="X315" s="70" t="str">
        <f>IFERROR(IF(T315&gt;=(VLOOKUP(D315&amp;E315, 'Tab 3 Flex,Strng,Endur(unprot)'!AG$10:$AH$37,2,FALSE)),"HFZ", "NI")," ")</f>
        <v xml:space="preserve"> </v>
      </c>
      <c r="Y315" s="71" t="str">
        <f t="shared" si="52"/>
        <v xml:space="preserve"> </v>
      </c>
      <c r="Z315" s="71" t="str">
        <f t="shared" si="53"/>
        <v xml:space="preserve"> </v>
      </c>
      <c r="AA315" s="71" t="str">
        <f>IFERROR(IF(U315&gt;=(VLOOKUP(D315&amp;E315, 'Tab 3 Flex,Strng,Endur(unprot)'!W$10:X$37,2,FALSE)),"HFZ", "NI"), " ")</f>
        <v xml:space="preserve"> </v>
      </c>
      <c r="AB315" s="28" t="str">
        <f t="shared" si="54"/>
        <v xml:space="preserve"> </v>
      </c>
      <c r="AC315" s="33"/>
      <c r="AD315" s="28" t="str">
        <f t="shared" si="55"/>
        <v/>
      </c>
      <c r="AE315" s="96" t="e">
        <v>#N/A</v>
      </c>
      <c r="AF315" s="35"/>
      <c r="AG315" s="72" t="str">
        <f>IFERROR(IF(AE315&gt;=(VLOOKUP(D315&amp;E315, 'Tab 3 Flex,Strng,Endur(unprot)'!R$10:$S$37,2,FALSE)),"HFZ", "NI")," ")</f>
        <v xml:space="preserve"> </v>
      </c>
      <c r="AH315" s="55" t="str">
        <f t="shared" si="56"/>
        <v xml:space="preserve"> </v>
      </c>
      <c r="AI315" s="43"/>
      <c r="AJ315" s="55" t="str">
        <f t="shared" si="57"/>
        <v/>
      </c>
      <c r="AK315" s="100" t="e">
        <v>#N/A</v>
      </c>
      <c r="AL315" s="36"/>
      <c r="AM315" s="73" t="str">
        <f>IFERROR(IF(AK315&gt;=(VLOOKUP(D315&amp;E315,'Tab 3 Flex,Strng,Endur(unprot)'!AB$10:$AC$37,2,FALSE)),"HFZ", "NI")," ")</f>
        <v xml:space="preserve"> </v>
      </c>
      <c r="AN315" s="29" t="str">
        <f t="shared" si="58"/>
        <v xml:space="preserve"> </v>
      </c>
      <c r="AO315" s="33"/>
      <c r="AP315" s="29" t="str">
        <f t="shared" si="59"/>
        <v/>
      </c>
    </row>
    <row r="316" spans="1:42" s="57" customFormat="1" ht="15.75" customHeight="1" thickTop="1" thickBot="1" x14ac:dyDescent="0.3">
      <c r="A316" s="32"/>
      <c r="B316" s="25"/>
      <c r="C316" s="25"/>
      <c r="D316" s="25"/>
      <c r="E316" s="25"/>
      <c r="F316" s="25"/>
      <c r="G316" s="94" t="e">
        <v>#N/A</v>
      </c>
      <c r="H316" s="94" t="e">
        <v>#N/A</v>
      </c>
      <c r="I316" s="26"/>
      <c r="J316" s="26"/>
      <c r="K316" s="69" t="str">
        <f>IFERROR(IF(G316&gt;=(VLOOKUP(D316&amp;E316,'Tab 2 Aerobic Capacity (unprot)'!L$10:$M$27,2,FALSE)),"HFZ","NI")," ")</f>
        <v xml:space="preserve"> </v>
      </c>
      <c r="L316" s="69" t="str">
        <f>IFERROR(IF(H316&gt;=(VLOOKUP(D316&amp;E316,'Tab 2 Aerobic Capacity (unprot)'!L$34:$M$51,2,FALSE)),"HFZ","NI")," ")</f>
        <v xml:space="preserve"> </v>
      </c>
      <c r="M316" s="54" t="str">
        <f t="shared" si="48"/>
        <v xml:space="preserve"> </v>
      </c>
      <c r="N316" s="33" t="str">
        <f t="shared" si="49"/>
        <v xml:space="preserve"> </v>
      </c>
      <c r="O316" s="43"/>
      <c r="P316" s="54" t="str">
        <f t="shared" si="50"/>
        <v/>
      </c>
      <c r="Q316" s="33"/>
      <c r="R316" s="54" t="str">
        <f t="shared" si="51"/>
        <v/>
      </c>
      <c r="S316" s="99" t="e">
        <v>#N/A</v>
      </c>
      <c r="T316" s="99" t="e">
        <v>#N/A</v>
      </c>
      <c r="U316" s="99" t="e">
        <v>#N/A</v>
      </c>
      <c r="V316" s="27"/>
      <c r="W316" s="70" t="str">
        <f>IFERROR(IF(S316&gt;=(VLOOKUP(D316&amp;E316, 'Tab 3 Flex,Strng,Endur(unprot)'!AG$10:$AH$37,2,FALSE)),"HFZ", "NI")," ")</f>
        <v xml:space="preserve"> </v>
      </c>
      <c r="X316" s="70" t="str">
        <f>IFERROR(IF(T316&gt;=(VLOOKUP(D316&amp;E316, 'Tab 3 Flex,Strng,Endur(unprot)'!AG$10:$AH$37,2,FALSE)),"HFZ", "NI")," ")</f>
        <v xml:space="preserve"> </v>
      </c>
      <c r="Y316" s="71" t="str">
        <f t="shared" si="52"/>
        <v xml:space="preserve"> </v>
      </c>
      <c r="Z316" s="71" t="str">
        <f t="shared" si="53"/>
        <v xml:space="preserve"> </v>
      </c>
      <c r="AA316" s="71" t="str">
        <f>IFERROR(IF(U316&gt;=(VLOOKUP(D316&amp;E316, 'Tab 3 Flex,Strng,Endur(unprot)'!W$10:X$37,2,FALSE)),"HFZ", "NI"), " ")</f>
        <v xml:space="preserve"> </v>
      </c>
      <c r="AB316" s="28" t="str">
        <f t="shared" si="54"/>
        <v xml:space="preserve"> </v>
      </c>
      <c r="AC316" s="33"/>
      <c r="AD316" s="28" t="str">
        <f t="shared" si="55"/>
        <v/>
      </c>
      <c r="AE316" s="96" t="e">
        <v>#N/A</v>
      </c>
      <c r="AF316" s="35"/>
      <c r="AG316" s="72" t="str">
        <f>IFERROR(IF(AE316&gt;=(VLOOKUP(D316&amp;E316, 'Tab 3 Flex,Strng,Endur(unprot)'!R$10:$S$37,2,FALSE)),"HFZ", "NI")," ")</f>
        <v xml:space="preserve"> </v>
      </c>
      <c r="AH316" s="55" t="str">
        <f t="shared" si="56"/>
        <v xml:space="preserve"> </v>
      </c>
      <c r="AI316" s="43"/>
      <c r="AJ316" s="55" t="str">
        <f t="shared" si="57"/>
        <v/>
      </c>
      <c r="AK316" s="100" t="e">
        <v>#N/A</v>
      </c>
      <c r="AL316" s="36"/>
      <c r="AM316" s="73" t="str">
        <f>IFERROR(IF(AK316&gt;=(VLOOKUP(D316&amp;E316,'Tab 3 Flex,Strng,Endur(unprot)'!AB$10:$AC$37,2,FALSE)),"HFZ", "NI")," ")</f>
        <v xml:space="preserve"> </v>
      </c>
      <c r="AN316" s="29" t="str">
        <f t="shared" si="58"/>
        <v xml:space="preserve"> </v>
      </c>
      <c r="AO316" s="33"/>
      <c r="AP316" s="29" t="str">
        <f t="shared" si="59"/>
        <v/>
      </c>
    </row>
    <row r="317" spans="1:42" s="57" customFormat="1" ht="16.5" thickTop="1" thickBot="1" x14ac:dyDescent="0.3">
      <c r="A317" s="32"/>
      <c r="B317" s="25"/>
      <c r="C317" s="25"/>
      <c r="D317" s="25"/>
      <c r="E317" s="25"/>
      <c r="F317" s="25"/>
      <c r="G317" s="94" t="e">
        <v>#N/A</v>
      </c>
      <c r="H317" s="94" t="e">
        <v>#N/A</v>
      </c>
      <c r="I317" s="26"/>
      <c r="J317" s="26"/>
      <c r="K317" s="69" t="str">
        <f>IFERROR(IF(G317&gt;=(VLOOKUP(D317&amp;E317,'Tab 2 Aerobic Capacity (unprot)'!L$10:$M$27,2,FALSE)),"HFZ","NI")," ")</f>
        <v xml:space="preserve"> </v>
      </c>
      <c r="L317" s="69" t="str">
        <f>IFERROR(IF(H317&gt;=(VLOOKUP(D317&amp;E317,'Tab 2 Aerobic Capacity (unprot)'!L$34:$M$51,2,FALSE)),"HFZ","NI")," ")</f>
        <v xml:space="preserve"> </v>
      </c>
      <c r="M317" s="54" t="str">
        <f t="shared" si="48"/>
        <v xml:space="preserve"> </v>
      </c>
      <c r="N317" s="33" t="str">
        <f t="shared" si="49"/>
        <v xml:space="preserve"> </v>
      </c>
      <c r="O317" s="43"/>
      <c r="P317" s="54" t="str">
        <f t="shared" si="50"/>
        <v/>
      </c>
      <c r="Q317" s="33"/>
      <c r="R317" s="54" t="str">
        <f t="shared" si="51"/>
        <v/>
      </c>
      <c r="S317" s="99" t="e">
        <v>#N/A</v>
      </c>
      <c r="T317" s="99" t="e">
        <v>#N/A</v>
      </c>
      <c r="U317" s="99" t="e">
        <v>#N/A</v>
      </c>
      <c r="V317" s="27"/>
      <c r="W317" s="70" t="str">
        <f>IFERROR(IF(S317&gt;=(VLOOKUP(D317&amp;E317, 'Tab 3 Flex,Strng,Endur(unprot)'!AG$10:$AH$37,2,FALSE)),"HFZ", "NI")," ")</f>
        <v xml:space="preserve"> </v>
      </c>
      <c r="X317" s="70" t="str">
        <f>IFERROR(IF(T317&gt;=(VLOOKUP(D317&amp;E317, 'Tab 3 Flex,Strng,Endur(unprot)'!AG$10:$AH$37,2,FALSE)),"HFZ", "NI")," ")</f>
        <v xml:space="preserve"> </v>
      </c>
      <c r="Y317" s="71" t="str">
        <f t="shared" si="52"/>
        <v xml:space="preserve"> </v>
      </c>
      <c r="Z317" s="71" t="str">
        <f t="shared" si="53"/>
        <v xml:space="preserve"> </v>
      </c>
      <c r="AA317" s="71" t="str">
        <f>IFERROR(IF(U317&gt;=(VLOOKUP(D317&amp;E317, 'Tab 3 Flex,Strng,Endur(unprot)'!W$10:X$37,2,FALSE)),"HFZ", "NI"), " ")</f>
        <v xml:space="preserve"> </v>
      </c>
      <c r="AB317" s="28" t="str">
        <f t="shared" si="54"/>
        <v xml:space="preserve"> </v>
      </c>
      <c r="AC317" s="33"/>
      <c r="AD317" s="28" t="str">
        <f t="shared" si="55"/>
        <v/>
      </c>
      <c r="AE317" s="96" t="e">
        <v>#N/A</v>
      </c>
      <c r="AF317" s="35"/>
      <c r="AG317" s="72" t="str">
        <f>IFERROR(IF(AE317&gt;=(VLOOKUP(D317&amp;E317, 'Tab 3 Flex,Strng,Endur(unprot)'!R$10:$S$37,2,FALSE)),"HFZ", "NI")," ")</f>
        <v xml:space="preserve"> </v>
      </c>
      <c r="AH317" s="55" t="str">
        <f t="shared" si="56"/>
        <v xml:space="preserve"> </v>
      </c>
      <c r="AI317" s="43"/>
      <c r="AJ317" s="55" t="str">
        <f t="shared" si="57"/>
        <v/>
      </c>
      <c r="AK317" s="100" t="e">
        <v>#N/A</v>
      </c>
      <c r="AL317" s="36"/>
      <c r="AM317" s="73" t="str">
        <f>IFERROR(IF(AK317&gt;=(VLOOKUP(D317&amp;E317,'Tab 3 Flex,Strng,Endur(unprot)'!AB$10:$AC$37,2,FALSE)),"HFZ", "NI")," ")</f>
        <v xml:space="preserve"> </v>
      </c>
      <c r="AN317" s="29" t="str">
        <f t="shared" si="58"/>
        <v xml:space="preserve"> </v>
      </c>
      <c r="AO317" s="33"/>
      <c r="AP317" s="29" t="str">
        <f t="shared" si="59"/>
        <v/>
      </c>
    </row>
    <row r="318" spans="1:42" s="57" customFormat="1" ht="15.75" customHeight="1" thickTop="1" thickBot="1" x14ac:dyDescent="0.3">
      <c r="A318" s="32"/>
      <c r="B318" s="25"/>
      <c r="C318" s="25"/>
      <c r="D318" s="25"/>
      <c r="E318" s="25"/>
      <c r="F318" s="25"/>
      <c r="G318" s="94" t="e">
        <v>#N/A</v>
      </c>
      <c r="H318" s="94" t="e">
        <v>#N/A</v>
      </c>
      <c r="I318" s="26"/>
      <c r="J318" s="26"/>
      <c r="K318" s="69" t="str">
        <f>IFERROR(IF(G318&gt;=(VLOOKUP(D318&amp;E318,'Tab 2 Aerobic Capacity (unprot)'!L$10:$M$27,2,FALSE)),"HFZ","NI")," ")</f>
        <v xml:space="preserve"> </v>
      </c>
      <c r="L318" s="69" t="str">
        <f>IFERROR(IF(H318&gt;=(VLOOKUP(D318&amp;E318,'Tab 2 Aerobic Capacity (unprot)'!L$34:$M$51,2,FALSE)),"HFZ","NI")," ")</f>
        <v xml:space="preserve"> </v>
      </c>
      <c r="M318" s="54" t="str">
        <f t="shared" si="48"/>
        <v xml:space="preserve"> </v>
      </c>
      <c r="N318" s="33" t="str">
        <f t="shared" si="49"/>
        <v xml:space="preserve"> </v>
      </c>
      <c r="O318" s="43"/>
      <c r="P318" s="54" t="str">
        <f t="shared" si="50"/>
        <v/>
      </c>
      <c r="Q318" s="33"/>
      <c r="R318" s="54" t="str">
        <f t="shared" si="51"/>
        <v/>
      </c>
      <c r="S318" s="99" t="e">
        <v>#N/A</v>
      </c>
      <c r="T318" s="99" t="e">
        <v>#N/A</v>
      </c>
      <c r="U318" s="99" t="e">
        <v>#N/A</v>
      </c>
      <c r="V318" s="27"/>
      <c r="W318" s="70" t="str">
        <f>IFERROR(IF(S318&gt;=(VLOOKUP(D318&amp;E318, 'Tab 3 Flex,Strng,Endur(unprot)'!AG$10:$AH$37,2,FALSE)),"HFZ", "NI")," ")</f>
        <v xml:space="preserve"> </v>
      </c>
      <c r="X318" s="70" t="str">
        <f>IFERROR(IF(T318&gt;=(VLOOKUP(D318&amp;E318, 'Tab 3 Flex,Strng,Endur(unprot)'!AG$10:$AH$37,2,FALSE)),"HFZ", "NI")," ")</f>
        <v xml:space="preserve"> </v>
      </c>
      <c r="Y318" s="71" t="str">
        <f t="shared" si="52"/>
        <v xml:space="preserve"> </v>
      </c>
      <c r="Z318" s="71" t="str">
        <f t="shared" si="53"/>
        <v xml:space="preserve"> </v>
      </c>
      <c r="AA318" s="71" t="str">
        <f>IFERROR(IF(U318&gt;=(VLOOKUP(D318&amp;E318, 'Tab 3 Flex,Strng,Endur(unprot)'!W$10:X$37,2,FALSE)),"HFZ", "NI"), " ")</f>
        <v xml:space="preserve"> </v>
      </c>
      <c r="AB318" s="28" t="str">
        <f t="shared" si="54"/>
        <v xml:space="preserve"> </v>
      </c>
      <c r="AC318" s="33"/>
      <c r="AD318" s="28" t="str">
        <f t="shared" si="55"/>
        <v/>
      </c>
      <c r="AE318" s="96" t="e">
        <v>#N/A</v>
      </c>
      <c r="AF318" s="35"/>
      <c r="AG318" s="72" t="str">
        <f>IFERROR(IF(AE318&gt;=(VLOOKUP(D318&amp;E318, 'Tab 3 Flex,Strng,Endur(unprot)'!R$10:$S$37,2,FALSE)),"HFZ", "NI")," ")</f>
        <v xml:space="preserve"> </v>
      </c>
      <c r="AH318" s="55" t="str">
        <f t="shared" si="56"/>
        <v xml:space="preserve"> </v>
      </c>
      <c r="AI318" s="43"/>
      <c r="AJ318" s="55" t="str">
        <f t="shared" si="57"/>
        <v/>
      </c>
      <c r="AK318" s="100" t="e">
        <v>#N/A</v>
      </c>
      <c r="AL318" s="36"/>
      <c r="AM318" s="73" t="str">
        <f>IFERROR(IF(AK318&gt;=(VLOOKUP(D318&amp;E318,'Tab 3 Flex,Strng,Endur(unprot)'!AB$10:$AC$37,2,FALSE)),"HFZ", "NI")," ")</f>
        <v xml:space="preserve"> </v>
      </c>
      <c r="AN318" s="29" t="str">
        <f t="shared" si="58"/>
        <v xml:space="preserve"> </v>
      </c>
      <c r="AO318" s="33"/>
      <c r="AP318" s="29" t="str">
        <f t="shared" si="59"/>
        <v/>
      </c>
    </row>
    <row r="319" spans="1:42" s="57" customFormat="1" ht="16.5" thickTop="1" thickBot="1" x14ac:dyDescent="0.3">
      <c r="A319" s="32"/>
      <c r="B319" s="25"/>
      <c r="C319" s="25"/>
      <c r="D319" s="25"/>
      <c r="E319" s="25"/>
      <c r="F319" s="25"/>
      <c r="G319" s="94" t="e">
        <v>#N/A</v>
      </c>
      <c r="H319" s="94" t="e">
        <v>#N/A</v>
      </c>
      <c r="I319" s="26"/>
      <c r="J319" s="26"/>
      <c r="K319" s="69" t="str">
        <f>IFERROR(IF(G319&gt;=(VLOOKUP(D319&amp;E319,'Tab 2 Aerobic Capacity (unprot)'!L$10:$M$27,2,FALSE)),"HFZ","NI")," ")</f>
        <v xml:space="preserve"> </v>
      </c>
      <c r="L319" s="69" t="str">
        <f>IFERROR(IF(H319&gt;=(VLOOKUP(D319&amp;E319,'Tab 2 Aerobic Capacity (unprot)'!L$34:$M$51,2,FALSE)),"HFZ","NI")," ")</f>
        <v xml:space="preserve"> </v>
      </c>
      <c r="M319" s="54" t="str">
        <f t="shared" si="48"/>
        <v xml:space="preserve"> </v>
      </c>
      <c r="N319" s="33" t="str">
        <f t="shared" si="49"/>
        <v xml:space="preserve"> </v>
      </c>
      <c r="O319" s="43"/>
      <c r="P319" s="54" t="str">
        <f t="shared" si="50"/>
        <v/>
      </c>
      <c r="Q319" s="33"/>
      <c r="R319" s="54" t="str">
        <f t="shared" si="51"/>
        <v/>
      </c>
      <c r="S319" s="99" t="e">
        <v>#N/A</v>
      </c>
      <c r="T319" s="99" t="e">
        <v>#N/A</v>
      </c>
      <c r="U319" s="99" t="e">
        <v>#N/A</v>
      </c>
      <c r="V319" s="27"/>
      <c r="W319" s="70" t="str">
        <f>IFERROR(IF(S319&gt;=(VLOOKUP(D319&amp;E319, 'Tab 3 Flex,Strng,Endur(unprot)'!AG$10:$AH$37,2,FALSE)),"HFZ", "NI")," ")</f>
        <v xml:space="preserve"> </v>
      </c>
      <c r="X319" s="70" t="str">
        <f>IFERROR(IF(T319&gt;=(VLOOKUP(D319&amp;E319, 'Tab 3 Flex,Strng,Endur(unprot)'!AG$10:$AH$37,2,FALSE)),"HFZ", "NI")," ")</f>
        <v xml:space="preserve"> </v>
      </c>
      <c r="Y319" s="71" t="str">
        <f t="shared" si="52"/>
        <v xml:space="preserve"> </v>
      </c>
      <c r="Z319" s="71" t="str">
        <f t="shared" si="53"/>
        <v xml:space="preserve"> </v>
      </c>
      <c r="AA319" s="71" t="str">
        <f>IFERROR(IF(U319&gt;=(VLOOKUP(D319&amp;E319, 'Tab 3 Flex,Strng,Endur(unprot)'!W$10:X$37,2,FALSE)),"HFZ", "NI"), " ")</f>
        <v xml:space="preserve"> </v>
      </c>
      <c r="AB319" s="28" t="str">
        <f t="shared" si="54"/>
        <v xml:space="preserve"> </v>
      </c>
      <c r="AC319" s="33"/>
      <c r="AD319" s="28" t="str">
        <f t="shared" si="55"/>
        <v/>
      </c>
      <c r="AE319" s="96" t="e">
        <v>#N/A</v>
      </c>
      <c r="AF319" s="35"/>
      <c r="AG319" s="72" t="str">
        <f>IFERROR(IF(AE319&gt;=(VLOOKUP(D319&amp;E319, 'Tab 3 Flex,Strng,Endur(unprot)'!R$10:$S$37,2,FALSE)),"HFZ", "NI")," ")</f>
        <v xml:space="preserve"> </v>
      </c>
      <c r="AH319" s="55" t="str">
        <f t="shared" si="56"/>
        <v xml:space="preserve"> </v>
      </c>
      <c r="AI319" s="43"/>
      <c r="AJ319" s="55" t="str">
        <f t="shared" si="57"/>
        <v/>
      </c>
      <c r="AK319" s="100" t="e">
        <v>#N/A</v>
      </c>
      <c r="AL319" s="36"/>
      <c r="AM319" s="73" t="str">
        <f>IFERROR(IF(AK319&gt;=(VLOOKUP(D319&amp;E319,'Tab 3 Flex,Strng,Endur(unprot)'!AB$10:$AC$37,2,FALSE)),"HFZ", "NI")," ")</f>
        <v xml:space="preserve"> </v>
      </c>
      <c r="AN319" s="29" t="str">
        <f t="shared" si="58"/>
        <v xml:space="preserve"> </v>
      </c>
      <c r="AO319" s="33"/>
      <c r="AP319" s="29" t="str">
        <f t="shared" si="59"/>
        <v/>
      </c>
    </row>
    <row r="320" spans="1:42" s="57" customFormat="1" ht="15.75" customHeight="1" thickTop="1" thickBot="1" x14ac:dyDescent="0.3">
      <c r="A320" s="32"/>
      <c r="B320" s="25"/>
      <c r="C320" s="25"/>
      <c r="D320" s="25"/>
      <c r="E320" s="25"/>
      <c r="F320" s="25"/>
      <c r="G320" s="94" t="e">
        <v>#N/A</v>
      </c>
      <c r="H320" s="94" t="e">
        <v>#N/A</v>
      </c>
      <c r="I320" s="26"/>
      <c r="J320" s="26"/>
      <c r="K320" s="69" t="str">
        <f>IFERROR(IF(G320&gt;=(VLOOKUP(D320&amp;E320,'Tab 2 Aerobic Capacity (unprot)'!L$10:$M$27,2,FALSE)),"HFZ","NI")," ")</f>
        <v xml:space="preserve"> </v>
      </c>
      <c r="L320" s="69" t="str">
        <f>IFERROR(IF(H320&gt;=(VLOOKUP(D320&amp;E320,'Tab 2 Aerobic Capacity (unprot)'!L$34:$M$51,2,FALSE)),"HFZ","NI")," ")</f>
        <v xml:space="preserve"> </v>
      </c>
      <c r="M320" s="54" t="str">
        <f t="shared" si="48"/>
        <v xml:space="preserve"> </v>
      </c>
      <c r="N320" s="33" t="str">
        <f t="shared" si="49"/>
        <v xml:space="preserve"> </v>
      </c>
      <c r="O320" s="43"/>
      <c r="P320" s="54" t="str">
        <f t="shared" si="50"/>
        <v/>
      </c>
      <c r="Q320" s="33"/>
      <c r="R320" s="54" t="str">
        <f t="shared" si="51"/>
        <v/>
      </c>
      <c r="S320" s="99" t="e">
        <v>#N/A</v>
      </c>
      <c r="T320" s="99" t="e">
        <v>#N/A</v>
      </c>
      <c r="U320" s="99" t="e">
        <v>#N/A</v>
      </c>
      <c r="V320" s="27"/>
      <c r="W320" s="70" t="str">
        <f>IFERROR(IF(S320&gt;=(VLOOKUP(D320&amp;E320, 'Tab 3 Flex,Strng,Endur(unprot)'!AG$10:$AH$37,2,FALSE)),"HFZ", "NI")," ")</f>
        <v xml:space="preserve"> </v>
      </c>
      <c r="X320" s="70" t="str">
        <f>IFERROR(IF(T320&gt;=(VLOOKUP(D320&amp;E320, 'Tab 3 Flex,Strng,Endur(unprot)'!AG$10:$AH$37,2,FALSE)),"HFZ", "NI")," ")</f>
        <v xml:space="preserve"> </v>
      </c>
      <c r="Y320" s="71" t="str">
        <f t="shared" si="52"/>
        <v xml:space="preserve"> </v>
      </c>
      <c r="Z320" s="71" t="str">
        <f t="shared" si="53"/>
        <v xml:space="preserve"> </v>
      </c>
      <c r="AA320" s="71" t="str">
        <f>IFERROR(IF(U320&gt;=(VLOOKUP(D320&amp;E320, 'Tab 3 Flex,Strng,Endur(unprot)'!W$10:X$37,2,FALSE)),"HFZ", "NI"), " ")</f>
        <v xml:space="preserve"> </v>
      </c>
      <c r="AB320" s="28" t="str">
        <f t="shared" si="54"/>
        <v xml:space="preserve"> </v>
      </c>
      <c r="AC320" s="33"/>
      <c r="AD320" s="28" t="str">
        <f t="shared" si="55"/>
        <v/>
      </c>
      <c r="AE320" s="96" t="e">
        <v>#N/A</v>
      </c>
      <c r="AF320" s="35"/>
      <c r="AG320" s="72" t="str">
        <f>IFERROR(IF(AE320&gt;=(VLOOKUP(D320&amp;E320, 'Tab 3 Flex,Strng,Endur(unprot)'!R$10:$S$37,2,FALSE)),"HFZ", "NI")," ")</f>
        <v xml:space="preserve"> </v>
      </c>
      <c r="AH320" s="55" t="str">
        <f t="shared" si="56"/>
        <v xml:space="preserve"> </v>
      </c>
      <c r="AI320" s="43"/>
      <c r="AJ320" s="55" t="str">
        <f t="shared" si="57"/>
        <v/>
      </c>
      <c r="AK320" s="100" t="e">
        <v>#N/A</v>
      </c>
      <c r="AL320" s="36"/>
      <c r="AM320" s="73" t="str">
        <f>IFERROR(IF(AK320&gt;=(VLOOKUP(D320&amp;E320,'Tab 3 Flex,Strng,Endur(unprot)'!AB$10:$AC$37,2,FALSE)),"HFZ", "NI")," ")</f>
        <v xml:space="preserve"> </v>
      </c>
      <c r="AN320" s="29" t="str">
        <f t="shared" si="58"/>
        <v xml:space="preserve"> </v>
      </c>
      <c r="AO320" s="33"/>
      <c r="AP320" s="29" t="str">
        <f t="shared" si="59"/>
        <v/>
      </c>
    </row>
    <row r="321" spans="1:42" s="57" customFormat="1" ht="16.5" thickTop="1" thickBot="1" x14ac:dyDescent="0.3">
      <c r="A321" s="32"/>
      <c r="B321" s="25"/>
      <c r="C321" s="25"/>
      <c r="D321" s="25"/>
      <c r="E321" s="25"/>
      <c r="F321" s="25"/>
      <c r="G321" s="94" t="e">
        <v>#N/A</v>
      </c>
      <c r="H321" s="94" t="e">
        <v>#N/A</v>
      </c>
      <c r="I321" s="26"/>
      <c r="J321" s="26"/>
      <c r="K321" s="69" t="str">
        <f>IFERROR(IF(G321&gt;=(VLOOKUP(D321&amp;E321,'Tab 2 Aerobic Capacity (unprot)'!L$10:$M$27,2,FALSE)),"HFZ","NI")," ")</f>
        <v xml:space="preserve"> </v>
      </c>
      <c r="L321" s="69" t="str">
        <f>IFERROR(IF(H321&gt;=(VLOOKUP(D321&amp;E321,'Tab 2 Aerobic Capacity (unprot)'!L$34:$M$51,2,FALSE)),"HFZ","NI")," ")</f>
        <v xml:space="preserve"> </v>
      </c>
      <c r="M321" s="54" t="str">
        <f t="shared" si="48"/>
        <v xml:space="preserve"> </v>
      </c>
      <c r="N321" s="33" t="str">
        <f t="shared" si="49"/>
        <v xml:space="preserve"> </v>
      </c>
      <c r="O321" s="43"/>
      <c r="P321" s="54" t="str">
        <f t="shared" si="50"/>
        <v/>
      </c>
      <c r="Q321" s="33"/>
      <c r="R321" s="54" t="str">
        <f t="shared" si="51"/>
        <v/>
      </c>
      <c r="S321" s="99" t="e">
        <v>#N/A</v>
      </c>
      <c r="T321" s="99" t="e">
        <v>#N/A</v>
      </c>
      <c r="U321" s="99" t="e">
        <v>#N/A</v>
      </c>
      <c r="V321" s="27"/>
      <c r="W321" s="70" t="str">
        <f>IFERROR(IF(S321&gt;=(VLOOKUP(D321&amp;E321, 'Tab 3 Flex,Strng,Endur(unprot)'!AG$10:$AH$37,2,FALSE)),"HFZ", "NI")," ")</f>
        <v xml:space="preserve"> </v>
      </c>
      <c r="X321" s="70" t="str">
        <f>IFERROR(IF(T321&gt;=(VLOOKUP(D321&amp;E321, 'Tab 3 Flex,Strng,Endur(unprot)'!AG$10:$AH$37,2,FALSE)),"HFZ", "NI")," ")</f>
        <v xml:space="preserve"> </v>
      </c>
      <c r="Y321" s="71" t="str">
        <f t="shared" si="52"/>
        <v xml:space="preserve"> </v>
      </c>
      <c r="Z321" s="71" t="str">
        <f t="shared" si="53"/>
        <v xml:space="preserve"> </v>
      </c>
      <c r="AA321" s="71" t="str">
        <f>IFERROR(IF(U321&gt;=(VLOOKUP(D321&amp;E321, 'Tab 3 Flex,Strng,Endur(unprot)'!W$10:X$37,2,FALSE)),"HFZ", "NI"), " ")</f>
        <v xml:space="preserve"> </v>
      </c>
      <c r="AB321" s="28" t="str">
        <f t="shared" si="54"/>
        <v xml:space="preserve"> </v>
      </c>
      <c r="AC321" s="33"/>
      <c r="AD321" s="28" t="str">
        <f t="shared" si="55"/>
        <v/>
      </c>
      <c r="AE321" s="96" t="e">
        <v>#N/A</v>
      </c>
      <c r="AF321" s="35"/>
      <c r="AG321" s="72" t="str">
        <f>IFERROR(IF(AE321&gt;=(VLOOKUP(D321&amp;E321, 'Tab 3 Flex,Strng,Endur(unprot)'!R$10:$S$37,2,FALSE)),"HFZ", "NI")," ")</f>
        <v xml:space="preserve"> </v>
      </c>
      <c r="AH321" s="55" t="str">
        <f t="shared" si="56"/>
        <v xml:space="preserve"> </v>
      </c>
      <c r="AI321" s="43"/>
      <c r="AJ321" s="55" t="str">
        <f t="shared" si="57"/>
        <v/>
      </c>
      <c r="AK321" s="100" t="e">
        <v>#N/A</v>
      </c>
      <c r="AL321" s="36"/>
      <c r="AM321" s="73" t="str">
        <f>IFERROR(IF(AK321&gt;=(VLOOKUP(D321&amp;E321,'Tab 3 Flex,Strng,Endur(unprot)'!AB$10:$AC$37,2,FALSE)),"HFZ", "NI")," ")</f>
        <v xml:space="preserve"> </v>
      </c>
      <c r="AN321" s="29" t="str">
        <f t="shared" si="58"/>
        <v xml:space="preserve"> </v>
      </c>
      <c r="AO321" s="33"/>
      <c r="AP321" s="29" t="str">
        <f t="shared" si="59"/>
        <v/>
      </c>
    </row>
    <row r="322" spans="1:42" s="57" customFormat="1" ht="15.75" customHeight="1" thickTop="1" thickBot="1" x14ac:dyDescent="0.3">
      <c r="A322" s="32"/>
      <c r="B322" s="25"/>
      <c r="C322" s="25"/>
      <c r="D322" s="25"/>
      <c r="E322" s="25"/>
      <c r="F322" s="25"/>
      <c r="G322" s="94" t="e">
        <v>#N/A</v>
      </c>
      <c r="H322" s="94" t="e">
        <v>#N/A</v>
      </c>
      <c r="I322" s="26"/>
      <c r="J322" s="26"/>
      <c r="K322" s="69" t="str">
        <f>IFERROR(IF(G322&gt;=(VLOOKUP(D322&amp;E322,'Tab 2 Aerobic Capacity (unprot)'!L$10:$M$27,2,FALSE)),"HFZ","NI")," ")</f>
        <v xml:space="preserve"> </v>
      </c>
      <c r="L322" s="69" t="str">
        <f>IFERROR(IF(H322&gt;=(VLOOKUP(D322&amp;E322,'Tab 2 Aerobic Capacity (unprot)'!L$34:$M$51,2,FALSE)),"HFZ","NI")," ")</f>
        <v xml:space="preserve"> </v>
      </c>
      <c r="M322" s="54" t="str">
        <f t="shared" si="48"/>
        <v xml:space="preserve"> </v>
      </c>
      <c r="N322" s="33" t="str">
        <f t="shared" si="49"/>
        <v xml:space="preserve"> </v>
      </c>
      <c r="O322" s="43"/>
      <c r="P322" s="54" t="str">
        <f t="shared" si="50"/>
        <v/>
      </c>
      <c r="Q322" s="33"/>
      <c r="R322" s="54" t="str">
        <f t="shared" si="51"/>
        <v/>
      </c>
      <c r="S322" s="99" t="e">
        <v>#N/A</v>
      </c>
      <c r="T322" s="99" t="e">
        <v>#N/A</v>
      </c>
      <c r="U322" s="99" t="e">
        <v>#N/A</v>
      </c>
      <c r="V322" s="27"/>
      <c r="W322" s="70" t="str">
        <f>IFERROR(IF(S322&gt;=(VLOOKUP(D322&amp;E322, 'Tab 3 Flex,Strng,Endur(unprot)'!AG$10:$AH$37,2,FALSE)),"HFZ", "NI")," ")</f>
        <v xml:space="preserve"> </v>
      </c>
      <c r="X322" s="70" t="str">
        <f>IFERROR(IF(T322&gt;=(VLOOKUP(D322&amp;E322, 'Tab 3 Flex,Strng,Endur(unprot)'!AG$10:$AH$37,2,FALSE)),"HFZ", "NI")," ")</f>
        <v xml:space="preserve"> </v>
      </c>
      <c r="Y322" s="71" t="str">
        <f t="shared" si="52"/>
        <v xml:space="preserve"> </v>
      </c>
      <c r="Z322" s="71" t="str">
        <f t="shared" si="53"/>
        <v xml:space="preserve"> </v>
      </c>
      <c r="AA322" s="71" t="str">
        <f>IFERROR(IF(U322&gt;=(VLOOKUP(D322&amp;E322, 'Tab 3 Flex,Strng,Endur(unprot)'!W$10:X$37,2,FALSE)),"HFZ", "NI"), " ")</f>
        <v xml:space="preserve"> </v>
      </c>
      <c r="AB322" s="28" t="str">
        <f t="shared" si="54"/>
        <v xml:space="preserve"> </v>
      </c>
      <c r="AC322" s="33"/>
      <c r="AD322" s="28" t="str">
        <f t="shared" si="55"/>
        <v/>
      </c>
      <c r="AE322" s="96" t="e">
        <v>#N/A</v>
      </c>
      <c r="AF322" s="35"/>
      <c r="AG322" s="72" t="str">
        <f>IFERROR(IF(AE322&gt;=(VLOOKUP(D322&amp;E322, 'Tab 3 Flex,Strng,Endur(unprot)'!R$10:$S$37,2,FALSE)),"HFZ", "NI")," ")</f>
        <v xml:space="preserve"> </v>
      </c>
      <c r="AH322" s="55" t="str">
        <f t="shared" si="56"/>
        <v xml:space="preserve"> </v>
      </c>
      <c r="AI322" s="43"/>
      <c r="AJ322" s="55" t="str">
        <f t="shared" si="57"/>
        <v/>
      </c>
      <c r="AK322" s="100" t="e">
        <v>#N/A</v>
      </c>
      <c r="AL322" s="36"/>
      <c r="AM322" s="73" t="str">
        <f>IFERROR(IF(AK322&gt;=(VLOOKUP(D322&amp;E322,'Tab 3 Flex,Strng,Endur(unprot)'!AB$10:$AC$37,2,FALSE)),"HFZ", "NI")," ")</f>
        <v xml:space="preserve"> </v>
      </c>
      <c r="AN322" s="29" t="str">
        <f t="shared" si="58"/>
        <v xml:space="preserve"> </v>
      </c>
      <c r="AO322" s="33"/>
      <c r="AP322" s="29" t="str">
        <f t="shared" si="59"/>
        <v/>
      </c>
    </row>
    <row r="323" spans="1:42" s="57" customFormat="1" ht="16.5" thickTop="1" thickBot="1" x14ac:dyDescent="0.3">
      <c r="A323" s="32"/>
      <c r="B323" s="25"/>
      <c r="C323" s="25"/>
      <c r="D323" s="25"/>
      <c r="E323" s="25"/>
      <c r="F323" s="25"/>
      <c r="G323" s="94" t="e">
        <v>#N/A</v>
      </c>
      <c r="H323" s="94" t="e">
        <v>#N/A</v>
      </c>
      <c r="I323" s="26"/>
      <c r="J323" s="26"/>
      <c r="K323" s="69" t="str">
        <f>IFERROR(IF(G323&gt;=(VLOOKUP(D323&amp;E323,'Tab 2 Aerobic Capacity (unprot)'!L$10:$M$27,2,FALSE)),"HFZ","NI")," ")</f>
        <v xml:space="preserve"> </v>
      </c>
      <c r="L323" s="69" t="str">
        <f>IFERROR(IF(H323&gt;=(VLOOKUP(D323&amp;E323,'Tab 2 Aerobic Capacity (unprot)'!L$34:$M$51,2,FALSE)),"HFZ","NI")," ")</f>
        <v xml:space="preserve"> </v>
      </c>
      <c r="M323" s="54" t="str">
        <f t="shared" si="48"/>
        <v xml:space="preserve"> </v>
      </c>
      <c r="N323" s="33" t="str">
        <f t="shared" si="49"/>
        <v xml:space="preserve"> </v>
      </c>
      <c r="O323" s="43"/>
      <c r="P323" s="54" t="str">
        <f t="shared" si="50"/>
        <v/>
      </c>
      <c r="Q323" s="33"/>
      <c r="R323" s="54" t="str">
        <f t="shared" si="51"/>
        <v/>
      </c>
      <c r="S323" s="99" t="e">
        <v>#N/A</v>
      </c>
      <c r="T323" s="99" t="e">
        <v>#N/A</v>
      </c>
      <c r="U323" s="99" t="e">
        <v>#N/A</v>
      </c>
      <c r="V323" s="27"/>
      <c r="W323" s="70" t="str">
        <f>IFERROR(IF(S323&gt;=(VLOOKUP(D323&amp;E323, 'Tab 3 Flex,Strng,Endur(unprot)'!AG$10:$AH$37,2,FALSE)),"HFZ", "NI")," ")</f>
        <v xml:space="preserve"> </v>
      </c>
      <c r="X323" s="70" t="str">
        <f>IFERROR(IF(T323&gt;=(VLOOKUP(D323&amp;E323, 'Tab 3 Flex,Strng,Endur(unprot)'!AG$10:$AH$37,2,FALSE)),"HFZ", "NI")," ")</f>
        <v xml:space="preserve"> </v>
      </c>
      <c r="Y323" s="71" t="str">
        <f t="shared" si="52"/>
        <v xml:space="preserve"> </v>
      </c>
      <c r="Z323" s="71" t="str">
        <f t="shared" si="53"/>
        <v xml:space="preserve"> </v>
      </c>
      <c r="AA323" s="71" t="str">
        <f>IFERROR(IF(U323&gt;=(VLOOKUP(D323&amp;E323, 'Tab 3 Flex,Strng,Endur(unprot)'!W$10:X$37,2,FALSE)),"HFZ", "NI"), " ")</f>
        <v xml:space="preserve"> </v>
      </c>
      <c r="AB323" s="28" t="str">
        <f t="shared" si="54"/>
        <v xml:space="preserve"> </v>
      </c>
      <c r="AC323" s="33"/>
      <c r="AD323" s="28" t="str">
        <f t="shared" si="55"/>
        <v/>
      </c>
      <c r="AE323" s="96" t="e">
        <v>#N/A</v>
      </c>
      <c r="AF323" s="35"/>
      <c r="AG323" s="72" t="str">
        <f>IFERROR(IF(AE323&gt;=(VLOOKUP(D323&amp;E323, 'Tab 3 Flex,Strng,Endur(unprot)'!R$10:$S$37,2,FALSE)),"HFZ", "NI")," ")</f>
        <v xml:space="preserve"> </v>
      </c>
      <c r="AH323" s="55" t="str">
        <f t="shared" si="56"/>
        <v xml:space="preserve"> </v>
      </c>
      <c r="AI323" s="43"/>
      <c r="AJ323" s="55" t="str">
        <f t="shared" si="57"/>
        <v/>
      </c>
      <c r="AK323" s="100" t="e">
        <v>#N/A</v>
      </c>
      <c r="AL323" s="36"/>
      <c r="AM323" s="73" t="str">
        <f>IFERROR(IF(AK323&gt;=(VLOOKUP(D323&amp;E323,'Tab 3 Flex,Strng,Endur(unprot)'!AB$10:$AC$37,2,FALSE)),"HFZ", "NI")," ")</f>
        <v xml:space="preserve"> </v>
      </c>
      <c r="AN323" s="29" t="str">
        <f t="shared" si="58"/>
        <v xml:space="preserve"> </v>
      </c>
      <c r="AO323" s="33"/>
      <c r="AP323" s="29" t="str">
        <f t="shared" si="59"/>
        <v/>
      </c>
    </row>
    <row r="324" spans="1:42" s="57" customFormat="1" ht="15.75" customHeight="1" thickTop="1" thickBot="1" x14ac:dyDescent="0.3">
      <c r="A324" s="32"/>
      <c r="B324" s="25"/>
      <c r="C324" s="25"/>
      <c r="D324" s="25"/>
      <c r="E324" s="25"/>
      <c r="F324" s="25"/>
      <c r="G324" s="94" t="e">
        <v>#N/A</v>
      </c>
      <c r="H324" s="94" t="e">
        <v>#N/A</v>
      </c>
      <c r="I324" s="26"/>
      <c r="J324" s="26"/>
      <c r="K324" s="69" t="str">
        <f>IFERROR(IF(G324&gt;=(VLOOKUP(D324&amp;E324,'Tab 2 Aerobic Capacity (unprot)'!L$10:$M$27,2,FALSE)),"HFZ","NI")," ")</f>
        <v xml:space="preserve"> </v>
      </c>
      <c r="L324" s="69" t="str">
        <f>IFERROR(IF(H324&gt;=(VLOOKUP(D324&amp;E324,'Tab 2 Aerobic Capacity (unprot)'!L$34:$M$51,2,FALSE)),"HFZ","NI")," ")</f>
        <v xml:space="preserve"> </v>
      </c>
      <c r="M324" s="54" t="str">
        <f t="shared" si="48"/>
        <v xml:space="preserve"> </v>
      </c>
      <c r="N324" s="33" t="str">
        <f t="shared" si="49"/>
        <v xml:space="preserve"> </v>
      </c>
      <c r="O324" s="43"/>
      <c r="P324" s="54" t="str">
        <f t="shared" si="50"/>
        <v/>
      </c>
      <c r="Q324" s="33"/>
      <c r="R324" s="54" t="str">
        <f t="shared" si="51"/>
        <v/>
      </c>
      <c r="S324" s="99" t="e">
        <v>#N/A</v>
      </c>
      <c r="T324" s="99" t="e">
        <v>#N/A</v>
      </c>
      <c r="U324" s="99" t="e">
        <v>#N/A</v>
      </c>
      <c r="V324" s="27"/>
      <c r="W324" s="70" t="str">
        <f>IFERROR(IF(S324&gt;=(VLOOKUP(D324&amp;E324, 'Tab 3 Flex,Strng,Endur(unprot)'!AG$10:$AH$37,2,FALSE)),"HFZ", "NI")," ")</f>
        <v xml:space="preserve"> </v>
      </c>
      <c r="X324" s="70" t="str">
        <f>IFERROR(IF(T324&gt;=(VLOOKUP(D324&amp;E324, 'Tab 3 Flex,Strng,Endur(unprot)'!AG$10:$AH$37,2,FALSE)),"HFZ", "NI")," ")</f>
        <v xml:space="preserve"> </v>
      </c>
      <c r="Y324" s="71" t="str">
        <f t="shared" si="52"/>
        <v xml:space="preserve"> </v>
      </c>
      <c r="Z324" s="71" t="str">
        <f t="shared" si="53"/>
        <v xml:space="preserve"> </v>
      </c>
      <c r="AA324" s="71" t="str">
        <f>IFERROR(IF(U324&gt;=(VLOOKUP(D324&amp;E324, 'Tab 3 Flex,Strng,Endur(unprot)'!W$10:X$37,2,FALSE)),"HFZ", "NI"), " ")</f>
        <v xml:space="preserve"> </v>
      </c>
      <c r="AB324" s="28" t="str">
        <f t="shared" si="54"/>
        <v xml:space="preserve"> </v>
      </c>
      <c r="AC324" s="33"/>
      <c r="AD324" s="28" t="str">
        <f t="shared" si="55"/>
        <v/>
      </c>
      <c r="AE324" s="96" t="e">
        <v>#N/A</v>
      </c>
      <c r="AF324" s="35"/>
      <c r="AG324" s="72" t="str">
        <f>IFERROR(IF(AE324&gt;=(VLOOKUP(D324&amp;E324, 'Tab 3 Flex,Strng,Endur(unprot)'!R$10:$S$37,2,FALSE)),"HFZ", "NI")," ")</f>
        <v xml:space="preserve"> </v>
      </c>
      <c r="AH324" s="55" t="str">
        <f t="shared" si="56"/>
        <v xml:space="preserve"> </v>
      </c>
      <c r="AI324" s="43"/>
      <c r="AJ324" s="55" t="str">
        <f t="shared" si="57"/>
        <v/>
      </c>
      <c r="AK324" s="100" t="e">
        <v>#N/A</v>
      </c>
      <c r="AL324" s="36"/>
      <c r="AM324" s="73" t="str">
        <f>IFERROR(IF(AK324&gt;=(VLOOKUP(D324&amp;E324,'Tab 3 Flex,Strng,Endur(unprot)'!AB$10:$AC$37,2,FALSE)),"HFZ", "NI")," ")</f>
        <v xml:space="preserve"> </v>
      </c>
      <c r="AN324" s="29" t="str">
        <f t="shared" si="58"/>
        <v xml:space="preserve"> </v>
      </c>
      <c r="AO324" s="33"/>
      <c r="AP324" s="29" t="str">
        <f t="shared" si="59"/>
        <v/>
      </c>
    </row>
    <row r="325" spans="1:42" s="57" customFormat="1" ht="16.5" thickTop="1" thickBot="1" x14ac:dyDescent="0.3">
      <c r="A325" s="32"/>
      <c r="B325" s="25"/>
      <c r="C325" s="25"/>
      <c r="D325" s="25"/>
      <c r="E325" s="25"/>
      <c r="F325" s="25"/>
      <c r="G325" s="94" t="e">
        <v>#N/A</v>
      </c>
      <c r="H325" s="94" t="e">
        <v>#N/A</v>
      </c>
      <c r="I325" s="26"/>
      <c r="J325" s="26"/>
      <c r="K325" s="69" t="str">
        <f>IFERROR(IF(G325&gt;=(VLOOKUP(D325&amp;E325,'Tab 2 Aerobic Capacity (unprot)'!L$10:$M$27,2,FALSE)),"HFZ","NI")," ")</f>
        <v xml:space="preserve"> </v>
      </c>
      <c r="L325" s="69" t="str">
        <f>IFERROR(IF(H325&gt;=(VLOOKUP(D325&amp;E325,'Tab 2 Aerobic Capacity (unprot)'!L$34:$M$51,2,FALSE)),"HFZ","NI")," ")</f>
        <v xml:space="preserve"> </v>
      </c>
      <c r="M325" s="54" t="str">
        <f t="shared" si="48"/>
        <v xml:space="preserve"> </v>
      </c>
      <c r="N325" s="33" t="str">
        <f t="shared" si="49"/>
        <v xml:space="preserve"> </v>
      </c>
      <c r="O325" s="43"/>
      <c r="P325" s="54" t="str">
        <f t="shared" si="50"/>
        <v/>
      </c>
      <c r="Q325" s="33"/>
      <c r="R325" s="54" t="str">
        <f t="shared" si="51"/>
        <v/>
      </c>
      <c r="S325" s="99" t="e">
        <v>#N/A</v>
      </c>
      <c r="T325" s="99" t="e">
        <v>#N/A</v>
      </c>
      <c r="U325" s="99" t="e">
        <v>#N/A</v>
      </c>
      <c r="V325" s="27"/>
      <c r="W325" s="70" t="str">
        <f>IFERROR(IF(S325&gt;=(VLOOKUP(D325&amp;E325, 'Tab 3 Flex,Strng,Endur(unprot)'!AG$10:$AH$37,2,FALSE)),"HFZ", "NI")," ")</f>
        <v xml:space="preserve"> </v>
      </c>
      <c r="X325" s="70" t="str">
        <f>IFERROR(IF(T325&gt;=(VLOOKUP(D325&amp;E325, 'Tab 3 Flex,Strng,Endur(unprot)'!AG$10:$AH$37,2,FALSE)),"HFZ", "NI")," ")</f>
        <v xml:space="preserve"> </v>
      </c>
      <c r="Y325" s="71" t="str">
        <f t="shared" si="52"/>
        <v xml:space="preserve"> </v>
      </c>
      <c r="Z325" s="71" t="str">
        <f t="shared" si="53"/>
        <v xml:space="preserve"> </v>
      </c>
      <c r="AA325" s="71" t="str">
        <f>IFERROR(IF(U325&gt;=(VLOOKUP(D325&amp;E325, 'Tab 3 Flex,Strng,Endur(unprot)'!W$10:X$37,2,FALSE)),"HFZ", "NI"), " ")</f>
        <v xml:space="preserve"> </v>
      </c>
      <c r="AB325" s="28" t="str">
        <f t="shared" si="54"/>
        <v xml:space="preserve"> </v>
      </c>
      <c r="AC325" s="33"/>
      <c r="AD325" s="28" t="str">
        <f t="shared" si="55"/>
        <v/>
      </c>
      <c r="AE325" s="96" t="e">
        <v>#N/A</v>
      </c>
      <c r="AF325" s="35"/>
      <c r="AG325" s="72" t="str">
        <f>IFERROR(IF(AE325&gt;=(VLOOKUP(D325&amp;E325, 'Tab 3 Flex,Strng,Endur(unprot)'!R$10:$S$37,2,FALSE)),"HFZ", "NI")," ")</f>
        <v xml:space="preserve"> </v>
      </c>
      <c r="AH325" s="55" t="str">
        <f t="shared" si="56"/>
        <v xml:space="preserve"> </v>
      </c>
      <c r="AI325" s="43"/>
      <c r="AJ325" s="55" t="str">
        <f t="shared" si="57"/>
        <v/>
      </c>
      <c r="AK325" s="100" t="e">
        <v>#N/A</v>
      </c>
      <c r="AL325" s="36"/>
      <c r="AM325" s="73" t="str">
        <f>IFERROR(IF(AK325&gt;=(VLOOKUP(D325&amp;E325,'Tab 3 Flex,Strng,Endur(unprot)'!AB$10:$AC$37,2,FALSE)),"HFZ", "NI")," ")</f>
        <v xml:space="preserve"> </v>
      </c>
      <c r="AN325" s="29" t="str">
        <f t="shared" si="58"/>
        <v xml:space="preserve"> </v>
      </c>
      <c r="AO325" s="33"/>
      <c r="AP325" s="29" t="str">
        <f t="shared" si="59"/>
        <v/>
      </c>
    </row>
    <row r="326" spans="1:42" s="57" customFormat="1" ht="15.75" customHeight="1" thickTop="1" thickBot="1" x14ac:dyDescent="0.3">
      <c r="A326" s="32"/>
      <c r="B326" s="25"/>
      <c r="C326" s="25"/>
      <c r="D326" s="25"/>
      <c r="E326" s="25"/>
      <c r="F326" s="25"/>
      <c r="G326" s="94" t="e">
        <v>#N/A</v>
      </c>
      <c r="H326" s="94" t="e">
        <v>#N/A</v>
      </c>
      <c r="I326" s="26"/>
      <c r="J326" s="26"/>
      <c r="K326" s="69" t="str">
        <f>IFERROR(IF(G326&gt;=(VLOOKUP(D326&amp;E326,'Tab 2 Aerobic Capacity (unprot)'!L$10:$M$27,2,FALSE)),"HFZ","NI")," ")</f>
        <v xml:space="preserve"> </v>
      </c>
      <c r="L326" s="69" t="str">
        <f>IFERROR(IF(H326&gt;=(VLOOKUP(D326&amp;E326,'Tab 2 Aerobic Capacity (unprot)'!L$34:$M$51,2,FALSE)),"HFZ","NI")," ")</f>
        <v xml:space="preserve"> </v>
      </c>
      <c r="M326" s="54" t="str">
        <f t="shared" si="48"/>
        <v xml:space="preserve"> </v>
      </c>
      <c r="N326" s="33" t="str">
        <f t="shared" si="49"/>
        <v xml:space="preserve"> </v>
      </c>
      <c r="O326" s="43"/>
      <c r="P326" s="54" t="str">
        <f t="shared" si="50"/>
        <v/>
      </c>
      <c r="Q326" s="33"/>
      <c r="R326" s="54" t="str">
        <f t="shared" si="51"/>
        <v/>
      </c>
      <c r="S326" s="99" t="e">
        <v>#N/A</v>
      </c>
      <c r="T326" s="99" t="e">
        <v>#N/A</v>
      </c>
      <c r="U326" s="99" t="e">
        <v>#N/A</v>
      </c>
      <c r="V326" s="27"/>
      <c r="W326" s="70" t="str">
        <f>IFERROR(IF(S326&gt;=(VLOOKUP(D326&amp;E326, 'Tab 3 Flex,Strng,Endur(unprot)'!AG$10:$AH$37,2,FALSE)),"HFZ", "NI")," ")</f>
        <v xml:space="preserve"> </v>
      </c>
      <c r="X326" s="70" t="str">
        <f>IFERROR(IF(T326&gt;=(VLOOKUP(D326&amp;E326, 'Tab 3 Flex,Strng,Endur(unprot)'!AG$10:$AH$37,2,FALSE)),"HFZ", "NI")," ")</f>
        <v xml:space="preserve"> </v>
      </c>
      <c r="Y326" s="71" t="str">
        <f t="shared" si="52"/>
        <v xml:space="preserve"> </v>
      </c>
      <c r="Z326" s="71" t="str">
        <f t="shared" si="53"/>
        <v xml:space="preserve"> </v>
      </c>
      <c r="AA326" s="71" t="str">
        <f>IFERROR(IF(U326&gt;=(VLOOKUP(D326&amp;E326, 'Tab 3 Flex,Strng,Endur(unprot)'!W$10:X$37,2,FALSE)),"HFZ", "NI"), " ")</f>
        <v xml:space="preserve"> </v>
      </c>
      <c r="AB326" s="28" t="str">
        <f t="shared" si="54"/>
        <v xml:space="preserve"> </v>
      </c>
      <c r="AC326" s="33"/>
      <c r="AD326" s="28" t="str">
        <f t="shared" si="55"/>
        <v/>
      </c>
      <c r="AE326" s="96" t="e">
        <v>#N/A</v>
      </c>
      <c r="AF326" s="35"/>
      <c r="AG326" s="72" t="str">
        <f>IFERROR(IF(AE326&gt;=(VLOOKUP(D326&amp;E326, 'Tab 3 Flex,Strng,Endur(unprot)'!R$10:$S$37,2,FALSE)),"HFZ", "NI")," ")</f>
        <v xml:space="preserve"> </v>
      </c>
      <c r="AH326" s="55" t="str">
        <f t="shared" si="56"/>
        <v xml:space="preserve"> </v>
      </c>
      <c r="AI326" s="43"/>
      <c r="AJ326" s="55" t="str">
        <f t="shared" si="57"/>
        <v/>
      </c>
      <c r="AK326" s="100" t="e">
        <v>#N/A</v>
      </c>
      <c r="AL326" s="36"/>
      <c r="AM326" s="73" t="str">
        <f>IFERROR(IF(AK326&gt;=(VLOOKUP(D326&amp;E326,'Tab 3 Flex,Strng,Endur(unprot)'!AB$10:$AC$37,2,FALSE)),"HFZ", "NI")," ")</f>
        <v xml:space="preserve"> </v>
      </c>
      <c r="AN326" s="29" t="str">
        <f t="shared" si="58"/>
        <v xml:space="preserve"> </v>
      </c>
      <c r="AO326" s="33"/>
      <c r="AP326" s="29" t="str">
        <f t="shared" si="59"/>
        <v/>
      </c>
    </row>
    <row r="327" spans="1:42" s="57" customFormat="1" ht="16.5" thickTop="1" thickBot="1" x14ac:dyDescent="0.3">
      <c r="A327" s="32"/>
      <c r="B327" s="25"/>
      <c r="C327" s="25"/>
      <c r="D327" s="25"/>
      <c r="E327" s="25"/>
      <c r="F327" s="25"/>
      <c r="G327" s="94" t="e">
        <v>#N/A</v>
      </c>
      <c r="H327" s="94" t="e">
        <v>#N/A</v>
      </c>
      <c r="I327" s="26"/>
      <c r="J327" s="26"/>
      <c r="K327" s="69" t="str">
        <f>IFERROR(IF(G327&gt;=(VLOOKUP(D327&amp;E327,'Tab 2 Aerobic Capacity (unprot)'!L$10:$M$27,2,FALSE)),"HFZ","NI")," ")</f>
        <v xml:space="preserve"> </v>
      </c>
      <c r="L327" s="69" t="str">
        <f>IFERROR(IF(H327&gt;=(VLOOKUP(D327&amp;E327,'Tab 2 Aerobic Capacity (unprot)'!L$34:$M$51,2,FALSE)),"HFZ","NI")," ")</f>
        <v xml:space="preserve"> </v>
      </c>
      <c r="M327" s="54" t="str">
        <f t="shared" si="48"/>
        <v xml:space="preserve"> </v>
      </c>
      <c r="N327" s="33" t="str">
        <f t="shared" si="49"/>
        <v xml:space="preserve"> </v>
      </c>
      <c r="O327" s="43"/>
      <c r="P327" s="54" t="str">
        <f t="shared" si="50"/>
        <v/>
      </c>
      <c r="Q327" s="33"/>
      <c r="R327" s="54" t="str">
        <f t="shared" si="51"/>
        <v/>
      </c>
      <c r="S327" s="99" t="e">
        <v>#N/A</v>
      </c>
      <c r="T327" s="99" t="e">
        <v>#N/A</v>
      </c>
      <c r="U327" s="99" t="e">
        <v>#N/A</v>
      </c>
      <c r="V327" s="27"/>
      <c r="W327" s="70" t="str">
        <f>IFERROR(IF(S327&gt;=(VLOOKUP(D327&amp;E327, 'Tab 3 Flex,Strng,Endur(unprot)'!AG$10:$AH$37,2,FALSE)),"HFZ", "NI")," ")</f>
        <v xml:space="preserve"> </v>
      </c>
      <c r="X327" s="70" t="str">
        <f>IFERROR(IF(T327&gt;=(VLOOKUP(D327&amp;E327, 'Tab 3 Flex,Strng,Endur(unprot)'!AG$10:$AH$37,2,FALSE)),"HFZ", "NI")," ")</f>
        <v xml:space="preserve"> </v>
      </c>
      <c r="Y327" s="71" t="str">
        <f t="shared" si="52"/>
        <v xml:space="preserve"> </v>
      </c>
      <c r="Z327" s="71" t="str">
        <f t="shared" si="53"/>
        <v xml:space="preserve"> </v>
      </c>
      <c r="AA327" s="71" t="str">
        <f>IFERROR(IF(U327&gt;=(VLOOKUP(D327&amp;E327, 'Tab 3 Flex,Strng,Endur(unprot)'!W$10:X$37,2,FALSE)),"HFZ", "NI"), " ")</f>
        <v xml:space="preserve"> </v>
      </c>
      <c r="AB327" s="28" t="str">
        <f t="shared" si="54"/>
        <v xml:space="preserve"> </v>
      </c>
      <c r="AC327" s="33"/>
      <c r="AD327" s="28" t="str">
        <f t="shared" si="55"/>
        <v/>
      </c>
      <c r="AE327" s="96" t="e">
        <v>#N/A</v>
      </c>
      <c r="AF327" s="35"/>
      <c r="AG327" s="72" t="str">
        <f>IFERROR(IF(AE327&gt;=(VLOOKUP(D327&amp;E327, 'Tab 3 Flex,Strng,Endur(unprot)'!R$10:$S$37,2,FALSE)),"HFZ", "NI")," ")</f>
        <v xml:space="preserve"> </v>
      </c>
      <c r="AH327" s="55" t="str">
        <f t="shared" si="56"/>
        <v xml:space="preserve"> </v>
      </c>
      <c r="AI327" s="43"/>
      <c r="AJ327" s="55" t="str">
        <f t="shared" si="57"/>
        <v/>
      </c>
      <c r="AK327" s="100" t="e">
        <v>#N/A</v>
      </c>
      <c r="AL327" s="36"/>
      <c r="AM327" s="73" t="str">
        <f>IFERROR(IF(AK327&gt;=(VLOOKUP(D327&amp;E327,'Tab 3 Flex,Strng,Endur(unprot)'!AB$10:$AC$37,2,FALSE)),"HFZ", "NI")," ")</f>
        <v xml:space="preserve"> </v>
      </c>
      <c r="AN327" s="29" t="str">
        <f t="shared" si="58"/>
        <v xml:space="preserve"> </v>
      </c>
      <c r="AO327" s="33"/>
      <c r="AP327" s="29" t="str">
        <f t="shared" si="59"/>
        <v/>
      </c>
    </row>
    <row r="328" spans="1:42" s="57" customFormat="1" ht="15.75" customHeight="1" thickTop="1" thickBot="1" x14ac:dyDescent="0.3">
      <c r="A328" s="32"/>
      <c r="B328" s="25"/>
      <c r="C328" s="25"/>
      <c r="D328" s="25"/>
      <c r="E328" s="25"/>
      <c r="F328" s="25"/>
      <c r="G328" s="94" t="e">
        <v>#N/A</v>
      </c>
      <c r="H328" s="94" t="e">
        <v>#N/A</v>
      </c>
      <c r="I328" s="26"/>
      <c r="J328" s="26"/>
      <c r="K328" s="69" t="str">
        <f>IFERROR(IF(G328&gt;=(VLOOKUP(D328&amp;E328,'Tab 2 Aerobic Capacity (unprot)'!L$10:$M$27,2,FALSE)),"HFZ","NI")," ")</f>
        <v xml:space="preserve"> </v>
      </c>
      <c r="L328" s="69" t="str">
        <f>IFERROR(IF(H328&gt;=(VLOOKUP(D328&amp;E328,'Tab 2 Aerobic Capacity (unprot)'!L$34:$M$51,2,FALSE)),"HFZ","NI")," ")</f>
        <v xml:space="preserve"> </v>
      </c>
      <c r="M328" s="54" t="str">
        <f t="shared" si="48"/>
        <v xml:space="preserve"> </v>
      </c>
      <c r="N328" s="33" t="str">
        <f t="shared" si="49"/>
        <v xml:space="preserve"> </v>
      </c>
      <c r="O328" s="43"/>
      <c r="P328" s="54" t="str">
        <f t="shared" si="50"/>
        <v/>
      </c>
      <c r="Q328" s="33"/>
      <c r="R328" s="54" t="str">
        <f t="shared" si="51"/>
        <v/>
      </c>
      <c r="S328" s="99" t="e">
        <v>#N/A</v>
      </c>
      <c r="T328" s="99" t="e">
        <v>#N/A</v>
      </c>
      <c r="U328" s="99" t="e">
        <v>#N/A</v>
      </c>
      <c r="V328" s="27"/>
      <c r="W328" s="70" t="str">
        <f>IFERROR(IF(S328&gt;=(VLOOKUP(D328&amp;E328, 'Tab 3 Flex,Strng,Endur(unprot)'!AG$10:$AH$37,2,FALSE)),"HFZ", "NI")," ")</f>
        <v xml:space="preserve"> </v>
      </c>
      <c r="X328" s="70" t="str">
        <f>IFERROR(IF(T328&gt;=(VLOOKUP(D328&amp;E328, 'Tab 3 Flex,Strng,Endur(unprot)'!AG$10:$AH$37,2,FALSE)),"HFZ", "NI")," ")</f>
        <v xml:space="preserve"> </v>
      </c>
      <c r="Y328" s="71" t="str">
        <f t="shared" si="52"/>
        <v xml:space="preserve"> </v>
      </c>
      <c r="Z328" s="71" t="str">
        <f t="shared" si="53"/>
        <v xml:space="preserve"> </v>
      </c>
      <c r="AA328" s="71" t="str">
        <f>IFERROR(IF(U328&gt;=(VLOOKUP(D328&amp;E328, 'Tab 3 Flex,Strng,Endur(unprot)'!W$10:X$37,2,FALSE)),"HFZ", "NI"), " ")</f>
        <v xml:space="preserve"> </v>
      </c>
      <c r="AB328" s="28" t="str">
        <f t="shared" si="54"/>
        <v xml:space="preserve"> </v>
      </c>
      <c r="AC328" s="33"/>
      <c r="AD328" s="28" t="str">
        <f t="shared" si="55"/>
        <v/>
      </c>
      <c r="AE328" s="96" t="e">
        <v>#N/A</v>
      </c>
      <c r="AF328" s="35"/>
      <c r="AG328" s="72" t="str">
        <f>IFERROR(IF(AE328&gt;=(VLOOKUP(D328&amp;E328, 'Tab 3 Flex,Strng,Endur(unprot)'!R$10:$S$37,2,FALSE)),"HFZ", "NI")," ")</f>
        <v xml:space="preserve"> </v>
      </c>
      <c r="AH328" s="55" t="str">
        <f t="shared" si="56"/>
        <v xml:space="preserve"> </v>
      </c>
      <c r="AI328" s="43"/>
      <c r="AJ328" s="55" t="str">
        <f t="shared" si="57"/>
        <v/>
      </c>
      <c r="AK328" s="100" t="e">
        <v>#N/A</v>
      </c>
      <c r="AL328" s="36"/>
      <c r="AM328" s="73" t="str">
        <f>IFERROR(IF(AK328&gt;=(VLOOKUP(D328&amp;E328,'Tab 3 Flex,Strng,Endur(unprot)'!AB$10:$AC$37,2,FALSE)),"HFZ", "NI")," ")</f>
        <v xml:space="preserve"> </v>
      </c>
      <c r="AN328" s="29" t="str">
        <f t="shared" si="58"/>
        <v xml:space="preserve"> </v>
      </c>
      <c r="AO328" s="33"/>
      <c r="AP328" s="29" t="str">
        <f t="shared" si="59"/>
        <v/>
      </c>
    </row>
    <row r="329" spans="1:42" s="57" customFormat="1" ht="16.5" thickTop="1" thickBot="1" x14ac:dyDescent="0.3">
      <c r="A329" s="32"/>
      <c r="B329" s="25"/>
      <c r="C329" s="25"/>
      <c r="D329" s="25"/>
      <c r="E329" s="25"/>
      <c r="F329" s="25"/>
      <c r="G329" s="94" t="e">
        <v>#N/A</v>
      </c>
      <c r="H329" s="94" t="e">
        <v>#N/A</v>
      </c>
      <c r="I329" s="26"/>
      <c r="J329" s="26"/>
      <c r="K329" s="69" t="str">
        <f>IFERROR(IF(G329&gt;=(VLOOKUP(D329&amp;E329,'Tab 2 Aerobic Capacity (unprot)'!L$10:$M$27,2,FALSE)),"HFZ","NI")," ")</f>
        <v xml:space="preserve"> </v>
      </c>
      <c r="L329" s="69" t="str">
        <f>IFERROR(IF(H329&gt;=(VLOOKUP(D329&amp;E329,'Tab 2 Aerobic Capacity (unprot)'!L$34:$M$51,2,FALSE)),"HFZ","NI")," ")</f>
        <v xml:space="preserve"> </v>
      </c>
      <c r="M329" s="54" t="str">
        <f t="shared" si="48"/>
        <v xml:space="preserve"> </v>
      </c>
      <c r="N329" s="33" t="str">
        <f t="shared" si="49"/>
        <v xml:space="preserve"> </v>
      </c>
      <c r="O329" s="43"/>
      <c r="P329" s="54" t="str">
        <f t="shared" si="50"/>
        <v/>
      </c>
      <c r="Q329" s="33"/>
      <c r="R329" s="54" t="str">
        <f t="shared" si="51"/>
        <v/>
      </c>
      <c r="S329" s="99" t="e">
        <v>#N/A</v>
      </c>
      <c r="T329" s="99" t="e">
        <v>#N/A</v>
      </c>
      <c r="U329" s="99" t="e">
        <v>#N/A</v>
      </c>
      <c r="V329" s="27"/>
      <c r="W329" s="70" t="str">
        <f>IFERROR(IF(S329&gt;=(VLOOKUP(D329&amp;E329, 'Tab 3 Flex,Strng,Endur(unprot)'!AG$10:$AH$37,2,FALSE)),"HFZ", "NI")," ")</f>
        <v xml:space="preserve"> </v>
      </c>
      <c r="X329" s="70" t="str">
        <f>IFERROR(IF(T329&gt;=(VLOOKUP(D329&amp;E329, 'Tab 3 Flex,Strng,Endur(unprot)'!AG$10:$AH$37,2,FALSE)),"HFZ", "NI")," ")</f>
        <v xml:space="preserve"> </v>
      </c>
      <c r="Y329" s="71" t="str">
        <f t="shared" si="52"/>
        <v xml:space="preserve"> </v>
      </c>
      <c r="Z329" s="71" t="str">
        <f t="shared" si="53"/>
        <v xml:space="preserve"> </v>
      </c>
      <c r="AA329" s="71" t="str">
        <f>IFERROR(IF(U329&gt;=(VLOOKUP(D329&amp;E329, 'Tab 3 Flex,Strng,Endur(unprot)'!W$10:X$37,2,FALSE)),"HFZ", "NI"), " ")</f>
        <v xml:space="preserve"> </v>
      </c>
      <c r="AB329" s="28" t="str">
        <f t="shared" si="54"/>
        <v xml:space="preserve"> </v>
      </c>
      <c r="AC329" s="33"/>
      <c r="AD329" s="28" t="str">
        <f t="shared" si="55"/>
        <v/>
      </c>
      <c r="AE329" s="96" t="e">
        <v>#N/A</v>
      </c>
      <c r="AF329" s="35"/>
      <c r="AG329" s="72" t="str">
        <f>IFERROR(IF(AE329&gt;=(VLOOKUP(D329&amp;E329, 'Tab 3 Flex,Strng,Endur(unprot)'!R$10:$S$37,2,FALSE)),"HFZ", "NI")," ")</f>
        <v xml:space="preserve"> </v>
      </c>
      <c r="AH329" s="55" t="str">
        <f t="shared" si="56"/>
        <v xml:space="preserve"> </v>
      </c>
      <c r="AI329" s="43"/>
      <c r="AJ329" s="55" t="str">
        <f t="shared" si="57"/>
        <v/>
      </c>
      <c r="AK329" s="100" t="e">
        <v>#N/A</v>
      </c>
      <c r="AL329" s="36"/>
      <c r="AM329" s="73" t="str">
        <f>IFERROR(IF(AK329&gt;=(VLOOKUP(D329&amp;E329,'Tab 3 Flex,Strng,Endur(unprot)'!AB$10:$AC$37,2,FALSE)),"HFZ", "NI")," ")</f>
        <v xml:space="preserve"> </v>
      </c>
      <c r="AN329" s="29" t="str">
        <f t="shared" si="58"/>
        <v xml:space="preserve"> </v>
      </c>
      <c r="AO329" s="33"/>
      <c r="AP329" s="29" t="str">
        <f t="shared" si="59"/>
        <v/>
      </c>
    </row>
    <row r="330" spans="1:42" s="57" customFormat="1" ht="15.75" customHeight="1" thickTop="1" thickBot="1" x14ac:dyDescent="0.3">
      <c r="A330" s="32"/>
      <c r="B330" s="25"/>
      <c r="C330" s="25"/>
      <c r="D330" s="25"/>
      <c r="E330" s="25"/>
      <c r="F330" s="25"/>
      <c r="G330" s="94" t="e">
        <v>#N/A</v>
      </c>
      <c r="H330" s="94" t="e">
        <v>#N/A</v>
      </c>
      <c r="I330" s="26"/>
      <c r="J330" s="26"/>
      <c r="K330" s="69" t="str">
        <f>IFERROR(IF(G330&gt;=(VLOOKUP(D330&amp;E330,'Tab 2 Aerobic Capacity (unprot)'!L$10:$M$27,2,FALSE)),"HFZ","NI")," ")</f>
        <v xml:space="preserve"> </v>
      </c>
      <c r="L330" s="69" t="str">
        <f>IFERROR(IF(H330&gt;=(VLOOKUP(D330&amp;E330,'Tab 2 Aerobic Capacity (unprot)'!L$34:$M$51,2,FALSE)),"HFZ","NI")," ")</f>
        <v xml:space="preserve"> </v>
      </c>
      <c r="M330" s="54" t="str">
        <f t="shared" si="48"/>
        <v xml:space="preserve"> </v>
      </c>
      <c r="N330" s="33" t="str">
        <f t="shared" si="49"/>
        <v xml:space="preserve"> </v>
      </c>
      <c r="O330" s="43"/>
      <c r="P330" s="54" t="str">
        <f t="shared" si="50"/>
        <v/>
      </c>
      <c r="Q330" s="33"/>
      <c r="R330" s="54" t="str">
        <f t="shared" si="51"/>
        <v/>
      </c>
      <c r="S330" s="99" t="e">
        <v>#N/A</v>
      </c>
      <c r="T330" s="99" t="e">
        <v>#N/A</v>
      </c>
      <c r="U330" s="99" t="e">
        <v>#N/A</v>
      </c>
      <c r="V330" s="27"/>
      <c r="W330" s="70" t="str">
        <f>IFERROR(IF(S330&gt;=(VLOOKUP(D330&amp;E330, 'Tab 3 Flex,Strng,Endur(unprot)'!AG$10:$AH$37,2,FALSE)),"HFZ", "NI")," ")</f>
        <v xml:space="preserve"> </v>
      </c>
      <c r="X330" s="70" t="str">
        <f>IFERROR(IF(T330&gt;=(VLOOKUP(D330&amp;E330, 'Tab 3 Flex,Strng,Endur(unprot)'!AG$10:$AH$37,2,FALSE)),"HFZ", "NI")," ")</f>
        <v xml:space="preserve"> </v>
      </c>
      <c r="Y330" s="71" t="str">
        <f t="shared" si="52"/>
        <v xml:space="preserve"> </v>
      </c>
      <c r="Z330" s="71" t="str">
        <f t="shared" si="53"/>
        <v xml:space="preserve"> </v>
      </c>
      <c r="AA330" s="71" t="str">
        <f>IFERROR(IF(U330&gt;=(VLOOKUP(D330&amp;E330, 'Tab 3 Flex,Strng,Endur(unprot)'!W$10:X$37,2,FALSE)),"HFZ", "NI"), " ")</f>
        <v xml:space="preserve"> </v>
      </c>
      <c r="AB330" s="28" t="str">
        <f t="shared" si="54"/>
        <v xml:space="preserve"> </v>
      </c>
      <c r="AC330" s="33"/>
      <c r="AD330" s="28" t="str">
        <f t="shared" si="55"/>
        <v/>
      </c>
      <c r="AE330" s="96" t="e">
        <v>#N/A</v>
      </c>
      <c r="AF330" s="35"/>
      <c r="AG330" s="72" t="str">
        <f>IFERROR(IF(AE330&gt;=(VLOOKUP(D330&amp;E330, 'Tab 3 Flex,Strng,Endur(unprot)'!R$10:$S$37,2,FALSE)),"HFZ", "NI")," ")</f>
        <v xml:space="preserve"> </v>
      </c>
      <c r="AH330" s="55" t="str">
        <f t="shared" si="56"/>
        <v xml:space="preserve"> </v>
      </c>
      <c r="AI330" s="43"/>
      <c r="AJ330" s="55" t="str">
        <f t="shared" si="57"/>
        <v/>
      </c>
      <c r="AK330" s="100" t="e">
        <v>#N/A</v>
      </c>
      <c r="AL330" s="36"/>
      <c r="AM330" s="73" t="str">
        <f>IFERROR(IF(AK330&gt;=(VLOOKUP(D330&amp;E330,'Tab 3 Flex,Strng,Endur(unprot)'!AB$10:$AC$37,2,FALSE)),"HFZ", "NI")," ")</f>
        <v xml:space="preserve"> </v>
      </c>
      <c r="AN330" s="29" t="str">
        <f t="shared" si="58"/>
        <v xml:space="preserve"> </v>
      </c>
      <c r="AO330" s="33"/>
      <c r="AP330" s="29" t="str">
        <f t="shared" si="59"/>
        <v/>
      </c>
    </row>
    <row r="331" spans="1:42" s="57" customFormat="1" ht="16.5" thickTop="1" thickBot="1" x14ac:dyDescent="0.3">
      <c r="A331" s="32"/>
      <c r="B331" s="25"/>
      <c r="C331" s="25"/>
      <c r="D331" s="25"/>
      <c r="E331" s="25"/>
      <c r="F331" s="25"/>
      <c r="G331" s="94" t="e">
        <v>#N/A</v>
      </c>
      <c r="H331" s="94" t="e">
        <v>#N/A</v>
      </c>
      <c r="I331" s="26"/>
      <c r="J331" s="26"/>
      <c r="K331" s="69" t="str">
        <f>IFERROR(IF(G331&gt;=(VLOOKUP(D331&amp;E331,'Tab 2 Aerobic Capacity (unprot)'!L$10:$M$27,2,FALSE)),"HFZ","NI")," ")</f>
        <v xml:space="preserve"> </v>
      </c>
      <c r="L331" s="69" t="str">
        <f>IFERROR(IF(H331&gt;=(VLOOKUP(D331&amp;E331,'Tab 2 Aerobic Capacity (unprot)'!L$34:$M$51,2,FALSE)),"HFZ","NI")," ")</f>
        <v xml:space="preserve"> </v>
      </c>
      <c r="M331" s="54" t="str">
        <f t="shared" ref="M331:M394" si="60">D331&amp;K331</f>
        <v xml:space="preserve"> </v>
      </c>
      <c r="N331" s="33" t="str">
        <f t="shared" ref="N331:N394" si="61">D331&amp;L331</f>
        <v xml:space="preserve"> </v>
      </c>
      <c r="O331" s="43"/>
      <c r="P331" s="54" t="str">
        <f t="shared" ref="P331:P394" si="62">D331&amp;O331</f>
        <v/>
      </c>
      <c r="Q331" s="33"/>
      <c r="R331" s="54" t="str">
        <f t="shared" ref="R331:R394" si="63">D331&amp;Q331</f>
        <v/>
      </c>
      <c r="S331" s="99" t="e">
        <v>#N/A</v>
      </c>
      <c r="T331" s="99" t="e">
        <v>#N/A</v>
      </c>
      <c r="U331" s="99" t="e">
        <v>#N/A</v>
      </c>
      <c r="V331" s="27"/>
      <c r="W331" s="70" t="str">
        <f>IFERROR(IF(S331&gt;=(VLOOKUP(D331&amp;E331, 'Tab 3 Flex,Strng,Endur(unprot)'!AG$10:$AH$37,2,FALSE)),"HFZ", "NI")," ")</f>
        <v xml:space="preserve"> </v>
      </c>
      <c r="X331" s="70" t="str">
        <f>IFERROR(IF(T331&gt;=(VLOOKUP(D331&amp;E331, 'Tab 3 Flex,Strng,Endur(unprot)'!AG$10:$AH$37,2,FALSE)),"HFZ", "NI")," ")</f>
        <v xml:space="preserve"> </v>
      </c>
      <c r="Y331" s="71" t="str">
        <f t="shared" ref="Y331:Y394" si="64">IF(AND(W331="HFZ",X331="HFZ"),"HFZ",IF(AND(W331="HFZ",X331="NI"),"NI",IF(AND(W331="NI",X331="HFZ"),"NI",IF(AND(W331="#N/A",X331="#N/A"),"#N/A",IF(AND(W331="NI",X331="NI"),"NI", IF(AND(W331=" ",X331=" ")," ", ))))))</f>
        <v xml:space="preserve"> </v>
      </c>
      <c r="Z331" s="71" t="str">
        <f t="shared" ref="Z331:Z394" si="65">D331&amp;Y331</f>
        <v xml:space="preserve"> </v>
      </c>
      <c r="AA331" s="71" t="str">
        <f>IFERROR(IF(U331&gt;=(VLOOKUP(D331&amp;E331, 'Tab 3 Flex,Strng,Endur(unprot)'!W$10:X$37,2,FALSE)),"HFZ", "NI"), " ")</f>
        <v xml:space="preserve"> </v>
      </c>
      <c r="AB331" s="28" t="str">
        <f t="shared" ref="AB331:AB394" si="66">D331&amp;AA331</f>
        <v xml:space="preserve"> </v>
      </c>
      <c r="AC331" s="33"/>
      <c r="AD331" s="28" t="str">
        <f t="shared" ref="AD331:AD394" si="67">D331&amp;AC331</f>
        <v/>
      </c>
      <c r="AE331" s="96" t="e">
        <v>#N/A</v>
      </c>
      <c r="AF331" s="35"/>
      <c r="AG331" s="72" t="str">
        <f>IFERROR(IF(AE331&gt;=(VLOOKUP(D331&amp;E331, 'Tab 3 Flex,Strng,Endur(unprot)'!R$10:$S$37,2,FALSE)),"HFZ", "NI")," ")</f>
        <v xml:space="preserve"> </v>
      </c>
      <c r="AH331" s="55" t="str">
        <f t="shared" ref="AH331:AH394" si="68">D331&amp;AG331</f>
        <v xml:space="preserve"> </v>
      </c>
      <c r="AI331" s="43"/>
      <c r="AJ331" s="55" t="str">
        <f t="shared" ref="AJ331:AJ394" si="69">D331&amp;AI331</f>
        <v/>
      </c>
      <c r="AK331" s="100" t="e">
        <v>#N/A</v>
      </c>
      <c r="AL331" s="36"/>
      <c r="AM331" s="73" t="str">
        <f>IFERROR(IF(AK331&gt;=(VLOOKUP(D331&amp;E331,'Tab 3 Flex,Strng,Endur(unprot)'!AB$10:$AC$37,2,FALSE)),"HFZ", "NI")," ")</f>
        <v xml:space="preserve"> </v>
      </c>
      <c r="AN331" s="29" t="str">
        <f t="shared" ref="AN331:AN394" si="70">D331&amp;AM331</f>
        <v xml:space="preserve"> </v>
      </c>
      <c r="AO331" s="33"/>
      <c r="AP331" s="29" t="str">
        <f t="shared" ref="AP331:AP394" si="71">D331&amp;AO331</f>
        <v/>
      </c>
    </row>
    <row r="332" spans="1:42" s="57" customFormat="1" ht="15.75" customHeight="1" thickTop="1" thickBot="1" x14ac:dyDescent="0.3">
      <c r="A332" s="32"/>
      <c r="B332" s="25"/>
      <c r="C332" s="25"/>
      <c r="D332" s="25"/>
      <c r="E332" s="25"/>
      <c r="F332" s="25"/>
      <c r="G332" s="94" t="e">
        <v>#N/A</v>
      </c>
      <c r="H332" s="94" t="e">
        <v>#N/A</v>
      </c>
      <c r="I332" s="26"/>
      <c r="J332" s="26"/>
      <c r="K332" s="69" t="str">
        <f>IFERROR(IF(G332&gt;=(VLOOKUP(D332&amp;E332,'Tab 2 Aerobic Capacity (unprot)'!L$10:$M$27,2,FALSE)),"HFZ","NI")," ")</f>
        <v xml:space="preserve"> </v>
      </c>
      <c r="L332" s="69" t="str">
        <f>IFERROR(IF(H332&gt;=(VLOOKUP(D332&amp;E332,'Tab 2 Aerobic Capacity (unprot)'!L$34:$M$51,2,FALSE)),"HFZ","NI")," ")</f>
        <v xml:space="preserve"> </v>
      </c>
      <c r="M332" s="54" t="str">
        <f t="shared" si="60"/>
        <v xml:space="preserve"> </v>
      </c>
      <c r="N332" s="33" t="str">
        <f t="shared" si="61"/>
        <v xml:space="preserve"> </v>
      </c>
      <c r="O332" s="43"/>
      <c r="P332" s="54" t="str">
        <f t="shared" si="62"/>
        <v/>
      </c>
      <c r="Q332" s="33"/>
      <c r="R332" s="54" t="str">
        <f t="shared" si="63"/>
        <v/>
      </c>
      <c r="S332" s="99" t="e">
        <v>#N/A</v>
      </c>
      <c r="T332" s="99" t="e">
        <v>#N/A</v>
      </c>
      <c r="U332" s="99" t="e">
        <v>#N/A</v>
      </c>
      <c r="V332" s="27"/>
      <c r="W332" s="70" t="str">
        <f>IFERROR(IF(S332&gt;=(VLOOKUP(D332&amp;E332, 'Tab 3 Flex,Strng,Endur(unprot)'!AG$10:$AH$37,2,FALSE)),"HFZ", "NI")," ")</f>
        <v xml:space="preserve"> </v>
      </c>
      <c r="X332" s="70" t="str">
        <f>IFERROR(IF(T332&gt;=(VLOOKUP(D332&amp;E332, 'Tab 3 Flex,Strng,Endur(unprot)'!AG$10:$AH$37,2,FALSE)),"HFZ", "NI")," ")</f>
        <v xml:space="preserve"> </v>
      </c>
      <c r="Y332" s="71" t="str">
        <f t="shared" si="64"/>
        <v xml:space="preserve"> </v>
      </c>
      <c r="Z332" s="71" t="str">
        <f t="shared" si="65"/>
        <v xml:space="preserve"> </v>
      </c>
      <c r="AA332" s="71" t="str">
        <f>IFERROR(IF(U332&gt;=(VLOOKUP(D332&amp;E332, 'Tab 3 Flex,Strng,Endur(unprot)'!W$10:X$37,2,FALSE)),"HFZ", "NI"), " ")</f>
        <v xml:space="preserve"> </v>
      </c>
      <c r="AB332" s="28" t="str">
        <f t="shared" si="66"/>
        <v xml:space="preserve"> </v>
      </c>
      <c r="AC332" s="33"/>
      <c r="AD332" s="28" t="str">
        <f t="shared" si="67"/>
        <v/>
      </c>
      <c r="AE332" s="96" t="e">
        <v>#N/A</v>
      </c>
      <c r="AF332" s="35"/>
      <c r="AG332" s="72" t="str">
        <f>IFERROR(IF(AE332&gt;=(VLOOKUP(D332&amp;E332, 'Tab 3 Flex,Strng,Endur(unprot)'!R$10:$S$37,2,FALSE)),"HFZ", "NI")," ")</f>
        <v xml:space="preserve"> </v>
      </c>
      <c r="AH332" s="55" t="str">
        <f t="shared" si="68"/>
        <v xml:space="preserve"> </v>
      </c>
      <c r="AI332" s="43"/>
      <c r="AJ332" s="55" t="str">
        <f t="shared" si="69"/>
        <v/>
      </c>
      <c r="AK332" s="100" t="e">
        <v>#N/A</v>
      </c>
      <c r="AL332" s="36"/>
      <c r="AM332" s="73" t="str">
        <f>IFERROR(IF(AK332&gt;=(VLOOKUP(D332&amp;E332,'Tab 3 Flex,Strng,Endur(unprot)'!AB$10:$AC$37,2,FALSE)),"HFZ", "NI")," ")</f>
        <v xml:space="preserve"> </v>
      </c>
      <c r="AN332" s="29" t="str">
        <f t="shared" si="70"/>
        <v xml:space="preserve"> </v>
      </c>
      <c r="AO332" s="33"/>
      <c r="AP332" s="29" t="str">
        <f t="shared" si="71"/>
        <v/>
      </c>
    </row>
    <row r="333" spans="1:42" s="57" customFormat="1" ht="16.5" thickTop="1" thickBot="1" x14ac:dyDescent="0.3">
      <c r="A333" s="32"/>
      <c r="B333" s="25"/>
      <c r="C333" s="25"/>
      <c r="D333" s="25"/>
      <c r="E333" s="25"/>
      <c r="F333" s="25"/>
      <c r="G333" s="94" t="e">
        <v>#N/A</v>
      </c>
      <c r="H333" s="94" t="e">
        <v>#N/A</v>
      </c>
      <c r="I333" s="26"/>
      <c r="J333" s="26"/>
      <c r="K333" s="69" t="str">
        <f>IFERROR(IF(G333&gt;=(VLOOKUP(D333&amp;E333,'Tab 2 Aerobic Capacity (unprot)'!L$10:$M$27,2,FALSE)),"HFZ","NI")," ")</f>
        <v xml:space="preserve"> </v>
      </c>
      <c r="L333" s="69" t="str">
        <f>IFERROR(IF(H333&gt;=(VLOOKUP(D333&amp;E333,'Tab 2 Aerobic Capacity (unprot)'!L$34:$M$51,2,FALSE)),"HFZ","NI")," ")</f>
        <v xml:space="preserve"> </v>
      </c>
      <c r="M333" s="54" t="str">
        <f t="shared" si="60"/>
        <v xml:space="preserve"> </v>
      </c>
      <c r="N333" s="33" t="str">
        <f t="shared" si="61"/>
        <v xml:space="preserve"> </v>
      </c>
      <c r="O333" s="43"/>
      <c r="P333" s="54" t="str">
        <f t="shared" si="62"/>
        <v/>
      </c>
      <c r="Q333" s="33"/>
      <c r="R333" s="54" t="str">
        <f t="shared" si="63"/>
        <v/>
      </c>
      <c r="S333" s="99" t="e">
        <v>#N/A</v>
      </c>
      <c r="T333" s="99" t="e">
        <v>#N/A</v>
      </c>
      <c r="U333" s="99" t="e">
        <v>#N/A</v>
      </c>
      <c r="V333" s="27"/>
      <c r="W333" s="70" t="str">
        <f>IFERROR(IF(S333&gt;=(VLOOKUP(D333&amp;E333, 'Tab 3 Flex,Strng,Endur(unprot)'!AG$10:$AH$37,2,FALSE)),"HFZ", "NI")," ")</f>
        <v xml:space="preserve"> </v>
      </c>
      <c r="X333" s="70" t="str">
        <f>IFERROR(IF(T333&gt;=(VLOOKUP(D333&amp;E333, 'Tab 3 Flex,Strng,Endur(unprot)'!AG$10:$AH$37,2,FALSE)),"HFZ", "NI")," ")</f>
        <v xml:space="preserve"> </v>
      </c>
      <c r="Y333" s="71" t="str">
        <f t="shared" si="64"/>
        <v xml:space="preserve"> </v>
      </c>
      <c r="Z333" s="71" t="str">
        <f t="shared" si="65"/>
        <v xml:space="preserve"> </v>
      </c>
      <c r="AA333" s="71" t="str">
        <f>IFERROR(IF(U333&gt;=(VLOOKUP(D333&amp;E333, 'Tab 3 Flex,Strng,Endur(unprot)'!W$10:X$37,2,FALSE)),"HFZ", "NI"), " ")</f>
        <v xml:space="preserve"> </v>
      </c>
      <c r="AB333" s="28" t="str">
        <f t="shared" si="66"/>
        <v xml:space="preserve"> </v>
      </c>
      <c r="AC333" s="33"/>
      <c r="AD333" s="28" t="str">
        <f t="shared" si="67"/>
        <v/>
      </c>
      <c r="AE333" s="96" t="e">
        <v>#N/A</v>
      </c>
      <c r="AF333" s="35"/>
      <c r="AG333" s="72" t="str">
        <f>IFERROR(IF(AE333&gt;=(VLOOKUP(D333&amp;E333, 'Tab 3 Flex,Strng,Endur(unprot)'!R$10:$S$37,2,FALSE)),"HFZ", "NI")," ")</f>
        <v xml:space="preserve"> </v>
      </c>
      <c r="AH333" s="55" t="str">
        <f t="shared" si="68"/>
        <v xml:space="preserve"> </v>
      </c>
      <c r="AI333" s="43"/>
      <c r="AJ333" s="55" t="str">
        <f t="shared" si="69"/>
        <v/>
      </c>
      <c r="AK333" s="100" t="e">
        <v>#N/A</v>
      </c>
      <c r="AL333" s="36"/>
      <c r="AM333" s="73" t="str">
        <f>IFERROR(IF(AK333&gt;=(VLOOKUP(D333&amp;E333,'Tab 3 Flex,Strng,Endur(unprot)'!AB$10:$AC$37,2,FALSE)),"HFZ", "NI")," ")</f>
        <v xml:space="preserve"> </v>
      </c>
      <c r="AN333" s="29" t="str">
        <f t="shared" si="70"/>
        <v xml:space="preserve"> </v>
      </c>
      <c r="AO333" s="33"/>
      <c r="AP333" s="29" t="str">
        <f t="shared" si="71"/>
        <v/>
      </c>
    </row>
    <row r="334" spans="1:42" s="57" customFormat="1" ht="15.75" customHeight="1" thickTop="1" thickBot="1" x14ac:dyDescent="0.3">
      <c r="A334" s="32"/>
      <c r="B334" s="25"/>
      <c r="C334" s="25"/>
      <c r="D334" s="25"/>
      <c r="E334" s="25"/>
      <c r="F334" s="25"/>
      <c r="G334" s="94" t="e">
        <v>#N/A</v>
      </c>
      <c r="H334" s="94" t="e">
        <v>#N/A</v>
      </c>
      <c r="I334" s="26"/>
      <c r="J334" s="26"/>
      <c r="K334" s="69" t="str">
        <f>IFERROR(IF(G334&gt;=(VLOOKUP(D334&amp;E334,'Tab 2 Aerobic Capacity (unprot)'!L$10:$M$27,2,FALSE)),"HFZ","NI")," ")</f>
        <v xml:space="preserve"> </v>
      </c>
      <c r="L334" s="69" t="str">
        <f>IFERROR(IF(H334&gt;=(VLOOKUP(D334&amp;E334,'Tab 2 Aerobic Capacity (unprot)'!L$34:$M$51,2,FALSE)),"HFZ","NI")," ")</f>
        <v xml:space="preserve"> </v>
      </c>
      <c r="M334" s="54" t="str">
        <f t="shared" si="60"/>
        <v xml:space="preserve"> </v>
      </c>
      <c r="N334" s="33" t="str">
        <f t="shared" si="61"/>
        <v xml:space="preserve"> </v>
      </c>
      <c r="O334" s="43"/>
      <c r="P334" s="54" t="str">
        <f t="shared" si="62"/>
        <v/>
      </c>
      <c r="Q334" s="33"/>
      <c r="R334" s="54" t="str">
        <f t="shared" si="63"/>
        <v/>
      </c>
      <c r="S334" s="99" t="e">
        <v>#N/A</v>
      </c>
      <c r="T334" s="99" t="e">
        <v>#N/A</v>
      </c>
      <c r="U334" s="99" t="e">
        <v>#N/A</v>
      </c>
      <c r="V334" s="27"/>
      <c r="W334" s="70" t="str">
        <f>IFERROR(IF(S334&gt;=(VLOOKUP(D334&amp;E334, 'Tab 3 Flex,Strng,Endur(unprot)'!AG$10:$AH$37,2,FALSE)),"HFZ", "NI")," ")</f>
        <v xml:space="preserve"> </v>
      </c>
      <c r="X334" s="70" t="str">
        <f>IFERROR(IF(T334&gt;=(VLOOKUP(D334&amp;E334, 'Tab 3 Flex,Strng,Endur(unprot)'!AG$10:$AH$37,2,FALSE)),"HFZ", "NI")," ")</f>
        <v xml:space="preserve"> </v>
      </c>
      <c r="Y334" s="71" t="str">
        <f t="shared" si="64"/>
        <v xml:space="preserve"> </v>
      </c>
      <c r="Z334" s="71" t="str">
        <f t="shared" si="65"/>
        <v xml:space="preserve"> </v>
      </c>
      <c r="AA334" s="71" t="str">
        <f>IFERROR(IF(U334&gt;=(VLOOKUP(D334&amp;E334, 'Tab 3 Flex,Strng,Endur(unprot)'!W$10:X$37,2,FALSE)),"HFZ", "NI"), " ")</f>
        <v xml:space="preserve"> </v>
      </c>
      <c r="AB334" s="28" t="str">
        <f t="shared" si="66"/>
        <v xml:space="preserve"> </v>
      </c>
      <c r="AC334" s="33"/>
      <c r="AD334" s="28" t="str">
        <f t="shared" si="67"/>
        <v/>
      </c>
      <c r="AE334" s="96" t="e">
        <v>#N/A</v>
      </c>
      <c r="AF334" s="35"/>
      <c r="AG334" s="72" t="str">
        <f>IFERROR(IF(AE334&gt;=(VLOOKUP(D334&amp;E334, 'Tab 3 Flex,Strng,Endur(unprot)'!R$10:$S$37,2,FALSE)),"HFZ", "NI")," ")</f>
        <v xml:space="preserve"> </v>
      </c>
      <c r="AH334" s="55" t="str">
        <f t="shared" si="68"/>
        <v xml:space="preserve"> </v>
      </c>
      <c r="AI334" s="43"/>
      <c r="AJ334" s="55" t="str">
        <f t="shared" si="69"/>
        <v/>
      </c>
      <c r="AK334" s="100" t="e">
        <v>#N/A</v>
      </c>
      <c r="AL334" s="36"/>
      <c r="AM334" s="73" t="str">
        <f>IFERROR(IF(AK334&gt;=(VLOOKUP(D334&amp;E334,'Tab 3 Flex,Strng,Endur(unprot)'!AB$10:$AC$37,2,FALSE)),"HFZ", "NI")," ")</f>
        <v xml:space="preserve"> </v>
      </c>
      <c r="AN334" s="29" t="str">
        <f t="shared" si="70"/>
        <v xml:space="preserve"> </v>
      </c>
      <c r="AO334" s="33"/>
      <c r="AP334" s="29" t="str">
        <f t="shared" si="71"/>
        <v/>
      </c>
    </row>
    <row r="335" spans="1:42" s="57" customFormat="1" ht="16.5" thickTop="1" thickBot="1" x14ac:dyDescent="0.3">
      <c r="A335" s="32"/>
      <c r="B335" s="25"/>
      <c r="C335" s="25"/>
      <c r="D335" s="25"/>
      <c r="E335" s="25"/>
      <c r="F335" s="25"/>
      <c r="G335" s="94" t="e">
        <v>#N/A</v>
      </c>
      <c r="H335" s="94" t="e">
        <v>#N/A</v>
      </c>
      <c r="I335" s="26"/>
      <c r="J335" s="26"/>
      <c r="K335" s="69" t="str">
        <f>IFERROR(IF(G335&gt;=(VLOOKUP(D335&amp;E335,'Tab 2 Aerobic Capacity (unprot)'!L$10:$M$27,2,FALSE)),"HFZ","NI")," ")</f>
        <v xml:space="preserve"> </v>
      </c>
      <c r="L335" s="69" t="str">
        <f>IFERROR(IF(H335&gt;=(VLOOKUP(D335&amp;E335,'Tab 2 Aerobic Capacity (unprot)'!L$34:$M$51,2,FALSE)),"HFZ","NI")," ")</f>
        <v xml:space="preserve"> </v>
      </c>
      <c r="M335" s="54" t="str">
        <f t="shared" si="60"/>
        <v xml:space="preserve"> </v>
      </c>
      <c r="N335" s="33" t="str">
        <f t="shared" si="61"/>
        <v xml:space="preserve"> </v>
      </c>
      <c r="O335" s="43"/>
      <c r="P335" s="54" t="str">
        <f t="shared" si="62"/>
        <v/>
      </c>
      <c r="Q335" s="33"/>
      <c r="R335" s="54" t="str">
        <f t="shared" si="63"/>
        <v/>
      </c>
      <c r="S335" s="99" t="e">
        <v>#N/A</v>
      </c>
      <c r="T335" s="99" t="e">
        <v>#N/A</v>
      </c>
      <c r="U335" s="99" t="e">
        <v>#N/A</v>
      </c>
      <c r="V335" s="27"/>
      <c r="W335" s="70" t="str">
        <f>IFERROR(IF(S335&gt;=(VLOOKUP(D335&amp;E335, 'Tab 3 Flex,Strng,Endur(unprot)'!AG$10:$AH$37,2,FALSE)),"HFZ", "NI")," ")</f>
        <v xml:space="preserve"> </v>
      </c>
      <c r="X335" s="70" t="str">
        <f>IFERROR(IF(T335&gt;=(VLOOKUP(D335&amp;E335, 'Tab 3 Flex,Strng,Endur(unprot)'!AG$10:$AH$37,2,FALSE)),"HFZ", "NI")," ")</f>
        <v xml:space="preserve"> </v>
      </c>
      <c r="Y335" s="71" t="str">
        <f t="shared" si="64"/>
        <v xml:space="preserve"> </v>
      </c>
      <c r="Z335" s="71" t="str">
        <f t="shared" si="65"/>
        <v xml:space="preserve"> </v>
      </c>
      <c r="AA335" s="71" t="str">
        <f>IFERROR(IF(U335&gt;=(VLOOKUP(D335&amp;E335, 'Tab 3 Flex,Strng,Endur(unprot)'!W$10:X$37,2,FALSE)),"HFZ", "NI"), " ")</f>
        <v xml:space="preserve"> </v>
      </c>
      <c r="AB335" s="28" t="str">
        <f t="shared" si="66"/>
        <v xml:space="preserve"> </v>
      </c>
      <c r="AC335" s="33"/>
      <c r="AD335" s="28" t="str">
        <f t="shared" si="67"/>
        <v/>
      </c>
      <c r="AE335" s="96" t="e">
        <v>#N/A</v>
      </c>
      <c r="AF335" s="35"/>
      <c r="AG335" s="72" t="str">
        <f>IFERROR(IF(AE335&gt;=(VLOOKUP(D335&amp;E335, 'Tab 3 Flex,Strng,Endur(unprot)'!R$10:$S$37,2,FALSE)),"HFZ", "NI")," ")</f>
        <v xml:space="preserve"> </v>
      </c>
      <c r="AH335" s="55" t="str">
        <f t="shared" si="68"/>
        <v xml:space="preserve"> </v>
      </c>
      <c r="AI335" s="43"/>
      <c r="AJ335" s="55" t="str">
        <f t="shared" si="69"/>
        <v/>
      </c>
      <c r="AK335" s="100" t="e">
        <v>#N/A</v>
      </c>
      <c r="AL335" s="36"/>
      <c r="AM335" s="73" t="str">
        <f>IFERROR(IF(AK335&gt;=(VLOOKUP(D335&amp;E335,'Tab 3 Flex,Strng,Endur(unprot)'!AB$10:$AC$37,2,FALSE)),"HFZ", "NI")," ")</f>
        <v xml:space="preserve"> </v>
      </c>
      <c r="AN335" s="29" t="str">
        <f t="shared" si="70"/>
        <v xml:space="preserve"> </v>
      </c>
      <c r="AO335" s="33"/>
      <c r="AP335" s="29" t="str">
        <f t="shared" si="71"/>
        <v/>
      </c>
    </row>
    <row r="336" spans="1:42" s="57" customFormat="1" ht="15.75" customHeight="1" thickTop="1" thickBot="1" x14ac:dyDescent="0.3">
      <c r="A336" s="32"/>
      <c r="B336" s="25"/>
      <c r="C336" s="25"/>
      <c r="D336" s="25"/>
      <c r="E336" s="25"/>
      <c r="F336" s="25"/>
      <c r="G336" s="94" t="e">
        <v>#N/A</v>
      </c>
      <c r="H336" s="94" t="e">
        <v>#N/A</v>
      </c>
      <c r="I336" s="26"/>
      <c r="J336" s="26"/>
      <c r="K336" s="69" t="str">
        <f>IFERROR(IF(G336&gt;=(VLOOKUP(D336&amp;E336,'Tab 2 Aerobic Capacity (unprot)'!L$10:$M$27,2,FALSE)),"HFZ","NI")," ")</f>
        <v xml:space="preserve"> </v>
      </c>
      <c r="L336" s="69" t="str">
        <f>IFERROR(IF(H336&gt;=(VLOOKUP(D336&amp;E336,'Tab 2 Aerobic Capacity (unprot)'!L$34:$M$51,2,FALSE)),"HFZ","NI")," ")</f>
        <v xml:space="preserve"> </v>
      </c>
      <c r="M336" s="54" t="str">
        <f t="shared" si="60"/>
        <v xml:space="preserve"> </v>
      </c>
      <c r="N336" s="33" t="str">
        <f t="shared" si="61"/>
        <v xml:space="preserve"> </v>
      </c>
      <c r="O336" s="43"/>
      <c r="P336" s="54" t="str">
        <f t="shared" si="62"/>
        <v/>
      </c>
      <c r="Q336" s="33"/>
      <c r="R336" s="54" t="str">
        <f t="shared" si="63"/>
        <v/>
      </c>
      <c r="S336" s="99" t="e">
        <v>#N/A</v>
      </c>
      <c r="T336" s="99" t="e">
        <v>#N/A</v>
      </c>
      <c r="U336" s="99" t="e">
        <v>#N/A</v>
      </c>
      <c r="V336" s="27"/>
      <c r="W336" s="70" t="str">
        <f>IFERROR(IF(S336&gt;=(VLOOKUP(D336&amp;E336, 'Tab 3 Flex,Strng,Endur(unprot)'!AG$10:$AH$37,2,FALSE)),"HFZ", "NI")," ")</f>
        <v xml:space="preserve"> </v>
      </c>
      <c r="X336" s="70" t="str">
        <f>IFERROR(IF(T336&gt;=(VLOOKUP(D336&amp;E336, 'Tab 3 Flex,Strng,Endur(unprot)'!AG$10:$AH$37,2,FALSE)),"HFZ", "NI")," ")</f>
        <v xml:space="preserve"> </v>
      </c>
      <c r="Y336" s="71" t="str">
        <f t="shared" si="64"/>
        <v xml:space="preserve"> </v>
      </c>
      <c r="Z336" s="71" t="str">
        <f t="shared" si="65"/>
        <v xml:space="preserve"> </v>
      </c>
      <c r="AA336" s="71" t="str">
        <f>IFERROR(IF(U336&gt;=(VLOOKUP(D336&amp;E336, 'Tab 3 Flex,Strng,Endur(unprot)'!W$10:X$37,2,FALSE)),"HFZ", "NI"), " ")</f>
        <v xml:space="preserve"> </v>
      </c>
      <c r="AB336" s="28" t="str">
        <f t="shared" si="66"/>
        <v xml:space="preserve"> </v>
      </c>
      <c r="AC336" s="33"/>
      <c r="AD336" s="28" t="str">
        <f t="shared" si="67"/>
        <v/>
      </c>
      <c r="AE336" s="96" t="e">
        <v>#N/A</v>
      </c>
      <c r="AF336" s="35"/>
      <c r="AG336" s="72" t="str">
        <f>IFERROR(IF(AE336&gt;=(VLOOKUP(D336&amp;E336, 'Tab 3 Flex,Strng,Endur(unprot)'!R$10:$S$37,2,FALSE)),"HFZ", "NI")," ")</f>
        <v xml:space="preserve"> </v>
      </c>
      <c r="AH336" s="55" t="str">
        <f t="shared" si="68"/>
        <v xml:space="preserve"> </v>
      </c>
      <c r="AI336" s="43"/>
      <c r="AJ336" s="55" t="str">
        <f t="shared" si="69"/>
        <v/>
      </c>
      <c r="AK336" s="100" t="e">
        <v>#N/A</v>
      </c>
      <c r="AL336" s="36"/>
      <c r="AM336" s="73" t="str">
        <f>IFERROR(IF(AK336&gt;=(VLOOKUP(D336&amp;E336,'Tab 3 Flex,Strng,Endur(unprot)'!AB$10:$AC$37,2,FALSE)),"HFZ", "NI")," ")</f>
        <v xml:space="preserve"> </v>
      </c>
      <c r="AN336" s="29" t="str">
        <f t="shared" si="70"/>
        <v xml:space="preserve"> </v>
      </c>
      <c r="AO336" s="33"/>
      <c r="AP336" s="29" t="str">
        <f t="shared" si="71"/>
        <v/>
      </c>
    </row>
    <row r="337" spans="1:42" s="57" customFormat="1" ht="16.5" thickTop="1" thickBot="1" x14ac:dyDescent="0.3">
      <c r="A337" s="32"/>
      <c r="B337" s="25"/>
      <c r="C337" s="25"/>
      <c r="D337" s="25"/>
      <c r="E337" s="25"/>
      <c r="F337" s="25"/>
      <c r="G337" s="94" t="e">
        <v>#N/A</v>
      </c>
      <c r="H337" s="94" t="e">
        <v>#N/A</v>
      </c>
      <c r="I337" s="26"/>
      <c r="J337" s="26"/>
      <c r="K337" s="69" t="str">
        <f>IFERROR(IF(G337&gt;=(VLOOKUP(D337&amp;E337,'Tab 2 Aerobic Capacity (unprot)'!L$10:$M$27,2,FALSE)),"HFZ","NI")," ")</f>
        <v xml:space="preserve"> </v>
      </c>
      <c r="L337" s="69" t="str">
        <f>IFERROR(IF(H337&gt;=(VLOOKUP(D337&amp;E337,'Tab 2 Aerobic Capacity (unprot)'!L$34:$M$51,2,FALSE)),"HFZ","NI")," ")</f>
        <v xml:space="preserve"> </v>
      </c>
      <c r="M337" s="54" t="str">
        <f t="shared" si="60"/>
        <v xml:space="preserve"> </v>
      </c>
      <c r="N337" s="33" t="str">
        <f t="shared" si="61"/>
        <v xml:space="preserve"> </v>
      </c>
      <c r="O337" s="43"/>
      <c r="P337" s="54" t="str">
        <f t="shared" si="62"/>
        <v/>
      </c>
      <c r="Q337" s="33"/>
      <c r="R337" s="54" t="str">
        <f t="shared" si="63"/>
        <v/>
      </c>
      <c r="S337" s="99" t="e">
        <v>#N/A</v>
      </c>
      <c r="T337" s="99" t="e">
        <v>#N/A</v>
      </c>
      <c r="U337" s="99" t="e">
        <v>#N/A</v>
      </c>
      <c r="V337" s="27"/>
      <c r="W337" s="70" t="str">
        <f>IFERROR(IF(S337&gt;=(VLOOKUP(D337&amp;E337, 'Tab 3 Flex,Strng,Endur(unprot)'!AG$10:$AH$37,2,FALSE)),"HFZ", "NI")," ")</f>
        <v xml:space="preserve"> </v>
      </c>
      <c r="X337" s="70" t="str">
        <f>IFERROR(IF(T337&gt;=(VLOOKUP(D337&amp;E337, 'Tab 3 Flex,Strng,Endur(unprot)'!AG$10:$AH$37,2,FALSE)),"HFZ", "NI")," ")</f>
        <v xml:space="preserve"> </v>
      </c>
      <c r="Y337" s="71" t="str">
        <f t="shared" si="64"/>
        <v xml:space="preserve"> </v>
      </c>
      <c r="Z337" s="71" t="str">
        <f t="shared" si="65"/>
        <v xml:space="preserve"> </v>
      </c>
      <c r="AA337" s="71" t="str">
        <f>IFERROR(IF(U337&gt;=(VLOOKUP(D337&amp;E337, 'Tab 3 Flex,Strng,Endur(unprot)'!W$10:X$37,2,FALSE)),"HFZ", "NI"), " ")</f>
        <v xml:space="preserve"> </v>
      </c>
      <c r="AB337" s="28" t="str">
        <f t="shared" si="66"/>
        <v xml:space="preserve"> </v>
      </c>
      <c r="AC337" s="33"/>
      <c r="AD337" s="28" t="str">
        <f t="shared" si="67"/>
        <v/>
      </c>
      <c r="AE337" s="96" t="e">
        <v>#N/A</v>
      </c>
      <c r="AF337" s="35"/>
      <c r="AG337" s="72" t="str">
        <f>IFERROR(IF(AE337&gt;=(VLOOKUP(D337&amp;E337, 'Tab 3 Flex,Strng,Endur(unprot)'!R$10:$S$37,2,FALSE)),"HFZ", "NI")," ")</f>
        <v xml:space="preserve"> </v>
      </c>
      <c r="AH337" s="55" t="str">
        <f t="shared" si="68"/>
        <v xml:space="preserve"> </v>
      </c>
      <c r="AI337" s="43"/>
      <c r="AJ337" s="55" t="str">
        <f t="shared" si="69"/>
        <v/>
      </c>
      <c r="AK337" s="100" t="e">
        <v>#N/A</v>
      </c>
      <c r="AL337" s="36"/>
      <c r="AM337" s="73" t="str">
        <f>IFERROR(IF(AK337&gt;=(VLOOKUP(D337&amp;E337,'Tab 3 Flex,Strng,Endur(unprot)'!AB$10:$AC$37,2,FALSE)),"HFZ", "NI")," ")</f>
        <v xml:space="preserve"> </v>
      </c>
      <c r="AN337" s="29" t="str">
        <f t="shared" si="70"/>
        <v xml:space="preserve"> </v>
      </c>
      <c r="AO337" s="33"/>
      <c r="AP337" s="29" t="str">
        <f t="shared" si="71"/>
        <v/>
      </c>
    </row>
    <row r="338" spans="1:42" s="57" customFormat="1" ht="15.75" customHeight="1" thickTop="1" thickBot="1" x14ac:dyDescent="0.3">
      <c r="A338" s="32"/>
      <c r="B338" s="25"/>
      <c r="C338" s="25"/>
      <c r="D338" s="25"/>
      <c r="E338" s="25"/>
      <c r="F338" s="25"/>
      <c r="G338" s="94" t="e">
        <v>#N/A</v>
      </c>
      <c r="H338" s="94" t="e">
        <v>#N/A</v>
      </c>
      <c r="I338" s="26"/>
      <c r="J338" s="26"/>
      <c r="K338" s="69" t="str">
        <f>IFERROR(IF(G338&gt;=(VLOOKUP(D338&amp;E338,'Tab 2 Aerobic Capacity (unprot)'!L$10:$M$27,2,FALSE)),"HFZ","NI")," ")</f>
        <v xml:space="preserve"> </v>
      </c>
      <c r="L338" s="69" t="str">
        <f>IFERROR(IF(H338&gt;=(VLOOKUP(D338&amp;E338,'Tab 2 Aerobic Capacity (unprot)'!L$34:$M$51,2,FALSE)),"HFZ","NI")," ")</f>
        <v xml:space="preserve"> </v>
      </c>
      <c r="M338" s="54" t="str">
        <f t="shared" si="60"/>
        <v xml:space="preserve"> </v>
      </c>
      <c r="N338" s="33" t="str">
        <f t="shared" si="61"/>
        <v xml:space="preserve"> </v>
      </c>
      <c r="O338" s="43"/>
      <c r="P338" s="54" t="str">
        <f t="shared" si="62"/>
        <v/>
      </c>
      <c r="Q338" s="33"/>
      <c r="R338" s="54" t="str">
        <f t="shared" si="63"/>
        <v/>
      </c>
      <c r="S338" s="99" t="e">
        <v>#N/A</v>
      </c>
      <c r="T338" s="99" t="e">
        <v>#N/A</v>
      </c>
      <c r="U338" s="99" t="e">
        <v>#N/A</v>
      </c>
      <c r="V338" s="27"/>
      <c r="W338" s="70" t="str">
        <f>IFERROR(IF(S338&gt;=(VLOOKUP(D338&amp;E338, 'Tab 3 Flex,Strng,Endur(unprot)'!AG$10:$AH$37,2,FALSE)),"HFZ", "NI")," ")</f>
        <v xml:space="preserve"> </v>
      </c>
      <c r="X338" s="70" t="str">
        <f>IFERROR(IF(T338&gt;=(VLOOKUP(D338&amp;E338, 'Tab 3 Flex,Strng,Endur(unprot)'!AG$10:$AH$37,2,FALSE)),"HFZ", "NI")," ")</f>
        <v xml:space="preserve"> </v>
      </c>
      <c r="Y338" s="71" t="str">
        <f t="shared" si="64"/>
        <v xml:space="preserve"> </v>
      </c>
      <c r="Z338" s="71" t="str">
        <f t="shared" si="65"/>
        <v xml:space="preserve"> </v>
      </c>
      <c r="AA338" s="71" t="str">
        <f>IFERROR(IF(U338&gt;=(VLOOKUP(D338&amp;E338, 'Tab 3 Flex,Strng,Endur(unprot)'!W$10:X$37,2,FALSE)),"HFZ", "NI"), " ")</f>
        <v xml:space="preserve"> </v>
      </c>
      <c r="AB338" s="28" t="str">
        <f t="shared" si="66"/>
        <v xml:space="preserve"> </v>
      </c>
      <c r="AC338" s="33"/>
      <c r="AD338" s="28" t="str">
        <f t="shared" si="67"/>
        <v/>
      </c>
      <c r="AE338" s="96" t="e">
        <v>#N/A</v>
      </c>
      <c r="AF338" s="35"/>
      <c r="AG338" s="72" t="str">
        <f>IFERROR(IF(AE338&gt;=(VLOOKUP(D338&amp;E338, 'Tab 3 Flex,Strng,Endur(unprot)'!R$10:$S$37,2,FALSE)),"HFZ", "NI")," ")</f>
        <v xml:space="preserve"> </v>
      </c>
      <c r="AH338" s="55" t="str">
        <f t="shared" si="68"/>
        <v xml:space="preserve"> </v>
      </c>
      <c r="AI338" s="43"/>
      <c r="AJ338" s="55" t="str">
        <f t="shared" si="69"/>
        <v/>
      </c>
      <c r="AK338" s="100" t="e">
        <v>#N/A</v>
      </c>
      <c r="AL338" s="36"/>
      <c r="AM338" s="73" t="str">
        <f>IFERROR(IF(AK338&gt;=(VLOOKUP(D338&amp;E338,'Tab 3 Flex,Strng,Endur(unprot)'!AB$10:$AC$37,2,FALSE)),"HFZ", "NI")," ")</f>
        <v xml:space="preserve"> </v>
      </c>
      <c r="AN338" s="29" t="str">
        <f t="shared" si="70"/>
        <v xml:space="preserve"> </v>
      </c>
      <c r="AO338" s="33"/>
      <c r="AP338" s="29" t="str">
        <f t="shared" si="71"/>
        <v/>
      </c>
    </row>
    <row r="339" spans="1:42" s="57" customFormat="1" ht="16.5" thickTop="1" thickBot="1" x14ac:dyDescent="0.3">
      <c r="A339" s="32"/>
      <c r="B339" s="25"/>
      <c r="C339" s="25"/>
      <c r="D339" s="25"/>
      <c r="E339" s="25"/>
      <c r="F339" s="25"/>
      <c r="G339" s="94" t="e">
        <v>#N/A</v>
      </c>
      <c r="H339" s="94" t="e">
        <v>#N/A</v>
      </c>
      <c r="I339" s="26"/>
      <c r="J339" s="26"/>
      <c r="K339" s="69" t="str">
        <f>IFERROR(IF(G339&gt;=(VLOOKUP(D339&amp;E339,'Tab 2 Aerobic Capacity (unprot)'!L$10:$M$27,2,FALSE)),"HFZ","NI")," ")</f>
        <v xml:space="preserve"> </v>
      </c>
      <c r="L339" s="69" t="str">
        <f>IFERROR(IF(H339&gt;=(VLOOKUP(D339&amp;E339,'Tab 2 Aerobic Capacity (unprot)'!L$34:$M$51,2,FALSE)),"HFZ","NI")," ")</f>
        <v xml:space="preserve"> </v>
      </c>
      <c r="M339" s="54" t="str">
        <f t="shared" si="60"/>
        <v xml:space="preserve"> </v>
      </c>
      <c r="N339" s="33" t="str">
        <f t="shared" si="61"/>
        <v xml:space="preserve"> </v>
      </c>
      <c r="O339" s="43"/>
      <c r="P339" s="54" t="str">
        <f t="shared" si="62"/>
        <v/>
      </c>
      <c r="Q339" s="33"/>
      <c r="R339" s="54" t="str">
        <f t="shared" si="63"/>
        <v/>
      </c>
      <c r="S339" s="99" t="e">
        <v>#N/A</v>
      </c>
      <c r="T339" s="99" t="e">
        <v>#N/A</v>
      </c>
      <c r="U339" s="99" t="e">
        <v>#N/A</v>
      </c>
      <c r="V339" s="27"/>
      <c r="W339" s="70" t="str">
        <f>IFERROR(IF(S339&gt;=(VLOOKUP(D339&amp;E339, 'Tab 3 Flex,Strng,Endur(unprot)'!AG$10:$AH$37,2,FALSE)),"HFZ", "NI")," ")</f>
        <v xml:space="preserve"> </v>
      </c>
      <c r="X339" s="70" t="str">
        <f>IFERROR(IF(T339&gt;=(VLOOKUP(D339&amp;E339, 'Tab 3 Flex,Strng,Endur(unprot)'!AG$10:$AH$37,2,FALSE)),"HFZ", "NI")," ")</f>
        <v xml:space="preserve"> </v>
      </c>
      <c r="Y339" s="71" t="str">
        <f t="shared" si="64"/>
        <v xml:space="preserve"> </v>
      </c>
      <c r="Z339" s="71" t="str">
        <f t="shared" si="65"/>
        <v xml:space="preserve"> </v>
      </c>
      <c r="AA339" s="71" t="str">
        <f>IFERROR(IF(U339&gt;=(VLOOKUP(D339&amp;E339, 'Tab 3 Flex,Strng,Endur(unprot)'!W$10:X$37,2,FALSE)),"HFZ", "NI"), " ")</f>
        <v xml:space="preserve"> </v>
      </c>
      <c r="AB339" s="28" t="str">
        <f t="shared" si="66"/>
        <v xml:space="preserve"> </v>
      </c>
      <c r="AC339" s="33"/>
      <c r="AD339" s="28" t="str">
        <f t="shared" si="67"/>
        <v/>
      </c>
      <c r="AE339" s="96" t="e">
        <v>#N/A</v>
      </c>
      <c r="AF339" s="35"/>
      <c r="AG339" s="72" t="str">
        <f>IFERROR(IF(AE339&gt;=(VLOOKUP(D339&amp;E339, 'Tab 3 Flex,Strng,Endur(unprot)'!R$10:$S$37,2,FALSE)),"HFZ", "NI")," ")</f>
        <v xml:space="preserve"> </v>
      </c>
      <c r="AH339" s="55" t="str">
        <f t="shared" si="68"/>
        <v xml:space="preserve"> </v>
      </c>
      <c r="AI339" s="43"/>
      <c r="AJ339" s="55" t="str">
        <f t="shared" si="69"/>
        <v/>
      </c>
      <c r="AK339" s="100" t="e">
        <v>#N/A</v>
      </c>
      <c r="AL339" s="36"/>
      <c r="AM339" s="73" t="str">
        <f>IFERROR(IF(AK339&gt;=(VLOOKUP(D339&amp;E339,'Tab 3 Flex,Strng,Endur(unprot)'!AB$10:$AC$37,2,FALSE)),"HFZ", "NI")," ")</f>
        <v xml:space="preserve"> </v>
      </c>
      <c r="AN339" s="29" t="str">
        <f t="shared" si="70"/>
        <v xml:space="preserve"> </v>
      </c>
      <c r="AO339" s="33"/>
      <c r="AP339" s="29" t="str">
        <f t="shared" si="71"/>
        <v/>
      </c>
    </row>
    <row r="340" spans="1:42" s="57" customFormat="1" ht="15.75" customHeight="1" thickTop="1" thickBot="1" x14ac:dyDescent="0.3">
      <c r="A340" s="32"/>
      <c r="B340" s="25"/>
      <c r="C340" s="25"/>
      <c r="D340" s="25"/>
      <c r="E340" s="25"/>
      <c r="F340" s="25"/>
      <c r="G340" s="94" t="e">
        <v>#N/A</v>
      </c>
      <c r="H340" s="94" t="e">
        <v>#N/A</v>
      </c>
      <c r="I340" s="26"/>
      <c r="J340" s="26"/>
      <c r="K340" s="69" t="str">
        <f>IFERROR(IF(G340&gt;=(VLOOKUP(D340&amp;E340,'Tab 2 Aerobic Capacity (unprot)'!L$10:$M$27,2,FALSE)),"HFZ","NI")," ")</f>
        <v xml:space="preserve"> </v>
      </c>
      <c r="L340" s="69" t="str">
        <f>IFERROR(IF(H340&gt;=(VLOOKUP(D340&amp;E340,'Tab 2 Aerobic Capacity (unprot)'!L$34:$M$51,2,FALSE)),"HFZ","NI")," ")</f>
        <v xml:space="preserve"> </v>
      </c>
      <c r="M340" s="54" t="str">
        <f t="shared" si="60"/>
        <v xml:space="preserve"> </v>
      </c>
      <c r="N340" s="33" t="str">
        <f t="shared" si="61"/>
        <v xml:space="preserve"> </v>
      </c>
      <c r="O340" s="43"/>
      <c r="P340" s="54" t="str">
        <f t="shared" si="62"/>
        <v/>
      </c>
      <c r="Q340" s="33"/>
      <c r="R340" s="54" t="str">
        <f t="shared" si="63"/>
        <v/>
      </c>
      <c r="S340" s="99" t="e">
        <v>#N/A</v>
      </c>
      <c r="T340" s="99" t="e">
        <v>#N/A</v>
      </c>
      <c r="U340" s="99" t="e">
        <v>#N/A</v>
      </c>
      <c r="V340" s="27"/>
      <c r="W340" s="70" t="str">
        <f>IFERROR(IF(S340&gt;=(VLOOKUP(D340&amp;E340, 'Tab 3 Flex,Strng,Endur(unprot)'!AG$10:$AH$37,2,FALSE)),"HFZ", "NI")," ")</f>
        <v xml:space="preserve"> </v>
      </c>
      <c r="X340" s="70" t="str">
        <f>IFERROR(IF(T340&gt;=(VLOOKUP(D340&amp;E340, 'Tab 3 Flex,Strng,Endur(unprot)'!AG$10:$AH$37,2,FALSE)),"HFZ", "NI")," ")</f>
        <v xml:space="preserve"> </v>
      </c>
      <c r="Y340" s="71" t="str">
        <f t="shared" si="64"/>
        <v xml:space="preserve"> </v>
      </c>
      <c r="Z340" s="71" t="str">
        <f t="shared" si="65"/>
        <v xml:space="preserve"> </v>
      </c>
      <c r="AA340" s="71" t="str">
        <f>IFERROR(IF(U340&gt;=(VLOOKUP(D340&amp;E340, 'Tab 3 Flex,Strng,Endur(unprot)'!W$10:X$37,2,FALSE)),"HFZ", "NI"), " ")</f>
        <v xml:space="preserve"> </v>
      </c>
      <c r="AB340" s="28" t="str">
        <f t="shared" si="66"/>
        <v xml:space="preserve"> </v>
      </c>
      <c r="AC340" s="33"/>
      <c r="AD340" s="28" t="str">
        <f t="shared" si="67"/>
        <v/>
      </c>
      <c r="AE340" s="96" t="e">
        <v>#N/A</v>
      </c>
      <c r="AF340" s="35"/>
      <c r="AG340" s="72" t="str">
        <f>IFERROR(IF(AE340&gt;=(VLOOKUP(D340&amp;E340, 'Tab 3 Flex,Strng,Endur(unprot)'!R$10:$S$37,2,FALSE)),"HFZ", "NI")," ")</f>
        <v xml:space="preserve"> </v>
      </c>
      <c r="AH340" s="55" t="str">
        <f t="shared" si="68"/>
        <v xml:space="preserve"> </v>
      </c>
      <c r="AI340" s="43"/>
      <c r="AJ340" s="55" t="str">
        <f t="shared" si="69"/>
        <v/>
      </c>
      <c r="AK340" s="100" t="e">
        <v>#N/A</v>
      </c>
      <c r="AL340" s="36"/>
      <c r="AM340" s="73" t="str">
        <f>IFERROR(IF(AK340&gt;=(VLOOKUP(D340&amp;E340,'Tab 3 Flex,Strng,Endur(unprot)'!AB$10:$AC$37,2,FALSE)),"HFZ", "NI")," ")</f>
        <v xml:space="preserve"> </v>
      </c>
      <c r="AN340" s="29" t="str">
        <f t="shared" si="70"/>
        <v xml:space="preserve"> </v>
      </c>
      <c r="AO340" s="33"/>
      <c r="AP340" s="29" t="str">
        <f t="shared" si="71"/>
        <v/>
      </c>
    </row>
    <row r="341" spans="1:42" s="57" customFormat="1" ht="16.5" thickTop="1" thickBot="1" x14ac:dyDescent="0.3">
      <c r="A341" s="32"/>
      <c r="B341" s="25"/>
      <c r="C341" s="25"/>
      <c r="D341" s="25"/>
      <c r="E341" s="25"/>
      <c r="F341" s="25"/>
      <c r="G341" s="94" t="e">
        <v>#N/A</v>
      </c>
      <c r="H341" s="94" t="e">
        <v>#N/A</v>
      </c>
      <c r="I341" s="26"/>
      <c r="J341" s="26"/>
      <c r="K341" s="69" t="str">
        <f>IFERROR(IF(G341&gt;=(VLOOKUP(D341&amp;E341,'Tab 2 Aerobic Capacity (unprot)'!L$10:$M$27,2,FALSE)),"HFZ","NI")," ")</f>
        <v xml:space="preserve"> </v>
      </c>
      <c r="L341" s="69" t="str">
        <f>IFERROR(IF(H341&gt;=(VLOOKUP(D341&amp;E341,'Tab 2 Aerobic Capacity (unprot)'!L$34:$M$51,2,FALSE)),"HFZ","NI")," ")</f>
        <v xml:space="preserve"> </v>
      </c>
      <c r="M341" s="54" t="str">
        <f t="shared" si="60"/>
        <v xml:space="preserve"> </v>
      </c>
      <c r="N341" s="33" t="str">
        <f t="shared" si="61"/>
        <v xml:space="preserve"> </v>
      </c>
      <c r="O341" s="43"/>
      <c r="P341" s="54" t="str">
        <f t="shared" si="62"/>
        <v/>
      </c>
      <c r="Q341" s="33"/>
      <c r="R341" s="54" t="str">
        <f t="shared" si="63"/>
        <v/>
      </c>
      <c r="S341" s="99" t="e">
        <v>#N/A</v>
      </c>
      <c r="T341" s="99" t="e">
        <v>#N/A</v>
      </c>
      <c r="U341" s="99" t="e">
        <v>#N/A</v>
      </c>
      <c r="V341" s="27"/>
      <c r="W341" s="70" t="str">
        <f>IFERROR(IF(S341&gt;=(VLOOKUP(D341&amp;E341, 'Tab 3 Flex,Strng,Endur(unprot)'!AG$10:$AH$37,2,FALSE)),"HFZ", "NI")," ")</f>
        <v xml:space="preserve"> </v>
      </c>
      <c r="X341" s="70" t="str">
        <f>IFERROR(IF(T341&gt;=(VLOOKUP(D341&amp;E341, 'Tab 3 Flex,Strng,Endur(unprot)'!AG$10:$AH$37,2,FALSE)),"HFZ", "NI")," ")</f>
        <v xml:space="preserve"> </v>
      </c>
      <c r="Y341" s="71" t="str">
        <f t="shared" si="64"/>
        <v xml:space="preserve"> </v>
      </c>
      <c r="Z341" s="71" t="str">
        <f t="shared" si="65"/>
        <v xml:space="preserve"> </v>
      </c>
      <c r="AA341" s="71" t="str">
        <f>IFERROR(IF(U341&gt;=(VLOOKUP(D341&amp;E341, 'Tab 3 Flex,Strng,Endur(unprot)'!W$10:X$37,2,FALSE)),"HFZ", "NI"), " ")</f>
        <v xml:space="preserve"> </v>
      </c>
      <c r="AB341" s="28" t="str">
        <f t="shared" si="66"/>
        <v xml:space="preserve"> </v>
      </c>
      <c r="AC341" s="33"/>
      <c r="AD341" s="28" t="str">
        <f t="shared" si="67"/>
        <v/>
      </c>
      <c r="AE341" s="96" t="e">
        <v>#N/A</v>
      </c>
      <c r="AF341" s="35"/>
      <c r="AG341" s="72" t="str">
        <f>IFERROR(IF(AE341&gt;=(VLOOKUP(D341&amp;E341, 'Tab 3 Flex,Strng,Endur(unprot)'!R$10:$S$37,2,FALSE)),"HFZ", "NI")," ")</f>
        <v xml:space="preserve"> </v>
      </c>
      <c r="AH341" s="55" t="str">
        <f t="shared" si="68"/>
        <v xml:space="preserve"> </v>
      </c>
      <c r="AI341" s="43"/>
      <c r="AJ341" s="55" t="str">
        <f t="shared" si="69"/>
        <v/>
      </c>
      <c r="AK341" s="100" t="e">
        <v>#N/A</v>
      </c>
      <c r="AL341" s="36"/>
      <c r="AM341" s="73" t="str">
        <f>IFERROR(IF(AK341&gt;=(VLOOKUP(D341&amp;E341,'Tab 3 Flex,Strng,Endur(unprot)'!AB$10:$AC$37,2,FALSE)),"HFZ", "NI")," ")</f>
        <v xml:space="preserve"> </v>
      </c>
      <c r="AN341" s="29" t="str">
        <f t="shared" si="70"/>
        <v xml:space="preserve"> </v>
      </c>
      <c r="AO341" s="33"/>
      <c r="AP341" s="29" t="str">
        <f t="shared" si="71"/>
        <v/>
      </c>
    </row>
    <row r="342" spans="1:42" s="57" customFormat="1" ht="15.75" customHeight="1" thickTop="1" thickBot="1" x14ac:dyDescent="0.3">
      <c r="A342" s="32"/>
      <c r="B342" s="25"/>
      <c r="C342" s="25"/>
      <c r="D342" s="25"/>
      <c r="E342" s="25"/>
      <c r="F342" s="25"/>
      <c r="G342" s="94" t="e">
        <v>#N/A</v>
      </c>
      <c r="H342" s="94" t="e">
        <v>#N/A</v>
      </c>
      <c r="I342" s="26"/>
      <c r="J342" s="26"/>
      <c r="K342" s="69" t="str">
        <f>IFERROR(IF(G342&gt;=(VLOOKUP(D342&amp;E342,'Tab 2 Aerobic Capacity (unprot)'!L$10:$M$27,2,FALSE)),"HFZ","NI")," ")</f>
        <v xml:space="preserve"> </v>
      </c>
      <c r="L342" s="69" t="str">
        <f>IFERROR(IF(H342&gt;=(VLOOKUP(D342&amp;E342,'Tab 2 Aerobic Capacity (unprot)'!L$34:$M$51,2,FALSE)),"HFZ","NI")," ")</f>
        <v xml:space="preserve"> </v>
      </c>
      <c r="M342" s="54" t="str">
        <f t="shared" si="60"/>
        <v xml:space="preserve"> </v>
      </c>
      <c r="N342" s="33" t="str">
        <f t="shared" si="61"/>
        <v xml:space="preserve"> </v>
      </c>
      <c r="O342" s="43"/>
      <c r="P342" s="54" t="str">
        <f t="shared" si="62"/>
        <v/>
      </c>
      <c r="Q342" s="33"/>
      <c r="R342" s="54" t="str">
        <f t="shared" si="63"/>
        <v/>
      </c>
      <c r="S342" s="99" t="e">
        <v>#N/A</v>
      </c>
      <c r="T342" s="99" t="e">
        <v>#N/A</v>
      </c>
      <c r="U342" s="99" t="e">
        <v>#N/A</v>
      </c>
      <c r="V342" s="27"/>
      <c r="W342" s="70" t="str">
        <f>IFERROR(IF(S342&gt;=(VLOOKUP(D342&amp;E342, 'Tab 3 Flex,Strng,Endur(unprot)'!AG$10:$AH$37,2,FALSE)),"HFZ", "NI")," ")</f>
        <v xml:space="preserve"> </v>
      </c>
      <c r="X342" s="70" t="str">
        <f>IFERROR(IF(T342&gt;=(VLOOKUP(D342&amp;E342, 'Tab 3 Flex,Strng,Endur(unprot)'!AG$10:$AH$37,2,FALSE)),"HFZ", "NI")," ")</f>
        <v xml:space="preserve"> </v>
      </c>
      <c r="Y342" s="71" t="str">
        <f t="shared" si="64"/>
        <v xml:space="preserve"> </v>
      </c>
      <c r="Z342" s="71" t="str">
        <f t="shared" si="65"/>
        <v xml:space="preserve"> </v>
      </c>
      <c r="AA342" s="71" t="str">
        <f>IFERROR(IF(U342&gt;=(VLOOKUP(D342&amp;E342, 'Tab 3 Flex,Strng,Endur(unprot)'!W$10:X$37,2,FALSE)),"HFZ", "NI"), " ")</f>
        <v xml:space="preserve"> </v>
      </c>
      <c r="AB342" s="28" t="str">
        <f t="shared" si="66"/>
        <v xml:space="preserve"> </v>
      </c>
      <c r="AC342" s="33"/>
      <c r="AD342" s="28" t="str">
        <f t="shared" si="67"/>
        <v/>
      </c>
      <c r="AE342" s="96" t="e">
        <v>#N/A</v>
      </c>
      <c r="AF342" s="35"/>
      <c r="AG342" s="72" t="str">
        <f>IFERROR(IF(AE342&gt;=(VLOOKUP(D342&amp;E342, 'Tab 3 Flex,Strng,Endur(unprot)'!R$10:$S$37,2,FALSE)),"HFZ", "NI")," ")</f>
        <v xml:space="preserve"> </v>
      </c>
      <c r="AH342" s="55" t="str">
        <f t="shared" si="68"/>
        <v xml:space="preserve"> </v>
      </c>
      <c r="AI342" s="43"/>
      <c r="AJ342" s="55" t="str">
        <f t="shared" si="69"/>
        <v/>
      </c>
      <c r="AK342" s="100" t="e">
        <v>#N/A</v>
      </c>
      <c r="AL342" s="36"/>
      <c r="AM342" s="73" t="str">
        <f>IFERROR(IF(AK342&gt;=(VLOOKUP(D342&amp;E342,'Tab 3 Flex,Strng,Endur(unprot)'!AB$10:$AC$37,2,FALSE)),"HFZ", "NI")," ")</f>
        <v xml:space="preserve"> </v>
      </c>
      <c r="AN342" s="29" t="str">
        <f t="shared" si="70"/>
        <v xml:space="preserve"> </v>
      </c>
      <c r="AO342" s="33"/>
      <c r="AP342" s="29" t="str">
        <f t="shared" si="71"/>
        <v/>
      </c>
    </row>
    <row r="343" spans="1:42" s="57" customFormat="1" ht="16.5" thickTop="1" thickBot="1" x14ac:dyDescent="0.3">
      <c r="A343" s="32"/>
      <c r="B343" s="25"/>
      <c r="C343" s="25"/>
      <c r="D343" s="25"/>
      <c r="E343" s="25"/>
      <c r="F343" s="25"/>
      <c r="G343" s="94" t="e">
        <v>#N/A</v>
      </c>
      <c r="H343" s="94" t="e">
        <v>#N/A</v>
      </c>
      <c r="I343" s="26"/>
      <c r="J343" s="26"/>
      <c r="K343" s="69" t="str">
        <f>IFERROR(IF(G343&gt;=(VLOOKUP(D343&amp;E343,'Tab 2 Aerobic Capacity (unprot)'!L$10:$M$27,2,FALSE)),"HFZ","NI")," ")</f>
        <v xml:space="preserve"> </v>
      </c>
      <c r="L343" s="69" t="str">
        <f>IFERROR(IF(H343&gt;=(VLOOKUP(D343&amp;E343,'Tab 2 Aerobic Capacity (unprot)'!L$34:$M$51,2,FALSE)),"HFZ","NI")," ")</f>
        <v xml:space="preserve"> </v>
      </c>
      <c r="M343" s="54" t="str">
        <f t="shared" si="60"/>
        <v xml:space="preserve"> </v>
      </c>
      <c r="N343" s="33" t="str">
        <f t="shared" si="61"/>
        <v xml:space="preserve"> </v>
      </c>
      <c r="O343" s="43"/>
      <c r="P343" s="54" t="str">
        <f t="shared" si="62"/>
        <v/>
      </c>
      <c r="Q343" s="33"/>
      <c r="R343" s="54" t="str">
        <f t="shared" si="63"/>
        <v/>
      </c>
      <c r="S343" s="99" t="e">
        <v>#N/A</v>
      </c>
      <c r="T343" s="99" t="e">
        <v>#N/A</v>
      </c>
      <c r="U343" s="99" t="e">
        <v>#N/A</v>
      </c>
      <c r="V343" s="27"/>
      <c r="W343" s="70" t="str">
        <f>IFERROR(IF(S343&gt;=(VLOOKUP(D343&amp;E343, 'Tab 3 Flex,Strng,Endur(unprot)'!AG$10:$AH$37,2,FALSE)),"HFZ", "NI")," ")</f>
        <v xml:space="preserve"> </v>
      </c>
      <c r="X343" s="70" t="str">
        <f>IFERROR(IF(T343&gt;=(VLOOKUP(D343&amp;E343, 'Tab 3 Flex,Strng,Endur(unprot)'!AG$10:$AH$37,2,FALSE)),"HFZ", "NI")," ")</f>
        <v xml:space="preserve"> </v>
      </c>
      <c r="Y343" s="71" t="str">
        <f t="shared" si="64"/>
        <v xml:space="preserve"> </v>
      </c>
      <c r="Z343" s="71" t="str">
        <f t="shared" si="65"/>
        <v xml:space="preserve"> </v>
      </c>
      <c r="AA343" s="71" t="str">
        <f>IFERROR(IF(U343&gt;=(VLOOKUP(D343&amp;E343, 'Tab 3 Flex,Strng,Endur(unprot)'!W$10:X$37,2,FALSE)),"HFZ", "NI"), " ")</f>
        <v xml:space="preserve"> </v>
      </c>
      <c r="AB343" s="28" t="str">
        <f t="shared" si="66"/>
        <v xml:space="preserve"> </v>
      </c>
      <c r="AC343" s="33"/>
      <c r="AD343" s="28" t="str">
        <f t="shared" si="67"/>
        <v/>
      </c>
      <c r="AE343" s="96" t="e">
        <v>#N/A</v>
      </c>
      <c r="AF343" s="35"/>
      <c r="AG343" s="72" t="str">
        <f>IFERROR(IF(AE343&gt;=(VLOOKUP(D343&amp;E343, 'Tab 3 Flex,Strng,Endur(unprot)'!R$10:$S$37,2,FALSE)),"HFZ", "NI")," ")</f>
        <v xml:space="preserve"> </v>
      </c>
      <c r="AH343" s="55" t="str">
        <f t="shared" si="68"/>
        <v xml:space="preserve"> </v>
      </c>
      <c r="AI343" s="43"/>
      <c r="AJ343" s="55" t="str">
        <f t="shared" si="69"/>
        <v/>
      </c>
      <c r="AK343" s="100" t="e">
        <v>#N/A</v>
      </c>
      <c r="AL343" s="36"/>
      <c r="AM343" s="73" t="str">
        <f>IFERROR(IF(AK343&gt;=(VLOOKUP(D343&amp;E343,'Tab 3 Flex,Strng,Endur(unprot)'!AB$10:$AC$37,2,FALSE)),"HFZ", "NI")," ")</f>
        <v xml:space="preserve"> </v>
      </c>
      <c r="AN343" s="29" t="str">
        <f t="shared" si="70"/>
        <v xml:space="preserve"> </v>
      </c>
      <c r="AO343" s="33"/>
      <c r="AP343" s="29" t="str">
        <f t="shared" si="71"/>
        <v/>
      </c>
    </row>
    <row r="344" spans="1:42" s="57" customFormat="1" ht="15.75" customHeight="1" thickTop="1" thickBot="1" x14ac:dyDescent="0.3">
      <c r="A344" s="32"/>
      <c r="B344" s="25"/>
      <c r="C344" s="25"/>
      <c r="D344" s="25"/>
      <c r="E344" s="25"/>
      <c r="F344" s="25"/>
      <c r="G344" s="94" t="e">
        <v>#N/A</v>
      </c>
      <c r="H344" s="94" t="e">
        <v>#N/A</v>
      </c>
      <c r="I344" s="26"/>
      <c r="J344" s="26"/>
      <c r="K344" s="69" t="str">
        <f>IFERROR(IF(G344&gt;=(VLOOKUP(D344&amp;E344,'Tab 2 Aerobic Capacity (unprot)'!L$10:$M$27,2,FALSE)),"HFZ","NI")," ")</f>
        <v xml:space="preserve"> </v>
      </c>
      <c r="L344" s="69" t="str">
        <f>IFERROR(IF(H344&gt;=(VLOOKUP(D344&amp;E344,'Tab 2 Aerobic Capacity (unprot)'!L$34:$M$51,2,FALSE)),"HFZ","NI")," ")</f>
        <v xml:space="preserve"> </v>
      </c>
      <c r="M344" s="54" t="str">
        <f t="shared" si="60"/>
        <v xml:space="preserve"> </v>
      </c>
      <c r="N344" s="33" t="str">
        <f t="shared" si="61"/>
        <v xml:space="preserve"> </v>
      </c>
      <c r="O344" s="43"/>
      <c r="P344" s="54" t="str">
        <f t="shared" si="62"/>
        <v/>
      </c>
      <c r="Q344" s="33"/>
      <c r="R344" s="54" t="str">
        <f t="shared" si="63"/>
        <v/>
      </c>
      <c r="S344" s="99" t="e">
        <v>#N/A</v>
      </c>
      <c r="T344" s="99" t="e">
        <v>#N/A</v>
      </c>
      <c r="U344" s="99" t="e">
        <v>#N/A</v>
      </c>
      <c r="V344" s="27"/>
      <c r="W344" s="70" t="str">
        <f>IFERROR(IF(S344&gt;=(VLOOKUP(D344&amp;E344, 'Tab 3 Flex,Strng,Endur(unprot)'!AG$10:$AH$37,2,FALSE)),"HFZ", "NI")," ")</f>
        <v xml:space="preserve"> </v>
      </c>
      <c r="X344" s="70" t="str">
        <f>IFERROR(IF(T344&gt;=(VLOOKUP(D344&amp;E344, 'Tab 3 Flex,Strng,Endur(unprot)'!AG$10:$AH$37,2,FALSE)),"HFZ", "NI")," ")</f>
        <v xml:space="preserve"> </v>
      </c>
      <c r="Y344" s="71" t="str">
        <f t="shared" si="64"/>
        <v xml:space="preserve"> </v>
      </c>
      <c r="Z344" s="71" t="str">
        <f t="shared" si="65"/>
        <v xml:space="preserve"> </v>
      </c>
      <c r="AA344" s="71" t="str">
        <f>IFERROR(IF(U344&gt;=(VLOOKUP(D344&amp;E344, 'Tab 3 Flex,Strng,Endur(unprot)'!W$10:X$37,2,FALSE)),"HFZ", "NI"), " ")</f>
        <v xml:space="preserve"> </v>
      </c>
      <c r="AB344" s="28" t="str">
        <f t="shared" si="66"/>
        <v xml:space="preserve"> </v>
      </c>
      <c r="AC344" s="33"/>
      <c r="AD344" s="28" t="str">
        <f t="shared" si="67"/>
        <v/>
      </c>
      <c r="AE344" s="96" t="e">
        <v>#N/A</v>
      </c>
      <c r="AF344" s="35"/>
      <c r="AG344" s="72" t="str">
        <f>IFERROR(IF(AE344&gt;=(VLOOKUP(D344&amp;E344, 'Tab 3 Flex,Strng,Endur(unprot)'!R$10:$S$37,2,FALSE)),"HFZ", "NI")," ")</f>
        <v xml:space="preserve"> </v>
      </c>
      <c r="AH344" s="55" t="str">
        <f t="shared" si="68"/>
        <v xml:space="preserve"> </v>
      </c>
      <c r="AI344" s="43"/>
      <c r="AJ344" s="55" t="str">
        <f t="shared" si="69"/>
        <v/>
      </c>
      <c r="AK344" s="100" t="e">
        <v>#N/A</v>
      </c>
      <c r="AL344" s="36"/>
      <c r="AM344" s="73" t="str">
        <f>IFERROR(IF(AK344&gt;=(VLOOKUP(D344&amp;E344,'Tab 3 Flex,Strng,Endur(unprot)'!AB$10:$AC$37,2,FALSE)),"HFZ", "NI")," ")</f>
        <v xml:space="preserve"> </v>
      </c>
      <c r="AN344" s="29" t="str">
        <f t="shared" si="70"/>
        <v xml:space="preserve"> </v>
      </c>
      <c r="AO344" s="33"/>
      <c r="AP344" s="29" t="str">
        <f t="shared" si="71"/>
        <v/>
      </c>
    </row>
    <row r="345" spans="1:42" s="57" customFormat="1" ht="16.5" thickTop="1" thickBot="1" x14ac:dyDescent="0.3">
      <c r="A345" s="32"/>
      <c r="B345" s="25"/>
      <c r="C345" s="25"/>
      <c r="D345" s="25"/>
      <c r="E345" s="25"/>
      <c r="F345" s="25"/>
      <c r="G345" s="94" t="e">
        <v>#N/A</v>
      </c>
      <c r="H345" s="94" t="e">
        <v>#N/A</v>
      </c>
      <c r="I345" s="26"/>
      <c r="J345" s="26"/>
      <c r="K345" s="69" t="str">
        <f>IFERROR(IF(G345&gt;=(VLOOKUP(D345&amp;E345,'Tab 2 Aerobic Capacity (unprot)'!L$10:$M$27,2,FALSE)),"HFZ","NI")," ")</f>
        <v xml:space="preserve"> </v>
      </c>
      <c r="L345" s="69" t="str">
        <f>IFERROR(IF(H345&gt;=(VLOOKUP(D345&amp;E345,'Tab 2 Aerobic Capacity (unprot)'!L$34:$M$51,2,FALSE)),"HFZ","NI")," ")</f>
        <v xml:space="preserve"> </v>
      </c>
      <c r="M345" s="54" t="str">
        <f t="shared" si="60"/>
        <v xml:space="preserve"> </v>
      </c>
      <c r="N345" s="33" t="str">
        <f t="shared" si="61"/>
        <v xml:space="preserve"> </v>
      </c>
      <c r="O345" s="43"/>
      <c r="P345" s="54" t="str">
        <f t="shared" si="62"/>
        <v/>
      </c>
      <c r="Q345" s="33"/>
      <c r="R345" s="54" t="str">
        <f t="shared" si="63"/>
        <v/>
      </c>
      <c r="S345" s="99" t="e">
        <v>#N/A</v>
      </c>
      <c r="T345" s="99" t="e">
        <v>#N/A</v>
      </c>
      <c r="U345" s="99" t="e">
        <v>#N/A</v>
      </c>
      <c r="V345" s="27"/>
      <c r="W345" s="70" t="str">
        <f>IFERROR(IF(S345&gt;=(VLOOKUP(D345&amp;E345, 'Tab 3 Flex,Strng,Endur(unprot)'!AG$10:$AH$37,2,FALSE)),"HFZ", "NI")," ")</f>
        <v xml:space="preserve"> </v>
      </c>
      <c r="X345" s="70" t="str">
        <f>IFERROR(IF(T345&gt;=(VLOOKUP(D345&amp;E345, 'Tab 3 Flex,Strng,Endur(unprot)'!AG$10:$AH$37,2,FALSE)),"HFZ", "NI")," ")</f>
        <v xml:space="preserve"> </v>
      </c>
      <c r="Y345" s="71" t="str">
        <f t="shared" si="64"/>
        <v xml:space="preserve"> </v>
      </c>
      <c r="Z345" s="71" t="str">
        <f t="shared" si="65"/>
        <v xml:space="preserve"> </v>
      </c>
      <c r="AA345" s="71" t="str">
        <f>IFERROR(IF(U345&gt;=(VLOOKUP(D345&amp;E345, 'Tab 3 Flex,Strng,Endur(unprot)'!W$10:X$37,2,FALSE)),"HFZ", "NI"), " ")</f>
        <v xml:space="preserve"> </v>
      </c>
      <c r="AB345" s="28" t="str">
        <f t="shared" si="66"/>
        <v xml:space="preserve"> </v>
      </c>
      <c r="AC345" s="33"/>
      <c r="AD345" s="28" t="str">
        <f t="shared" si="67"/>
        <v/>
      </c>
      <c r="AE345" s="96" t="e">
        <v>#N/A</v>
      </c>
      <c r="AF345" s="35"/>
      <c r="AG345" s="72" t="str">
        <f>IFERROR(IF(AE345&gt;=(VLOOKUP(D345&amp;E345, 'Tab 3 Flex,Strng,Endur(unprot)'!R$10:$S$37,2,FALSE)),"HFZ", "NI")," ")</f>
        <v xml:space="preserve"> </v>
      </c>
      <c r="AH345" s="55" t="str">
        <f t="shared" si="68"/>
        <v xml:space="preserve"> </v>
      </c>
      <c r="AI345" s="43"/>
      <c r="AJ345" s="55" t="str">
        <f t="shared" si="69"/>
        <v/>
      </c>
      <c r="AK345" s="100" t="e">
        <v>#N/A</v>
      </c>
      <c r="AL345" s="36"/>
      <c r="AM345" s="73" t="str">
        <f>IFERROR(IF(AK345&gt;=(VLOOKUP(D345&amp;E345,'Tab 3 Flex,Strng,Endur(unprot)'!AB$10:$AC$37,2,FALSE)),"HFZ", "NI")," ")</f>
        <v xml:space="preserve"> </v>
      </c>
      <c r="AN345" s="29" t="str">
        <f t="shared" si="70"/>
        <v xml:space="preserve"> </v>
      </c>
      <c r="AO345" s="33"/>
      <c r="AP345" s="29" t="str">
        <f t="shared" si="71"/>
        <v/>
      </c>
    </row>
    <row r="346" spans="1:42" s="57" customFormat="1" ht="15.75" customHeight="1" thickTop="1" thickBot="1" x14ac:dyDescent="0.3">
      <c r="A346" s="32"/>
      <c r="B346" s="25"/>
      <c r="C346" s="25"/>
      <c r="D346" s="25"/>
      <c r="E346" s="25"/>
      <c r="F346" s="25"/>
      <c r="G346" s="94" t="e">
        <v>#N/A</v>
      </c>
      <c r="H346" s="94" t="e">
        <v>#N/A</v>
      </c>
      <c r="I346" s="26"/>
      <c r="J346" s="26"/>
      <c r="K346" s="69" t="str">
        <f>IFERROR(IF(G346&gt;=(VLOOKUP(D346&amp;E346,'Tab 2 Aerobic Capacity (unprot)'!L$10:$M$27,2,FALSE)),"HFZ","NI")," ")</f>
        <v xml:space="preserve"> </v>
      </c>
      <c r="L346" s="69" t="str">
        <f>IFERROR(IF(H346&gt;=(VLOOKUP(D346&amp;E346,'Tab 2 Aerobic Capacity (unprot)'!L$34:$M$51,2,FALSE)),"HFZ","NI")," ")</f>
        <v xml:space="preserve"> </v>
      </c>
      <c r="M346" s="54" t="str">
        <f t="shared" si="60"/>
        <v xml:space="preserve"> </v>
      </c>
      <c r="N346" s="33" t="str">
        <f t="shared" si="61"/>
        <v xml:space="preserve"> </v>
      </c>
      <c r="O346" s="43"/>
      <c r="P346" s="54" t="str">
        <f t="shared" si="62"/>
        <v/>
      </c>
      <c r="Q346" s="33"/>
      <c r="R346" s="54" t="str">
        <f t="shared" si="63"/>
        <v/>
      </c>
      <c r="S346" s="99" t="e">
        <v>#N/A</v>
      </c>
      <c r="T346" s="99" t="e">
        <v>#N/A</v>
      </c>
      <c r="U346" s="99" t="e">
        <v>#N/A</v>
      </c>
      <c r="V346" s="27"/>
      <c r="W346" s="70" t="str">
        <f>IFERROR(IF(S346&gt;=(VLOOKUP(D346&amp;E346, 'Tab 3 Flex,Strng,Endur(unprot)'!AG$10:$AH$37,2,FALSE)),"HFZ", "NI")," ")</f>
        <v xml:space="preserve"> </v>
      </c>
      <c r="X346" s="70" t="str">
        <f>IFERROR(IF(T346&gt;=(VLOOKUP(D346&amp;E346, 'Tab 3 Flex,Strng,Endur(unprot)'!AG$10:$AH$37,2,FALSE)),"HFZ", "NI")," ")</f>
        <v xml:space="preserve"> </v>
      </c>
      <c r="Y346" s="71" t="str">
        <f t="shared" si="64"/>
        <v xml:space="preserve"> </v>
      </c>
      <c r="Z346" s="71" t="str">
        <f t="shared" si="65"/>
        <v xml:space="preserve"> </v>
      </c>
      <c r="AA346" s="71" t="str">
        <f>IFERROR(IF(U346&gt;=(VLOOKUP(D346&amp;E346, 'Tab 3 Flex,Strng,Endur(unprot)'!W$10:X$37,2,FALSE)),"HFZ", "NI"), " ")</f>
        <v xml:space="preserve"> </v>
      </c>
      <c r="AB346" s="28" t="str">
        <f t="shared" si="66"/>
        <v xml:space="preserve"> </v>
      </c>
      <c r="AC346" s="33"/>
      <c r="AD346" s="28" t="str">
        <f t="shared" si="67"/>
        <v/>
      </c>
      <c r="AE346" s="96" t="e">
        <v>#N/A</v>
      </c>
      <c r="AF346" s="35"/>
      <c r="AG346" s="72" t="str">
        <f>IFERROR(IF(AE346&gt;=(VLOOKUP(D346&amp;E346, 'Tab 3 Flex,Strng,Endur(unprot)'!R$10:$S$37,2,FALSE)),"HFZ", "NI")," ")</f>
        <v xml:space="preserve"> </v>
      </c>
      <c r="AH346" s="55" t="str">
        <f t="shared" si="68"/>
        <v xml:space="preserve"> </v>
      </c>
      <c r="AI346" s="43"/>
      <c r="AJ346" s="55" t="str">
        <f t="shared" si="69"/>
        <v/>
      </c>
      <c r="AK346" s="100" t="e">
        <v>#N/A</v>
      </c>
      <c r="AL346" s="36"/>
      <c r="AM346" s="73" t="str">
        <f>IFERROR(IF(AK346&gt;=(VLOOKUP(D346&amp;E346,'Tab 3 Flex,Strng,Endur(unprot)'!AB$10:$AC$37,2,FALSE)),"HFZ", "NI")," ")</f>
        <v xml:space="preserve"> </v>
      </c>
      <c r="AN346" s="29" t="str">
        <f t="shared" si="70"/>
        <v xml:space="preserve"> </v>
      </c>
      <c r="AO346" s="33"/>
      <c r="AP346" s="29" t="str">
        <f t="shared" si="71"/>
        <v/>
      </c>
    </row>
    <row r="347" spans="1:42" s="57" customFormat="1" ht="16.5" thickTop="1" thickBot="1" x14ac:dyDescent="0.3">
      <c r="A347" s="32"/>
      <c r="B347" s="25"/>
      <c r="C347" s="25"/>
      <c r="D347" s="25"/>
      <c r="E347" s="25"/>
      <c r="F347" s="25"/>
      <c r="G347" s="94" t="e">
        <v>#N/A</v>
      </c>
      <c r="H347" s="94" t="e">
        <v>#N/A</v>
      </c>
      <c r="I347" s="26"/>
      <c r="J347" s="26"/>
      <c r="K347" s="69" t="str">
        <f>IFERROR(IF(G347&gt;=(VLOOKUP(D347&amp;E347,'Tab 2 Aerobic Capacity (unprot)'!L$10:$M$27,2,FALSE)),"HFZ","NI")," ")</f>
        <v xml:space="preserve"> </v>
      </c>
      <c r="L347" s="69" t="str">
        <f>IFERROR(IF(H347&gt;=(VLOOKUP(D347&amp;E347,'Tab 2 Aerobic Capacity (unprot)'!L$34:$M$51,2,FALSE)),"HFZ","NI")," ")</f>
        <v xml:space="preserve"> </v>
      </c>
      <c r="M347" s="54" t="str">
        <f t="shared" si="60"/>
        <v xml:space="preserve"> </v>
      </c>
      <c r="N347" s="33" t="str">
        <f t="shared" si="61"/>
        <v xml:space="preserve"> </v>
      </c>
      <c r="O347" s="43"/>
      <c r="P347" s="54" t="str">
        <f t="shared" si="62"/>
        <v/>
      </c>
      <c r="Q347" s="33"/>
      <c r="R347" s="54" t="str">
        <f t="shared" si="63"/>
        <v/>
      </c>
      <c r="S347" s="99" t="e">
        <v>#N/A</v>
      </c>
      <c r="T347" s="99" t="e">
        <v>#N/A</v>
      </c>
      <c r="U347" s="99" t="e">
        <v>#N/A</v>
      </c>
      <c r="V347" s="27"/>
      <c r="W347" s="70" t="str">
        <f>IFERROR(IF(S347&gt;=(VLOOKUP(D347&amp;E347, 'Tab 3 Flex,Strng,Endur(unprot)'!AG$10:$AH$37,2,FALSE)),"HFZ", "NI")," ")</f>
        <v xml:space="preserve"> </v>
      </c>
      <c r="X347" s="70" t="str">
        <f>IFERROR(IF(T347&gt;=(VLOOKUP(D347&amp;E347, 'Tab 3 Flex,Strng,Endur(unprot)'!AG$10:$AH$37,2,FALSE)),"HFZ", "NI")," ")</f>
        <v xml:space="preserve"> </v>
      </c>
      <c r="Y347" s="71" t="str">
        <f t="shared" si="64"/>
        <v xml:space="preserve"> </v>
      </c>
      <c r="Z347" s="71" t="str">
        <f t="shared" si="65"/>
        <v xml:space="preserve"> </v>
      </c>
      <c r="AA347" s="71" t="str">
        <f>IFERROR(IF(U347&gt;=(VLOOKUP(D347&amp;E347, 'Tab 3 Flex,Strng,Endur(unprot)'!W$10:X$37,2,FALSE)),"HFZ", "NI"), " ")</f>
        <v xml:space="preserve"> </v>
      </c>
      <c r="AB347" s="28" t="str">
        <f t="shared" si="66"/>
        <v xml:space="preserve"> </v>
      </c>
      <c r="AC347" s="33"/>
      <c r="AD347" s="28" t="str">
        <f t="shared" si="67"/>
        <v/>
      </c>
      <c r="AE347" s="96" t="e">
        <v>#N/A</v>
      </c>
      <c r="AF347" s="35"/>
      <c r="AG347" s="72" t="str">
        <f>IFERROR(IF(AE347&gt;=(VLOOKUP(D347&amp;E347, 'Tab 3 Flex,Strng,Endur(unprot)'!R$10:$S$37,2,FALSE)),"HFZ", "NI")," ")</f>
        <v xml:space="preserve"> </v>
      </c>
      <c r="AH347" s="55" t="str">
        <f t="shared" si="68"/>
        <v xml:space="preserve"> </v>
      </c>
      <c r="AI347" s="43"/>
      <c r="AJ347" s="55" t="str">
        <f t="shared" si="69"/>
        <v/>
      </c>
      <c r="AK347" s="100" t="e">
        <v>#N/A</v>
      </c>
      <c r="AL347" s="36"/>
      <c r="AM347" s="73" t="str">
        <f>IFERROR(IF(AK347&gt;=(VLOOKUP(D347&amp;E347,'Tab 3 Flex,Strng,Endur(unprot)'!AB$10:$AC$37,2,FALSE)),"HFZ", "NI")," ")</f>
        <v xml:space="preserve"> </v>
      </c>
      <c r="AN347" s="29" t="str">
        <f t="shared" si="70"/>
        <v xml:space="preserve"> </v>
      </c>
      <c r="AO347" s="33"/>
      <c r="AP347" s="29" t="str">
        <f t="shared" si="71"/>
        <v/>
      </c>
    </row>
    <row r="348" spans="1:42" s="57" customFormat="1" ht="15.75" customHeight="1" thickTop="1" thickBot="1" x14ac:dyDescent="0.3">
      <c r="A348" s="32"/>
      <c r="B348" s="25"/>
      <c r="C348" s="25"/>
      <c r="D348" s="25"/>
      <c r="E348" s="25"/>
      <c r="F348" s="25"/>
      <c r="G348" s="94" t="e">
        <v>#N/A</v>
      </c>
      <c r="H348" s="94" t="e">
        <v>#N/A</v>
      </c>
      <c r="I348" s="26"/>
      <c r="J348" s="26"/>
      <c r="K348" s="69" t="str">
        <f>IFERROR(IF(G348&gt;=(VLOOKUP(D348&amp;E348,'Tab 2 Aerobic Capacity (unprot)'!L$10:$M$27,2,FALSE)),"HFZ","NI")," ")</f>
        <v xml:space="preserve"> </v>
      </c>
      <c r="L348" s="69" t="str">
        <f>IFERROR(IF(H348&gt;=(VLOOKUP(D348&amp;E348,'Tab 2 Aerobic Capacity (unprot)'!L$34:$M$51,2,FALSE)),"HFZ","NI")," ")</f>
        <v xml:space="preserve"> </v>
      </c>
      <c r="M348" s="54" t="str">
        <f t="shared" si="60"/>
        <v xml:space="preserve"> </v>
      </c>
      <c r="N348" s="33" t="str">
        <f t="shared" si="61"/>
        <v xml:space="preserve"> </v>
      </c>
      <c r="O348" s="43"/>
      <c r="P348" s="54" t="str">
        <f t="shared" si="62"/>
        <v/>
      </c>
      <c r="Q348" s="33"/>
      <c r="R348" s="54" t="str">
        <f t="shared" si="63"/>
        <v/>
      </c>
      <c r="S348" s="99" t="e">
        <v>#N/A</v>
      </c>
      <c r="T348" s="99" t="e">
        <v>#N/A</v>
      </c>
      <c r="U348" s="99" t="e">
        <v>#N/A</v>
      </c>
      <c r="V348" s="27"/>
      <c r="W348" s="70" t="str">
        <f>IFERROR(IF(S348&gt;=(VLOOKUP(D348&amp;E348, 'Tab 3 Flex,Strng,Endur(unprot)'!AG$10:$AH$37,2,FALSE)),"HFZ", "NI")," ")</f>
        <v xml:space="preserve"> </v>
      </c>
      <c r="X348" s="70" t="str">
        <f>IFERROR(IF(T348&gt;=(VLOOKUP(D348&amp;E348, 'Tab 3 Flex,Strng,Endur(unprot)'!AG$10:$AH$37,2,FALSE)),"HFZ", "NI")," ")</f>
        <v xml:space="preserve"> </v>
      </c>
      <c r="Y348" s="71" t="str">
        <f t="shared" si="64"/>
        <v xml:space="preserve"> </v>
      </c>
      <c r="Z348" s="71" t="str">
        <f t="shared" si="65"/>
        <v xml:space="preserve"> </v>
      </c>
      <c r="AA348" s="71" t="str">
        <f>IFERROR(IF(U348&gt;=(VLOOKUP(D348&amp;E348, 'Tab 3 Flex,Strng,Endur(unprot)'!W$10:X$37,2,FALSE)),"HFZ", "NI"), " ")</f>
        <v xml:space="preserve"> </v>
      </c>
      <c r="AB348" s="28" t="str">
        <f t="shared" si="66"/>
        <v xml:space="preserve"> </v>
      </c>
      <c r="AC348" s="33"/>
      <c r="AD348" s="28" t="str">
        <f t="shared" si="67"/>
        <v/>
      </c>
      <c r="AE348" s="96" t="e">
        <v>#N/A</v>
      </c>
      <c r="AF348" s="35"/>
      <c r="AG348" s="72" t="str">
        <f>IFERROR(IF(AE348&gt;=(VLOOKUP(D348&amp;E348, 'Tab 3 Flex,Strng,Endur(unprot)'!R$10:$S$37,2,FALSE)),"HFZ", "NI")," ")</f>
        <v xml:space="preserve"> </v>
      </c>
      <c r="AH348" s="55" t="str">
        <f t="shared" si="68"/>
        <v xml:space="preserve"> </v>
      </c>
      <c r="AI348" s="43"/>
      <c r="AJ348" s="55" t="str">
        <f t="shared" si="69"/>
        <v/>
      </c>
      <c r="AK348" s="100" t="e">
        <v>#N/A</v>
      </c>
      <c r="AL348" s="36"/>
      <c r="AM348" s="73" t="str">
        <f>IFERROR(IF(AK348&gt;=(VLOOKUP(D348&amp;E348,'Tab 3 Flex,Strng,Endur(unprot)'!AB$10:$AC$37,2,FALSE)),"HFZ", "NI")," ")</f>
        <v xml:space="preserve"> </v>
      </c>
      <c r="AN348" s="29" t="str">
        <f t="shared" si="70"/>
        <v xml:space="preserve"> </v>
      </c>
      <c r="AO348" s="33"/>
      <c r="AP348" s="29" t="str">
        <f t="shared" si="71"/>
        <v/>
      </c>
    </row>
    <row r="349" spans="1:42" s="57" customFormat="1" ht="16.5" thickTop="1" thickBot="1" x14ac:dyDescent="0.3">
      <c r="A349" s="32"/>
      <c r="B349" s="25"/>
      <c r="C349" s="25"/>
      <c r="D349" s="25"/>
      <c r="E349" s="25"/>
      <c r="F349" s="25"/>
      <c r="G349" s="94" t="e">
        <v>#N/A</v>
      </c>
      <c r="H349" s="94" t="e">
        <v>#N/A</v>
      </c>
      <c r="I349" s="26"/>
      <c r="J349" s="26"/>
      <c r="K349" s="69" t="str">
        <f>IFERROR(IF(G349&gt;=(VLOOKUP(D349&amp;E349,'Tab 2 Aerobic Capacity (unprot)'!L$10:$M$27,2,FALSE)),"HFZ","NI")," ")</f>
        <v xml:space="preserve"> </v>
      </c>
      <c r="L349" s="69" t="str">
        <f>IFERROR(IF(H349&gt;=(VLOOKUP(D349&amp;E349,'Tab 2 Aerobic Capacity (unprot)'!L$34:$M$51,2,FALSE)),"HFZ","NI")," ")</f>
        <v xml:space="preserve"> </v>
      </c>
      <c r="M349" s="54" t="str">
        <f t="shared" si="60"/>
        <v xml:space="preserve"> </v>
      </c>
      <c r="N349" s="33" t="str">
        <f t="shared" si="61"/>
        <v xml:space="preserve"> </v>
      </c>
      <c r="O349" s="43"/>
      <c r="P349" s="54" t="str">
        <f t="shared" si="62"/>
        <v/>
      </c>
      <c r="Q349" s="33"/>
      <c r="R349" s="54" t="str">
        <f t="shared" si="63"/>
        <v/>
      </c>
      <c r="S349" s="99" t="e">
        <v>#N/A</v>
      </c>
      <c r="T349" s="99" t="e">
        <v>#N/A</v>
      </c>
      <c r="U349" s="99" t="e">
        <v>#N/A</v>
      </c>
      <c r="V349" s="27"/>
      <c r="W349" s="70" t="str">
        <f>IFERROR(IF(S349&gt;=(VLOOKUP(D349&amp;E349, 'Tab 3 Flex,Strng,Endur(unprot)'!AG$10:$AH$37,2,FALSE)),"HFZ", "NI")," ")</f>
        <v xml:space="preserve"> </v>
      </c>
      <c r="X349" s="70" t="str">
        <f>IFERROR(IF(T349&gt;=(VLOOKUP(D349&amp;E349, 'Tab 3 Flex,Strng,Endur(unprot)'!AG$10:$AH$37,2,FALSE)),"HFZ", "NI")," ")</f>
        <v xml:space="preserve"> </v>
      </c>
      <c r="Y349" s="71" t="str">
        <f t="shared" si="64"/>
        <v xml:space="preserve"> </v>
      </c>
      <c r="Z349" s="71" t="str">
        <f t="shared" si="65"/>
        <v xml:space="preserve"> </v>
      </c>
      <c r="AA349" s="71" t="str">
        <f>IFERROR(IF(U349&gt;=(VLOOKUP(D349&amp;E349, 'Tab 3 Flex,Strng,Endur(unprot)'!W$10:X$37,2,FALSE)),"HFZ", "NI"), " ")</f>
        <v xml:space="preserve"> </v>
      </c>
      <c r="AB349" s="28" t="str">
        <f t="shared" si="66"/>
        <v xml:space="preserve"> </v>
      </c>
      <c r="AC349" s="33"/>
      <c r="AD349" s="28" t="str">
        <f t="shared" si="67"/>
        <v/>
      </c>
      <c r="AE349" s="96" t="e">
        <v>#N/A</v>
      </c>
      <c r="AF349" s="35"/>
      <c r="AG349" s="72" t="str">
        <f>IFERROR(IF(AE349&gt;=(VLOOKUP(D349&amp;E349, 'Tab 3 Flex,Strng,Endur(unprot)'!R$10:$S$37,2,FALSE)),"HFZ", "NI")," ")</f>
        <v xml:space="preserve"> </v>
      </c>
      <c r="AH349" s="55" t="str">
        <f t="shared" si="68"/>
        <v xml:space="preserve"> </v>
      </c>
      <c r="AI349" s="43"/>
      <c r="AJ349" s="55" t="str">
        <f t="shared" si="69"/>
        <v/>
      </c>
      <c r="AK349" s="100" t="e">
        <v>#N/A</v>
      </c>
      <c r="AL349" s="36"/>
      <c r="AM349" s="73" t="str">
        <f>IFERROR(IF(AK349&gt;=(VLOOKUP(D349&amp;E349,'Tab 3 Flex,Strng,Endur(unprot)'!AB$10:$AC$37,2,FALSE)),"HFZ", "NI")," ")</f>
        <v xml:space="preserve"> </v>
      </c>
      <c r="AN349" s="29" t="str">
        <f t="shared" si="70"/>
        <v xml:space="preserve"> </v>
      </c>
      <c r="AO349" s="33"/>
      <c r="AP349" s="29" t="str">
        <f t="shared" si="71"/>
        <v/>
      </c>
    </row>
    <row r="350" spans="1:42" s="57" customFormat="1" ht="15.75" customHeight="1" thickTop="1" thickBot="1" x14ac:dyDescent="0.3">
      <c r="A350" s="32"/>
      <c r="B350" s="25"/>
      <c r="C350" s="25"/>
      <c r="D350" s="25"/>
      <c r="E350" s="25"/>
      <c r="F350" s="25"/>
      <c r="G350" s="94" t="e">
        <v>#N/A</v>
      </c>
      <c r="H350" s="94" t="e">
        <v>#N/A</v>
      </c>
      <c r="I350" s="26"/>
      <c r="J350" s="26"/>
      <c r="K350" s="69" t="str">
        <f>IFERROR(IF(G350&gt;=(VLOOKUP(D350&amp;E350,'Tab 2 Aerobic Capacity (unprot)'!L$10:$M$27,2,FALSE)),"HFZ","NI")," ")</f>
        <v xml:space="preserve"> </v>
      </c>
      <c r="L350" s="69" t="str">
        <f>IFERROR(IF(H350&gt;=(VLOOKUP(D350&amp;E350,'Tab 2 Aerobic Capacity (unprot)'!L$34:$M$51,2,FALSE)),"HFZ","NI")," ")</f>
        <v xml:space="preserve"> </v>
      </c>
      <c r="M350" s="54" t="str">
        <f t="shared" si="60"/>
        <v xml:space="preserve"> </v>
      </c>
      <c r="N350" s="33" t="str">
        <f t="shared" si="61"/>
        <v xml:space="preserve"> </v>
      </c>
      <c r="O350" s="43"/>
      <c r="P350" s="54" t="str">
        <f t="shared" si="62"/>
        <v/>
      </c>
      <c r="Q350" s="33"/>
      <c r="R350" s="54" t="str">
        <f t="shared" si="63"/>
        <v/>
      </c>
      <c r="S350" s="99" t="e">
        <v>#N/A</v>
      </c>
      <c r="T350" s="99" t="e">
        <v>#N/A</v>
      </c>
      <c r="U350" s="99" t="e">
        <v>#N/A</v>
      </c>
      <c r="V350" s="27"/>
      <c r="W350" s="70" t="str">
        <f>IFERROR(IF(S350&gt;=(VLOOKUP(D350&amp;E350, 'Tab 3 Flex,Strng,Endur(unprot)'!AG$10:$AH$37,2,FALSE)),"HFZ", "NI")," ")</f>
        <v xml:space="preserve"> </v>
      </c>
      <c r="X350" s="70" t="str">
        <f>IFERROR(IF(T350&gt;=(VLOOKUP(D350&amp;E350, 'Tab 3 Flex,Strng,Endur(unprot)'!AG$10:$AH$37,2,FALSE)),"HFZ", "NI")," ")</f>
        <v xml:space="preserve"> </v>
      </c>
      <c r="Y350" s="71" t="str">
        <f t="shared" si="64"/>
        <v xml:space="preserve"> </v>
      </c>
      <c r="Z350" s="71" t="str">
        <f t="shared" si="65"/>
        <v xml:space="preserve"> </v>
      </c>
      <c r="AA350" s="71" t="str">
        <f>IFERROR(IF(U350&gt;=(VLOOKUP(D350&amp;E350, 'Tab 3 Flex,Strng,Endur(unprot)'!W$10:X$37,2,FALSE)),"HFZ", "NI"), " ")</f>
        <v xml:space="preserve"> </v>
      </c>
      <c r="AB350" s="28" t="str">
        <f t="shared" si="66"/>
        <v xml:space="preserve"> </v>
      </c>
      <c r="AC350" s="33"/>
      <c r="AD350" s="28" t="str">
        <f t="shared" si="67"/>
        <v/>
      </c>
      <c r="AE350" s="96" t="e">
        <v>#N/A</v>
      </c>
      <c r="AF350" s="35"/>
      <c r="AG350" s="72" t="str">
        <f>IFERROR(IF(AE350&gt;=(VLOOKUP(D350&amp;E350, 'Tab 3 Flex,Strng,Endur(unprot)'!R$10:$S$37,2,FALSE)),"HFZ", "NI")," ")</f>
        <v xml:space="preserve"> </v>
      </c>
      <c r="AH350" s="55" t="str">
        <f t="shared" si="68"/>
        <v xml:space="preserve"> </v>
      </c>
      <c r="AI350" s="43"/>
      <c r="AJ350" s="55" t="str">
        <f t="shared" si="69"/>
        <v/>
      </c>
      <c r="AK350" s="100" t="e">
        <v>#N/A</v>
      </c>
      <c r="AL350" s="36"/>
      <c r="AM350" s="73" t="str">
        <f>IFERROR(IF(AK350&gt;=(VLOOKUP(D350&amp;E350,'Tab 3 Flex,Strng,Endur(unprot)'!AB$10:$AC$37,2,FALSE)),"HFZ", "NI")," ")</f>
        <v xml:space="preserve"> </v>
      </c>
      <c r="AN350" s="29" t="str">
        <f t="shared" si="70"/>
        <v xml:space="preserve"> </v>
      </c>
      <c r="AO350" s="33"/>
      <c r="AP350" s="29" t="str">
        <f t="shared" si="71"/>
        <v/>
      </c>
    </row>
    <row r="351" spans="1:42" s="57" customFormat="1" ht="16.5" thickTop="1" thickBot="1" x14ac:dyDescent="0.3">
      <c r="A351" s="32"/>
      <c r="B351" s="25"/>
      <c r="C351" s="25"/>
      <c r="D351" s="25"/>
      <c r="E351" s="25"/>
      <c r="F351" s="25"/>
      <c r="G351" s="94" t="e">
        <v>#N/A</v>
      </c>
      <c r="H351" s="94" t="e">
        <v>#N/A</v>
      </c>
      <c r="I351" s="26"/>
      <c r="J351" s="26"/>
      <c r="K351" s="69" t="str">
        <f>IFERROR(IF(G351&gt;=(VLOOKUP(D351&amp;E351,'Tab 2 Aerobic Capacity (unprot)'!L$10:$M$27,2,FALSE)),"HFZ","NI")," ")</f>
        <v xml:space="preserve"> </v>
      </c>
      <c r="L351" s="69" t="str">
        <f>IFERROR(IF(H351&gt;=(VLOOKUP(D351&amp;E351,'Tab 2 Aerobic Capacity (unprot)'!L$34:$M$51,2,FALSE)),"HFZ","NI")," ")</f>
        <v xml:space="preserve"> </v>
      </c>
      <c r="M351" s="54" t="str">
        <f t="shared" si="60"/>
        <v xml:space="preserve"> </v>
      </c>
      <c r="N351" s="33" t="str">
        <f t="shared" si="61"/>
        <v xml:space="preserve"> </v>
      </c>
      <c r="O351" s="43"/>
      <c r="P351" s="54" t="str">
        <f t="shared" si="62"/>
        <v/>
      </c>
      <c r="Q351" s="33"/>
      <c r="R351" s="54" t="str">
        <f t="shared" si="63"/>
        <v/>
      </c>
      <c r="S351" s="99" t="e">
        <v>#N/A</v>
      </c>
      <c r="T351" s="99" t="e">
        <v>#N/A</v>
      </c>
      <c r="U351" s="99" t="e">
        <v>#N/A</v>
      </c>
      <c r="V351" s="27"/>
      <c r="W351" s="70" t="str">
        <f>IFERROR(IF(S351&gt;=(VLOOKUP(D351&amp;E351, 'Tab 3 Flex,Strng,Endur(unprot)'!AG$10:$AH$37,2,FALSE)),"HFZ", "NI")," ")</f>
        <v xml:space="preserve"> </v>
      </c>
      <c r="X351" s="70" t="str">
        <f>IFERROR(IF(T351&gt;=(VLOOKUP(D351&amp;E351, 'Tab 3 Flex,Strng,Endur(unprot)'!AG$10:$AH$37,2,FALSE)),"HFZ", "NI")," ")</f>
        <v xml:space="preserve"> </v>
      </c>
      <c r="Y351" s="71" t="str">
        <f t="shared" si="64"/>
        <v xml:space="preserve"> </v>
      </c>
      <c r="Z351" s="71" t="str">
        <f t="shared" si="65"/>
        <v xml:space="preserve"> </v>
      </c>
      <c r="AA351" s="71" t="str">
        <f>IFERROR(IF(U351&gt;=(VLOOKUP(D351&amp;E351, 'Tab 3 Flex,Strng,Endur(unprot)'!W$10:X$37,2,FALSE)),"HFZ", "NI"), " ")</f>
        <v xml:space="preserve"> </v>
      </c>
      <c r="AB351" s="28" t="str">
        <f t="shared" si="66"/>
        <v xml:space="preserve"> </v>
      </c>
      <c r="AC351" s="33"/>
      <c r="AD351" s="28" t="str">
        <f t="shared" si="67"/>
        <v/>
      </c>
      <c r="AE351" s="96" t="e">
        <v>#N/A</v>
      </c>
      <c r="AF351" s="35"/>
      <c r="AG351" s="72" t="str">
        <f>IFERROR(IF(AE351&gt;=(VLOOKUP(D351&amp;E351, 'Tab 3 Flex,Strng,Endur(unprot)'!R$10:$S$37,2,FALSE)),"HFZ", "NI")," ")</f>
        <v xml:space="preserve"> </v>
      </c>
      <c r="AH351" s="55" t="str">
        <f t="shared" si="68"/>
        <v xml:space="preserve"> </v>
      </c>
      <c r="AI351" s="43"/>
      <c r="AJ351" s="55" t="str">
        <f t="shared" si="69"/>
        <v/>
      </c>
      <c r="AK351" s="100" t="e">
        <v>#N/A</v>
      </c>
      <c r="AL351" s="36"/>
      <c r="AM351" s="73" t="str">
        <f>IFERROR(IF(AK351&gt;=(VLOOKUP(D351&amp;E351,'Tab 3 Flex,Strng,Endur(unprot)'!AB$10:$AC$37,2,FALSE)),"HFZ", "NI")," ")</f>
        <v xml:space="preserve"> </v>
      </c>
      <c r="AN351" s="29" t="str">
        <f t="shared" si="70"/>
        <v xml:space="preserve"> </v>
      </c>
      <c r="AO351" s="33"/>
      <c r="AP351" s="29" t="str">
        <f t="shared" si="71"/>
        <v/>
      </c>
    </row>
    <row r="352" spans="1:42" s="57" customFormat="1" ht="15.75" customHeight="1" thickTop="1" thickBot="1" x14ac:dyDescent="0.3">
      <c r="A352" s="32"/>
      <c r="B352" s="25"/>
      <c r="C352" s="25"/>
      <c r="D352" s="25"/>
      <c r="E352" s="25"/>
      <c r="F352" s="25"/>
      <c r="G352" s="94" t="e">
        <v>#N/A</v>
      </c>
      <c r="H352" s="94" t="e">
        <v>#N/A</v>
      </c>
      <c r="I352" s="26"/>
      <c r="J352" s="26"/>
      <c r="K352" s="69" t="str">
        <f>IFERROR(IF(G352&gt;=(VLOOKUP(D352&amp;E352,'Tab 2 Aerobic Capacity (unprot)'!L$10:$M$27,2,FALSE)),"HFZ","NI")," ")</f>
        <v xml:space="preserve"> </v>
      </c>
      <c r="L352" s="69" t="str">
        <f>IFERROR(IF(H352&gt;=(VLOOKUP(D352&amp;E352,'Tab 2 Aerobic Capacity (unprot)'!L$34:$M$51,2,FALSE)),"HFZ","NI")," ")</f>
        <v xml:space="preserve"> </v>
      </c>
      <c r="M352" s="54" t="str">
        <f t="shared" si="60"/>
        <v xml:space="preserve"> </v>
      </c>
      <c r="N352" s="33" t="str">
        <f t="shared" si="61"/>
        <v xml:space="preserve"> </v>
      </c>
      <c r="O352" s="43"/>
      <c r="P352" s="54" t="str">
        <f t="shared" si="62"/>
        <v/>
      </c>
      <c r="Q352" s="33"/>
      <c r="R352" s="54" t="str">
        <f t="shared" si="63"/>
        <v/>
      </c>
      <c r="S352" s="99" t="e">
        <v>#N/A</v>
      </c>
      <c r="T352" s="99" t="e">
        <v>#N/A</v>
      </c>
      <c r="U352" s="99" t="e">
        <v>#N/A</v>
      </c>
      <c r="V352" s="27"/>
      <c r="W352" s="70" t="str">
        <f>IFERROR(IF(S352&gt;=(VLOOKUP(D352&amp;E352, 'Tab 3 Flex,Strng,Endur(unprot)'!AG$10:$AH$37,2,FALSE)),"HFZ", "NI")," ")</f>
        <v xml:space="preserve"> </v>
      </c>
      <c r="X352" s="70" t="str">
        <f>IFERROR(IF(T352&gt;=(VLOOKUP(D352&amp;E352, 'Tab 3 Flex,Strng,Endur(unprot)'!AG$10:$AH$37,2,FALSE)),"HFZ", "NI")," ")</f>
        <v xml:space="preserve"> </v>
      </c>
      <c r="Y352" s="71" t="str">
        <f t="shared" si="64"/>
        <v xml:space="preserve"> </v>
      </c>
      <c r="Z352" s="71" t="str">
        <f t="shared" si="65"/>
        <v xml:space="preserve"> </v>
      </c>
      <c r="AA352" s="71" t="str">
        <f>IFERROR(IF(U352&gt;=(VLOOKUP(D352&amp;E352, 'Tab 3 Flex,Strng,Endur(unprot)'!W$10:X$37,2,FALSE)),"HFZ", "NI"), " ")</f>
        <v xml:space="preserve"> </v>
      </c>
      <c r="AB352" s="28" t="str">
        <f t="shared" si="66"/>
        <v xml:space="preserve"> </v>
      </c>
      <c r="AC352" s="33"/>
      <c r="AD352" s="28" t="str">
        <f t="shared" si="67"/>
        <v/>
      </c>
      <c r="AE352" s="96" t="e">
        <v>#N/A</v>
      </c>
      <c r="AF352" s="35"/>
      <c r="AG352" s="72" t="str">
        <f>IFERROR(IF(AE352&gt;=(VLOOKUP(D352&amp;E352, 'Tab 3 Flex,Strng,Endur(unprot)'!R$10:$S$37,2,FALSE)),"HFZ", "NI")," ")</f>
        <v xml:space="preserve"> </v>
      </c>
      <c r="AH352" s="55" t="str">
        <f t="shared" si="68"/>
        <v xml:space="preserve"> </v>
      </c>
      <c r="AI352" s="43"/>
      <c r="AJ352" s="55" t="str">
        <f t="shared" si="69"/>
        <v/>
      </c>
      <c r="AK352" s="100" t="e">
        <v>#N/A</v>
      </c>
      <c r="AL352" s="36"/>
      <c r="AM352" s="73" t="str">
        <f>IFERROR(IF(AK352&gt;=(VLOOKUP(D352&amp;E352,'Tab 3 Flex,Strng,Endur(unprot)'!AB$10:$AC$37,2,FALSE)),"HFZ", "NI")," ")</f>
        <v xml:space="preserve"> </v>
      </c>
      <c r="AN352" s="29" t="str">
        <f t="shared" si="70"/>
        <v xml:space="preserve"> </v>
      </c>
      <c r="AO352" s="33"/>
      <c r="AP352" s="29" t="str">
        <f t="shared" si="71"/>
        <v/>
      </c>
    </row>
    <row r="353" spans="1:42" s="57" customFormat="1" ht="16.5" thickTop="1" thickBot="1" x14ac:dyDescent="0.3">
      <c r="A353" s="32"/>
      <c r="B353" s="25"/>
      <c r="C353" s="25"/>
      <c r="D353" s="25"/>
      <c r="E353" s="25"/>
      <c r="F353" s="25"/>
      <c r="G353" s="94" t="e">
        <v>#N/A</v>
      </c>
      <c r="H353" s="94" t="e">
        <v>#N/A</v>
      </c>
      <c r="I353" s="26"/>
      <c r="J353" s="26"/>
      <c r="K353" s="69" t="str">
        <f>IFERROR(IF(G353&gt;=(VLOOKUP(D353&amp;E353,'Tab 2 Aerobic Capacity (unprot)'!L$10:$M$27,2,FALSE)),"HFZ","NI")," ")</f>
        <v xml:space="preserve"> </v>
      </c>
      <c r="L353" s="69" t="str">
        <f>IFERROR(IF(H353&gt;=(VLOOKUP(D353&amp;E353,'Tab 2 Aerobic Capacity (unprot)'!L$34:$M$51,2,FALSE)),"HFZ","NI")," ")</f>
        <v xml:space="preserve"> </v>
      </c>
      <c r="M353" s="54" t="str">
        <f t="shared" si="60"/>
        <v xml:space="preserve"> </v>
      </c>
      <c r="N353" s="33" t="str">
        <f t="shared" si="61"/>
        <v xml:space="preserve"> </v>
      </c>
      <c r="O353" s="43"/>
      <c r="P353" s="54" t="str">
        <f t="shared" si="62"/>
        <v/>
      </c>
      <c r="Q353" s="33"/>
      <c r="R353" s="54" t="str">
        <f t="shared" si="63"/>
        <v/>
      </c>
      <c r="S353" s="99" t="e">
        <v>#N/A</v>
      </c>
      <c r="T353" s="99" t="e">
        <v>#N/A</v>
      </c>
      <c r="U353" s="99" t="e">
        <v>#N/A</v>
      </c>
      <c r="V353" s="27"/>
      <c r="W353" s="70" t="str">
        <f>IFERROR(IF(S353&gt;=(VLOOKUP(D353&amp;E353, 'Tab 3 Flex,Strng,Endur(unprot)'!AG$10:$AH$37,2,FALSE)),"HFZ", "NI")," ")</f>
        <v xml:space="preserve"> </v>
      </c>
      <c r="X353" s="70" t="str">
        <f>IFERROR(IF(T353&gt;=(VLOOKUP(D353&amp;E353, 'Tab 3 Flex,Strng,Endur(unprot)'!AG$10:$AH$37,2,FALSE)),"HFZ", "NI")," ")</f>
        <v xml:space="preserve"> </v>
      </c>
      <c r="Y353" s="71" t="str">
        <f t="shared" si="64"/>
        <v xml:space="preserve"> </v>
      </c>
      <c r="Z353" s="71" t="str">
        <f t="shared" si="65"/>
        <v xml:space="preserve"> </v>
      </c>
      <c r="AA353" s="71" t="str">
        <f>IFERROR(IF(U353&gt;=(VLOOKUP(D353&amp;E353, 'Tab 3 Flex,Strng,Endur(unprot)'!W$10:X$37,2,FALSE)),"HFZ", "NI"), " ")</f>
        <v xml:space="preserve"> </v>
      </c>
      <c r="AB353" s="28" t="str">
        <f t="shared" si="66"/>
        <v xml:space="preserve"> </v>
      </c>
      <c r="AC353" s="33"/>
      <c r="AD353" s="28" t="str">
        <f t="shared" si="67"/>
        <v/>
      </c>
      <c r="AE353" s="96" t="e">
        <v>#N/A</v>
      </c>
      <c r="AF353" s="35"/>
      <c r="AG353" s="72" t="str">
        <f>IFERROR(IF(AE353&gt;=(VLOOKUP(D353&amp;E353, 'Tab 3 Flex,Strng,Endur(unprot)'!R$10:$S$37,2,FALSE)),"HFZ", "NI")," ")</f>
        <v xml:space="preserve"> </v>
      </c>
      <c r="AH353" s="55" t="str">
        <f t="shared" si="68"/>
        <v xml:space="preserve"> </v>
      </c>
      <c r="AI353" s="43"/>
      <c r="AJ353" s="55" t="str">
        <f t="shared" si="69"/>
        <v/>
      </c>
      <c r="AK353" s="100" t="e">
        <v>#N/A</v>
      </c>
      <c r="AL353" s="36"/>
      <c r="AM353" s="73" t="str">
        <f>IFERROR(IF(AK353&gt;=(VLOOKUP(D353&amp;E353,'Tab 3 Flex,Strng,Endur(unprot)'!AB$10:$AC$37,2,FALSE)),"HFZ", "NI")," ")</f>
        <v xml:space="preserve"> </v>
      </c>
      <c r="AN353" s="29" t="str">
        <f t="shared" si="70"/>
        <v xml:space="preserve"> </v>
      </c>
      <c r="AO353" s="33"/>
      <c r="AP353" s="29" t="str">
        <f t="shared" si="71"/>
        <v/>
      </c>
    </row>
    <row r="354" spans="1:42" s="57" customFormat="1" ht="15.75" customHeight="1" thickTop="1" thickBot="1" x14ac:dyDescent="0.3">
      <c r="A354" s="32"/>
      <c r="B354" s="25"/>
      <c r="C354" s="25"/>
      <c r="D354" s="25"/>
      <c r="E354" s="25"/>
      <c r="F354" s="25"/>
      <c r="G354" s="94" t="e">
        <v>#N/A</v>
      </c>
      <c r="H354" s="94" t="e">
        <v>#N/A</v>
      </c>
      <c r="I354" s="26"/>
      <c r="J354" s="26"/>
      <c r="K354" s="69" t="str">
        <f>IFERROR(IF(G354&gt;=(VLOOKUP(D354&amp;E354,'Tab 2 Aerobic Capacity (unprot)'!L$10:$M$27,2,FALSE)),"HFZ","NI")," ")</f>
        <v xml:space="preserve"> </v>
      </c>
      <c r="L354" s="69" t="str">
        <f>IFERROR(IF(H354&gt;=(VLOOKUP(D354&amp;E354,'Tab 2 Aerobic Capacity (unprot)'!L$34:$M$51,2,FALSE)),"HFZ","NI")," ")</f>
        <v xml:space="preserve"> </v>
      </c>
      <c r="M354" s="54" t="str">
        <f t="shared" si="60"/>
        <v xml:space="preserve"> </v>
      </c>
      <c r="N354" s="33" t="str">
        <f t="shared" si="61"/>
        <v xml:space="preserve"> </v>
      </c>
      <c r="O354" s="43"/>
      <c r="P354" s="54" t="str">
        <f t="shared" si="62"/>
        <v/>
      </c>
      <c r="Q354" s="33"/>
      <c r="R354" s="54" t="str">
        <f t="shared" si="63"/>
        <v/>
      </c>
      <c r="S354" s="99" t="e">
        <v>#N/A</v>
      </c>
      <c r="T354" s="99" t="e">
        <v>#N/A</v>
      </c>
      <c r="U354" s="99" t="e">
        <v>#N/A</v>
      </c>
      <c r="V354" s="27"/>
      <c r="W354" s="70" t="str">
        <f>IFERROR(IF(S354&gt;=(VLOOKUP(D354&amp;E354, 'Tab 3 Flex,Strng,Endur(unprot)'!AG$10:$AH$37,2,FALSE)),"HFZ", "NI")," ")</f>
        <v xml:space="preserve"> </v>
      </c>
      <c r="X354" s="70" t="str">
        <f>IFERROR(IF(T354&gt;=(VLOOKUP(D354&amp;E354, 'Tab 3 Flex,Strng,Endur(unprot)'!AG$10:$AH$37,2,FALSE)),"HFZ", "NI")," ")</f>
        <v xml:space="preserve"> </v>
      </c>
      <c r="Y354" s="71" t="str">
        <f t="shared" si="64"/>
        <v xml:space="preserve"> </v>
      </c>
      <c r="Z354" s="71" t="str">
        <f t="shared" si="65"/>
        <v xml:space="preserve"> </v>
      </c>
      <c r="AA354" s="71" t="str">
        <f>IFERROR(IF(U354&gt;=(VLOOKUP(D354&amp;E354, 'Tab 3 Flex,Strng,Endur(unprot)'!W$10:X$37,2,FALSE)),"HFZ", "NI"), " ")</f>
        <v xml:space="preserve"> </v>
      </c>
      <c r="AB354" s="28" t="str">
        <f t="shared" si="66"/>
        <v xml:space="preserve"> </v>
      </c>
      <c r="AC354" s="33"/>
      <c r="AD354" s="28" t="str">
        <f t="shared" si="67"/>
        <v/>
      </c>
      <c r="AE354" s="96" t="e">
        <v>#N/A</v>
      </c>
      <c r="AF354" s="35"/>
      <c r="AG354" s="72" t="str">
        <f>IFERROR(IF(AE354&gt;=(VLOOKUP(D354&amp;E354, 'Tab 3 Flex,Strng,Endur(unprot)'!R$10:$S$37,2,FALSE)),"HFZ", "NI")," ")</f>
        <v xml:space="preserve"> </v>
      </c>
      <c r="AH354" s="55" t="str">
        <f t="shared" si="68"/>
        <v xml:space="preserve"> </v>
      </c>
      <c r="AI354" s="43"/>
      <c r="AJ354" s="55" t="str">
        <f t="shared" si="69"/>
        <v/>
      </c>
      <c r="AK354" s="100" t="e">
        <v>#N/A</v>
      </c>
      <c r="AL354" s="36"/>
      <c r="AM354" s="73" t="str">
        <f>IFERROR(IF(AK354&gt;=(VLOOKUP(D354&amp;E354,'Tab 3 Flex,Strng,Endur(unprot)'!AB$10:$AC$37,2,FALSE)),"HFZ", "NI")," ")</f>
        <v xml:space="preserve"> </v>
      </c>
      <c r="AN354" s="29" t="str">
        <f t="shared" si="70"/>
        <v xml:space="preserve"> </v>
      </c>
      <c r="AO354" s="33"/>
      <c r="AP354" s="29" t="str">
        <f t="shared" si="71"/>
        <v/>
      </c>
    </row>
    <row r="355" spans="1:42" s="57" customFormat="1" ht="16.5" thickTop="1" thickBot="1" x14ac:dyDescent="0.3">
      <c r="A355" s="32"/>
      <c r="B355" s="25"/>
      <c r="C355" s="25"/>
      <c r="D355" s="25"/>
      <c r="E355" s="25"/>
      <c r="F355" s="25"/>
      <c r="G355" s="94" t="e">
        <v>#N/A</v>
      </c>
      <c r="H355" s="94" t="e">
        <v>#N/A</v>
      </c>
      <c r="I355" s="26"/>
      <c r="J355" s="26"/>
      <c r="K355" s="69" t="str">
        <f>IFERROR(IF(G355&gt;=(VLOOKUP(D355&amp;E355,'Tab 2 Aerobic Capacity (unprot)'!L$10:$M$27,2,FALSE)),"HFZ","NI")," ")</f>
        <v xml:space="preserve"> </v>
      </c>
      <c r="L355" s="69" t="str">
        <f>IFERROR(IF(H355&gt;=(VLOOKUP(D355&amp;E355,'Tab 2 Aerobic Capacity (unprot)'!L$34:$M$51,2,FALSE)),"HFZ","NI")," ")</f>
        <v xml:space="preserve"> </v>
      </c>
      <c r="M355" s="54" t="str">
        <f t="shared" si="60"/>
        <v xml:space="preserve"> </v>
      </c>
      <c r="N355" s="33" t="str">
        <f t="shared" si="61"/>
        <v xml:space="preserve"> </v>
      </c>
      <c r="O355" s="43"/>
      <c r="P355" s="54" t="str">
        <f t="shared" si="62"/>
        <v/>
      </c>
      <c r="Q355" s="33"/>
      <c r="R355" s="54" t="str">
        <f t="shared" si="63"/>
        <v/>
      </c>
      <c r="S355" s="99" t="e">
        <v>#N/A</v>
      </c>
      <c r="T355" s="99" t="e">
        <v>#N/A</v>
      </c>
      <c r="U355" s="99" t="e">
        <v>#N/A</v>
      </c>
      <c r="V355" s="27"/>
      <c r="W355" s="70" t="str">
        <f>IFERROR(IF(S355&gt;=(VLOOKUP(D355&amp;E355, 'Tab 3 Flex,Strng,Endur(unprot)'!AG$10:$AH$37,2,FALSE)),"HFZ", "NI")," ")</f>
        <v xml:space="preserve"> </v>
      </c>
      <c r="X355" s="70" t="str">
        <f>IFERROR(IF(T355&gt;=(VLOOKUP(D355&amp;E355, 'Tab 3 Flex,Strng,Endur(unprot)'!AG$10:$AH$37,2,FALSE)),"HFZ", "NI")," ")</f>
        <v xml:space="preserve"> </v>
      </c>
      <c r="Y355" s="71" t="str">
        <f t="shared" si="64"/>
        <v xml:space="preserve"> </v>
      </c>
      <c r="Z355" s="71" t="str">
        <f t="shared" si="65"/>
        <v xml:space="preserve"> </v>
      </c>
      <c r="AA355" s="71" t="str">
        <f>IFERROR(IF(U355&gt;=(VLOOKUP(D355&amp;E355, 'Tab 3 Flex,Strng,Endur(unprot)'!W$10:X$37,2,FALSE)),"HFZ", "NI"), " ")</f>
        <v xml:space="preserve"> </v>
      </c>
      <c r="AB355" s="28" t="str">
        <f t="shared" si="66"/>
        <v xml:space="preserve"> </v>
      </c>
      <c r="AC355" s="33"/>
      <c r="AD355" s="28" t="str">
        <f t="shared" si="67"/>
        <v/>
      </c>
      <c r="AE355" s="96" t="e">
        <v>#N/A</v>
      </c>
      <c r="AF355" s="35"/>
      <c r="AG355" s="72" t="str">
        <f>IFERROR(IF(AE355&gt;=(VLOOKUP(D355&amp;E355, 'Tab 3 Flex,Strng,Endur(unprot)'!R$10:$S$37,2,FALSE)),"HFZ", "NI")," ")</f>
        <v xml:space="preserve"> </v>
      </c>
      <c r="AH355" s="55" t="str">
        <f t="shared" si="68"/>
        <v xml:space="preserve"> </v>
      </c>
      <c r="AI355" s="43"/>
      <c r="AJ355" s="55" t="str">
        <f t="shared" si="69"/>
        <v/>
      </c>
      <c r="AK355" s="100" t="e">
        <v>#N/A</v>
      </c>
      <c r="AL355" s="36"/>
      <c r="AM355" s="73" t="str">
        <f>IFERROR(IF(AK355&gt;=(VLOOKUP(D355&amp;E355,'Tab 3 Flex,Strng,Endur(unprot)'!AB$10:$AC$37,2,FALSE)),"HFZ", "NI")," ")</f>
        <v xml:space="preserve"> </v>
      </c>
      <c r="AN355" s="29" t="str">
        <f t="shared" si="70"/>
        <v xml:space="preserve"> </v>
      </c>
      <c r="AO355" s="33"/>
      <c r="AP355" s="29" t="str">
        <f t="shared" si="71"/>
        <v/>
      </c>
    </row>
    <row r="356" spans="1:42" s="57" customFormat="1" ht="15.75" customHeight="1" thickTop="1" thickBot="1" x14ac:dyDescent="0.3">
      <c r="A356" s="32"/>
      <c r="B356" s="25"/>
      <c r="C356" s="25"/>
      <c r="D356" s="25"/>
      <c r="E356" s="25"/>
      <c r="F356" s="25"/>
      <c r="G356" s="94" t="e">
        <v>#N/A</v>
      </c>
      <c r="H356" s="94" t="e">
        <v>#N/A</v>
      </c>
      <c r="I356" s="26"/>
      <c r="J356" s="26"/>
      <c r="K356" s="69" t="str">
        <f>IFERROR(IF(G356&gt;=(VLOOKUP(D356&amp;E356,'Tab 2 Aerobic Capacity (unprot)'!L$10:$M$27,2,FALSE)),"HFZ","NI")," ")</f>
        <v xml:space="preserve"> </v>
      </c>
      <c r="L356" s="69" t="str">
        <f>IFERROR(IF(H356&gt;=(VLOOKUP(D356&amp;E356,'Tab 2 Aerobic Capacity (unprot)'!L$34:$M$51,2,FALSE)),"HFZ","NI")," ")</f>
        <v xml:space="preserve"> </v>
      </c>
      <c r="M356" s="54" t="str">
        <f t="shared" si="60"/>
        <v xml:space="preserve"> </v>
      </c>
      <c r="N356" s="33" t="str">
        <f t="shared" si="61"/>
        <v xml:space="preserve"> </v>
      </c>
      <c r="O356" s="43"/>
      <c r="P356" s="54" t="str">
        <f t="shared" si="62"/>
        <v/>
      </c>
      <c r="Q356" s="33"/>
      <c r="R356" s="54" t="str">
        <f t="shared" si="63"/>
        <v/>
      </c>
      <c r="S356" s="99" t="e">
        <v>#N/A</v>
      </c>
      <c r="T356" s="99" t="e">
        <v>#N/A</v>
      </c>
      <c r="U356" s="99" t="e">
        <v>#N/A</v>
      </c>
      <c r="V356" s="27"/>
      <c r="W356" s="70" t="str">
        <f>IFERROR(IF(S356&gt;=(VLOOKUP(D356&amp;E356, 'Tab 3 Flex,Strng,Endur(unprot)'!AG$10:$AH$37,2,FALSE)),"HFZ", "NI")," ")</f>
        <v xml:space="preserve"> </v>
      </c>
      <c r="X356" s="70" t="str">
        <f>IFERROR(IF(T356&gt;=(VLOOKUP(D356&amp;E356, 'Tab 3 Flex,Strng,Endur(unprot)'!AG$10:$AH$37,2,FALSE)),"HFZ", "NI")," ")</f>
        <v xml:space="preserve"> </v>
      </c>
      <c r="Y356" s="71" t="str">
        <f t="shared" si="64"/>
        <v xml:space="preserve"> </v>
      </c>
      <c r="Z356" s="71" t="str">
        <f t="shared" si="65"/>
        <v xml:space="preserve"> </v>
      </c>
      <c r="AA356" s="71" t="str">
        <f>IFERROR(IF(U356&gt;=(VLOOKUP(D356&amp;E356, 'Tab 3 Flex,Strng,Endur(unprot)'!W$10:X$37,2,FALSE)),"HFZ", "NI"), " ")</f>
        <v xml:space="preserve"> </v>
      </c>
      <c r="AB356" s="28" t="str">
        <f t="shared" si="66"/>
        <v xml:space="preserve"> </v>
      </c>
      <c r="AC356" s="33"/>
      <c r="AD356" s="28" t="str">
        <f t="shared" si="67"/>
        <v/>
      </c>
      <c r="AE356" s="96" t="e">
        <v>#N/A</v>
      </c>
      <c r="AF356" s="35"/>
      <c r="AG356" s="72" t="str">
        <f>IFERROR(IF(AE356&gt;=(VLOOKUP(D356&amp;E356, 'Tab 3 Flex,Strng,Endur(unprot)'!R$10:$S$37,2,FALSE)),"HFZ", "NI")," ")</f>
        <v xml:space="preserve"> </v>
      </c>
      <c r="AH356" s="55" t="str">
        <f t="shared" si="68"/>
        <v xml:space="preserve"> </v>
      </c>
      <c r="AI356" s="43"/>
      <c r="AJ356" s="55" t="str">
        <f t="shared" si="69"/>
        <v/>
      </c>
      <c r="AK356" s="100" t="e">
        <v>#N/A</v>
      </c>
      <c r="AL356" s="36"/>
      <c r="AM356" s="73" t="str">
        <f>IFERROR(IF(AK356&gt;=(VLOOKUP(D356&amp;E356,'Tab 3 Flex,Strng,Endur(unprot)'!AB$10:$AC$37,2,FALSE)),"HFZ", "NI")," ")</f>
        <v xml:space="preserve"> </v>
      </c>
      <c r="AN356" s="29" t="str">
        <f t="shared" si="70"/>
        <v xml:space="preserve"> </v>
      </c>
      <c r="AO356" s="33"/>
      <c r="AP356" s="29" t="str">
        <f t="shared" si="71"/>
        <v/>
      </c>
    </row>
    <row r="357" spans="1:42" s="57" customFormat="1" ht="16.5" thickTop="1" thickBot="1" x14ac:dyDescent="0.3">
      <c r="A357" s="32"/>
      <c r="B357" s="25"/>
      <c r="C357" s="25"/>
      <c r="D357" s="25"/>
      <c r="E357" s="25"/>
      <c r="F357" s="25"/>
      <c r="G357" s="94" t="e">
        <v>#N/A</v>
      </c>
      <c r="H357" s="94" t="e">
        <v>#N/A</v>
      </c>
      <c r="I357" s="26"/>
      <c r="J357" s="26"/>
      <c r="K357" s="69" t="str">
        <f>IFERROR(IF(G357&gt;=(VLOOKUP(D357&amp;E357,'Tab 2 Aerobic Capacity (unprot)'!L$10:$M$27,2,FALSE)),"HFZ","NI")," ")</f>
        <v xml:space="preserve"> </v>
      </c>
      <c r="L357" s="69" t="str">
        <f>IFERROR(IF(H357&gt;=(VLOOKUP(D357&amp;E357,'Tab 2 Aerobic Capacity (unprot)'!L$34:$M$51,2,FALSE)),"HFZ","NI")," ")</f>
        <v xml:space="preserve"> </v>
      </c>
      <c r="M357" s="54" t="str">
        <f t="shared" si="60"/>
        <v xml:space="preserve"> </v>
      </c>
      <c r="N357" s="33" t="str">
        <f t="shared" si="61"/>
        <v xml:space="preserve"> </v>
      </c>
      <c r="O357" s="43"/>
      <c r="P357" s="54" t="str">
        <f t="shared" si="62"/>
        <v/>
      </c>
      <c r="Q357" s="33"/>
      <c r="R357" s="54" t="str">
        <f t="shared" si="63"/>
        <v/>
      </c>
      <c r="S357" s="99" t="e">
        <v>#N/A</v>
      </c>
      <c r="T357" s="99" t="e">
        <v>#N/A</v>
      </c>
      <c r="U357" s="99" t="e">
        <v>#N/A</v>
      </c>
      <c r="V357" s="27"/>
      <c r="W357" s="70" t="str">
        <f>IFERROR(IF(S357&gt;=(VLOOKUP(D357&amp;E357, 'Tab 3 Flex,Strng,Endur(unprot)'!AG$10:$AH$37,2,FALSE)),"HFZ", "NI")," ")</f>
        <v xml:space="preserve"> </v>
      </c>
      <c r="X357" s="70" t="str">
        <f>IFERROR(IF(T357&gt;=(VLOOKUP(D357&amp;E357, 'Tab 3 Flex,Strng,Endur(unprot)'!AG$10:$AH$37,2,FALSE)),"HFZ", "NI")," ")</f>
        <v xml:space="preserve"> </v>
      </c>
      <c r="Y357" s="71" t="str">
        <f t="shared" si="64"/>
        <v xml:space="preserve"> </v>
      </c>
      <c r="Z357" s="71" t="str">
        <f t="shared" si="65"/>
        <v xml:space="preserve"> </v>
      </c>
      <c r="AA357" s="71" t="str">
        <f>IFERROR(IF(U357&gt;=(VLOOKUP(D357&amp;E357, 'Tab 3 Flex,Strng,Endur(unprot)'!W$10:X$37,2,FALSE)),"HFZ", "NI"), " ")</f>
        <v xml:space="preserve"> </v>
      </c>
      <c r="AB357" s="28" t="str">
        <f t="shared" si="66"/>
        <v xml:space="preserve"> </v>
      </c>
      <c r="AC357" s="33"/>
      <c r="AD357" s="28" t="str">
        <f t="shared" si="67"/>
        <v/>
      </c>
      <c r="AE357" s="96" t="e">
        <v>#N/A</v>
      </c>
      <c r="AF357" s="35"/>
      <c r="AG357" s="72" t="str">
        <f>IFERROR(IF(AE357&gt;=(VLOOKUP(D357&amp;E357, 'Tab 3 Flex,Strng,Endur(unprot)'!R$10:$S$37,2,FALSE)),"HFZ", "NI")," ")</f>
        <v xml:space="preserve"> </v>
      </c>
      <c r="AH357" s="55" t="str">
        <f t="shared" si="68"/>
        <v xml:space="preserve"> </v>
      </c>
      <c r="AI357" s="43"/>
      <c r="AJ357" s="55" t="str">
        <f t="shared" si="69"/>
        <v/>
      </c>
      <c r="AK357" s="100" t="e">
        <v>#N/A</v>
      </c>
      <c r="AL357" s="36"/>
      <c r="AM357" s="73" t="str">
        <f>IFERROR(IF(AK357&gt;=(VLOOKUP(D357&amp;E357,'Tab 3 Flex,Strng,Endur(unprot)'!AB$10:$AC$37,2,FALSE)),"HFZ", "NI")," ")</f>
        <v xml:space="preserve"> </v>
      </c>
      <c r="AN357" s="29" t="str">
        <f t="shared" si="70"/>
        <v xml:space="preserve"> </v>
      </c>
      <c r="AO357" s="33"/>
      <c r="AP357" s="29" t="str">
        <f t="shared" si="71"/>
        <v/>
      </c>
    </row>
    <row r="358" spans="1:42" s="57" customFormat="1" ht="15.75" customHeight="1" thickTop="1" thickBot="1" x14ac:dyDescent="0.3">
      <c r="A358" s="32"/>
      <c r="B358" s="25"/>
      <c r="C358" s="25"/>
      <c r="D358" s="25"/>
      <c r="E358" s="25"/>
      <c r="F358" s="25"/>
      <c r="G358" s="94" t="e">
        <v>#N/A</v>
      </c>
      <c r="H358" s="94" t="e">
        <v>#N/A</v>
      </c>
      <c r="I358" s="26"/>
      <c r="J358" s="26"/>
      <c r="K358" s="69" t="str">
        <f>IFERROR(IF(G358&gt;=(VLOOKUP(D358&amp;E358,'Tab 2 Aerobic Capacity (unprot)'!L$10:$M$27,2,FALSE)),"HFZ","NI")," ")</f>
        <v xml:space="preserve"> </v>
      </c>
      <c r="L358" s="69" t="str">
        <f>IFERROR(IF(H358&gt;=(VLOOKUP(D358&amp;E358,'Tab 2 Aerobic Capacity (unprot)'!L$34:$M$51,2,FALSE)),"HFZ","NI")," ")</f>
        <v xml:space="preserve"> </v>
      </c>
      <c r="M358" s="54" t="str">
        <f t="shared" si="60"/>
        <v xml:space="preserve"> </v>
      </c>
      <c r="N358" s="33" t="str">
        <f t="shared" si="61"/>
        <v xml:space="preserve"> </v>
      </c>
      <c r="O358" s="43"/>
      <c r="P358" s="54" t="str">
        <f t="shared" si="62"/>
        <v/>
      </c>
      <c r="Q358" s="33"/>
      <c r="R358" s="54" t="str">
        <f t="shared" si="63"/>
        <v/>
      </c>
      <c r="S358" s="99" t="e">
        <v>#N/A</v>
      </c>
      <c r="T358" s="99" t="e">
        <v>#N/A</v>
      </c>
      <c r="U358" s="99" t="e">
        <v>#N/A</v>
      </c>
      <c r="V358" s="27"/>
      <c r="W358" s="70" t="str">
        <f>IFERROR(IF(S358&gt;=(VLOOKUP(D358&amp;E358, 'Tab 3 Flex,Strng,Endur(unprot)'!AG$10:$AH$37,2,FALSE)),"HFZ", "NI")," ")</f>
        <v xml:space="preserve"> </v>
      </c>
      <c r="X358" s="70" t="str">
        <f>IFERROR(IF(T358&gt;=(VLOOKUP(D358&amp;E358, 'Tab 3 Flex,Strng,Endur(unprot)'!AG$10:$AH$37,2,FALSE)),"HFZ", "NI")," ")</f>
        <v xml:space="preserve"> </v>
      </c>
      <c r="Y358" s="71" t="str">
        <f t="shared" si="64"/>
        <v xml:space="preserve"> </v>
      </c>
      <c r="Z358" s="71" t="str">
        <f t="shared" si="65"/>
        <v xml:space="preserve"> </v>
      </c>
      <c r="AA358" s="71" t="str">
        <f>IFERROR(IF(U358&gt;=(VLOOKUP(D358&amp;E358, 'Tab 3 Flex,Strng,Endur(unprot)'!W$10:X$37,2,FALSE)),"HFZ", "NI"), " ")</f>
        <v xml:space="preserve"> </v>
      </c>
      <c r="AB358" s="28" t="str">
        <f t="shared" si="66"/>
        <v xml:space="preserve"> </v>
      </c>
      <c r="AC358" s="33"/>
      <c r="AD358" s="28" t="str">
        <f t="shared" si="67"/>
        <v/>
      </c>
      <c r="AE358" s="96" t="e">
        <v>#N/A</v>
      </c>
      <c r="AF358" s="35"/>
      <c r="AG358" s="72" t="str">
        <f>IFERROR(IF(AE358&gt;=(VLOOKUP(D358&amp;E358, 'Tab 3 Flex,Strng,Endur(unprot)'!R$10:$S$37,2,FALSE)),"HFZ", "NI")," ")</f>
        <v xml:space="preserve"> </v>
      </c>
      <c r="AH358" s="55" t="str">
        <f t="shared" si="68"/>
        <v xml:space="preserve"> </v>
      </c>
      <c r="AI358" s="43"/>
      <c r="AJ358" s="55" t="str">
        <f t="shared" si="69"/>
        <v/>
      </c>
      <c r="AK358" s="100" t="e">
        <v>#N/A</v>
      </c>
      <c r="AL358" s="36"/>
      <c r="AM358" s="73" t="str">
        <f>IFERROR(IF(AK358&gt;=(VLOOKUP(D358&amp;E358,'Tab 3 Flex,Strng,Endur(unprot)'!AB$10:$AC$37,2,FALSE)),"HFZ", "NI")," ")</f>
        <v xml:space="preserve"> </v>
      </c>
      <c r="AN358" s="29" t="str">
        <f t="shared" si="70"/>
        <v xml:space="preserve"> </v>
      </c>
      <c r="AO358" s="33"/>
      <c r="AP358" s="29" t="str">
        <f t="shared" si="71"/>
        <v/>
      </c>
    </row>
    <row r="359" spans="1:42" s="57" customFormat="1" ht="16.5" thickTop="1" thickBot="1" x14ac:dyDescent="0.3">
      <c r="A359" s="32"/>
      <c r="B359" s="25"/>
      <c r="C359" s="25"/>
      <c r="D359" s="25"/>
      <c r="E359" s="25"/>
      <c r="F359" s="25"/>
      <c r="G359" s="94" t="e">
        <v>#N/A</v>
      </c>
      <c r="H359" s="94" t="e">
        <v>#N/A</v>
      </c>
      <c r="I359" s="26"/>
      <c r="J359" s="26"/>
      <c r="K359" s="69" t="str">
        <f>IFERROR(IF(G359&gt;=(VLOOKUP(D359&amp;E359,'Tab 2 Aerobic Capacity (unprot)'!L$10:$M$27,2,FALSE)),"HFZ","NI")," ")</f>
        <v xml:space="preserve"> </v>
      </c>
      <c r="L359" s="69" t="str">
        <f>IFERROR(IF(H359&gt;=(VLOOKUP(D359&amp;E359,'Tab 2 Aerobic Capacity (unprot)'!L$34:$M$51,2,FALSE)),"HFZ","NI")," ")</f>
        <v xml:space="preserve"> </v>
      </c>
      <c r="M359" s="54" t="str">
        <f t="shared" si="60"/>
        <v xml:space="preserve"> </v>
      </c>
      <c r="N359" s="33" t="str">
        <f t="shared" si="61"/>
        <v xml:space="preserve"> </v>
      </c>
      <c r="O359" s="43"/>
      <c r="P359" s="54" t="str">
        <f t="shared" si="62"/>
        <v/>
      </c>
      <c r="Q359" s="33"/>
      <c r="R359" s="54" t="str">
        <f t="shared" si="63"/>
        <v/>
      </c>
      <c r="S359" s="99" t="e">
        <v>#N/A</v>
      </c>
      <c r="T359" s="99" t="e">
        <v>#N/A</v>
      </c>
      <c r="U359" s="99" t="e">
        <v>#N/A</v>
      </c>
      <c r="V359" s="27"/>
      <c r="W359" s="70" t="str">
        <f>IFERROR(IF(S359&gt;=(VLOOKUP(D359&amp;E359, 'Tab 3 Flex,Strng,Endur(unprot)'!AG$10:$AH$37,2,FALSE)),"HFZ", "NI")," ")</f>
        <v xml:space="preserve"> </v>
      </c>
      <c r="X359" s="70" t="str">
        <f>IFERROR(IF(T359&gt;=(VLOOKUP(D359&amp;E359, 'Tab 3 Flex,Strng,Endur(unprot)'!AG$10:$AH$37,2,FALSE)),"HFZ", "NI")," ")</f>
        <v xml:space="preserve"> </v>
      </c>
      <c r="Y359" s="71" t="str">
        <f t="shared" si="64"/>
        <v xml:space="preserve"> </v>
      </c>
      <c r="Z359" s="71" t="str">
        <f t="shared" si="65"/>
        <v xml:space="preserve"> </v>
      </c>
      <c r="AA359" s="71" t="str">
        <f>IFERROR(IF(U359&gt;=(VLOOKUP(D359&amp;E359, 'Tab 3 Flex,Strng,Endur(unprot)'!W$10:X$37,2,FALSE)),"HFZ", "NI"), " ")</f>
        <v xml:space="preserve"> </v>
      </c>
      <c r="AB359" s="28" t="str">
        <f t="shared" si="66"/>
        <v xml:space="preserve"> </v>
      </c>
      <c r="AC359" s="33"/>
      <c r="AD359" s="28" t="str">
        <f t="shared" si="67"/>
        <v/>
      </c>
      <c r="AE359" s="96" t="e">
        <v>#N/A</v>
      </c>
      <c r="AF359" s="35"/>
      <c r="AG359" s="72" t="str">
        <f>IFERROR(IF(AE359&gt;=(VLOOKUP(D359&amp;E359, 'Tab 3 Flex,Strng,Endur(unprot)'!R$10:$S$37,2,FALSE)),"HFZ", "NI")," ")</f>
        <v xml:space="preserve"> </v>
      </c>
      <c r="AH359" s="55" t="str">
        <f t="shared" si="68"/>
        <v xml:space="preserve"> </v>
      </c>
      <c r="AI359" s="43"/>
      <c r="AJ359" s="55" t="str">
        <f t="shared" si="69"/>
        <v/>
      </c>
      <c r="AK359" s="100" t="e">
        <v>#N/A</v>
      </c>
      <c r="AL359" s="36"/>
      <c r="AM359" s="73" t="str">
        <f>IFERROR(IF(AK359&gt;=(VLOOKUP(D359&amp;E359,'Tab 3 Flex,Strng,Endur(unprot)'!AB$10:$AC$37,2,FALSE)),"HFZ", "NI")," ")</f>
        <v xml:space="preserve"> </v>
      </c>
      <c r="AN359" s="29" t="str">
        <f t="shared" si="70"/>
        <v xml:space="preserve"> </v>
      </c>
      <c r="AO359" s="33"/>
      <c r="AP359" s="29" t="str">
        <f t="shared" si="71"/>
        <v/>
      </c>
    </row>
    <row r="360" spans="1:42" s="57" customFormat="1" ht="15.75" customHeight="1" thickTop="1" thickBot="1" x14ac:dyDescent="0.3">
      <c r="A360" s="32"/>
      <c r="B360" s="25"/>
      <c r="C360" s="25"/>
      <c r="D360" s="25"/>
      <c r="E360" s="25"/>
      <c r="F360" s="25"/>
      <c r="G360" s="94" t="e">
        <v>#N/A</v>
      </c>
      <c r="H360" s="94" t="e">
        <v>#N/A</v>
      </c>
      <c r="I360" s="26"/>
      <c r="J360" s="26"/>
      <c r="K360" s="69" t="str">
        <f>IFERROR(IF(G360&gt;=(VLOOKUP(D360&amp;E360,'Tab 2 Aerobic Capacity (unprot)'!L$10:$M$27,2,FALSE)),"HFZ","NI")," ")</f>
        <v xml:space="preserve"> </v>
      </c>
      <c r="L360" s="69" t="str">
        <f>IFERROR(IF(H360&gt;=(VLOOKUP(D360&amp;E360,'Tab 2 Aerobic Capacity (unprot)'!L$34:$M$51,2,FALSE)),"HFZ","NI")," ")</f>
        <v xml:space="preserve"> </v>
      </c>
      <c r="M360" s="54" t="str">
        <f t="shared" si="60"/>
        <v xml:space="preserve"> </v>
      </c>
      <c r="N360" s="33" t="str">
        <f t="shared" si="61"/>
        <v xml:space="preserve"> </v>
      </c>
      <c r="O360" s="43"/>
      <c r="P360" s="54" t="str">
        <f t="shared" si="62"/>
        <v/>
      </c>
      <c r="Q360" s="33"/>
      <c r="R360" s="54" t="str">
        <f t="shared" si="63"/>
        <v/>
      </c>
      <c r="S360" s="99" t="e">
        <v>#N/A</v>
      </c>
      <c r="T360" s="99" t="e">
        <v>#N/A</v>
      </c>
      <c r="U360" s="99" t="e">
        <v>#N/A</v>
      </c>
      <c r="V360" s="27"/>
      <c r="W360" s="70" t="str">
        <f>IFERROR(IF(S360&gt;=(VLOOKUP(D360&amp;E360, 'Tab 3 Flex,Strng,Endur(unprot)'!AG$10:$AH$37,2,FALSE)),"HFZ", "NI")," ")</f>
        <v xml:space="preserve"> </v>
      </c>
      <c r="X360" s="70" t="str">
        <f>IFERROR(IF(T360&gt;=(VLOOKUP(D360&amp;E360, 'Tab 3 Flex,Strng,Endur(unprot)'!AG$10:$AH$37,2,FALSE)),"HFZ", "NI")," ")</f>
        <v xml:space="preserve"> </v>
      </c>
      <c r="Y360" s="71" t="str">
        <f t="shared" si="64"/>
        <v xml:space="preserve"> </v>
      </c>
      <c r="Z360" s="71" t="str">
        <f t="shared" si="65"/>
        <v xml:space="preserve"> </v>
      </c>
      <c r="AA360" s="71" t="str">
        <f>IFERROR(IF(U360&gt;=(VLOOKUP(D360&amp;E360, 'Tab 3 Flex,Strng,Endur(unprot)'!W$10:X$37,2,FALSE)),"HFZ", "NI"), " ")</f>
        <v xml:space="preserve"> </v>
      </c>
      <c r="AB360" s="28" t="str">
        <f t="shared" si="66"/>
        <v xml:space="preserve"> </v>
      </c>
      <c r="AC360" s="33"/>
      <c r="AD360" s="28" t="str">
        <f t="shared" si="67"/>
        <v/>
      </c>
      <c r="AE360" s="96" t="e">
        <v>#N/A</v>
      </c>
      <c r="AF360" s="35"/>
      <c r="AG360" s="72" t="str">
        <f>IFERROR(IF(AE360&gt;=(VLOOKUP(D360&amp;E360, 'Tab 3 Flex,Strng,Endur(unprot)'!R$10:$S$37,2,FALSE)),"HFZ", "NI")," ")</f>
        <v xml:space="preserve"> </v>
      </c>
      <c r="AH360" s="55" t="str">
        <f t="shared" si="68"/>
        <v xml:space="preserve"> </v>
      </c>
      <c r="AI360" s="43"/>
      <c r="AJ360" s="55" t="str">
        <f t="shared" si="69"/>
        <v/>
      </c>
      <c r="AK360" s="100" t="e">
        <v>#N/A</v>
      </c>
      <c r="AL360" s="36"/>
      <c r="AM360" s="73" t="str">
        <f>IFERROR(IF(AK360&gt;=(VLOOKUP(D360&amp;E360,'Tab 3 Flex,Strng,Endur(unprot)'!AB$10:$AC$37,2,FALSE)),"HFZ", "NI")," ")</f>
        <v xml:space="preserve"> </v>
      </c>
      <c r="AN360" s="29" t="str">
        <f t="shared" si="70"/>
        <v xml:space="preserve"> </v>
      </c>
      <c r="AO360" s="33"/>
      <c r="AP360" s="29" t="str">
        <f t="shared" si="71"/>
        <v/>
      </c>
    </row>
    <row r="361" spans="1:42" s="57" customFormat="1" ht="16.5" thickTop="1" thickBot="1" x14ac:dyDescent="0.3">
      <c r="A361" s="32"/>
      <c r="B361" s="25"/>
      <c r="C361" s="25"/>
      <c r="D361" s="25"/>
      <c r="E361" s="25"/>
      <c r="F361" s="25"/>
      <c r="G361" s="94" t="e">
        <v>#N/A</v>
      </c>
      <c r="H361" s="94" t="e">
        <v>#N/A</v>
      </c>
      <c r="I361" s="26"/>
      <c r="J361" s="26"/>
      <c r="K361" s="69" t="str">
        <f>IFERROR(IF(G361&gt;=(VLOOKUP(D361&amp;E361,'Tab 2 Aerobic Capacity (unprot)'!L$10:$M$27,2,FALSE)),"HFZ","NI")," ")</f>
        <v xml:space="preserve"> </v>
      </c>
      <c r="L361" s="69" t="str">
        <f>IFERROR(IF(H361&gt;=(VLOOKUP(D361&amp;E361,'Tab 2 Aerobic Capacity (unprot)'!L$34:$M$51,2,FALSE)),"HFZ","NI")," ")</f>
        <v xml:space="preserve"> </v>
      </c>
      <c r="M361" s="54" t="str">
        <f t="shared" si="60"/>
        <v xml:space="preserve"> </v>
      </c>
      <c r="N361" s="33" t="str">
        <f t="shared" si="61"/>
        <v xml:space="preserve"> </v>
      </c>
      <c r="O361" s="43"/>
      <c r="P361" s="54" t="str">
        <f t="shared" si="62"/>
        <v/>
      </c>
      <c r="Q361" s="33"/>
      <c r="R361" s="54" t="str">
        <f t="shared" si="63"/>
        <v/>
      </c>
      <c r="S361" s="99" t="e">
        <v>#N/A</v>
      </c>
      <c r="T361" s="99" t="e">
        <v>#N/A</v>
      </c>
      <c r="U361" s="99" t="e">
        <v>#N/A</v>
      </c>
      <c r="V361" s="27"/>
      <c r="W361" s="70" t="str">
        <f>IFERROR(IF(S361&gt;=(VLOOKUP(D361&amp;E361, 'Tab 3 Flex,Strng,Endur(unprot)'!AG$10:$AH$37,2,FALSE)),"HFZ", "NI")," ")</f>
        <v xml:space="preserve"> </v>
      </c>
      <c r="X361" s="70" t="str">
        <f>IFERROR(IF(T361&gt;=(VLOOKUP(D361&amp;E361, 'Tab 3 Flex,Strng,Endur(unprot)'!AG$10:$AH$37,2,FALSE)),"HFZ", "NI")," ")</f>
        <v xml:space="preserve"> </v>
      </c>
      <c r="Y361" s="71" t="str">
        <f t="shared" si="64"/>
        <v xml:space="preserve"> </v>
      </c>
      <c r="Z361" s="71" t="str">
        <f t="shared" si="65"/>
        <v xml:space="preserve"> </v>
      </c>
      <c r="AA361" s="71" t="str">
        <f>IFERROR(IF(U361&gt;=(VLOOKUP(D361&amp;E361, 'Tab 3 Flex,Strng,Endur(unprot)'!W$10:X$37,2,FALSE)),"HFZ", "NI"), " ")</f>
        <v xml:space="preserve"> </v>
      </c>
      <c r="AB361" s="28" t="str">
        <f t="shared" si="66"/>
        <v xml:space="preserve"> </v>
      </c>
      <c r="AC361" s="33"/>
      <c r="AD361" s="28" t="str">
        <f t="shared" si="67"/>
        <v/>
      </c>
      <c r="AE361" s="96" t="e">
        <v>#N/A</v>
      </c>
      <c r="AF361" s="35"/>
      <c r="AG361" s="72" t="str">
        <f>IFERROR(IF(AE361&gt;=(VLOOKUP(D361&amp;E361, 'Tab 3 Flex,Strng,Endur(unprot)'!R$10:$S$37,2,FALSE)),"HFZ", "NI")," ")</f>
        <v xml:space="preserve"> </v>
      </c>
      <c r="AH361" s="55" t="str">
        <f t="shared" si="68"/>
        <v xml:space="preserve"> </v>
      </c>
      <c r="AI361" s="43"/>
      <c r="AJ361" s="55" t="str">
        <f t="shared" si="69"/>
        <v/>
      </c>
      <c r="AK361" s="100" t="e">
        <v>#N/A</v>
      </c>
      <c r="AL361" s="36"/>
      <c r="AM361" s="73" t="str">
        <f>IFERROR(IF(AK361&gt;=(VLOOKUP(D361&amp;E361,'Tab 3 Flex,Strng,Endur(unprot)'!AB$10:$AC$37,2,FALSE)),"HFZ", "NI")," ")</f>
        <v xml:space="preserve"> </v>
      </c>
      <c r="AN361" s="29" t="str">
        <f t="shared" si="70"/>
        <v xml:space="preserve"> </v>
      </c>
      <c r="AO361" s="33"/>
      <c r="AP361" s="29" t="str">
        <f t="shared" si="71"/>
        <v/>
      </c>
    </row>
    <row r="362" spans="1:42" s="57" customFormat="1" ht="15.75" customHeight="1" thickTop="1" thickBot="1" x14ac:dyDescent="0.3">
      <c r="A362" s="32"/>
      <c r="B362" s="25"/>
      <c r="C362" s="25"/>
      <c r="D362" s="25"/>
      <c r="E362" s="25"/>
      <c r="F362" s="25"/>
      <c r="G362" s="94" t="e">
        <v>#N/A</v>
      </c>
      <c r="H362" s="94" t="e">
        <v>#N/A</v>
      </c>
      <c r="I362" s="26"/>
      <c r="J362" s="26"/>
      <c r="K362" s="69" t="str">
        <f>IFERROR(IF(G362&gt;=(VLOOKUP(D362&amp;E362,'Tab 2 Aerobic Capacity (unprot)'!L$10:$M$27,2,FALSE)),"HFZ","NI")," ")</f>
        <v xml:space="preserve"> </v>
      </c>
      <c r="L362" s="69" t="str">
        <f>IFERROR(IF(H362&gt;=(VLOOKUP(D362&amp;E362,'Tab 2 Aerobic Capacity (unprot)'!L$34:$M$51,2,FALSE)),"HFZ","NI")," ")</f>
        <v xml:space="preserve"> </v>
      </c>
      <c r="M362" s="54" t="str">
        <f t="shared" si="60"/>
        <v xml:space="preserve"> </v>
      </c>
      <c r="N362" s="33" t="str">
        <f t="shared" si="61"/>
        <v xml:space="preserve"> </v>
      </c>
      <c r="O362" s="43"/>
      <c r="P362" s="54" t="str">
        <f t="shared" si="62"/>
        <v/>
      </c>
      <c r="Q362" s="33"/>
      <c r="R362" s="54" t="str">
        <f t="shared" si="63"/>
        <v/>
      </c>
      <c r="S362" s="99" t="e">
        <v>#N/A</v>
      </c>
      <c r="T362" s="99" t="e">
        <v>#N/A</v>
      </c>
      <c r="U362" s="99" t="e">
        <v>#N/A</v>
      </c>
      <c r="V362" s="27"/>
      <c r="W362" s="70" t="str">
        <f>IFERROR(IF(S362&gt;=(VLOOKUP(D362&amp;E362, 'Tab 3 Flex,Strng,Endur(unprot)'!AG$10:$AH$37,2,FALSE)),"HFZ", "NI")," ")</f>
        <v xml:space="preserve"> </v>
      </c>
      <c r="X362" s="70" t="str">
        <f>IFERROR(IF(T362&gt;=(VLOOKUP(D362&amp;E362, 'Tab 3 Flex,Strng,Endur(unprot)'!AG$10:$AH$37,2,FALSE)),"HFZ", "NI")," ")</f>
        <v xml:space="preserve"> </v>
      </c>
      <c r="Y362" s="71" t="str">
        <f t="shared" si="64"/>
        <v xml:space="preserve"> </v>
      </c>
      <c r="Z362" s="71" t="str">
        <f t="shared" si="65"/>
        <v xml:space="preserve"> </v>
      </c>
      <c r="AA362" s="71" t="str">
        <f>IFERROR(IF(U362&gt;=(VLOOKUP(D362&amp;E362, 'Tab 3 Flex,Strng,Endur(unprot)'!W$10:X$37,2,FALSE)),"HFZ", "NI"), " ")</f>
        <v xml:space="preserve"> </v>
      </c>
      <c r="AB362" s="28" t="str">
        <f t="shared" si="66"/>
        <v xml:space="preserve"> </v>
      </c>
      <c r="AC362" s="33"/>
      <c r="AD362" s="28" t="str">
        <f t="shared" si="67"/>
        <v/>
      </c>
      <c r="AE362" s="96" t="e">
        <v>#N/A</v>
      </c>
      <c r="AF362" s="35"/>
      <c r="AG362" s="72" t="str">
        <f>IFERROR(IF(AE362&gt;=(VLOOKUP(D362&amp;E362, 'Tab 3 Flex,Strng,Endur(unprot)'!R$10:$S$37,2,FALSE)),"HFZ", "NI")," ")</f>
        <v xml:space="preserve"> </v>
      </c>
      <c r="AH362" s="55" t="str">
        <f t="shared" si="68"/>
        <v xml:space="preserve"> </v>
      </c>
      <c r="AI362" s="43"/>
      <c r="AJ362" s="55" t="str">
        <f t="shared" si="69"/>
        <v/>
      </c>
      <c r="AK362" s="100" t="e">
        <v>#N/A</v>
      </c>
      <c r="AL362" s="36"/>
      <c r="AM362" s="73" t="str">
        <f>IFERROR(IF(AK362&gt;=(VLOOKUP(D362&amp;E362,'Tab 3 Flex,Strng,Endur(unprot)'!AB$10:$AC$37,2,FALSE)),"HFZ", "NI")," ")</f>
        <v xml:space="preserve"> </v>
      </c>
      <c r="AN362" s="29" t="str">
        <f t="shared" si="70"/>
        <v xml:space="preserve"> </v>
      </c>
      <c r="AO362" s="33"/>
      <c r="AP362" s="29" t="str">
        <f t="shared" si="71"/>
        <v/>
      </c>
    </row>
    <row r="363" spans="1:42" s="57" customFormat="1" ht="16.5" thickTop="1" thickBot="1" x14ac:dyDescent="0.3">
      <c r="A363" s="32"/>
      <c r="B363" s="25"/>
      <c r="C363" s="25"/>
      <c r="D363" s="25"/>
      <c r="E363" s="25"/>
      <c r="F363" s="25"/>
      <c r="G363" s="94" t="e">
        <v>#N/A</v>
      </c>
      <c r="H363" s="94" t="e">
        <v>#N/A</v>
      </c>
      <c r="I363" s="26"/>
      <c r="J363" s="26"/>
      <c r="K363" s="69" t="str">
        <f>IFERROR(IF(G363&gt;=(VLOOKUP(D363&amp;E363,'Tab 2 Aerobic Capacity (unprot)'!L$10:$M$27,2,FALSE)),"HFZ","NI")," ")</f>
        <v xml:space="preserve"> </v>
      </c>
      <c r="L363" s="69" t="str">
        <f>IFERROR(IF(H363&gt;=(VLOOKUP(D363&amp;E363,'Tab 2 Aerobic Capacity (unprot)'!L$34:$M$51,2,FALSE)),"HFZ","NI")," ")</f>
        <v xml:space="preserve"> </v>
      </c>
      <c r="M363" s="54" t="str">
        <f t="shared" si="60"/>
        <v xml:space="preserve"> </v>
      </c>
      <c r="N363" s="33" t="str">
        <f t="shared" si="61"/>
        <v xml:space="preserve"> </v>
      </c>
      <c r="O363" s="43"/>
      <c r="P363" s="54" t="str">
        <f t="shared" si="62"/>
        <v/>
      </c>
      <c r="Q363" s="33"/>
      <c r="R363" s="54" t="str">
        <f t="shared" si="63"/>
        <v/>
      </c>
      <c r="S363" s="99" t="e">
        <v>#N/A</v>
      </c>
      <c r="T363" s="99" t="e">
        <v>#N/A</v>
      </c>
      <c r="U363" s="99" t="e">
        <v>#N/A</v>
      </c>
      <c r="V363" s="27"/>
      <c r="W363" s="70" t="str">
        <f>IFERROR(IF(S363&gt;=(VLOOKUP(D363&amp;E363, 'Tab 3 Flex,Strng,Endur(unprot)'!AG$10:$AH$37,2,FALSE)),"HFZ", "NI")," ")</f>
        <v xml:space="preserve"> </v>
      </c>
      <c r="X363" s="70" t="str">
        <f>IFERROR(IF(T363&gt;=(VLOOKUP(D363&amp;E363, 'Tab 3 Flex,Strng,Endur(unprot)'!AG$10:$AH$37,2,FALSE)),"HFZ", "NI")," ")</f>
        <v xml:space="preserve"> </v>
      </c>
      <c r="Y363" s="71" t="str">
        <f t="shared" si="64"/>
        <v xml:space="preserve"> </v>
      </c>
      <c r="Z363" s="71" t="str">
        <f t="shared" si="65"/>
        <v xml:space="preserve"> </v>
      </c>
      <c r="AA363" s="71" t="str">
        <f>IFERROR(IF(U363&gt;=(VLOOKUP(D363&amp;E363, 'Tab 3 Flex,Strng,Endur(unprot)'!W$10:X$37,2,FALSE)),"HFZ", "NI"), " ")</f>
        <v xml:space="preserve"> </v>
      </c>
      <c r="AB363" s="28" t="str">
        <f t="shared" si="66"/>
        <v xml:space="preserve"> </v>
      </c>
      <c r="AC363" s="33"/>
      <c r="AD363" s="28" t="str">
        <f t="shared" si="67"/>
        <v/>
      </c>
      <c r="AE363" s="96" t="e">
        <v>#N/A</v>
      </c>
      <c r="AF363" s="35"/>
      <c r="AG363" s="72" t="str">
        <f>IFERROR(IF(AE363&gt;=(VLOOKUP(D363&amp;E363, 'Tab 3 Flex,Strng,Endur(unprot)'!R$10:$S$37,2,FALSE)),"HFZ", "NI")," ")</f>
        <v xml:space="preserve"> </v>
      </c>
      <c r="AH363" s="55" t="str">
        <f t="shared" si="68"/>
        <v xml:space="preserve"> </v>
      </c>
      <c r="AI363" s="43"/>
      <c r="AJ363" s="55" t="str">
        <f t="shared" si="69"/>
        <v/>
      </c>
      <c r="AK363" s="100" t="e">
        <v>#N/A</v>
      </c>
      <c r="AL363" s="36"/>
      <c r="AM363" s="73" t="str">
        <f>IFERROR(IF(AK363&gt;=(VLOOKUP(D363&amp;E363,'Tab 3 Flex,Strng,Endur(unprot)'!AB$10:$AC$37,2,FALSE)),"HFZ", "NI")," ")</f>
        <v xml:space="preserve"> </v>
      </c>
      <c r="AN363" s="29" t="str">
        <f t="shared" si="70"/>
        <v xml:space="preserve"> </v>
      </c>
      <c r="AO363" s="33"/>
      <c r="AP363" s="29" t="str">
        <f t="shared" si="71"/>
        <v/>
      </c>
    </row>
    <row r="364" spans="1:42" s="57" customFormat="1" ht="15.75" customHeight="1" thickTop="1" thickBot="1" x14ac:dyDescent="0.3">
      <c r="A364" s="32"/>
      <c r="B364" s="25"/>
      <c r="C364" s="25"/>
      <c r="D364" s="25"/>
      <c r="E364" s="25"/>
      <c r="F364" s="25"/>
      <c r="G364" s="94" t="e">
        <v>#N/A</v>
      </c>
      <c r="H364" s="94" t="e">
        <v>#N/A</v>
      </c>
      <c r="I364" s="26"/>
      <c r="J364" s="26"/>
      <c r="K364" s="69" t="str">
        <f>IFERROR(IF(G364&gt;=(VLOOKUP(D364&amp;E364,'Tab 2 Aerobic Capacity (unprot)'!L$10:$M$27,2,FALSE)),"HFZ","NI")," ")</f>
        <v xml:space="preserve"> </v>
      </c>
      <c r="L364" s="69" t="str">
        <f>IFERROR(IF(H364&gt;=(VLOOKUP(D364&amp;E364,'Tab 2 Aerobic Capacity (unprot)'!L$34:$M$51,2,FALSE)),"HFZ","NI")," ")</f>
        <v xml:space="preserve"> </v>
      </c>
      <c r="M364" s="54" t="str">
        <f t="shared" si="60"/>
        <v xml:space="preserve"> </v>
      </c>
      <c r="N364" s="33" t="str">
        <f t="shared" si="61"/>
        <v xml:space="preserve"> </v>
      </c>
      <c r="O364" s="43"/>
      <c r="P364" s="54" t="str">
        <f t="shared" si="62"/>
        <v/>
      </c>
      <c r="Q364" s="33"/>
      <c r="R364" s="54" t="str">
        <f t="shared" si="63"/>
        <v/>
      </c>
      <c r="S364" s="99" t="e">
        <v>#N/A</v>
      </c>
      <c r="T364" s="99" t="e">
        <v>#N/A</v>
      </c>
      <c r="U364" s="99" t="e">
        <v>#N/A</v>
      </c>
      <c r="V364" s="27"/>
      <c r="W364" s="70" t="str">
        <f>IFERROR(IF(S364&gt;=(VLOOKUP(D364&amp;E364, 'Tab 3 Flex,Strng,Endur(unprot)'!AG$10:$AH$37,2,FALSE)),"HFZ", "NI")," ")</f>
        <v xml:space="preserve"> </v>
      </c>
      <c r="X364" s="70" t="str">
        <f>IFERROR(IF(T364&gt;=(VLOOKUP(D364&amp;E364, 'Tab 3 Flex,Strng,Endur(unprot)'!AG$10:$AH$37,2,FALSE)),"HFZ", "NI")," ")</f>
        <v xml:space="preserve"> </v>
      </c>
      <c r="Y364" s="71" t="str">
        <f t="shared" si="64"/>
        <v xml:space="preserve"> </v>
      </c>
      <c r="Z364" s="71" t="str">
        <f t="shared" si="65"/>
        <v xml:space="preserve"> </v>
      </c>
      <c r="AA364" s="71" t="str">
        <f>IFERROR(IF(U364&gt;=(VLOOKUP(D364&amp;E364, 'Tab 3 Flex,Strng,Endur(unprot)'!W$10:X$37,2,FALSE)),"HFZ", "NI"), " ")</f>
        <v xml:space="preserve"> </v>
      </c>
      <c r="AB364" s="28" t="str">
        <f t="shared" si="66"/>
        <v xml:space="preserve"> </v>
      </c>
      <c r="AC364" s="33"/>
      <c r="AD364" s="28" t="str">
        <f t="shared" si="67"/>
        <v/>
      </c>
      <c r="AE364" s="96" t="e">
        <v>#N/A</v>
      </c>
      <c r="AF364" s="35"/>
      <c r="AG364" s="72" t="str">
        <f>IFERROR(IF(AE364&gt;=(VLOOKUP(D364&amp;E364, 'Tab 3 Flex,Strng,Endur(unprot)'!R$10:$S$37,2,FALSE)),"HFZ", "NI")," ")</f>
        <v xml:space="preserve"> </v>
      </c>
      <c r="AH364" s="55" t="str">
        <f t="shared" si="68"/>
        <v xml:space="preserve"> </v>
      </c>
      <c r="AI364" s="43"/>
      <c r="AJ364" s="55" t="str">
        <f t="shared" si="69"/>
        <v/>
      </c>
      <c r="AK364" s="100" t="e">
        <v>#N/A</v>
      </c>
      <c r="AL364" s="36"/>
      <c r="AM364" s="73" t="str">
        <f>IFERROR(IF(AK364&gt;=(VLOOKUP(D364&amp;E364,'Tab 3 Flex,Strng,Endur(unprot)'!AB$10:$AC$37,2,FALSE)),"HFZ", "NI")," ")</f>
        <v xml:space="preserve"> </v>
      </c>
      <c r="AN364" s="29" t="str">
        <f t="shared" si="70"/>
        <v xml:space="preserve"> </v>
      </c>
      <c r="AO364" s="33"/>
      <c r="AP364" s="29" t="str">
        <f t="shared" si="71"/>
        <v/>
      </c>
    </row>
    <row r="365" spans="1:42" s="57" customFormat="1" ht="16.5" thickTop="1" thickBot="1" x14ac:dyDescent="0.3">
      <c r="A365" s="32"/>
      <c r="B365" s="25"/>
      <c r="C365" s="25"/>
      <c r="D365" s="25"/>
      <c r="E365" s="25"/>
      <c r="F365" s="25"/>
      <c r="G365" s="94" t="e">
        <v>#N/A</v>
      </c>
      <c r="H365" s="94" t="e">
        <v>#N/A</v>
      </c>
      <c r="I365" s="26"/>
      <c r="J365" s="26"/>
      <c r="K365" s="69" t="str">
        <f>IFERROR(IF(G365&gt;=(VLOOKUP(D365&amp;E365,'Tab 2 Aerobic Capacity (unprot)'!L$10:$M$27,2,FALSE)),"HFZ","NI")," ")</f>
        <v xml:space="preserve"> </v>
      </c>
      <c r="L365" s="69" t="str">
        <f>IFERROR(IF(H365&gt;=(VLOOKUP(D365&amp;E365,'Tab 2 Aerobic Capacity (unprot)'!L$34:$M$51,2,FALSE)),"HFZ","NI")," ")</f>
        <v xml:space="preserve"> </v>
      </c>
      <c r="M365" s="54" t="str">
        <f t="shared" si="60"/>
        <v xml:space="preserve"> </v>
      </c>
      <c r="N365" s="33" t="str">
        <f t="shared" si="61"/>
        <v xml:space="preserve"> </v>
      </c>
      <c r="O365" s="43"/>
      <c r="P365" s="54" t="str">
        <f t="shared" si="62"/>
        <v/>
      </c>
      <c r="Q365" s="33"/>
      <c r="R365" s="54" t="str">
        <f t="shared" si="63"/>
        <v/>
      </c>
      <c r="S365" s="99" t="e">
        <v>#N/A</v>
      </c>
      <c r="T365" s="99" t="e">
        <v>#N/A</v>
      </c>
      <c r="U365" s="99" t="e">
        <v>#N/A</v>
      </c>
      <c r="V365" s="27"/>
      <c r="W365" s="70" t="str">
        <f>IFERROR(IF(S365&gt;=(VLOOKUP(D365&amp;E365, 'Tab 3 Flex,Strng,Endur(unprot)'!AG$10:$AH$37,2,FALSE)),"HFZ", "NI")," ")</f>
        <v xml:space="preserve"> </v>
      </c>
      <c r="X365" s="70" t="str">
        <f>IFERROR(IF(T365&gt;=(VLOOKUP(D365&amp;E365, 'Tab 3 Flex,Strng,Endur(unprot)'!AG$10:$AH$37,2,FALSE)),"HFZ", "NI")," ")</f>
        <v xml:space="preserve"> </v>
      </c>
      <c r="Y365" s="71" t="str">
        <f t="shared" si="64"/>
        <v xml:space="preserve"> </v>
      </c>
      <c r="Z365" s="71" t="str">
        <f t="shared" si="65"/>
        <v xml:space="preserve"> </v>
      </c>
      <c r="AA365" s="71" t="str">
        <f>IFERROR(IF(U365&gt;=(VLOOKUP(D365&amp;E365, 'Tab 3 Flex,Strng,Endur(unprot)'!W$10:X$37,2,FALSE)),"HFZ", "NI"), " ")</f>
        <v xml:space="preserve"> </v>
      </c>
      <c r="AB365" s="28" t="str">
        <f t="shared" si="66"/>
        <v xml:space="preserve"> </v>
      </c>
      <c r="AC365" s="33"/>
      <c r="AD365" s="28" t="str">
        <f t="shared" si="67"/>
        <v/>
      </c>
      <c r="AE365" s="96" t="e">
        <v>#N/A</v>
      </c>
      <c r="AF365" s="35"/>
      <c r="AG365" s="72" t="str">
        <f>IFERROR(IF(AE365&gt;=(VLOOKUP(D365&amp;E365, 'Tab 3 Flex,Strng,Endur(unprot)'!R$10:$S$37,2,FALSE)),"HFZ", "NI")," ")</f>
        <v xml:space="preserve"> </v>
      </c>
      <c r="AH365" s="55" t="str">
        <f t="shared" si="68"/>
        <v xml:space="preserve"> </v>
      </c>
      <c r="AI365" s="43"/>
      <c r="AJ365" s="55" t="str">
        <f t="shared" si="69"/>
        <v/>
      </c>
      <c r="AK365" s="100" t="e">
        <v>#N/A</v>
      </c>
      <c r="AL365" s="36"/>
      <c r="AM365" s="73" t="str">
        <f>IFERROR(IF(AK365&gt;=(VLOOKUP(D365&amp;E365,'Tab 3 Flex,Strng,Endur(unprot)'!AB$10:$AC$37,2,FALSE)),"HFZ", "NI")," ")</f>
        <v xml:space="preserve"> </v>
      </c>
      <c r="AN365" s="29" t="str">
        <f t="shared" si="70"/>
        <v xml:space="preserve"> </v>
      </c>
      <c r="AO365" s="33"/>
      <c r="AP365" s="29" t="str">
        <f t="shared" si="71"/>
        <v/>
      </c>
    </row>
    <row r="366" spans="1:42" s="57" customFormat="1" ht="15.75" customHeight="1" thickTop="1" thickBot="1" x14ac:dyDescent="0.3">
      <c r="A366" s="32"/>
      <c r="B366" s="25"/>
      <c r="C366" s="25"/>
      <c r="D366" s="25"/>
      <c r="E366" s="25"/>
      <c r="F366" s="25"/>
      <c r="G366" s="94" t="e">
        <v>#N/A</v>
      </c>
      <c r="H366" s="94" t="e">
        <v>#N/A</v>
      </c>
      <c r="I366" s="26"/>
      <c r="J366" s="26"/>
      <c r="K366" s="69" t="str">
        <f>IFERROR(IF(G366&gt;=(VLOOKUP(D366&amp;E366,'Tab 2 Aerobic Capacity (unprot)'!L$10:$M$27,2,FALSE)),"HFZ","NI")," ")</f>
        <v xml:space="preserve"> </v>
      </c>
      <c r="L366" s="69" t="str">
        <f>IFERROR(IF(H366&gt;=(VLOOKUP(D366&amp;E366,'Tab 2 Aerobic Capacity (unprot)'!L$34:$M$51,2,FALSE)),"HFZ","NI")," ")</f>
        <v xml:space="preserve"> </v>
      </c>
      <c r="M366" s="54" t="str">
        <f t="shared" si="60"/>
        <v xml:space="preserve"> </v>
      </c>
      <c r="N366" s="33" t="str">
        <f t="shared" si="61"/>
        <v xml:space="preserve"> </v>
      </c>
      <c r="O366" s="43"/>
      <c r="P366" s="54" t="str">
        <f t="shared" si="62"/>
        <v/>
      </c>
      <c r="Q366" s="33"/>
      <c r="R366" s="54" t="str">
        <f t="shared" si="63"/>
        <v/>
      </c>
      <c r="S366" s="99" t="e">
        <v>#N/A</v>
      </c>
      <c r="T366" s="99" t="e">
        <v>#N/A</v>
      </c>
      <c r="U366" s="99" t="e">
        <v>#N/A</v>
      </c>
      <c r="V366" s="27"/>
      <c r="W366" s="70" t="str">
        <f>IFERROR(IF(S366&gt;=(VLOOKUP(D366&amp;E366, 'Tab 3 Flex,Strng,Endur(unprot)'!AG$10:$AH$37,2,FALSE)),"HFZ", "NI")," ")</f>
        <v xml:space="preserve"> </v>
      </c>
      <c r="X366" s="70" t="str">
        <f>IFERROR(IF(T366&gt;=(VLOOKUP(D366&amp;E366, 'Tab 3 Flex,Strng,Endur(unprot)'!AG$10:$AH$37,2,FALSE)),"HFZ", "NI")," ")</f>
        <v xml:space="preserve"> </v>
      </c>
      <c r="Y366" s="71" t="str">
        <f t="shared" si="64"/>
        <v xml:space="preserve"> </v>
      </c>
      <c r="Z366" s="71" t="str">
        <f t="shared" si="65"/>
        <v xml:space="preserve"> </v>
      </c>
      <c r="AA366" s="71" t="str">
        <f>IFERROR(IF(U366&gt;=(VLOOKUP(D366&amp;E366, 'Tab 3 Flex,Strng,Endur(unprot)'!W$10:X$37,2,FALSE)),"HFZ", "NI"), " ")</f>
        <v xml:space="preserve"> </v>
      </c>
      <c r="AB366" s="28" t="str">
        <f t="shared" si="66"/>
        <v xml:space="preserve"> </v>
      </c>
      <c r="AC366" s="33"/>
      <c r="AD366" s="28" t="str">
        <f t="shared" si="67"/>
        <v/>
      </c>
      <c r="AE366" s="96" t="e">
        <v>#N/A</v>
      </c>
      <c r="AF366" s="35"/>
      <c r="AG366" s="72" t="str">
        <f>IFERROR(IF(AE366&gt;=(VLOOKUP(D366&amp;E366, 'Tab 3 Flex,Strng,Endur(unprot)'!R$10:$S$37,2,FALSE)),"HFZ", "NI")," ")</f>
        <v xml:space="preserve"> </v>
      </c>
      <c r="AH366" s="55" t="str">
        <f t="shared" si="68"/>
        <v xml:space="preserve"> </v>
      </c>
      <c r="AI366" s="43"/>
      <c r="AJ366" s="55" t="str">
        <f t="shared" si="69"/>
        <v/>
      </c>
      <c r="AK366" s="100" t="e">
        <v>#N/A</v>
      </c>
      <c r="AL366" s="36"/>
      <c r="AM366" s="73" t="str">
        <f>IFERROR(IF(AK366&gt;=(VLOOKUP(D366&amp;E366,'Tab 3 Flex,Strng,Endur(unprot)'!AB$10:$AC$37,2,FALSE)),"HFZ", "NI")," ")</f>
        <v xml:space="preserve"> </v>
      </c>
      <c r="AN366" s="29" t="str">
        <f t="shared" si="70"/>
        <v xml:space="preserve"> </v>
      </c>
      <c r="AO366" s="33"/>
      <c r="AP366" s="29" t="str">
        <f t="shared" si="71"/>
        <v/>
      </c>
    </row>
    <row r="367" spans="1:42" s="57" customFormat="1" ht="16.5" thickTop="1" thickBot="1" x14ac:dyDescent="0.3">
      <c r="A367" s="32"/>
      <c r="B367" s="25"/>
      <c r="C367" s="25"/>
      <c r="D367" s="25"/>
      <c r="E367" s="25"/>
      <c r="F367" s="25"/>
      <c r="G367" s="94" t="e">
        <v>#N/A</v>
      </c>
      <c r="H367" s="94" t="e">
        <v>#N/A</v>
      </c>
      <c r="I367" s="26"/>
      <c r="J367" s="26"/>
      <c r="K367" s="69" t="str">
        <f>IFERROR(IF(G367&gt;=(VLOOKUP(D367&amp;E367,'Tab 2 Aerobic Capacity (unprot)'!L$10:$M$27,2,FALSE)),"HFZ","NI")," ")</f>
        <v xml:space="preserve"> </v>
      </c>
      <c r="L367" s="69" t="str">
        <f>IFERROR(IF(H367&gt;=(VLOOKUP(D367&amp;E367,'Tab 2 Aerobic Capacity (unprot)'!L$34:$M$51,2,FALSE)),"HFZ","NI")," ")</f>
        <v xml:space="preserve"> </v>
      </c>
      <c r="M367" s="54" t="str">
        <f t="shared" si="60"/>
        <v xml:space="preserve"> </v>
      </c>
      <c r="N367" s="33" t="str">
        <f t="shared" si="61"/>
        <v xml:space="preserve"> </v>
      </c>
      <c r="O367" s="43"/>
      <c r="P367" s="54" t="str">
        <f t="shared" si="62"/>
        <v/>
      </c>
      <c r="Q367" s="33"/>
      <c r="R367" s="54" t="str">
        <f t="shared" si="63"/>
        <v/>
      </c>
      <c r="S367" s="99" t="e">
        <v>#N/A</v>
      </c>
      <c r="T367" s="99" t="e">
        <v>#N/A</v>
      </c>
      <c r="U367" s="99" t="e">
        <v>#N/A</v>
      </c>
      <c r="V367" s="27"/>
      <c r="W367" s="70" t="str">
        <f>IFERROR(IF(S367&gt;=(VLOOKUP(D367&amp;E367, 'Tab 3 Flex,Strng,Endur(unprot)'!AG$10:$AH$37,2,FALSE)),"HFZ", "NI")," ")</f>
        <v xml:space="preserve"> </v>
      </c>
      <c r="X367" s="70" t="str">
        <f>IFERROR(IF(T367&gt;=(VLOOKUP(D367&amp;E367, 'Tab 3 Flex,Strng,Endur(unprot)'!AG$10:$AH$37,2,FALSE)),"HFZ", "NI")," ")</f>
        <v xml:space="preserve"> </v>
      </c>
      <c r="Y367" s="71" t="str">
        <f t="shared" si="64"/>
        <v xml:space="preserve"> </v>
      </c>
      <c r="Z367" s="71" t="str">
        <f t="shared" si="65"/>
        <v xml:space="preserve"> </v>
      </c>
      <c r="AA367" s="71" t="str">
        <f>IFERROR(IF(U367&gt;=(VLOOKUP(D367&amp;E367, 'Tab 3 Flex,Strng,Endur(unprot)'!W$10:X$37,2,FALSE)),"HFZ", "NI"), " ")</f>
        <v xml:space="preserve"> </v>
      </c>
      <c r="AB367" s="28" t="str">
        <f t="shared" si="66"/>
        <v xml:space="preserve"> </v>
      </c>
      <c r="AC367" s="33"/>
      <c r="AD367" s="28" t="str">
        <f t="shared" si="67"/>
        <v/>
      </c>
      <c r="AE367" s="96" t="e">
        <v>#N/A</v>
      </c>
      <c r="AF367" s="35"/>
      <c r="AG367" s="72" t="str">
        <f>IFERROR(IF(AE367&gt;=(VLOOKUP(D367&amp;E367, 'Tab 3 Flex,Strng,Endur(unprot)'!R$10:$S$37,2,FALSE)),"HFZ", "NI")," ")</f>
        <v xml:space="preserve"> </v>
      </c>
      <c r="AH367" s="55" t="str">
        <f t="shared" si="68"/>
        <v xml:space="preserve"> </v>
      </c>
      <c r="AI367" s="43"/>
      <c r="AJ367" s="55" t="str">
        <f t="shared" si="69"/>
        <v/>
      </c>
      <c r="AK367" s="100" t="e">
        <v>#N/A</v>
      </c>
      <c r="AL367" s="36"/>
      <c r="AM367" s="73" t="str">
        <f>IFERROR(IF(AK367&gt;=(VLOOKUP(D367&amp;E367,'Tab 3 Flex,Strng,Endur(unprot)'!AB$10:$AC$37,2,FALSE)),"HFZ", "NI")," ")</f>
        <v xml:space="preserve"> </v>
      </c>
      <c r="AN367" s="29" t="str">
        <f t="shared" si="70"/>
        <v xml:space="preserve"> </v>
      </c>
      <c r="AO367" s="33"/>
      <c r="AP367" s="29" t="str">
        <f t="shared" si="71"/>
        <v/>
      </c>
    </row>
    <row r="368" spans="1:42" s="57" customFormat="1" ht="15.75" customHeight="1" thickTop="1" thickBot="1" x14ac:dyDescent="0.3">
      <c r="A368" s="32"/>
      <c r="B368" s="25"/>
      <c r="C368" s="25"/>
      <c r="D368" s="25"/>
      <c r="E368" s="25"/>
      <c r="F368" s="25"/>
      <c r="G368" s="94" t="e">
        <v>#N/A</v>
      </c>
      <c r="H368" s="94" t="e">
        <v>#N/A</v>
      </c>
      <c r="I368" s="26"/>
      <c r="J368" s="26"/>
      <c r="K368" s="69" t="str">
        <f>IFERROR(IF(G368&gt;=(VLOOKUP(D368&amp;E368,'Tab 2 Aerobic Capacity (unprot)'!L$10:$M$27,2,FALSE)),"HFZ","NI")," ")</f>
        <v xml:space="preserve"> </v>
      </c>
      <c r="L368" s="69" t="str">
        <f>IFERROR(IF(H368&gt;=(VLOOKUP(D368&amp;E368,'Tab 2 Aerobic Capacity (unprot)'!L$34:$M$51,2,FALSE)),"HFZ","NI")," ")</f>
        <v xml:space="preserve"> </v>
      </c>
      <c r="M368" s="54" t="str">
        <f t="shared" si="60"/>
        <v xml:space="preserve"> </v>
      </c>
      <c r="N368" s="33" t="str">
        <f t="shared" si="61"/>
        <v xml:space="preserve"> </v>
      </c>
      <c r="O368" s="43"/>
      <c r="P368" s="54" t="str">
        <f t="shared" si="62"/>
        <v/>
      </c>
      <c r="Q368" s="33"/>
      <c r="R368" s="54" t="str">
        <f t="shared" si="63"/>
        <v/>
      </c>
      <c r="S368" s="99" t="e">
        <v>#N/A</v>
      </c>
      <c r="T368" s="99" t="e">
        <v>#N/A</v>
      </c>
      <c r="U368" s="99" t="e">
        <v>#N/A</v>
      </c>
      <c r="V368" s="27"/>
      <c r="W368" s="70" t="str">
        <f>IFERROR(IF(S368&gt;=(VLOOKUP(D368&amp;E368, 'Tab 3 Flex,Strng,Endur(unprot)'!AG$10:$AH$37,2,FALSE)),"HFZ", "NI")," ")</f>
        <v xml:space="preserve"> </v>
      </c>
      <c r="X368" s="70" t="str">
        <f>IFERROR(IF(T368&gt;=(VLOOKUP(D368&amp;E368, 'Tab 3 Flex,Strng,Endur(unprot)'!AG$10:$AH$37,2,FALSE)),"HFZ", "NI")," ")</f>
        <v xml:space="preserve"> </v>
      </c>
      <c r="Y368" s="71" t="str">
        <f t="shared" si="64"/>
        <v xml:space="preserve"> </v>
      </c>
      <c r="Z368" s="71" t="str">
        <f t="shared" si="65"/>
        <v xml:space="preserve"> </v>
      </c>
      <c r="AA368" s="71" t="str">
        <f>IFERROR(IF(U368&gt;=(VLOOKUP(D368&amp;E368, 'Tab 3 Flex,Strng,Endur(unprot)'!W$10:X$37,2,FALSE)),"HFZ", "NI"), " ")</f>
        <v xml:space="preserve"> </v>
      </c>
      <c r="AB368" s="28" t="str">
        <f t="shared" si="66"/>
        <v xml:space="preserve"> </v>
      </c>
      <c r="AC368" s="33"/>
      <c r="AD368" s="28" t="str">
        <f t="shared" si="67"/>
        <v/>
      </c>
      <c r="AE368" s="96" t="e">
        <v>#N/A</v>
      </c>
      <c r="AF368" s="35"/>
      <c r="AG368" s="72" t="str">
        <f>IFERROR(IF(AE368&gt;=(VLOOKUP(D368&amp;E368, 'Tab 3 Flex,Strng,Endur(unprot)'!R$10:$S$37,2,FALSE)),"HFZ", "NI")," ")</f>
        <v xml:space="preserve"> </v>
      </c>
      <c r="AH368" s="55" t="str">
        <f t="shared" si="68"/>
        <v xml:space="preserve"> </v>
      </c>
      <c r="AI368" s="43"/>
      <c r="AJ368" s="55" t="str">
        <f t="shared" si="69"/>
        <v/>
      </c>
      <c r="AK368" s="100" t="e">
        <v>#N/A</v>
      </c>
      <c r="AL368" s="36"/>
      <c r="AM368" s="73" t="str">
        <f>IFERROR(IF(AK368&gt;=(VLOOKUP(D368&amp;E368,'Tab 3 Flex,Strng,Endur(unprot)'!AB$10:$AC$37,2,FALSE)),"HFZ", "NI")," ")</f>
        <v xml:space="preserve"> </v>
      </c>
      <c r="AN368" s="29" t="str">
        <f t="shared" si="70"/>
        <v xml:space="preserve"> </v>
      </c>
      <c r="AO368" s="33"/>
      <c r="AP368" s="29" t="str">
        <f t="shared" si="71"/>
        <v/>
      </c>
    </row>
    <row r="369" spans="1:42" s="57" customFormat="1" ht="16.5" thickTop="1" thickBot="1" x14ac:dyDescent="0.3">
      <c r="A369" s="32"/>
      <c r="B369" s="25"/>
      <c r="C369" s="25"/>
      <c r="D369" s="25"/>
      <c r="E369" s="25"/>
      <c r="F369" s="25"/>
      <c r="G369" s="94" t="e">
        <v>#N/A</v>
      </c>
      <c r="H369" s="94" t="e">
        <v>#N/A</v>
      </c>
      <c r="I369" s="26"/>
      <c r="J369" s="26"/>
      <c r="K369" s="69" t="str">
        <f>IFERROR(IF(G369&gt;=(VLOOKUP(D369&amp;E369,'Tab 2 Aerobic Capacity (unprot)'!L$10:$M$27,2,FALSE)),"HFZ","NI")," ")</f>
        <v xml:space="preserve"> </v>
      </c>
      <c r="L369" s="69" t="str">
        <f>IFERROR(IF(H369&gt;=(VLOOKUP(D369&amp;E369,'Tab 2 Aerobic Capacity (unprot)'!L$34:$M$51,2,FALSE)),"HFZ","NI")," ")</f>
        <v xml:space="preserve"> </v>
      </c>
      <c r="M369" s="54" t="str">
        <f t="shared" si="60"/>
        <v xml:space="preserve"> </v>
      </c>
      <c r="N369" s="33" t="str">
        <f t="shared" si="61"/>
        <v xml:space="preserve"> </v>
      </c>
      <c r="O369" s="43"/>
      <c r="P369" s="54" t="str">
        <f t="shared" si="62"/>
        <v/>
      </c>
      <c r="Q369" s="33"/>
      <c r="R369" s="54" t="str">
        <f t="shared" si="63"/>
        <v/>
      </c>
      <c r="S369" s="99" t="e">
        <v>#N/A</v>
      </c>
      <c r="T369" s="99" t="e">
        <v>#N/A</v>
      </c>
      <c r="U369" s="99" t="e">
        <v>#N/A</v>
      </c>
      <c r="V369" s="27"/>
      <c r="W369" s="70" t="str">
        <f>IFERROR(IF(S369&gt;=(VLOOKUP(D369&amp;E369, 'Tab 3 Flex,Strng,Endur(unprot)'!AG$10:$AH$37,2,FALSE)),"HFZ", "NI")," ")</f>
        <v xml:space="preserve"> </v>
      </c>
      <c r="X369" s="70" t="str">
        <f>IFERROR(IF(T369&gt;=(VLOOKUP(D369&amp;E369, 'Tab 3 Flex,Strng,Endur(unprot)'!AG$10:$AH$37,2,FALSE)),"HFZ", "NI")," ")</f>
        <v xml:space="preserve"> </v>
      </c>
      <c r="Y369" s="71" t="str">
        <f t="shared" si="64"/>
        <v xml:space="preserve"> </v>
      </c>
      <c r="Z369" s="71" t="str">
        <f t="shared" si="65"/>
        <v xml:space="preserve"> </v>
      </c>
      <c r="AA369" s="71" t="str">
        <f>IFERROR(IF(U369&gt;=(VLOOKUP(D369&amp;E369, 'Tab 3 Flex,Strng,Endur(unprot)'!W$10:X$37,2,FALSE)),"HFZ", "NI"), " ")</f>
        <v xml:space="preserve"> </v>
      </c>
      <c r="AB369" s="28" t="str">
        <f t="shared" si="66"/>
        <v xml:space="preserve"> </v>
      </c>
      <c r="AC369" s="33"/>
      <c r="AD369" s="28" t="str">
        <f t="shared" si="67"/>
        <v/>
      </c>
      <c r="AE369" s="96" t="e">
        <v>#N/A</v>
      </c>
      <c r="AF369" s="35"/>
      <c r="AG369" s="72" t="str">
        <f>IFERROR(IF(AE369&gt;=(VLOOKUP(D369&amp;E369, 'Tab 3 Flex,Strng,Endur(unprot)'!R$10:$S$37,2,FALSE)),"HFZ", "NI")," ")</f>
        <v xml:space="preserve"> </v>
      </c>
      <c r="AH369" s="55" t="str">
        <f t="shared" si="68"/>
        <v xml:space="preserve"> </v>
      </c>
      <c r="AI369" s="43"/>
      <c r="AJ369" s="55" t="str">
        <f t="shared" si="69"/>
        <v/>
      </c>
      <c r="AK369" s="100" t="e">
        <v>#N/A</v>
      </c>
      <c r="AL369" s="36"/>
      <c r="AM369" s="73" t="str">
        <f>IFERROR(IF(AK369&gt;=(VLOOKUP(D369&amp;E369,'Tab 3 Flex,Strng,Endur(unprot)'!AB$10:$AC$37,2,FALSE)),"HFZ", "NI")," ")</f>
        <v xml:space="preserve"> </v>
      </c>
      <c r="AN369" s="29" t="str">
        <f t="shared" si="70"/>
        <v xml:space="preserve"> </v>
      </c>
      <c r="AO369" s="33"/>
      <c r="AP369" s="29" t="str">
        <f t="shared" si="71"/>
        <v/>
      </c>
    </row>
    <row r="370" spans="1:42" s="57" customFormat="1" ht="15.75" customHeight="1" thickTop="1" thickBot="1" x14ac:dyDescent="0.3">
      <c r="A370" s="32"/>
      <c r="B370" s="25"/>
      <c r="C370" s="25"/>
      <c r="D370" s="25"/>
      <c r="E370" s="25"/>
      <c r="F370" s="25"/>
      <c r="G370" s="94" t="e">
        <v>#N/A</v>
      </c>
      <c r="H370" s="94" t="e">
        <v>#N/A</v>
      </c>
      <c r="I370" s="26"/>
      <c r="J370" s="26"/>
      <c r="K370" s="69" t="str">
        <f>IFERROR(IF(G370&gt;=(VLOOKUP(D370&amp;E370,'Tab 2 Aerobic Capacity (unprot)'!L$10:$M$27,2,FALSE)),"HFZ","NI")," ")</f>
        <v xml:space="preserve"> </v>
      </c>
      <c r="L370" s="69" t="str">
        <f>IFERROR(IF(H370&gt;=(VLOOKUP(D370&amp;E370,'Tab 2 Aerobic Capacity (unprot)'!L$34:$M$51,2,FALSE)),"HFZ","NI")," ")</f>
        <v xml:space="preserve"> </v>
      </c>
      <c r="M370" s="54" t="str">
        <f t="shared" si="60"/>
        <v xml:space="preserve"> </v>
      </c>
      <c r="N370" s="33" t="str">
        <f t="shared" si="61"/>
        <v xml:space="preserve"> </v>
      </c>
      <c r="O370" s="43"/>
      <c r="P370" s="54" t="str">
        <f t="shared" si="62"/>
        <v/>
      </c>
      <c r="Q370" s="33"/>
      <c r="R370" s="54" t="str">
        <f t="shared" si="63"/>
        <v/>
      </c>
      <c r="S370" s="99" t="e">
        <v>#N/A</v>
      </c>
      <c r="T370" s="99" t="e">
        <v>#N/A</v>
      </c>
      <c r="U370" s="99" t="e">
        <v>#N/A</v>
      </c>
      <c r="V370" s="27"/>
      <c r="W370" s="70" t="str">
        <f>IFERROR(IF(S370&gt;=(VLOOKUP(D370&amp;E370, 'Tab 3 Flex,Strng,Endur(unprot)'!AG$10:$AH$37,2,FALSE)),"HFZ", "NI")," ")</f>
        <v xml:space="preserve"> </v>
      </c>
      <c r="X370" s="70" t="str">
        <f>IFERROR(IF(T370&gt;=(VLOOKUP(D370&amp;E370, 'Tab 3 Flex,Strng,Endur(unprot)'!AG$10:$AH$37,2,FALSE)),"HFZ", "NI")," ")</f>
        <v xml:space="preserve"> </v>
      </c>
      <c r="Y370" s="71" t="str">
        <f t="shared" si="64"/>
        <v xml:space="preserve"> </v>
      </c>
      <c r="Z370" s="71" t="str">
        <f t="shared" si="65"/>
        <v xml:space="preserve"> </v>
      </c>
      <c r="AA370" s="71" t="str">
        <f>IFERROR(IF(U370&gt;=(VLOOKUP(D370&amp;E370, 'Tab 3 Flex,Strng,Endur(unprot)'!W$10:X$37,2,FALSE)),"HFZ", "NI"), " ")</f>
        <v xml:space="preserve"> </v>
      </c>
      <c r="AB370" s="28" t="str">
        <f t="shared" si="66"/>
        <v xml:space="preserve"> </v>
      </c>
      <c r="AC370" s="33"/>
      <c r="AD370" s="28" t="str">
        <f t="shared" si="67"/>
        <v/>
      </c>
      <c r="AE370" s="96" t="e">
        <v>#N/A</v>
      </c>
      <c r="AF370" s="35"/>
      <c r="AG370" s="72" t="str">
        <f>IFERROR(IF(AE370&gt;=(VLOOKUP(D370&amp;E370, 'Tab 3 Flex,Strng,Endur(unprot)'!R$10:$S$37,2,FALSE)),"HFZ", "NI")," ")</f>
        <v xml:space="preserve"> </v>
      </c>
      <c r="AH370" s="55" t="str">
        <f t="shared" si="68"/>
        <v xml:space="preserve"> </v>
      </c>
      <c r="AI370" s="43"/>
      <c r="AJ370" s="55" t="str">
        <f t="shared" si="69"/>
        <v/>
      </c>
      <c r="AK370" s="100" t="e">
        <v>#N/A</v>
      </c>
      <c r="AL370" s="36"/>
      <c r="AM370" s="73" t="str">
        <f>IFERROR(IF(AK370&gt;=(VLOOKUP(D370&amp;E370,'Tab 3 Flex,Strng,Endur(unprot)'!AB$10:$AC$37,2,FALSE)),"HFZ", "NI")," ")</f>
        <v xml:space="preserve"> </v>
      </c>
      <c r="AN370" s="29" t="str">
        <f t="shared" si="70"/>
        <v xml:space="preserve"> </v>
      </c>
      <c r="AO370" s="33"/>
      <c r="AP370" s="29" t="str">
        <f t="shared" si="71"/>
        <v/>
      </c>
    </row>
    <row r="371" spans="1:42" s="57" customFormat="1" ht="16.5" thickTop="1" thickBot="1" x14ac:dyDescent="0.3">
      <c r="A371" s="32"/>
      <c r="B371" s="25"/>
      <c r="C371" s="25"/>
      <c r="D371" s="25"/>
      <c r="E371" s="25"/>
      <c r="F371" s="25"/>
      <c r="G371" s="94" t="e">
        <v>#N/A</v>
      </c>
      <c r="H371" s="94" t="e">
        <v>#N/A</v>
      </c>
      <c r="I371" s="26"/>
      <c r="J371" s="26"/>
      <c r="K371" s="69" t="str">
        <f>IFERROR(IF(G371&gt;=(VLOOKUP(D371&amp;E371,'Tab 2 Aerobic Capacity (unprot)'!L$10:$M$27,2,FALSE)),"HFZ","NI")," ")</f>
        <v xml:space="preserve"> </v>
      </c>
      <c r="L371" s="69" t="str">
        <f>IFERROR(IF(H371&gt;=(VLOOKUP(D371&amp;E371,'Tab 2 Aerobic Capacity (unprot)'!L$34:$M$51,2,FALSE)),"HFZ","NI")," ")</f>
        <v xml:space="preserve"> </v>
      </c>
      <c r="M371" s="54" t="str">
        <f t="shared" si="60"/>
        <v xml:space="preserve"> </v>
      </c>
      <c r="N371" s="33" t="str">
        <f t="shared" si="61"/>
        <v xml:space="preserve"> </v>
      </c>
      <c r="O371" s="43"/>
      <c r="P371" s="54" t="str">
        <f t="shared" si="62"/>
        <v/>
      </c>
      <c r="Q371" s="33"/>
      <c r="R371" s="54" t="str">
        <f t="shared" si="63"/>
        <v/>
      </c>
      <c r="S371" s="99" t="e">
        <v>#N/A</v>
      </c>
      <c r="T371" s="99" t="e">
        <v>#N/A</v>
      </c>
      <c r="U371" s="99" t="e">
        <v>#N/A</v>
      </c>
      <c r="V371" s="27"/>
      <c r="W371" s="70" t="str">
        <f>IFERROR(IF(S371&gt;=(VLOOKUP(D371&amp;E371, 'Tab 3 Flex,Strng,Endur(unprot)'!AG$10:$AH$37,2,FALSE)),"HFZ", "NI")," ")</f>
        <v xml:space="preserve"> </v>
      </c>
      <c r="X371" s="70" t="str">
        <f>IFERROR(IF(T371&gt;=(VLOOKUP(D371&amp;E371, 'Tab 3 Flex,Strng,Endur(unprot)'!AG$10:$AH$37,2,FALSE)),"HFZ", "NI")," ")</f>
        <v xml:space="preserve"> </v>
      </c>
      <c r="Y371" s="71" t="str">
        <f t="shared" si="64"/>
        <v xml:space="preserve"> </v>
      </c>
      <c r="Z371" s="71" t="str">
        <f t="shared" si="65"/>
        <v xml:space="preserve"> </v>
      </c>
      <c r="AA371" s="71" t="str">
        <f>IFERROR(IF(U371&gt;=(VLOOKUP(D371&amp;E371, 'Tab 3 Flex,Strng,Endur(unprot)'!W$10:X$37,2,FALSE)),"HFZ", "NI"), " ")</f>
        <v xml:space="preserve"> </v>
      </c>
      <c r="AB371" s="28" t="str">
        <f t="shared" si="66"/>
        <v xml:space="preserve"> </v>
      </c>
      <c r="AC371" s="33"/>
      <c r="AD371" s="28" t="str">
        <f t="shared" si="67"/>
        <v/>
      </c>
      <c r="AE371" s="96" t="e">
        <v>#N/A</v>
      </c>
      <c r="AF371" s="35"/>
      <c r="AG371" s="72" t="str">
        <f>IFERROR(IF(AE371&gt;=(VLOOKUP(D371&amp;E371, 'Tab 3 Flex,Strng,Endur(unprot)'!R$10:$S$37,2,FALSE)),"HFZ", "NI")," ")</f>
        <v xml:space="preserve"> </v>
      </c>
      <c r="AH371" s="55" t="str">
        <f t="shared" si="68"/>
        <v xml:space="preserve"> </v>
      </c>
      <c r="AI371" s="43"/>
      <c r="AJ371" s="55" t="str">
        <f t="shared" si="69"/>
        <v/>
      </c>
      <c r="AK371" s="100" t="e">
        <v>#N/A</v>
      </c>
      <c r="AL371" s="36"/>
      <c r="AM371" s="73" t="str">
        <f>IFERROR(IF(AK371&gt;=(VLOOKUP(D371&amp;E371,'Tab 3 Flex,Strng,Endur(unprot)'!AB$10:$AC$37,2,FALSE)),"HFZ", "NI")," ")</f>
        <v xml:space="preserve"> </v>
      </c>
      <c r="AN371" s="29" t="str">
        <f t="shared" si="70"/>
        <v xml:space="preserve"> </v>
      </c>
      <c r="AO371" s="33"/>
      <c r="AP371" s="29" t="str">
        <f t="shared" si="71"/>
        <v/>
      </c>
    </row>
    <row r="372" spans="1:42" s="57" customFormat="1" ht="15.75" customHeight="1" thickTop="1" thickBot="1" x14ac:dyDescent="0.3">
      <c r="A372" s="32"/>
      <c r="B372" s="25"/>
      <c r="C372" s="25"/>
      <c r="D372" s="25"/>
      <c r="E372" s="25"/>
      <c r="F372" s="25"/>
      <c r="G372" s="94" t="e">
        <v>#N/A</v>
      </c>
      <c r="H372" s="94" t="e">
        <v>#N/A</v>
      </c>
      <c r="I372" s="26"/>
      <c r="J372" s="26"/>
      <c r="K372" s="69" t="str">
        <f>IFERROR(IF(G372&gt;=(VLOOKUP(D372&amp;E372,'Tab 2 Aerobic Capacity (unprot)'!L$10:$M$27,2,FALSE)),"HFZ","NI")," ")</f>
        <v xml:space="preserve"> </v>
      </c>
      <c r="L372" s="69" t="str">
        <f>IFERROR(IF(H372&gt;=(VLOOKUP(D372&amp;E372,'Tab 2 Aerobic Capacity (unprot)'!L$34:$M$51,2,FALSE)),"HFZ","NI")," ")</f>
        <v xml:space="preserve"> </v>
      </c>
      <c r="M372" s="54" t="str">
        <f t="shared" si="60"/>
        <v xml:space="preserve"> </v>
      </c>
      <c r="N372" s="33" t="str">
        <f t="shared" si="61"/>
        <v xml:space="preserve"> </v>
      </c>
      <c r="O372" s="43"/>
      <c r="P372" s="54" t="str">
        <f t="shared" si="62"/>
        <v/>
      </c>
      <c r="Q372" s="33"/>
      <c r="R372" s="54" t="str">
        <f t="shared" si="63"/>
        <v/>
      </c>
      <c r="S372" s="99" t="e">
        <v>#N/A</v>
      </c>
      <c r="T372" s="99" t="e">
        <v>#N/A</v>
      </c>
      <c r="U372" s="99" t="e">
        <v>#N/A</v>
      </c>
      <c r="V372" s="27"/>
      <c r="W372" s="70" t="str">
        <f>IFERROR(IF(S372&gt;=(VLOOKUP(D372&amp;E372, 'Tab 3 Flex,Strng,Endur(unprot)'!AG$10:$AH$37,2,FALSE)),"HFZ", "NI")," ")</f>
        <v xml:space="preserve"> </v>
      </c>
      <c r="X372" s="70" t="str">
        <f>IFERROR(IF(T372&gt;=(VLOOKUP(D372&amp;E372, 'Tab 3 Flex,Strng,Endur(unprot)'!AG$10:$AH$37,2,FALSE)),"HFZ", "NI")," ")</f>
        <v xml:space="preserve"> </v>
      </c>
      <c r="Y372" s="71" t="str">
        <f t="shared" si="64"/>
        <v xml:space="preserve"> </v>
      </c>
      <c r="Z372" s="71" t="str">
        <f t="shared" si="65"/>
        <v xml:space="preserve"> </v>
      </c>
      <c r="AA372" s="71" t="str">
        <f>IFERROR(IF(U372&gt;=(VLOOKUP(D372&amp;E372, 'Tab 3 Flex,Strng,Endur(unprot)'!W$10:X$37,2,FALSE)),"HFZ", "NI"), " ")</f>
        <v xml:space="preserve"> </v>
      </c>
      <c r="AB372" s="28" t="str">
        <f t="shared" si="66"/>
        <v xml:space="preserve"> </v>
      </c>
      <c r="AC372" s="33"/>
      <c r="AD372" s="28" t="str">
        <f t="shared" si="67"/>
        <v/>
      </c>
      <c r="AE372" s="96" t="e">
        <v>#N/A</v>
      </c>
      <c r="AF372" s="35"/>
      <c r="AG372" s="72" t="str">
        <f>IFERROR(IF(AE372&gt;=(VLOOKUP(D372&amp;E372, 'Tab 3 Flex,Strng,Endur(unprot)'!R$10:$S$37,2,FALSE)),"HFZ", "NI")," ")</f>
        <v xml:space="preserve"> </v>
      </c>
      <c r="AH372" s="55" t="str">
        <f t="shared" si="68"/>
        <v xml:space="preserve"> </v>
      </c>
      <c r="AI372" s="43"/>
      <c r="AJ372" s="55" t="str">
        <f t="shared" si="69"/>
        <v/>
      </c>
      <c r="AK372" s="100" t="e">
        <v>#N/A</v>
      </c>
      <c r="AL372" s="36"/>
      <c r="AM372" s="73" t="str">
        <f>IFERROR(IF(AK372&gt;=(VLOOKUP(D372&amp;E372,'Tab 3 Flex,Strng,Endur(unprot)'!AB$10:$AC$37,2,FALSE)),"HFZ", "NI")," ")</f>
        <v xml:space="preserve"> </v>
      </c>
      <c r="AN372" s="29" t="str">
        <f t="shared" si="70"/>
        <v xml:space="preserve"> </v>
      </c>
      <c r="AO372" s="33"/>
      <c r="AP372" s="29" t="str">
        <f t="shared" si="71"/>
        <v/>
      </c>
    </row>
    <row r="373" spans="1:42" s="57" customFormat="1" ht="16.5" thickTop="1" thickBot="1" x14ac:dyDescent="0.3">
      <c r="A373" s="32"/>
      <c r="B373" s="25"/>
      <c r="C373" s="25"/>
      <c r="D373" s="25"/>
      <c r="E373" s="25"/>
      <c r="F373" s="25"/>
      <c r="G373" s="94" t="e">
        <v>#N/A</v>
      </c>
      <c r="H373" s="94" t="e">
        <v>#N/A</v>
      </c>
      <c r="I373" s="26"/>
      <c r="J373" s="26"/>
      <c r="K373" s="69" t="str">
        <f>IFERROR(IF(G373&gt;=(VLOOKUP(D373&amp;E373,'Tab 2 Aerobic Capacity (unprot)'!L$10:$M$27,2,FALSE)),"HFZ","NI")," ")</f>
        <v xml:space="preserve"> </v>
      </c>
      <c r="L373" s="69" t="str">
        <f>IFERROR(IF(H373&gt;=(VLOOKUP(D373&amp;E373,'Tab 2 Aerobic Capacity (unprot)'!L$34:$M$51,2,FALSE)),"HFZ","NI")," ")</f>
        <v xml:space="preserve"> </v>
      </c>
      <c r="M373" s="54" t="str">
        <f t="shared" si="60"/>
        <v xml:space="preserve"> </v>
      </c>
      <c r="N373" s="33" t="str">
        <f t="shared" si="61"/>
        <v xml:space="preserve"> </v>
      </c>
      <c r="O373" s="43"/>
      <c r="P373" s="54" t="str">
        <f t="shared" si="62"/>
        <v/>
      </c>
      <c r="Q373" s="33"/>
      <c r="R373" s="54" t="str">
        <f t="shared" si="63"/>
        <v/>
      </c>
      <c r="S373" s="99" t="e">
        <v>#N/A</v>
      </c>
      <c r="T373" s="99" t="e">
        <v>#N/A</v>
      </c>
      <c r="U373" s="99" t="e">
        <v>#N/A</v>
      </c>
      <c r="V373" s="27"/>
      <c r="W373" s="70" t="str">
        <f>IFERROR(IF(S373&gt;=(VLOOKUP(D373&amp;E373, 'Tab 3 Flex,Strng,Endur(unprot)'!AG$10:$AH$37,2,FALSE)),"HFZ", "NI")," ")</f>
        <v xml:space="preserve"> </v>
      </c>
      <c r="X373" s="70" t="str">
        <f>IFERROR(IF(T373&gt;=(VLOOKUP(D373&amp;E373, 'Tab 3 Flex,Strng,Endur(unprot)'!AG$10:$AH$37,2,FALSE)),"HFZ", "NI")," ")</f>
        <v xml:space="preserve"> </v>
      </c>
      <c r="Y373" s="71" t="str">
        <f t="shared" si="64"/>
        <v xml:space="preserve"> </v>
      </c>
      <c r="Z373" s="71" t="str">
        <f t="shared" si="65"/>
        <v xml:space="preserve"> </v>
      </c>
      <c r="AA373" s="71" t="str">
        <f>IFERROR(IF(U373&gt;=(VLOOKUP(D373&amp;E373, 'Tab 3 Flex,Strng,Endur(unprot)'!W$10:X$37,2,FALSE)),"HFZ", "NI"), " ")</f>
        <v xml:space="preserve"> </v>
      </c>
      <c r="AB373" s="28" t="str">
        <f t="shared" si="66"/>
        <v xml:space="preserve"> </v>
      </c>
      <c r="AC373" s="33"/>
      <c r="AD373" s="28" t="str">
        <f t="shared" si="67"/>
        <v/>
      </c>
      <c r="AE373" s="96" t="e">
        <v>#N/A</v>
      </c>
      <c r="AF373" s="35"/>
      <c r="AG373" s="72" t="str">
        <f>IFERROR(IF(AE373&gt;=(VLOOKUP(D373&amp;E373, 'Tab 3 Flex,Strng,Endur(unprot)'!R$10:$S$37,2,FALSE)),"HFZ", "NI")," ")</f>
        <v xml:space="preserve"> </v>
      </c>
      <c r="AH373" s="55" t="str">
        <f t="shared" si="68"/>
        <v xml:space="preserve"> </v>
      </c>
      <c r="AI373" s="43"/>
      <c r="AJ373" s="55" t="str">
        <f t="shared" si="69"/>
        <v/>
      </c>
      <c r="AK373" s="100" t="e">
        <v>#N/A</v>
      </c>
      <c r="AL373" s="36"/>
      <c r="AM373" s="73" t="str">
        <f>IFERROR(IF(AK373&gt;=(VLOOKUP(D373&amp;E373,'Tab 3 Flex,Strng,Endur(unprot)'!AB$10:$AC$37,2,FALSE)),"HFZ", "NI")," ")</f>
        <v xml:space="preserve"> </v>
      </c>
      <c r="AN373" s="29" t="str">
        <f t="shared" si="70"/>
        <v xml:space="preserve"> </v>
      </c>
      <c r="AO373" s="33"/>
      <c r="AP373" s="29" t="str">
        <f t="shared" si="71"/>
        <v/>
      </c>
    </row>
    <row r="374" spans="1:42" s="57" customFormat="1" ht="15.75" customHeight="1" thickTop="1" thickBot="1" x14ac:dyDescent="0.3">
      <c r="A374" s="32"/>
      <c r="B374" s="25"/>
      <c r="C374" s="25"/>
      <c r="D374" s="25"/>
      <c r="E374" s="25"/>
      <c r="F374" s="25"/>
      <c r="G374" s="94" t="e">
        <v>#N/A</v>
      </c>
      <c r="H374" s="94" t="e">
        <v>#N/A</v>
      </c>
      <c r="I374" s="26"/>
      <c r="J374" s="26"/>
      <c r="K374" s="69" t="str">
        <f>IFERROR(IF(G374&gt;=(VLOOKUP(D374&amp;E374,'Tab 2 Aerobic Capacity (unprot)'!L$10:$M$27,2,FALSE)),"HFZ","NI")," ")</f>
        <v xml:space="preserve"> </v>
      </c>
      <c r="L374" s="69" t="str">
        <f>IFERROR(IF(H374&gt;=(VLOOKUP(D374&amp;E374,'Tab 2 Aerobic Capacity (unprot)'!L$34:$M$51,2,FALSE)),"HFZ","NI")," ")</f>
        <v xml:space="preserve"> </v>
      </c>
      <c r="M374" s="54" t="str">
        <f t="shared" si="60"/>
        <v xml:space="preserve"> </v>
      </c>
      <c r="N374" s="33" t="str">
        <f t="shared" si="61"/>
        <v xml:space="preserve"> </v>
      </c>
      <c r="O374" s="43"/>
      <c r="P374" s="54" t="str">
        <f t="shared" si="62"/>
        <v/>
      </c>
      <c r="Q374" s="33"/>
      <c r="R374" s="54" t="str">
        <f t="shared" si="63"/>
        <v/>
      </c>
      <c r="S374" s="99" t="e">
        <v>#N/A</v>
      </c>
      <c r="T374" s="99" t="e">
        <v>#N/A</v>
      </c>
      <c r="U374" s="99" t="e">
        <v>#N/A</v>
      </c>
      <c r="V374" s="27"/>
      <c r="W374" s="70" t="str">
        <f>IFERROR(IF(S374&gt;=(VLOOKUP(D374&amp;E374, 'Tab 3 Flex,Strng,Endur(unprot)'!AG$10:$AH$37,2,FALSE)),"HFZ", "NI")," ")</f>
        <v xml:space="preserve"> </v>
      </c>
      <c r="X374" s="70" t="str">
        <f>IFERROR(IF(T374&gt;=(VLOOKUP(D374&amp;E374, 'Tab 3 Flex,Strng,Endur(unprot)'!AG$10:$AH$37,2,FALSE)),"HFZ", "NI")," ")</f>
        <v xml:space="preserve"> </v>
      </c>
      <c r="Y374" s="71" t="str">
        <f t="shared" si="64"/>
        <v xml:space="preserve"> </v>
      </c>
      <c r="Z374" s="71" t="str">
        <f t="shared" si="65"/>
        <v xml:space="preserve"> </v>
      </c>
      <c r="AA374" s="71" t="str">
        <f>IFERROR(IF(U374&gt;=(VLOOKUP(D374&amp;E374, 'Tab 3 Flex,Strng,Endur(unprot)'!W$10:X$37,2,FALSE)),"HFZ", "NI"), " ")</f>
        <v xml:space="preserve"> </v>
      </c>
      <c r="AB374" s="28" t="str">
        <f t="shared" si="66"/>
        <v xml:space="preserve"> </v>
      </c>
      <c r="AC374" s="33"/>
      <c r="AD374" s="28" t="str">
        <f t="shared" si="67"/>
        <v/>
      </c>
      <c r="AE374" s="96" t="e">
        <v>#N/A</v>
      </c>
      <c r="AF374" s="35"/>
      <c r="AG374" s="72" t="str">
        <f>IFERROR(IF(AE374&gt;=(VLOOKUP(D374&amp;E374, 'Tab 3 Flex,Strng,Endur(unprot)'!R$10:$S$37,2,FALSE)),"HFZ", "NI")," ")</f>
        <v xml:space="preserve"> </v>
      </c>
      <c r="AH374" s="55" t="str">
        <f t="shared" si="68"/>
        <v xml:space="preserve"> </v>
      </c>
      <c r="AI374" s="43"/>
      <c r="AJ374" s="55" t="str">
        <f t="shared" si="69"/>
        <v/>
      </c>
      <c r="AK374" s="100" t="e">
        <v>#N/A</v>
      </c>
      <c r="AL374" s="36"/>
      <c r="AM374" s="73" t="str">
        <f>IFERROR(IF(AK374&gt;=(VLOOKUP(D374&amp;E374,'Tab 3 Flex,Strng,Endur(unprot)'!AB$10:$AC$37,2,FALSE)),"HFZ", "NI")," ")</f>
        <v xml:space="preserve"> </v>
      </c>
      <c r="AN374" s="29" t="str">
        <f t="shared" si="70"/>
        <v xml:space="preserve"> </v>
      </c>
      <c r="AO374" s="33"/>
      <c r="AP374" s="29" t="str">
        <f t="shared" si="71"/>
        <v/>
      </c>
    </row>
    <row r="375" spans="1:42" s="57" customFormat="1" ht="16.5" thickTop="1" thickBot="1" x14ac:dyDescent="0.3">
      <c r="A375" s="32"/>
      <c r="B375" s="25"/>
      <c r="C375" s="25"/>
      <c r="D375" s="25"/>
      <c r="E375" s="25"/>
      <c r="F375" s="25"/>
      <c r="G375" s="94" t="e">
        <v>#N/A</v>
      </c>
      <c r="H375" s="94" t="e">
        <v>#N/A</v>
      </c>
      <c r="I375" s="26"/>
      <c r="J375" s="26"/>
      <c r="K375" s="69" t="str">
        <f>IFERROR(IF(G375&gt;=(VLOOKUP(D375&amp;E375,'Tab 2 Aerobic Capacity (unprot)'!L$10:$M$27,2,FALSE)),"HFZ","NI")," ")</f>
        <v xml:space="preserve"> </v>
      </c>
      <c r="L375" s="69" t="str">
        <f>IFERROR(IF(H375&gt;=(VLOOKUP(D375&amp;E375,'Tab 2 Aerobic Capacity (unprot)'!L$34:$M$51,2,FALSE)),"HFZ","NI")," ")</f>
        <v xml:space="preserve"> </v>
      </c>
      <c r="M375" s="54" t="str">
        <f t="shared" si="60"/>
        <v xml:space="preserve"> </v>
      </c>
      <c r="N375" s="33" t="str">
        <f t="shared" si="61"/>
        <v xml:space="preserve"> </v>
      </c>
      <c r="O375" s="43"/>
      <c r="P375" s="54" t="str">
        <f t="shared" si="62"/>
        <v/>
      </c>
      <c r="Q375" s="33"/>
      <c r="R375" s="54" t="str">
        <f t="shared" si="63"/>
        <v/>
      </c>
      <c r="S375" s="99" t="e">
        <v>#N/A</v>
      </c>
      <c r="T375" s="99" t="e">
        <v>#N/A</v>
      </c>
      <c r="U375" s="99" t="e">
        <v>#N/A</v>
      </c>
      <c r="V375" s="27"/>
      <c r="W375" s="70" t="str">
        <f>IFERROR(IF(S375&gt;=(VLOOKUP(D375&amp;E375, 'Tab 3 Flex,Strng,Endur(unprot)'!AG$10:$AH$37,2,FALSE)),"HFZ", "NI")," ")</f>
        <v xml:space="preserve"> </v>
      </c>
      <c r="X375" s="70" t="str">
        <f>IFERROR(IF(T375&gt;=(VLOOKUP(D375&amp;E375, 'Tab 3 Flex,Strng,Endur(unprot)'!AG$10:$AH$37,2,FALSE)),"HFZ", "NI")," ")</f>
        <v xml:space="preserve"> </v>
      </c>
      <c r="Y375" s="71" t="str">
        <f t="shared" si="64"/>
        <v xml:space="preserve"> </v>
      </c>
      <c r="Z375" s="71" t="str">
        <f t="shared" si="65"/>
        <v xml:space="preserve"> </v>
      </c>
      <c r="AA375" s="71" t="str">
        <f>IFERROR(IF(U375&gt;=(VLOOKUP(D375&amp;E375, 'Tab 3 Flex,Strng,Endur(unprot)'!W$10:X$37,2,FALSE)),"HFZ", "NI"), " ")</f>
        <v xml:space="preserve"> </v>
      </c>
      <c r="AB375" s="28" t="str">
        <f t="shared" si="66"/>
        <v xml:space="preserve"> </v>
      </c>
      <c r="AC375" s="33"/>
      <c r="AD375" s="28" t="str">
        <f t="shared" si="67"/>
        <v/>
      </c>
      <c r="AE375" s="96" t="e">
        <v>#N/A</v>
      </c>
      <c r="AF375" s="35"/>
      <c r="AG375" s="72" t="str">
        <f>IFERROR(IF(AE375&gt;=(VLOOKUP(D375&amp;E375, 'Tab 3 Flex,Strng,Endur(unprot)'!R$10:$S$37,2,FALSE)),"HFZ", "NI")," ")</f>
        <v xml:space="preserve"> </v>
      </c>
      <c r="AH375" s="55" t="str">
        <f t="shared" si="68"/>
        <v xml:space="preserve"> </v>
      </c>
      <c r="AI375" s="43"/>
      <c r="AJ375" s="55" t="str">
        <f t="shared" si="69"/>
        <v/>
      </c>
      <c r="AK375" s="100" t="e">
        <v>#N/A</v>
      </c>
      <c r="AL375" s="36"/>
      <c r="AM375" s="73" t="str">
        <f>IFERROR(IF(AK375&gt;=(VLOOKUP(D375&amp;E375,'Tab 3 Flex,Strng,Endur(unprot)'!AB$10:$AC$37,2,FALSE)),"HFZ", "NI")," ")</f>
        <v xml:space="preserve"> </v>
      </c>
      <c r="AN375" s="29" t="str">
        <f t="shared" si="70"/>
        <v xml:space="preserve"> </v>
      </c>
      <c r="AO375" s="33"/>
      <c r="AP375" s="29" t="str">
        <f t="shared" si="71"/>
        <v/>
      </c>
    </row>
    <row r="376" spans="1:42" s="57" customFormat="1" ht="15.75" customHeight="1" thickTop="1" thickBot="1" x14ac:dyDescent="0.3">
      <c r="A376" s="32"/>
      <c r="B376" s="25"/>
      <c r="C376" s="25"/>
      <c r="D376" s="25"/>
      <c r="E376" s="25"/>
      <c r="F376" s="25"/>
      <c r="G376" s="94" t="e">
        <v>#N/A</v>
      </c>
      <c r="H376" s="94" t="e">
        <v>#N/A</v>
      </c>
      <c r="I376" s="26"/>
      <c r="J376" s="26"/>
      <c r="K376" s="69" t="str">
        <f>IFERROR(IF(G376&gt;=(VLOOKUP(D376&amp;E376,'Tab 2 Aerobic Capacity (unprot)'!L$10:$M$27,2,FALSE)),"HFZ","NI")," ")</f>
        <v xml:space="preserve"> </v>
      </c>
      <c r="L376" s="69" t="str">
        <f>IFERROR(IF(H376&gt;=(VLOOKUP(D376&amp;E376,'Tab 2 Aerobic Capacity (unprot)'!L$34:$M$51,2,FALSE)),"HFZ","NI")," ")</f>
        <v xml:space="preserve"> </v>
      </c>
      <c r="M376" s="54" t="str">
        <f t="shared" si="60"/>
        <v xml:space="preserve"> </v>
      </c>
      <c r="N376" s="33" t="str">
        <f t="shared" si="61"/>
        <v xml:space="preserve"> </v>
      </c>
      <c r="O376" s="43"/>
      <c r="P376" s="54" t="str">
        <f t="shared" si="62"/>
        <v/>
      </c>
      <c r="Q376" s="33"/>
      <c r="R376" s="54" t="str">
        <f t="shared" si="63"/>
        <v/>
      </c>
      <c r="S376" s="99" t="e">
        <v>#N/A</v>
      </c>
      <c r="T376" s="99" t="e">
        <v>#N/A</v>
      </c>
      <c r="U376" s="99" t="e">
        <v>#N/A</v>
      </c>
      <c r="V376" s="27"/>
      <c r="W376" s="70" t="str">
        <f>IFERROR(IF(S376&gt;=(VLOOKUP(D376&amp;E376, 'Tab 3 Flex,Strng,Endur(unprot)'!AG$10:$AH$37,2,FALSE)),"HFZ", "NI")," ")</f>
        <v xml:space="preserve"> </v>
      </c>
      <c r="X376" s="70" t="str">
        <f>IFERROR(IF(T376&gt;=(VLOOKUP(D376&amp;E376, 'Tab 3 Flex,Strng,Endur(unprot)'!AG$10:$AH$37,2,FALSE)),"HFZ", "NI")," ")</f>
        <v xml:space="preserve"> </v>
      </c>
      <c r="Y376" s="71" t="str">
        <f t="shared" si="64"/>
        <v xml:space="preserve"> </v>
      </c>
      <c r="Z376" s="71" t="str">
        <f t="shared" si="65"/>
        <v xml:space="preserve"> </v>
      </c>
      <c r="AA376" s="71" t="str">
        <f>IFERROR(IF(U376&gt;=(VLOOKUP(D376&amp;E376, 'Tab 3 Flex,Strng,Endur(unprot)'!W$10:X$37,2,FALSE)),"HFZ", "NI"), " ")</f>
        <v xml:space="preserve"> </v>
      </c>
      <c r="AB376" s="28" t="str">
        <f t="shared" si="66"/>
        <v xml:space="preserve"> </v>
      </c>
      <c r="AC376" s="33"/>
      <c r="AD376" s="28" t="str">
        <f t="shared" si="67"/>
        <v/>
      </c>
      <c r="AE376" s="96" t="e">
        <v>#N/A</v>
      </c>
      <c r="AF376" s="35"/>
      <c r="AG376" s="72" t="str">
        <f>IFERROR(IF(AE376&gt;=(VLOOKUP(D376&amp;E376, 'Tab 3 Flex,Strng,Endur(unprot)'!R$10:$S$37,2,FALSE)),"HFZ", "NI")," ")</f>
        <v xml:space="preserve"> </v>
      </c>
      <c r="AH376" s="55" t="str">
        <f t="shared" si="68"/>
        <v xml:space="preserve"> </v>
      </c>
      <c r="AI376" s="43"/>
      <c r="AJ376" s="55" t="str">
        <f t="shared" si="69"/>
        <v/>
      </c>
      <c r="AK376" s="100" t="e">
        <v>#N/A</v>
      </c>
      <c r="AL376" s="36"/>
      <c r="AM376" s="73" t="str">
        <f>IFERROR(IF(AK376&gt;=(VLOOKUP(D376&amp;E376,'Tab 3 Flex,Strng,Endur(unprot)'!AB$10:$AC$37,2,FALSE)),"HFZ", "NI")," ")</f>
        <v xml:space="preserve"> </v>
      </c>
      <c r="AN376" s="29" t="str">
        <f t="shared" si="70"/>
        <v xml:space="preserve"> </v>
      </c>
      <c r="AO376" s="33"/>
      <c r="AP376" s="29" t="str">
        <f t="shared" si="71"/>
        <v/>
      </c>
    </row>
    <row r="377" spans="1:42" s="57" customFormat="1" ht="16.5" thickTop="1" thickBot="1" x14ac:dyDescent="0.3">
      <c r="A377" s="32"/>
      <c r="B377" s="25"/>
      <c r="C377" s="25"/>
      <c r="D377" s="25"/>
      <c r="E377" s="25"/>
      <c r="F377" s="25"/>
      <c r="G377" s="94" t="e">
        <v>#N/A</v>
      </c>
      <c r="H377" s="94" t="e">
        <v>#N/A</v>
      </c>
      <c r="I377" s="26"/>
      <c r="J377" s="26"/>
      <c r="K377" s="69" t="str">
        <f>IFERROR(IF(G377&gt;=(VLOOKUP(D377&amp;E377,'Tab 2 Aerobic Capacity (unprot)'!L$10:$M$27,2,FALSE)),"HFZ","NI")," ")</f>
        <v xml:space="preserve"> </v>
      </c>
      <c r="L377" s="69" t="str">
        <f>IFERROR(IF(H377&gt;=(VLOOKUP(D377&amp;E377,'Tab 2 Aerobic Capacity (unprot)'!L$34:$M$51,2,FALSE)),"HFZ","NI")," ")</f>
        <v xml:space="preserve"> </v>
      </c>
      <c r="M377" s="54" t="str">
        <f t="shared" si="60"/>
        <v xml:space="preserve"> </v>
      </c>
      <c r="N377" s="33" t="str">
        <f t="shared" si="61"/>
        <v xml:space="preserve"> </v>
      </c>
      <c r="O377" s="43"/>
      <c r="P377" s="54" t="str">
        <f t="shared" si="62"/>
        <v/>
      </c>
      <c r="Q377" s="33"/>
      <c r="R377" s="54" t="str">
        <f t="shared" si="63"/>
        <v/>
      </c>
      <c r="S377" s="99" t="e">
        <v>#N/A</v>
      </c>
      <c r="T377" s="99" t="e">
        <v>#N/A</v>
      </c>
      <c r="U377" s="99" t="e">
        <v>#N/A</v>
      </c>
      <c r="V377" s="27"/>
      <c r="W377" s="70" t="str">
        <f>IFERROR(IF(S377&gt;=(VLOOKUP(D377&amp;E377, 'Tab 3 Flex,Strng,Endur(unprot)'!AG$10:$AH$37,2,FALSE)),"HFZ", "NI")," ")</f>
        <v xml:space="preserve"> </v>
      </c>
      <c r="X377" s="70" t="str">
        <f>IFERROR(IF(T377&gt;=(VLOOKUP(D377&amp;E377, 'Tab 3 Flex,Strng,Endur(unprot)'!AG$10:$AH$37,2,FALSE)),"HFZ", "NI")," ")</f>
        <v xml:space="preserve"> </v>
      </c>
      <c r="Y377" s="71" t="str">
        <f t="shared" si="64"/>
        <v xml:space="preserve"> </v>
      </c>
      <c r="Z377" s="71" t="str">
        <f t="shared" si="65"/>
        <v xml:space="preserve"> </v>
      </c>
      <c r="AA377" s="71" t="str">
        <f>IFERROR(IF(U377&gt;=(VLOOKUP(D377&amp;E377, 'Tab 3 Flex,Strng,Endur(unprot)'!W$10:X$37,2,FALSE)),"HFZ", "NI"), " ")</f>
        <v xml:space="preserve"> </v>
      </c>
      <c r="AB377" s="28" t="str">
        <f t="shared" si="66"/>
        <v xml:space="preserve"> </v>
      </c>
      <c r="AC377" s="33"/>
      <c r="AD377" s="28" t="str">
        <f t="shared" si="67"/>
        <v/>
      </c>
      <c r="AE377" s="96" t="e">
        <v>#N/A</v>
      </c>
      <c r="AF377" s="35"/>
      <c r="AG377" s="72" t="str">
        <f>IFERROR(IF(AE377&gt;=(VLOOKUP(D377&amp;E377, 'Tab 3 Flex,Strng,Endur(unprot)'!R$10:$S$37,2,FALSE)),"HFZ", "NI")," ")</f>
        <v xml:space="preserve"> </v>
      </c>
      <c r="AH377" s="55" t="str">
        <f t="shared" si="68"/>
        <v xml:space="preserve"> </v>
      </c>
      <c r="AI377" s="43"/>
      <c r="AJ377" s="55" t="str">
        <f t="shared" si="69"/>
        <v/>
      </c>
      <c r="AK377" s="100" t="e">
        <v>#N/A</v>
      </c>
      <c r="AL377" s="36"/>
      <c r="AM377" s="73" t="str">
        <f>IFERROR(IF(AK377&gt;=(VLOOKUP(D377&amp;E377,'Tab 3 Flex,Strng,Endur(unprot)'!AB$10:$AC$37,2,FALSE)),"HFZ", "NI")," ")</f>
        <v xml:space="preserve"> </v>
      </c>
      <c r="AN377" s="29" t="str">
        <f t="shared" si="70"/>
        <v xml:space="preserve"> </v>
      </c>
      <c r="AO377" s="33"/>
      <c r="AP377" s="29" t="str">
        <f t="shared" si="71"/>
        <v/>
      </c>
    </row>
    <row r="378" spans="1:42" s="57" customFormat="1" ht="15.75" customHeight="1" thickTop="1" thickBot="1" x14ac:dyDescent="0.3">
      <c r="A378" s="32"/>
      <c r="B378" s="25"/>
      <c r="C378" s="25"/>
      <c r="D378" s="25"/>
      <c r="E378" s="25"/>
      <c r="F378" s="25"/>
      <c r="G378" s="94" t="e">
        <v>#N/A</v>
      </c>
      <c r="H378" s="94" t="e">
        <v>#N/A</v>
      </c>
      <c r="I378" s="26"/>
      <c r="J378" s="26"/>
      <c r="K378" s="69" t="str">
        <f>IFERROR(IF(G378&gt;=(VLOOKUP(D378&amp;E378,'Tab 2 Aerobic Capacity (unprot)'!L$10:$M$27,2,FALSE)),"HFZ","NI")," ")</f>
        <v xml:space="preserve"> </v>
      </c>
      <c r="L378" s="69" t="str">
        <f>IFERROR(IF(H378&gt;=(VLOOKUP(D378&amp;E378,'Tab 2 Aerobic Capacity (unprot)'!L$34:$M$51,2,FALSE)),"HFZ","NI")," ")</f>
        <v xml:space="preserve"> </v>
      </c>
      <c r="M378" s="54" t="str">
        <f t="shared" si="60"/>
        <v xml:space="preserve"> </v>
      </c>
      <c r="N378" s="33" t="str">
        <f t="shared" si="61"/>
        <v xml:space="preserve"> </v>
      </c>
      <c r="O378" s="43"/>
      <c r="P378" s="54" t="str">
        <f t="shared" si="62"/>
        <v/>
      </c>
      <c r="Q378" s="33"/>
      <c r="R378" s="54" t="str">
        <f t="shared" si="63"/>
        <v/>
      </c>
      <c r="S378" s="99" t="e">
        <v>#N/A</v>
      </c>
      <c r="T378" s="99" t="e">
        <v>#N/A</v>
      </c>
      <c r="U378" s="99" t="e">
        <v>#N/A</v>
      </c>
      <c r="V378" s="27"/>
      <c r="W378" s="70" t="str">
        <f>IFERROR(IF(S378&gt;=(VLOOKUP(D378&amp;E378, 'Tab 3 Flex,Strng,Endur(unprot)'!AG$10:$AH$37,2,FALSE)),"HFZ", "NI")," ")</f>
        <v xml:space="preserve"> </v>
      </c>
      <c r="X378" s="70" t="str">
        <f>IFERROR(IF(T378&gt;=(VLOOKUP(D378&amp;E378, 'Tab 3 Flex,Strng,Endur(unprot)'!AG$10:$AH$37,2,FALSE)),"HFZ", "NI")," ")</f>
        <v xml:space="preserve"> </v>
      </c>
      <c r="Y378" s="71" t="str">
        <f t="shared" si="64"/>
        <v xml:space="preserve"> </v>
      </c>
      <c r="Z378" s="71" t="str">
        <f t="shared" si="65"/>
        <v xml:space="preserve"> </v>
      </c>
      <c r="AA378" s="71" t="str">
        <f>IFERROR(IF(U378&gt;=(VLOOKUP(D378&amp;E378, 'Tab 3 Flex,Strng,Endur(unprot)'!W$10:X$37,2,FALSE)),"HFZ", "NI"), " ")</f>
        <v xml:space="preserve"> </v>
      </c>
      <c r="AB378" s="28" t="str">
        <f t="shared" si="66"/>
        <v xml:space="preserve"> </v>
      </c>
      <c r="AC378" s="33"/>
      <c r="AD378" s="28" t="str">
        <f t="shared" si="67"/>
        <v/>
      </c>
      <c r="AE378" s="96" t="e">
        <v>#N/A</v>
      </c>
      <c r="AF378" s="35"/>
      <c r="AG378" s="72" t="str">
        <f>IFERROR(IF(AE378&gt;=(VLOOKUP(D378&amp;E378, 'Tab 3 Flex,Strng,Endur(unprot)'!R$10:$S$37,2,FALSE)),"HFZ", "NI")," ")</f>
        <v xml:space="preserve"> </v>
      </c>
      <c r="AH378" s="55" t="str">
        <f t="shared" si="68"/>
        <v xml:space="preserve"> </v>
      </c>
      <c r="AI378" s="43"/>
      <c r="AJ378" s="55" t="str">
        <f t="shared" si="69"/>
        <v/>
      </c>
      <c r="AK378" s="100" t="e">
        <v>#N/A</v>
      </c>
      <c r="AL378" s="36"/>
      <c r="AM378" s="73" t="str">
        <f>IFERROR(IF(AK378&gt;=(VLOOKUP(D378&amp;E378,'Tab 3 Flex,Strng,Endur(unprot)'!AB$10:$AC$37,2,FALSE)),"HFZ", "NI")," ")</f>
        <v xml:space="preserve"> </v>
      </c>
      <c r="AN378" s="29" t="str">
        <f t="shared" si="70"/>
        <v xml:space="preserve"> </v>
      </c>
      <c r="AO378" s="33"/>
      <c r="AP378" s="29" t="str">
        <f t="shared" si="71"/>
        <v/>
      </c>
    </row>
    <row r="379" spans="1:42" s="57" customFormat="1" ht="16.5" thickTop="1" thickBot="1" x14ac:dyDescent="0.3">
      <c r="A379" s="32"/>
      <c r="B379" s="25"/>
      <c r="C379" s="25"/>
      <c r="D379" s="25"/>
      <c r="E379" s="25"/>
      <c r="F379" s="25"/>
      <c r="G379" s="94" t="e">
        <v>#N/A</v>
      </c>
      <c r="H379" s="94" t="e">
        <v>#N/A</v>
      </c>
      <c r="I379" s="26"/>
      <c r="J379" s="26"/>
      <c r="K379" s="69" t="str">
        <f>IFERROR(IF(G379&gt;=(VLOOKUP(D379&amp;E379,'Tab 2 Aerobic Capacity (unprot)'!L$10:$M$27,2,FALSE)),"HFZ","NI")," ")</f>
        <v xml:space="preserve"> </v>
      </c>
      <c r="L379" s="69" t="str">
        <f>IFERROR(IF(H379&gt;=(VLOOKUP(D379&amp;E379,'Tab 2 Aerobic Capacity (unprot)'!L$34:$M$51,2,FALSE)),"HFZ","NI")," ")</f>
        <v xml:space="preserve"> </v>
      </c>
      <c r="M379" s="54" t="str">
        <f t="shared" si="60"/>
        <v xml:space="preserve"> </v>
      </c>
      <c r="N379" s="33" t="str">
        <f t="shared" si="61"/>
        <v xml:space="preserve"> </v>
      </c>
      <c r="O379" s="43"/>
      <c r="P379" s="54" t="str">
        <f t="shared" si="62"/>
        <v/>
      </c>
      <c r="Q379" s="33"/>
      <c r="R379" s="54" t="str">
        <f t="shared" si="63"/>
        <v/>
      </c>
      <c r="S379" s="99" t="e">
        <v>#N/A</v>
      </c>
      <c r="T379" s="99" t="e">
        <v>#N/A</v>
      </c>
      <c r="U379" s="99" t="e">
        <v>#N/A</v>
      </c>
      <c r="V379" s="27"/>
      <c r="W379" s="70" t="str">
        <f>IFERROR(IF(S379&gt;=(VLOOKUP(D379&amp;E379, 'Tab 3 Flex,Strng,Endur(unprot)'!AG$10:$AH$37,2,FALSE)),"HFZ", "NI")," ")</f>
        <v xml:space="preserve"> </v>
      </c>
      <c r="X379" s="70" t="str">
        <f>IFERROR(IF(T379&gt;=(VLOOKUP(D379&amp;E379, 'Tab 3 Flex,Strng,Endur(unprot)'!AG$10:$AH$37,2,FALSE)),"HFZ", "NI")," ")</f>
        <v xml:space="preserve"> </v>
      </c>
      <c r="Y379" s="71" t="str">
        <f t="shared" si="64"/>
        <v xml:space="preserve"> </v>
      </c>
      <c r="Z379" s="71" t="str">
        <f t="shared" si="65"/>
        <v xml:space="preserve"> </v>
      </c>
      <c r="AA379" s="71" t="str">
        <f>IFERROR(IF(U379&gt;=(VLOOKUP(D379&amp;E379, 'Tab 3 Flex,Strng,Endur(unprot)'!W$10:X$37,2,FALSE)),"HFZ", "NI"), " ")</f>
        <v xml:space="preserve"> </v>
      </c>
      <c r="AB379" s="28" t="str">
        <f t="shared" si="66"/>
        <v xml:space="preserve"> </v>
      </c>
      <c r="AC379" s="33"/>
      <c r="AD379" s="28" t="str">
        <f t="shared" si="67"/>
        <v/>
      </c>
      <c r="AE379" s="96" t="e">
        <v>#N/A</v>
      </c>
      <c r="AF379" s="35"/>
      <c r="AG379" s="72" t="str">
        <f>IFERROR(IF(AE379&gt;=(VLOOKUP(D379&amp;E379, 'Tab 3 Flex,Strng,Endur(unprot)'!R$10:$S$37,2,FALSE)),"HFZ", "NI")," ")</f>
        <v xml:space="preserve"> </v>
      </c>
      <c r="AH379" s="55" t="str">
        <f t="shared" si="68"/>
        <v xml:space="preserve"> </v>
      </c>
      <c r="AI379" s="43"/>
      <c r="AJ379" s="55" t="str">
        <f t="shared" si="69"/>
        <v/>
      </c>
      <c r="AK379" s="100" t="e">
        <v>#N/A</v>
      </c>
      <c r="AL379" s="36"/>
      <c r="AM379" s="73" t="str">
        <f>IFERROR(IF(AK379&gt;=(VLOOKUP(D379&amp;E379,'Tab 3 Flex,Strng,Endur(unprot)'!AB$10:$AC$37,2,FALSE)),"HFZ", "NI")," ")</f>
        <v xml:space="preserve"> </v>
      </c>
      <c r="AN379" s="29" t="str">
        <f t="shared" si="70"/>
        <v xml:space="preserve"> </v>
      </c>
      <c r="AO379" s="33"/>
      <c r="AP379" s="29" t="str">
        <f t="shared" si="71"/>
        <v/>
      </c>
    </row>
    <row r="380" spans="1:42" s="57" customFormat="1" ht="15.75" customHeight="1" thickTop="1" thickBot="1" x14ac:dyDescent="0.3">
      <c r="A380" s="32"/>
      <c r="B380" s="25"/>
      <c r="C380" s="25"/>
      <c r="D380" s="25"/>
      <c r="E380" s="25"/>
      <c r="F380" s="25"/>
      <c r="G380" s="94" t="e">
        <v>#N/A</v>
      </c>
      <c r="H380" s="94" t="e">
        <v>#N/A</v>
      </c>
      <c r="I380" s="26"/>
      <c r="J380" s="26"/>
      <c r="K380" s="69" t="str">
        <f>IFERROR(IF(G380&gt;=(VLOOKUP(D380&amp;E380,'Tab 2 Aerobic Capacity (unprot)'!L$10:$M$27,2,FALSE)),"HFZ","NI")," ")</f>
        <v xml:space="preserve"> </v>
      </c>
      <c r="L380" s="69" t="str">
        <f>IFERROR(IF(H380&gt;=(VLOOKUP(D380&amp;E380,'Tab 2 Aerobic Capacity (unprot)'!L$34:$M$51,2,FALSE)),"HFZ","NI")," ")</f>
        <v xml:space="preserve"> </v>
      </c>
      <c r="M380" s="54" t="str">
        <f t="shared" si="60"/>
        <v xml:space="preserve"> </v>
      </c>
      <c r="N380" s="33" t="str">
        <f t="shared" si="61"/>
        <v xml:space="preserve"> </v>
      </c>
      <c r="O380" s="43"/>
      <c r="P380" s="54" t="str">
        <f t="shared" si="62"/>
        <v/>
      </c>
      <c r="Q380" s="33"/>
      <c r="R380" s="54" t="str">
        <f t="shared" si="63"/>
        <v/>
      </c>
      <c r="S380" s="99" t="e">
        <v>#N/A</v>
      </c>
      <c r="T380" s="99" t="e">
        <v>#N/A</v>
      </c>
      <c r="U380" s="99" t="e">
        <v>#N/A</v>
      </c>
      <c r="V380" s="27"/>
      <c r="W380" s="70" t="str">
        <f>IFERROR(IF(S380&gt;=(VLOOKUP(D380&amp;E380, 'Tab 3 Flex,Strng,Endur(unprot)'!AG$10:$AH$37,2,FALSE)),"HFZ", "NI")," ")</f>
        <v xml:space="preserve"> </v>
      </c>
      <c r="X380" s="70" t="str">
        <f>IFERROR(IF(T380&gt;=(VLOOKUP(D380&amp;E380, 'Tab 3 Flex,Strng,Endur(unprot)'!AG$10:$AH$37,2,FALSE)),"HFZ", "NI")," ")</f>
        <v xml:space="preserve"> </v>
      </c>
      <c r="Y380" s="71" t="str">
        <f t="shared" si="64"/>
        <v xml:space="preserve"> </v>
      </c>
      <c r="Z380" s="71" t="str">
        <f t="shared" si="65"/>
        <v xml:space="preserve"> </v>
      </c>
      <c r="AA380" s="71" t="str">
        <f>IFERROR(IF(U380&gt;=(VLOOKUP(D380&amp;E380, 'Tab 3 Flex,Strng,Endur(unprot)'!W$10:X$37,2,FALSE)),"HFZ", "NI"), " ")</f>
        <v xml:space="preserve"> </v>
      </c>
      <c r="AB380" s="28" t="str">
        <f t="shared" si="66"/>
        <v xml:space="preserve"> </v>
      </c>
      <c r="AC380" s="33"/>
      <c r="AD380" s="28" t="str">
        <f t="shared" si="67"/>
        <v/>
      </c>
      <c r="AE380" s="96" t="e">
        <v>#N/A</v>
      </c>
      <c r="AF380" s="35"/>
      <c r="AG380" s="72" t="str">
        <f>IFERROR(IF(AE380&gt;=(VLOOKUP(D380&amp;E380, 'Tab 3 Flex,Strng,Endur(unprot)'!R$10:$S$37,2,FALSE)),"HFZ", "NI")," ")</f>
        <v xml:space="preserve"> </v>
      </c>
      <c r="AH380" s="55" t="str">
        <f t="shared" si="68"/>
        <v xml:space="preserve"> </v>
      </c>
      <c r="AI380" s="43"/>
      <c r="AJ380" s="55" t="str">
        <f t="shared" si="69"/>
        <v/>
      </c>
      <c r="AK380" s="100" t="e">
        <v>#N/A</v>
      </c>
      <c r="AL380" s="36"/>
      <c r="AM380" s="73" t="str">
        <f>IFERROR(IF(AK380&gt;=(VLOOKUP(D380&amp;E380,'Tab 3 Flex,Strng,Endur(unprot)'!AB$10:$AC$37,2,FALSE)),"HFZ", "NI")," ")</f>
        <v xml:space="preserve"> </v>
      </c>
      <c r="AN380" s="29" t="str">
        <f t="shared" si="70"/>
        <v xml:space="preserve"> </v>
      </c>
      <c r="AO380" s="33"/>
      <c r="AP380" s="29" t="str">
        <f t="shared" si="71"/>
        <v/>
      </c>
    </row>
    <row r="381" spans="1:42" s="57" customFormat="1" ht="16.5" thickTop="1" thickBot="1" x14ac:dyDescent="0.3">
      <c r="A381" s="32"/>
      <c r="B381" s="25"/>
      <c r="C381" s="25"/>
      <c r="D381" s="25"/>
      <c r="E381" s="25"/>
      <c r="F381" s="25"/>
      <c r="G381" s="94" t="e">
        <v>#N/A</v>
      </c>
      <c r="H381" s="94" t="e">
        <v>#N/A</v>
      </c>
      <c r="I381" s="26"/>
      <c r="J381" s="26"/>
      <c r="K381" s="69" t="str">
        <f>IFERROR(IF(G381&gt;=(VLOOKUP(D381&amp;E381,'Tab 2 Aerobic Capacity (unprot)'!L$10:$M$27,2,FALSE)),"HFZ","NI")," ")</f>
        <v xml:space="preserve"> </v>
      </c>
      <c r="L381" s="69" t="str">
        <f>IFERROR(IF(H381&gt;=(VLOOKUP(D381&amp;E381,'Tab 2 Aerobic Capacity (unprot)'!L$34:$M$51,2,FALSE)),"HFZ","NI")," ")</f>
        <v xml:space="preserve"> </v>
      </c>
      <c r="M381" s="54" t="str">
        <f t="shared" si="60"/>
        <v xml:space="preserve"> </v>
      </c>
      <c r="N381" s="33" t="str">
        <f t="shared" si="61"/>
        <v xml:space="preserve"> </v>
      </c>
      <c r="O381" s="43"/>
      <c r="P381" s="54" t="str">
        <f t="shared" si="62"/>
        <v/>
      </c>
      <c r="Q381" s="33"/>
      <c r="R381" s="54" t="str">
        <f t="shared" si="63"/>
        <v/>
      </c>
      <c r="S381" s="99" t="e">
        <v>#N/A</v>
      </c>
      <c r="T381" s="99" t="e">
        <v>#N/A</v>
      </c>
      <c r="U381" s="99" t="e">
        <v>#N/A</v>
      </c>
      <c r="V381" s="27"/>
      <c r="W381" s="70" t="str">
        <f>IFERROR(IF(S381&gt;=(VLOOKUP(D381&amp;E381, 'Tab 3 Flex,Strng,Endur(unprot)'!AG$10:$AH$37,2,FALSE)),"HFZ", "NI")," ")</f>
        <v xml:space="preserve"> </v>
      </c>
      <c r="X381" s="70" t="str">
        <f>IFERROR(IF(T381&gt;=(VLOOKUP(D381&amp;E381, 'Tab 3 Flex,Strng,Endur(unprot)'!AG$10:$AH$37,2,FALSE)),"HFZ", "NI")," ")</f>
        <v xml:space="preserve"> </v>
      </c>
      <c r="Y381" s="71" t="str">
        <f t="shared" si="64"/>
        <v xml:space="preserve"> </v>
      </c>
      <c r="Z381" s="71" t="str">
        <f t="shared" si="65"/>
        <v xml:space="preserve"> </v>
      </c>
      <c r="AA381" s="71" t="str">
        <f>IFERROR(IF(U381&gt;=(VLOOKUP(D381&amp;E381, 'Tab 3 Flex,Strng,Endur(unprot)'!W$10:X$37,2,FALSE)),"HFZ", "NI"), " ")</f>
        <v xml:space="preserve"> </v>
      </c>
      <c r="AB381" s="28" t="str">
        <f t="shared" si="66"/>
        <v xml:space="preserve"> </v>
      </c>
      <c r="AC381" s="33"/>
      <c r="AD381" s="28" t="str">
        <f t="shared" si="67"/>
        <v/>
      </c>
      <c r="AE381" s="96" t="e">
        <v>#N/A</v>
      </c>
      <c r="AF381" s="35"/>
      <c r="AG381" s="72" t="str">
        <f>IFERROR(IF(AE381&gt;=(VLOOKUP(D381&amp;E381, 'Tab 3 Flex,Strng,Endur(unprot)'!R$10:$S$37,2,FALSE)),"HFZ", "NI")," ")</f>
        <v xml:space="preserve"> </v>
      </c>
      <c r="AH381" s="55" t="str">
        <f t="shared" si="68"/>
        <v xml:space="preserve"> </v>
      </c>
      <c r="AI381" s="43"/>
      <c r="AJ381" s="55" t="str">
        <f t="shared" si="69"/>
        <v/>
      </c>
      <c r="AK381" s="100" t="e">
        <v>#N/A</v>
      </c>
      <c r="AL381" s="36"/>
      <c r="AM381" s="73" t="str">
        <f>IFERROR(IF(AK381&gt;=(VLOOKUP(D381&amp;E381,'Tab 3 Flex,Strng,Endur(unprot)'!AB$10:$AC$37,2,FALSE)),"HFZ", "NI")," ")</f>
        <v xml:space="preserve"> </v>
      </c>
      <c r="AN381" s="29" t="str">
        <f t="shared" si="70"/>
        <v xml:space="preserve"> </v>
      </c>
      <c r="AO381" s="33"/>
      <c r="AP381" s="29" t="str">
        <f t="shared" si="71"/>
        <v/>
      </c>
    </row>
    <row r="382" spans="1:42" s="57" customFormat="1" ht="15.75" customHeight="1" thickTop="1" thickBot="1" x14ac:dyDescent="0.3">
      <c r="A382" s="32"/>
      <c r="B382" s="25"/>
      <c r="C382" s="25"/>
      <c r="D382" s="25"/>
      <c r="E382" s="25"/>
      <c r="F382" s="25"/>
      <c r="G382" s="94" t="e">
        <v>#N/A</v>
      </c>
      <c r="H382" s="94" t="e">
        <v>#N/A</v>
      </c>
      <c r="I382" s="26"/>
      <c r="J382" s="26"/>
      <c r="K382" s="69" t="str">
        <f>IFERROR(IF(G382&gt;=(VLOOKUP(D382&amp;E382,'Tab 2 Aerobic Capacity (unprot)'!L$10:$M$27,2,FALSE)),"HFZ","NI")," ")</f>
        <v xml:space="preserve"> </v>
      </c>
      <c r="L382" s="69" t="str">
        <f>IFERROR(IF(H382&gt;=(VLOOKUP(D382&amp;E382,'Tab 2 Aerobic Capacity (unprot)'!L$34:$M$51,2,FALSE)),"HFZ","NI")," ")</f>
        <v xml:space="preserve"> </v>
      </c>
      <c r="M382" s="54" t="str">
        <f t="shared" si="60"/>
        <v xml:space="preserve"> </v>
      </c>
      <c r="N382" s="33" t="str">
        <f t="shared" si="61"/>
        <v xml:space="preserve"> </v>
      </c>
      <c r="O382" s="43"/>
      <c r="P382" s="54" t="str">
        <f t="shared" si="62"/>
        <v/>
      </c>
      <c r="Q382" s="33"/>
      <c r="R382" s="54" t="str">
        <f t="shared" si="63"/>
        <v/>
      </c>
      <c r="S382" s="99" t="e">
        <v>#N/A</v>
      </c>
      <c r="T382" s="99" t="e">
        <v>#N/A</v>
      </c>
      <c r="U382" s="99" t="e">
        <v>#N/A</v>
      </c>
      <c r="V382" s="27"/>
      <c r="W382" s="70" t="str">
        <f>IFERROR(IF(S382&gt;=(VLOOKUP(D382&amp;E382, 'Tab 3 Flex,Strng,Endur(unprot)'!AG$10:$AH$37,2,FALSE)),"HFZ", "NI")," ")</f>
        <v xml:space="preserve"> </v>
      </c>
      <c r="X382" s="70" t="str">
        <f>IFERROR(IF(T382&gt;=(VLOOKUP(D382&amp;E382, 'Tab 3 Flex,Strng,Endur(unprot)'!AG$10:$AH$37,2,FALSE)),"HFZ", "NI")," ")</f>
        <v xml:space="preserve"> </v>
      </c>
      <c r="Y382" s="71" t="str">
        <f t="shared" si="64"/>
        <v xml:space="preserve"> </v>
      </c>
      <c r="Z382" s="71" t="str">
        <f t="shared" si="65"/>
        <v xml:space="preserve"> </v>
      </c>
      <c r="AA382" s="71" t="str">
        <f>IFERROR(IF(U382&gt;=(VLOOKUP(D382&amp;E382, 'Tab 3 Flex,Strng,Endur(unprot)'!W$10:X$37,2,FALSE)),"HFZ", "NI"), " ")</f>
        <v xml:space="preserve"> </v>
      </c>
      <c r="AB382" s="28" t="str">
        <f t="shared" si="66"/>
        <v xml:space="preserve"> </v>
      </c>
      <c r="AC382" s="33"/>
      <c r="AD382" s="28" t="str">
        <f t="shared" si="67"/>
        <v/>
      </c>
      <c r="AE382" s="96" t="e">
        <v>#N/A</v>
      </c>
      <c r="AF382" s="35"/>
      <c r="AG382" s="72" t="str">
        <f>IFERROR(IF(AE382&gt;=(VLOOKUP(D382&amp;E382, 'Tab 3 Flex,Strng,Endur(unprot)'!R$10:$S$37,2,FALSE)),"HFZ", "NI")," ")</f>
        <v xml:space="preserve"> </v>
      </c>
      <c r="AH382" s="55" t="str">
        <f t="shared" si="68"/>
        <v xml:space="preserve"> </v>
      </c>
      <c r="AI382" s="43"/>
      <c r="AJ382" s="55" t="str">
        <f t="shared" si="69"/>
        <v/>
      </c>
      <c r="AK382" s="100" t="e">
        <v>#N/A</v>
      </c>
      <c r="AL382" s="36"/>
      <c r="AM382" s="73" t="str">
        <f>IFERROR(IF(AK382&gt;=(VLOOKUP(D382&amp;E382,'Tab 3 Flex,Strng,Endur(unprot)'!AB$10:$AC$37,2,FALSE)),"HFZ", "NI")," ")</f>
        <v xml:space="preserve"> </v>
      </c>
      <c r="AN382" s="29" t="str">
        <f t="shared" si="70"/>
        <v xml:space="preserve"> </v>
      </c>
      <c r="AO382" s="33"/>
      <c r="AP382" s="29" t="str">
        <f t="shared" si="71"/>
        <v/>
      </c>
    </row>
    <row r="383" spans="1:42" s="57" customFormat="1" ht="16.5" thickTop="1" thickBot="1" x14ac:dyDescent="0.3">
      <c r="A383" s="32"/>
      <c r="B383" s="25"/>
      <c r="C383" s="25"/>
      <c r="D383" s="25"/>
      <c r="E383" s="25"/>
      <c r="F383" s="25"/>
      <c r="G383" s="94" t="e">
        <v>#N/A</v>
      </c>
      <c r="H383" s="94" t="e">
        <v>#N/A</v>
      </c>
      <c r="I383" s="26"/>
      <c r="J383" s="26"/>
      <c r="K383" s="69" t="str">
        <f>IFERROR(IF(G383&gt;=(VLOOKUP(D383&amp;E383,'Tab 2 Aerobic Capacity (unprot)'!L$10:$M$27,2,FALSE)),"HFZ","NI")," ")</f>
        <v xml:space="preserve"> </v>
      </c>
      <c r="L383" s="69" t="str">
        <f>IFERROR(IF(H383&gt;=(VLOOKUP(D383&amp;E383,'Tab 2 Aerobic Capacity (unprot)'!L$34:$M$51,2,FALSE)),"HFZ","NI")," ")</f>
        <v xml:space="preserve"> </v>
      </c>
      <c r="M383" s="54" t="str">
        <f t="shared" si="60"/>
        <v xml:space="preserve"> </v>
      </c>
      <c r="N383" s="33" t="str">
        <f t="shared" si="61"/>
        <v xml:space="preserve"> </v>
      </c>
      <c r="O383" s="43"/>
      <c r="P383" s="54" t="str">
        <f t="shared" si="62"/>
        <v/>
      </c>
      <c r="Q383" s="33"/>
      <c r="R383" s="54" t="str">
        <f t="shared" si="63"/>
        <v/>
      </c>
      <c r="S383" s="99" t="e">
        <v>#N/A</v>
      </c>
      <c r="T383" s="99" t="e">
        <v>#N/A</v>
      </c>
      <c r="U383" s="99" t="e">
        <v>#N/A</v>
      </c>
      <c r="V383" s="27"/>
      <c r="W383" s="70" t="str">
        <f>IFERROR(IF(S383&gt;=(VLOOKUP(D383&amp;E383, 'Tab 3 Flex,Strng,Endur(unprot)'!AG$10:$AH$37,2,FALSE)),"HFZ", "NI")," ")</f>
        <v xml:space="preserve"> </v>
      </c>
      <c r="X383" s="70" t="str">
        <f>IFERROR(IF(T383&gt;=(VLOOKUP(D383&amp;E383, 'Tab 3 Flex,Strng,Endur(unprot)'!AG$10:$AH$37,2,FALSE)),"HFZ", "NI")," ")</f>
        <v xml:space="preserve"> </v>
      </c>
      <c r="Y383" s="71" t="str">
        <f t="shared" si="64"/>
        <v xml:space="preserve"> </v>
      </c>
      <c r="Z383" s="71" t="str">
        <f t="shared" si="65"/>
        <v xml:space="preserve"> </v>
      </c>
      <c r="AA383" s="71" t="str">
        <f>IFERROR(IF(U383&gt;=(VLOOKUP(D383&amp;E383, 'Tab 3 Flex,Strng,Endur(unprot)'!W$10:X$37,2,FALSE)),"HFZ", "NI"), " ")</f>
        <v xml:space="preserve"> </v>
      </c>
      <c r="AB383" s="28" t="str">
        <f t="shared" si="66"/>
        <v xml:space="preserve"> </v>
      </c>
      <c r="AC383" s="33"/>
      <c r="AD383" s="28" t="str">
        <f t="shared" si="67"/>
        <v/>
      </c>
      <c r="AE383" s="96" t="e">
        <v>#N/A</v>
      </c>
      <c r="AF383" s="35"/>
      <c r="AG383" s="72" t="str">
        <f>IFERROR(IF(AE383&gt;=(VLOOKUP(D383&amp;E383, 'Tab 3 Flex,Strng,Endur(unprot)'!R$10:$S$37,2,FALSE)),"HFZ", "NI")," ")</f>
        <v xml:space="preserve"> </v>
      </c>
      <c r="AH383" s="55" t="str">
        <f t="shared" si="68"/>
        <v xml:space="preserve"> </v>
      </c>
      <c r="AI383" s="43"/>
      <c r="AJ383" s="55" t="str">
        <f t="shared" si="69"/>
        <v/>
      </c>
      <c r="AK383" s="100" t="e">
        <v>#N/A</v>
      </c>
      <c r="AL383" s="36"/>
      <c r="AM383" s="73" t="str">
        <f>IFERROR(IF(AK383&gt;=(VLOOKUP(D383&amp;E383,'Tab 3 Flex,Strng,Endur(unprot)'!AB$10:$AC$37,2,FALSE)),"HFZ", "NI")," ")</f>
        <v xml:space="preserve"> </v>
      </c>
      <c r="AN383" s="29" t="str">
        <f t="shared" si="70"/>
        <v xml:space="preserve"> </v>
      </c>
      <c r="AO383" s="33"/>
      <c r="AP383" s="29" t="str">
        <f t="shared" si="71"/>
        <v/>
      </c>
    </row>
    <row r="384" spans="1:42" s="57" customFormat="1" ht="15.75" customHeight="1" thickTop="1" thickBot="1" x14ac:dyDescent="0.3">
      <c r="A384" s="32"/>
      <c r="B384" s="25"/>
      <c r="C384" s="25"/>
      <c r="D384" s="25"/>
      <c r="E384" s="25"/>
      <c r="F384" s="25"/>
      <c r="G384" s="94" t="e">
        <v>#N/A</v>
      </c>
      <c r="H384" s="94" t="e">
        <v>#N/A</v>
      </c>
      <c r="I384" s="26"/>
      <c r="J384" s="26"/>
      <c r="K384" s="69" t="str">
        <f>IFERROR(IF(G384&gt;=(VLOOKUP(D384&amp;E384,'Tab 2 Aerobic Capacity (unprot)'!L$10:$M$27,2,FALSE)),"HFZ","NI")," ")</f>
        <v xml:space="preserve"> </v>
      </c>
      <c r="L384" s="69" t="str">
        <f>IFERROR(IF(H384&gt;=(VLOOKUP(D384&amp;E384,'Tab 2 Aerobic Capacity (unprot)'!L$34:$M$51,2,FALSE)),"HFZ","NI")," ")</f>
        <v xml:space="preserve"> </v>
      </c>
      <c r="M384" s="54" t="str">
        <f t="shared" si="60"/>
        <v xml:space="preserve"> </v>
      </c>
      <c r="N384" s="33" t="str">
        <f t="shared" si="61"/>
        <v xml:space="preserve"> </v>
      </c>
      <c r="O384" s="43"/>
      <c r="P384" s="54" t="str">
        <f t="shared" si="62"/>
        <v/>
      </c>
      <c r="Q384" s="33"/>
      <c r="R384" s="54" t="str">
        <f t="shared" si="63"/>
        <v/>
      </c>
      <c r="S384" s="99" t="e">
        <v>#N/A</v>
      </c>
      <c r="T384" s="99" t="e">
        <v>#N/A</v>
      </c>
      <c r="U384" s="99" t="e">
        <v>#N/A</v>
      </c>
      <c r="V384" s="27"/>
      <c r="W384" s="70" t="str">
        <f>IFERROR(IF(S384&gt;=(VLOOKUP(D384&amp;E384, 'Tab 3 Flex,Strng,Endur(unprot)'!AG$10:$AH$37,2,FALSE)),"HFZ", "NI")," ")</f>
        <v xml:space="preserve"> </v>
      </c>
      <c r="X384" s="70" t="str">
        <f>IFERROR(IF(T384&gt;=(VLOOKUP(D384&amp;E384, 'Tab 3 Flex,Strng,Endur(unprot)'!AG$10:$AH$37,2,FALSE)),"HFZ", "NI")," ")</f>
        <v xml:space="preserve"> </v>
      </c>
      <c r="Y384" s="71" t="str">
        <f t="shared" si="64"/>
        <v xml:space="preserve"> </v>
      </c>
      <c r="Z384" s="71" t="str">
        <f t="shared" si="65"/>
        <v xml:space="preserve"> </v>
      </c>
      <c r="AA384" s="71" t="str">
        <f>IFERROR(IF(U384&gt;=(VLOOKUP(D384&amp;E384, 'Tab 3 Flex,Strng,Endur(unprot)'!W$10:X$37,2,FALSE)),"HFZ", "NI"), " ")</f>
        <v xml:space="preserve"> </v>
      </c>
      <c r="AB384" s="28" t="str">
        <f t="shared" si="66"/>
        <v xml:space="preserve"> </v>
      </c>
      <c r="AC384" s="33"/>
      <c r="AD384" s="28" t="str">
        <f t="shared" si="67"/>
        <v/>
      </c>
      <c r="AE384" s="96" t="e">
        <v>#N/A</v>
      </c>
      <c r="AF384" s="35"/>
      <c r="AG384" s="72" t="str">
        <f>IFERROR(IF(AE384&gt;=(VLOOKUP(D384&amp;E384, 'Tab 3 Flex,Strng,Endur(unprot)'!R$10:$S$37,2,FALSE)),"HFZ", "NI")," ")</f>
        <v xml:space="preserve"> </v>
      </c>
      <c r="AH384" s="55" t="str">
        <f t="shared" si="68"/>
        <v xml:space="preserve"> </v>
      </c>
      <c r="AI384" s="43"/>
      <c r="AJ384" s="55" t="str">
        <f t="shared" si="69"/>
        <v/>
      </c>
      <c r="AK384" s="100" t="e">
        <v>#N/A</v>
      </c>
      <c r="AL384" s="36"/>
      <c r="AM384" s="73" t="str">
        <f>IFERROR(IF(AK384&gt;=(VLOOKUP(D384&amp;E384,'Tab 3 Flex,Strng,Endur(unprot)'!AB$10:$AC$37,2,FALSE)),"HFZ", "NI")," ")</f>
        <v xml:space="preserve"> </v>
      </c>
      <c r="AN384" s="29" t="str">
        <f t="shared" si="70"/>
        <v xml:space="preserve"> </v>
      </c>
      <c r="AO384" s="33"/>
      <c r="AP384" s="29" t="str">
        <f t="shared" si="71"/>
        <v/>
      </c>
    </row>
    <row r="385" spans="1:42" s="57" customFormat="1" ht="16.5" thickTop="1" thickBot="1" x14ac:dyDescent="0.3">
      <c r="A385" s="32"/>
      <c r="B385" s="25"/>
      <c r="C385" s="25"/>
      <c r="D385" s="25"/>
      <c r="E385" s="25"/>
      <c r="F385" s="25"/>
      <c r="G385" s="94" t="e">
        <v>#N/A</v>
      </c>
      <c r="H385" s="94" t="e">
        <v>#N/A</v>
      </c>
      <c r="I385" s="26"/>
      <c r="J385" s="26"/>
      <c r="K385" s="69" t="str">
        <f>IFERROR(IF(G385&gt;=(VLOOKUP(D385&amp;E385,'Tab 2 Aerobic Capacity (unprot)'!L$10:$M$27,2,FALSE)),"HFZ","NI")," ")</f>
        <v xml:space="preserve"> </v>
      </c>
      <c r="L385" s="69" t="str">
        <f>IFERROR(IF(H385&gt;=(VLOOKUP(D385&amp;E385,'Tab 2 Aerobic Capacity (unprot)'!L$34:$M$51,2,FALSE)),"HFZ","NI")," ")</f>
        <v xml:space="preserve"> </v>
      </c>
      <c r="M385" s="54" t="str">
        <f t="shared" si="60"/>
        <v xml:space="preserve"> </v>
      </c>
      <c r="N385" s="33" t="str">
        <f t="shared" si="61"/>
        <v xml:space="preserve"> </v>
      </c>
      <c r="O385" s="43"/>
      <c r="P385" s="54" t="str">
        <f t="shared" si="62"/>
        <v/>
      </c>
      <c r="Q385" s="33"/>
      <c r="R385" s="54" t="str">
        <f t="shared" si="63"/>
        <v/>
      </c>
      <c r="S385" s="99" t="e">
        <v>#N/A</v>
      </c>
      <c r="T385" s="99" t="e">
        <v>#N/A</v>
      </c>
      <c r="U385" s="99" t="e">
        <v>#N/A</v>
      </c>
      <c r="V385" s="27"/>
      <c r="W385" s="70" t="str">
        <f>IFERROR(IF(S385&gt;=(VLOOKUP(D385&amp;E385, 'Tab 3 Flex,Strng,Endur(unprot)'!AG$10:$AH$37,2,FALSE)),"HFZ", "NI")," ")</f>
        <v xml:space="preserve"> </v>
      </c>
      <c r="X385" s="70" t="str">
        <f>IFERROR(IF(T385&gt;=(VLOOKUP(D385&amp;E385, 'Tab 3 Flex,Strng,Endur(unprot)'!AG$10:$AH$37,2,FALSE)),"HFZ", "NI")," ")</f>
        <v xml:space="preserve"> </v>
      </c>
      <c r="Y385" s="71" t="str">
        <f t="shared" si="64"/>
        <v xml:space="preserve"> </v>
      </c>
      <c r="Z385" s="71" t="str">
        <f t="shared" si="65"/>
        <v xml:space="preserve"> </v>
      </c>
      <c r="AA385" s="71" t="str">
        <f>IFERROR(IF(U385&gt;=(VLOOKUP(D385&amp;E385, 'Tab 3 Flex,Strng,Endur(unprot)'!W$10:X$37,2,FALSE)),"HFZ", "NI"), " ")</f>
        <v xml:space="preserve"> </v>
      </c>
      <c r="AB385" s="28" t="str">
        <f t="shared" si="66"/>
        <v xml:space="preserve"> </v>
      </c>
      <c r="AC385" s="33"/>
      <c r="AD385" s="28" t="str">
        <f t="shared" si="67"/>
        <v/>
      </c>
      <c r="AE385" s="96" t="e">
        <v>#N/A</v>
      </c>
      <c r="AF385" s="35"/>
      <c r="AG385" s="72" t="str">
        <f>IFERROR(IF(AE385&gt;=(VLOOKUP(D385&amp;E385, 'Tab 3 Flex,Strng,Endur(unprot)'!R$10:$S$37,2,FALSE)),"HFZ", "NI")," ")</f>
        <v xml:space="preserve"> </v>
      </c>
      <c r="AH385" s="55" t="str">
        <f t="shared" si="68"/>
        <v xml:space="preserve"> </v>
      </c>
      <c r="AI385" s="43"/>
      <c r="AJ385" s="55" t="str">
        <f t="shared" si="69"/>
        <v/>
      </c>
      <c r="AK385" s="100" t="e">
        <v>#N/A</v>
      </c>
      <c r="AL385" s="36"/>
      <c r="AM385" s="73" t="str">
        <f>IFERROR(IF(AK385&gt;=(VLOOKUP(D385&amp;E385,'Tab 3 Flex,Strng,Endur(unprot)'!AB$10:$AC$37,2,FALSE)),"HFZ", "NI")," ")</f>
        <v xml:space="preserve"> </v>
      </c>
      <c r="AN385" s="29" t="str">
        <f t="shared" si="70"/>
        <v xml:space="preserve"> </v>
      </c>
      <c r="AO385" s="33"/>
      <c r="AP385" s="29" t="str">
        <f t="shared" si="71"/>
        <v/>
      </c>
    </row>
    <row r="386" spans="1:42" s="57" customFormat="1" ht="15.75" customHeight="1" thickTop="1" thickBot="1" x14ac:dyDescent="0.3">
      <c r="A386" s="32"/>
      <c r="B386" s="25"/>
      <c r="C386" s="25"/>
      <c r="D386" s="25"/>
      <c r="E386" s="25"/>
      <c r="F386" s="25"/>
      <c r="G386" s="94" t="e">
        <v>#N/A</v>
      </c>
      <c r="H386" s="94" t="e">
        <v>#N/A</v>
      </c>
      <c r="I386" s="26"/>
      <c r="J386" s="26"/>
      <c r="K386" s="69" t="str">
        <f>IFERROR(IF(G386&gt;=(VLOOKUP(D386&amp;E386,'Tab 2 Aerobic Capacity (unprot)'!L$10:$M$27,2,FALSE)),"HFZ","NI")," ")</f>
        <v xml:space="preserve"> </v>
      </c>
      <c r="L386" s="69" t="str">
        <f>IFERROR(IF(H386&gt;=(VLOOKUP(D386&amp;E386,'Tab 2 Aerobic Capacity (unprot)'!L$34:$M$51,2,FALSE)),"HFZ","NI")," ")</f>
        <v xml:space="preserve"> </v>
      </c>
      <c r="M386" s="54" t="str">
        <f t="shared" si="60"/>
        <v xml:space="preserve"> </v>
      </c>
      <c r="N386" s="33" t="str">
        <f t="shared" si="61"/>
        <v xml:space="preserve"> </v>
      </c>
      <c r="O386" s="43"/>
      <c r="P386" s="54" t="str">
        <f t="shared" si="62"/>
        <v/>
      </c>
      <c r="Q386" s="33"/>
      <c r="R386" s="54" t="str">
        <f t="shared" si="63"/>
        <v/>
      </c>
      <c r="S386" s="99" t="e">
        <v>#N/A</v>
      </c>
      <c r="T386" s="99" t="e">
        <v>#N/A</v>
      </c>
      <c r="U386" s="99" t="e">
        <v>#N/A</v>
      </c>
      <c r="V386" s="27"/>
      <c r="W386" s="70" t="str">
        <f>IFERROR(IF(S386&gt;=(VLOOKUP(D386&amp;E386, 'Tab 3 Flex,Strng,Endur(unprot)'!AG$10:$AH$37,2,FALSE)),"HFZ", "NI")," ")</f>
        <v xml:space="preserve"> </v>
      </c>
      <c r="X386" s="70" t="str">
        <f>IFERROR(IF(T386&gt;=(VLOOKUP(D386&amp;E386, 'Tab 3 Flex,Strng,Endur(unprot)'!AG$10:$AH$37,2,FALSE)),"HFZ", "NI")," ")</f>
        <v xml:space="preserve"> </v>
      </c>
      <c r="Y386" s="71" t="str">
        <f t="shared" si="64"/>
        <v xml:space="preserve"> </v>
      </c>
      <c r="Z386" s="71" t="str">
        <f t="shared" si="65"/>
        <v xml:space="preserve"> </v>
      </c>
      <c r="AA386" s="71" t="str">
        <f>IFERROR(IF(U386&gt;=(VLOOKUP(D386&amp;E386, 'Tab 3 Flex,Strng,Endur(unprot)'!W$10:X$37,2,FALSE)),"HFZ", "NI"), " ")</f>
        <v xml:space="preserve"> </v>
      </c>
      <c r="AB386" s="28" t="str">
        <f t="shared" si="66"/>
        <v xml:space="preserve"> </v>
      </c>
      <c r="AC386" s="33"/>
      <c r="AD386" s="28" t="str">
        <f t="shared" si="67"/>
        <v/>
      </c>
      <c r="AE386" s="96" t="e">
        <v>#N/A</v>
      </c>
      <c r="AF386" s="35"/>
      <c r="AG386" s="72" t="str">
        <f>IFERROR(IF(AE386&gt;=(VLOOKUP(D386&amp;E386, 'Tab 3 Flex,Strng,Endur(unprot)'!R$10:$S$37,2,FALSE)),"HFZ", "NI")," ")</f>
        <v xml:space="preserve"> </v>
      </c>
      <c r="AH386" s="55" t="str">
        <f t="shared" si="68"/>
        <v xml:space="preserve"> </v>
      </c>
      <c r="AI386" s="43"/>
      <c r="AJ386" s="55" t="str">
        <f t="shared" si="69"/>
        <v/>
      </c>
      <c r="AK386" s="100" t="e">
        <v>#N/A</v>
      </c>
      <c r="AL386" s="36"/>
      <c r="AM386" s="73" t="str">
        <f>IFERROR(IF(AK386&gt;=(VLOOKUP(D386&amp;E386,'Tab 3 Flex,Strng,Endur(unprot)'!AB$10:$AC$37,2,FALSE)),"HFZ", "NI")," ")</f>
        <v xml:space="preserve"> </v>
      </c>
      <c r="AN386" s="29" t="str">
        <f t="shared" si="70"/>
        <v xml:space="preserve"> </v>
      </c>
      <c r="AO386" s="33"/>
      <c r="AP386" s="29" t="str">
        <f t="shared" si="71"/>
        <v/>
      </c>
    </row>
    <row r="387" spans="1:42" s="57" customFormat="1" ht="16.5" thickTop="1" thickBot="1" x14ac:dyDescent="0.3">
      <c r="A387" s="32"/>
      <c r="B387" s="25"/>
      <c r="C387" s="25"/>
      <c r="D387" s="25"/>
      <c r="E387" s="25"/>
      <c r="F387" s="25"/>
      <c r="G387" s="94" t="e">
        <v>#N/A</v>
      </c>
      <c r="H387" s="94" t="e">
        <v>#N/A</v>
      </c>
      <c r="I387" s="26"/>
      <c r="J387" s="26"/>
      <c r="K387" s="69" t="str">
        <f>IFERROR(IF(G387&gt;=(VLOOKUP(D387&amp;E387,'Tab 2 Aerobic Capacity (unprot)'!L$10:$M$27,2,FALSE)),"HFZ","NI")," ")</f>
        <v xml:space="preserve"> </v>
      </c>
      <c r="L387" s="69" t="str">
        <f>IFERROR(IF(H387&gt;=(VLOOKUP(D387&amp;E387,'Tab 2 Aerobic Capacity (unprot)'!L$34:$M$51,2,FALSE)),"HFZ","NI")," ")</f>
        <v xml:space="preserve"> </v>
      </c>
      <c r="M387" s="54" t="str">
        <f t="shared" si="60"/>
        <v xml:space="preserve"> </v>
      </c>
      <c r="N387" s="33" t="str">
        <f t="shared" si="61"/>
        <v xml:space="preserve"> </v>
      </c>
      <c r="O387" s="43"/>
      <c r="P387" s="54" t="str">
        <f t="shared" si="62"/>
        <v/>
      </c>
      <c r="Q387" s="33"/>
      <c r="R387" s="54" t="str">
        <f t="shared" si="63"/>
        <v/>
      </c>
      <c r="S387" s="99" t="e">
        <v>#N/A</v>
      </c>
      <c r="T387" s="99" t="e">
        <v>#N/A</v>
      </c>
      <c r="U387" s="99" t="e">
        <v>#N/A</v>
      </c>
      <c r="V387" s="27"/>
      <c r="W387" s="70" t="str">
        <f>IFERROR(IF(S387&gt;=(VLOOKUP(D387&amp;E387, 'Tab 3 Flex,Strng,Endur(unprot)'!AG$10:$AH$37,2,FALSE)),"HFZ", "NI")," ")</f>
        <v xml:space="preserve"> </v>
      </c>
      <c r="X387" s="70" t="str">
        <f>IFERROR(IF(T387&gt;=(VLOOKUP(D387&amp;E387, 'Tab 3 Flex,Strng,Endur(unprot)'!AG$10:$AH$37,2,FALSE)),"HFZ", "NI")," ")</f>
        <v xml:space="preserve"> </v>
      </c>
      <c r="Y387" s="71" t="str">
        <f t="shared" si="64"/>
        <v xml:space="preserve"> </v>
      </c>
      <c r="Z387" s="71" t="str">
        <f t="shared" si="65"/>
        <v xml:space="preserve"> </v>
      </c>
      <c r="AA387" s="71" t="str">
        <f>IFERROR(IF(U387&gt;=(VLOOKUP(D387&amp;E387, 'Tab 3 Flex,Strng,Endur(unprot)'!W$10:X$37,2,FALSE)),"HFZ", "NI"), " ")</f>
        <v xml:space="preserve"> </v>
      </c>
      <c r="AB387" s="28" t="str">
        <f t="shared" si="66"/>
        <v xml:space="preserve"> </v>
      </c>
      <c r="AC387" s="33"/>
      <c r="AD387" s="28" t="str">
        <f t="shared" si="67"/>
        <v/>
      </c>
      <c r="AE387" s="96" t="e">
        <v>#N/A</v>
      </c>
      <c r="AF387" s="35"/>
      <c r="AG387" s="72" t="str">
        <f>IFERROR(IF(AE387&gt;=(VLOOKUP(D387&amp;E387, 'Tab 3 Flex,Strng,Endur(unprot)'!R$10:$S$37,2,FALSE)),"HFZ", "NI")," ")</f>
        <v xml:space="preserve"> </v>
      </c>
      <c r="AH387" s="55" t="str">
        <f t="shared" si="68"/>
        <v xml:space="preserve"> </v>
      </c>
      <c r="AI387" s="43"/>
      <c r="AJ387" s="55" t="str">
        <f t="shared" si="69"/>
        <v/>
      </c>
      <c r="AK387" s="100" t="e">
        <v>#N/A</v>
      </c>
      <c r="AL387" s="36"/>
      <c r="AM387" s="73" t="str">
        <f>IFERROR(IF(AK387&gt;=(VLOOKUP(D387&amp;E387,'Tab 3 Flex,Strng,Endur(unprot)'!AB$10:$AC$37,2,FALSE)),"HFZ", "NI")," ")</f>
        <v xml:space="preserve"> </v>
      </c>
      <c r="AN387" s="29" t="str">
        <f t="shared" si="70"/>
        <v xml:space="preserve"> </v>
      </c>
      <c r="AO387" s="33"/>
      <c r="AP387" s="29" t="str">
        <f t="shared" si="71"/>
        <v/>
      </c>
    </row>
    <row r="388" spans="1:42" s="57" customFormat="1" ht="15.75" customHeight="1" thickTop="1" thickBot="1" x14ac:dyDescent="0.3">
      <c r="A388" s="32"/>
      <c r="B388" s="25"/>
      <c r="C388" s="25"/>
      <c r="D388" s="25"/>
      <c r="E388" s="25"/>
      <c r="F388" s="25"/>
      <c r="G388" s="94" t="e">
        <v>#N/A</v>
      </c>
      <c r="H388" s="94" t="e">
        <v>#N/A</v>
      </c>
      <c r="I388" s="26"/>
      <c r="J388" s="26"/>
      <c r="K388" s="69" t="str">
        <f>IFERROR(IF(G388&gt;=(VLOOKUP(D388&amp;E388,'Tab 2 Aerobic Capacity (unprot)'!L$10:$M$27,2,FALSE)),"HFZ","NI")," ")</f>
        <v xml:space="preserve"> </v>
      </c>
      <c r="L388" s="69" t="str">
        <f>IFERROR(IF(H388&gt;=(VLOOKUP(D388&amp;E388,'Tab 2 Aerobic Capacity (unprot)'!L$34:$M$51,2,FALSE)),"HFZ","NI")," ")</f>
        <v xml:space="preserve"> </v>
      </c>
      <c r="M388" s="54" t="str">
        <f t="shared" si="60"/>
        <v xml:space="preserve"> </v>
      </c>
      <c r="N388" s="33" t="str">
        <f t="shared" si="61"/>
        <v xml:space="preserve"> </v>
      </c>
      <c r="O388" s="43"/>
      <c r="P388" s="54" t="str">
        <f t="shared" si="62"/>
        <v/>
      </c>
      <c r="Q388" s="33"/>
      <c r="R388" s="54" t="str">
        <f t="shared" si="63"/>
        <v/>
      </c>
      <c r="S388" s="99" t="e">
        <v>#N/A</v>
      </c>
      <c r="T388" s="99" t="e">
        <v>#N/A</v>
      </c>
      <c r="U388" s="99" t="e">
        <v>#N/A</v>
      </c>
      <c r="V388" s="27"/>
      <c r="W388" s="70" t="str">
        <f>IFERROR(IF(S388&gt;=(VLOOKUP(D388&amp;E388, 'Tab 3 Flex,Strng,Endur(unprot)'!AG$10:$AH$37,2,FALSE)),"HFZ", "NI")," ")</f>
        <v xml:space="preserve"> </v>
      </c>
      <c r="X388" s="70" t="str">
        <f>IFERROR(IF(T388&gt;=(VLOOKUP(D388&amp;E388, 'Tab 3 Flex,Strng,Endur(unprot)'!AG$10:$AH$37,2,FALSE)),"HFZ", "NI")," ")</f>
        <v xml:space="preserve"> </v>
      </c>
      <c r="Y388" s="71" t="str">
        <f t="shared" si="64"/>
        <v xml:space="preserve"> </v>
      </c>
      <c r="Z388" s="71" t="str">
        <f t="shared" si="65"/>
        <v xml:space="preserve"> </v>
      </c>
      <c r="AA388" s="71" t="str">
        <f>IFERROR(IF(U388&gt;=(VLOOKUP(D388&amp;E388, 'Tab 3 Flex,Strng,Endur(unprot)'!W$10:X$37,2,FALSE)),"HFZ", "NI"), " ")</f>
        <v xml:space="preserve"> </v>
      </c>
      <c r="AB388" s="28" t="str">
        <f t="shared" si="66"/>
        <v xml:space="preserve"> </v>
      </c>
      <c r="AC388" s="33"/>
      <c r="AD388" s="28" t="str">
        <f t="shared" si="67"/>
        <v/>
      </c>
      <c r="AE388" s="96" t="e">
        <v>#N/A</v>
      </c>
      <c r="AF388" s="35"/>
      <c r="AG388" s="72" t="str">
        <f>IFERROR(IF(AE388&gt;=(VLOOKUP(D388&amp;E388, 'Tab 3 Flex,Strng,Endur(unprot)'!R$10:$S$37,2,FALSE)),"HFZ", "NI")," ")</f>
        <v xml:space="preserve"> </v>
      </c>
      <c r="AH388" s="55" t="str">
        <f t="shared" si="68"/>
        <v xml:space="preserve"> </v>
      </c>
      <c r="AI388" s="43"/>
      <c r="AJ388" s="55" t="str">
        <f t="shared" si="69"/>
        <v/>
      </c>
      <c r="AK388" s="100" t="e">
        <v>#N/A</v>
      </c>
      <c r="AL388" s="36"/>
      <c r="AM388" s="73" t="str">
        <f>IFERROR(IF(AK388&gt;=(VLOOKUP(D388&amp;E388,'Tab 3 Flex,Strng,Endur(unprot)'!AB$10:$AC$37,2,FALSE)),"HFZ", "NI")," ")</f>
        <v xml:space="preserve"> </v>
      </c>
      <c r="AN388" s="29" t="str">
        <f t="shared" si="70"/>
        <v xml:space="preserve"> </v>
      </c>
      <c r="AO388" s="33"/>
      <c r="AP388" s="29" t="str">
        <f t="shared" si="71"/>
        <v/>
      </c>
    </row>
    <row r="389" spans="1:42" s="57" customFormat="1" ht="16.5" thickTop="1" thickBot="1" x14ac:dyDescent="0.3">
      <c r="A389" s="32"/>
      <c r="B389" s="25"/>
      <c r="C389" s="25"/>
      <c r="D389" s="25"/>
      <c r="E389" s="25"/>
      <c r="F389" s="25"/>
      <c r="G389" s="94" t="e">
        <v>#N/A</v>
      </c>
      <c r="H389" s="94" t="e">
        <v>#N/A</v>
      </c>
      <c r="I389" s="26"/>
      <c r="J389" s="26"/>
      <c r="K389" s="69" t="str">
        <f>IFERROR(IF(G389&gt;=(VLOOKUP(D389&amp;E389,'Tab 2 Aerobic Capacity (unprot)'!L$10:$M$27,2,FALSE)),"HFZ","NI")," ")</f>
        <v xml:space="preserve"> </v>
      </c>
      <c r="L389" s="69" t="str">
        <f>IFERROR(IF(H389&gt;=(VLOOKUP(D389&amp;E389,'Tab 2 Aerobic Capacity (unprot)'!L$34:$M$51,2,FALSE)),"HFZ","NI")," ")</f>
        <v xml:space="preserve"> </v>
      </c>
      <c r="M389" s="54" t="str">
        <f t="shared" si="60"/>
        <v xml:space="preserve"> </v>
      </c>
      <c r="N389" s="33" t="str">
        <f t="shared" si="61"/>
        <v xml:space="preserve"> </v>
      </c>
      <c r="O389" s="43"/>
      <c r="P389" s="54" t="str">
        <f t="shared" si="62"/>
        <v/>
      </c>
      <c r="Q389" s="33"/>
      <c r="R389" s="54" t="str">
        <f t="shared" si="63"/>
        <v/>
      </c>
      <c r="S389" s="99" t="e">
        <v>#N/A</v>
      </c>
      <c r="T389" s="99" t="e">
        <v>#N/A</v>
      </c>
      <c r="U389" s="99" t="e">
        <v>#N/A</v>
      </c>
      <c r="V389" s="27"/>
      <c r="W389" s="70" t="str">
        <f>IFERROR(IF(S389&gt;=(VLOOKUP(D389&amp;E389, 'Tab 3 Flex,Strng,Endur(unprot)'!AG$10:$AH$37,2,FALSE)),"HFZ", "NI")," ")</f>
        <v xml:space="preserve"> </v>
      </c>
      <c r="X389" s="70" t="str">
        <f>IFERROR(IF(T389&gt;=(VLOOKUP(D389&amp;E389, 'Tab 3 Flex,Strng,Endur(unprot)'!AG$10:$AH$37,2,FALSE)),"HFZ", "NI")," ")</f>
        <v xml:space="preserve"> </v>
      </c>
      <c r="Y389" s="71" t="str">
        <f t="shared" si="64"/>
        <v xml:space="preserve"> </v>
      </c>
      <c r="Z389" s="71" t="str">
        <f t="shared" si="65"/>
        <v xml:space="preserve"> </v>
      </c>
      <c r="AA389" s="71" t="str">
        <f>IFERROR(IF(U389&gt;=(VLOOKUP(D389&amp;E389, 'Tab 3 Flex,Strng,Endur(unprot)'!W$10:X$37,2,FALSE)),"HFZ", "NI"), " ")</f>
        <v xml:space="preserve"> </v>
      </c>
      <c r="AB389" s="28" t="str">
        <f t="shared" si="66"/>
        <v xml:space="preserve"> </v>
      </c>
      <c r="AC389" s="33"/>
      <c r="AD389" s="28" t="str">
        <f t="shared" si="67"/>
        <v/>
      </c>
      <c r="AE389" s="96" t="e">
        <v>#N/A</v>
      </c>
      <c r="AF389" s="35"/>
      <c r="AG389" s="72" t="str">
        <f>IFERROR(IF(AE389&gt;=(VLOOKUP(D389&amp;E389, 'Tab 3 Flex,Strng,Endur(unprot)'!R$10:$S$37,2,FALSE)),"HFZ", "NI")," ")</f>
        <v xml:space="preserve"> </v>
      </c>
      <c r="AH389" s="55" t="str">
        <f t="shared" si="68"/>
        <v xml:space="preserve"> </v>
      </c>
      <c r="AI389" s="43"/>
      <c r="AJ389" s="55" t="str">
        <f t="shared" si="69"/>
        <v/>
      </c>
      <c r="AK389" s="100" t="e">
        <v>#N/A</v>
      </c>
      <c r="AL389" s="36"/>
      <c r="AM389" s="73" t="str">
        <f>IFERROR(IF(AK389&gt;=(VLOOKUP(D389&amp;E389,'Tab 3 Flex,Strng,Endur(unprot)'!AB$10:$AC$37,2,FALSE)),"HFZ", "NI")," ")</f>
        <v xml:space="preserve"> </v>
      </c>
      <c r="AN389" s="29" t="str">
        <f t="shared" si="70"/>
        <v xml:space="preserve"> </v>
      </c>
      <c r="AO389" s="33"/>
      <c r="AP389" s="29" t="str">
        <f t="shared" si="71"/>
        <v/>
      </c>
    </row>
    <row r="390" spans="1:42" s="57" customFormat="1" ht="15.75" customHeight="1" thickTop="1" thickBot="1" x14ac:dyDescent="0.3">
      <c r="A390" s="32"/>
      <c r="B390" s="25"/>
      <c r="C390" s="25"/>
      <c r="D390" s="25"/>
      <c r="E390" s="25"/>
      <c r="F390" s="25"/>
      <c r="G390" s="94" t="e">
        <v>#N/A</v>
      </c>
      <c r="H390" s="94" t="e">
        <v>#N/A</v>
      </c>
      <c r="I390" s="26"/>
      <c r="J390" s="26"/>
      <c r="K390" s="69" t="str">
        <f>IFERROR(IF(G390&gt;=(VLOOKUP(D390&amp;E390,'Tab 2 Aerobic Capacity (unprot)'!L$10:$M$27,2,FALSE)),"HFZ","NI")," ")</f>
        <v xml:space="preserve"> </v>
      </c>
      <c r="L390" s="69" t="str">
        <f>IFERROR(IF(H390&gt;=(VLOOKUP(D390&amp;E390,'Tab 2 Aerobic Capacity (unprot)'!L$34:$M$51,2,FALSE)),"HFZ","NI")," ")</f>
        <v xml:space="preserve"> </v>
      </c>
      <c r="M390" s="54" t="str">
        <f t="shared" si="60"/>
        <v xml:space="preserve"> </v>
      </c>
      <c r="N390" s="33" t="str">
        <f t="shared" si="61"/>
        <v xml:space="preserve"> </v>
      </c>
      <c r="O390" s="43"/>
      <c r="P390" s="54" t="str">
        <f t="shared" si="62"/>
        <v/>
      </c>
      <c r="Q390" s="33"/>
      <c r="R390" s="54" t="str">
        <f t="shared" si="63"/>
        <v/>
      </c>
      <c r="S390" s="99" t="e">
        <v>#N/A</v>
      </c>
      <c r="T390" s="99" t="e">
        <v>#N/A</v>
      </c>
      <c r="U390" s="99" t="e">
        <v>#N/A</v>
      </c>
      <c r="V390" s="27"/>
      <c r="W390" s="70" t="str">
        <f>IFERROR(IF(S390&gt;=(VLOOKUP(D390&amp;E390, 'Tab 3 Flex,Strng,Endur(unprot)'!AG$10:$AH$37,2,FALSE)),"HFZ", "NI")," ")</f>
        <v xml:space="preserve"> </v>
      </c>
      <c r="X390" s="70" t="str">
        <f>IFERROR(IF(T390&gt;=(VLOOKUP(D390&amp;E390, 'Tab 3 Flex,Strng,Endur(unprot)'!AG$10:$AH$37,2,FALSE)),"HFZ", "NI")," ")</f>
        <v xml:space="preserve"> </v>
      </c>
      <c r="Y390" s="71" t="str">
        <f t="shared" si="64"/>
        <v xml:space="preserve"> </v>
      </c>
      <c r="Z390" s="71" t="str">
        <f t="shared" si="65"/>
        <v xml:space="preserve"> </v>
      </c>
      <c r="AA390" s="71" t="str">
        <f>IFERROR(IF(U390&gt;=(VLOOKUP(D390&amp;E390, 'Tab 3 Flex,Strng,Endur(unprot)'!W$10:X$37,2,FALSE)),"HFZ", "NI"), " ")</f>
        <v xml:space="preserve"> </v>
      </c>
      <c r="AB390" s="28" t="str">
        <f t="shared" si="66"/>
        <v xml:space="preserve"> </v>
      </c>
      <c r="AC390" s="33"/>
      <c r="AD390" s="28" t="str">
        <f t="shared" si="67"/>
        <v/>
      </c>
      <c r="AE390" s="96" t="e">
        <v>#N/A</v>
      </c>
      <c r="AF390" s="35"/>
      <c r="AG390" s="72" t="str">
        <f>IFERROR(IF(AE390&gt;=(VLOOKUP(D390&amp;E390, 'Tab 3 Flex,Strng,Endur(unprot)'!R$10:$S$37,2,FALSE)),"HFZ", "NI")," ")</f>
        <v xml:space="preserve"> </v>
      </c>
      <c r="AH390" s="55" t="str">
        <f t="shared" si="68"/>
        <v xml:space="preserve"> </v>
      </c>
      <c r="AI390" s="43"/>
      <c r="AJ390" s="55" t="str">
        <f t="shared" si="69"/>
        <v/>
      </c>
      <c r="AK390" s="100" t="e">
        <v>#N/A</v>
      </c>
      <c r="AL390" s="36"/>
      <c r="AM390" s="73" t="str">
        <f>IFERROR(IF(AK390&gt;=(VLOOKUP(D390&amp;E390,'Tab 3 Flex,Strng,Endur(unprot)'!AB$10:$AC$37,2,FALSE)),"HFZ", "NI")," ")</f>
        <v xml:space="preserve"> </v>
      </c>
      <c r="AN390" s="29" t="str">
        <f t="shared" si="70"/>
        <v xml:space="preserve"> </v>
      </c>
      <c r="AO390" s="33"/>
      <c r="AP390" s="29" t="str">
        <f t="shared" si="71"/>
        <v/>
      </c>
    </row>
    <row r="391" spans="1:42" s="57" customFormat="1" ht="16.5" thickTop="1" thickBot="1" x14ac:dyDescent="0.3">
      <c r="A391" s="32"/>
      <c r="B391" s="25"/>
      <c r="C391" s="25"/>
      <c r="D391" s="25"/>
      <c r="E391" s="25"/>
      <c r="F391" s="25"/>
      <c r="G391" s="94" t="e">
        <v>#N/A</v>
      </c>
      <c r="H391" s="94" t="e">
        <v>#N/A</v>
      </c>
      <c r="I391" s="26"/>
      <c r="J391" s="26"/>
      <c r="K391" s="69" t="str">
        <f>IFERROR(IF(G391&gt;=(VLOOKUP(D391&amp;E391,'Tab 2 Aerobic Capacity (unprot)'!L$10:$M$27,2,FALSE)),"HFZ","NI")," ")</f>
        <v xml:space="preserve"> </v>
      </c>
      <c r="L391" s="69" t="str">
        <f>IFERROR(IF(H391&gt;=(VLOOKUP(D391&amp;E391,'Tab 2 Aerobic Capacity (unprot)'!L$34:$M$51,2,FALSE)),"HFZ","NI")," ")</f>
        <v xml:space="preserve"> </v>
      </c>
      <c r="M391" s="54" t="str">
        <f t="shared" si="60"/>
        <v xml:space="preserve"> </v>
      </c>
      <c r="N391" s="33" t="str">
        <f t="shared" si="61"/>
        <v xml:space="preserve"> </v>
      </c>
      <c r="O391" s="43"/>
      <c r="P391" s="54" t="str">
        <f t="shared" si="62"/>
        <v/>
      </c>
      <c r="Q391" s="33"/>
      <c r="R391" s="54" t="str">
        <f t="shared" si="63"/>
        <v/>
      </c>
      <c r="S391" s="99" t="e">
        <v>#N/A</v>
      </c>
      <c r="T391" s="99" t="e">
        <v>#N/A</v>
      </c>
      <c r="U391" s="99" t="e">
        <v>#N/A</v>
      </c>
      <c r="V391" s="27"/>
      <c r="W391" s="70" t="str">
        <f>IFERROR(IF(S391&gt;=(VLOOKUP(D391&amp;E391, 'Tab 3 Flex,Strng,Endur(unprot)'!AG$10:$AH$37,2,FALSE)),"HFZ", "NI")," ")</f>
        <v xml:space="preserve"> </v>
      </c>
      <c r="X391" s="70" t="str">
        <f>IFERROR(IF(T391&gt;=(VLOOKUP(D391&amp;E391, 'Tab 3 Flex,Strng,Endur(unprot)'!AG$10:$AH$37,2,FALSE)),"HFZ", "NI")," ")</f>
        <v xml:space="preserve"> </v>
      </c>
      <c r="Y391" s="71" t="str">
        <f t="shared" si="64"/>
        <v xml:space="preserve"> </v>
      </c>
      <c r="Z391" s="71" t="str">
        <f t="shared" si="65"/>
        <v xml:space="preserve"> </v>
      </c>
      <c r="AA391" s="71" t="str">
        <f>IFERROR(IF(U391&gt;=(VLOOKUP(D391&amp;E391, 'Tab 3 Flex,Strng,Endur(unprot)'!W$10:X$37,2,FALSE)),"HFZ", "NI"), " ")</f>
        <v xml:space="preserve"> </v>
      </c>
      <c r="AB391" s="28" t="str">
        <f t="shared" si="66"/>
        <v xml:space="preserve"> </v>
      </c>
      <c r="AC391" s="33"/>
      <c r="AD391" s="28" t="str">
        <f t="shared" si="67"/>
        <v/>
      </c>
      <c r="AE391" s="96" t="e">
        <v>#N/A</v>
      </c>
      <c r="AF391" s="35"/>
      <c r="AG391" s="72" t="str">
        <f>IFERROR(IF(AE391&gt;=(VLOOKUP(D391&amp;E391, 'Tab 3 Flex,Strng,Endur(unprot)'!R$10:$S$37,2,FALSE)),"HFZ", "NI")," ")</f>
        <v xml:space="preserve"> </v>
      </c>
      <c r="AH391" s="55" t="str">
        <f t="shared" si="68"/>
        <v xml:space="preserve"> </v>
      </c>
      <c r="AI391" s="43"/>
      <c r="AJ391" s="55" t="str">
        <f t="shared" si="69"/>
        <v/>
      </c>
      <c r="AK391" s="100" t="e">
        <v>#N/A</v>
      </c>
      <c r="AL391" s="36"/>
      <c r="AM391" s="73" t="str">
        <f>IFERROR(IF(AK391&gt;=(VLOOKUP(D391&amp;E391,'Tab 3 Flex,Strng,Endur(unprot)'!AB$10:$AC$37,2,FALSE)),"HFZ", "NI")," ")</f>
        <v xml:space="preserve"> </v>
      </c>
      <c r="AN391" s="29" t="str">
        <f t="shared" si="70"/>
        <v xml:space="preserve"> </v>
      </c>
      <c r="AO391" s="33"/>
      <c r="AP391" s="29" t="str">
        <f t="shared" si="71"/>
        <v/>
      </c>
    </row>
    <row r="392" spans="1:42" s="57" customFormat="1" ht="15.75" customHeight="1" thickTop="1" thickBot="1" x14ac:dyDescent="0.3">
      <c r="A392" s="32"/>
      <c r="B392" s="25"/>
      <c r="C392" s="25"/>
      <c r="D392" s="25"/>
      <c r="E392" s="25"/>
      <c r="F392" s="25"/>
      <c r="G392" s="94" t="e">
        <v>#N/A</v>
      </c>
      <c r="H392" s="94" t="e">
        <v>#N/A</v>
      </c>
      <c r="I392" s="26"/>
      <c r="J392" s="26"/>
      <c r="K392" s="69" t="str">
        <f>IFERROR(IF(G392&gt;=(VLOOKUP(D392&amp;E392,'Tab 2 Aerobic Capacity (unprot)'!L$10:$M$27,2,FALSE)),"HFZ","NI")," ")</f>
        <v xml:space="preserve"> </v>
      </c>
      <c r="L392" s="69" t="str">
        <f>IFERROR(IF(H392&gt;=(VLOOKUP(D392&amp;E392,'Tab 2 Aerobic Capacity (unprot)'!L$34:$M$51,2,FALSE)),"HFZ","NI")," ")</f>
        <v xml:space="preserve"> </v>
      </c>
      <c r="M392" s="54" t="str">
        <f t="shared" si="60"/>
        <v xml:space="preserve"> </v>
      </c>
      <c r="N392" s="33" t="str">
        <f t="shared" si="61"/>
        <v xml:space="preserve"> </v>
      </c>
      <c r="O392" s="43"/>
      <c r="P392" s="54" t="str">
        <f t="shared" si="62"/>
        <v/>
      </c>
      <c r="Q392" s="33"/>
      <c r="R392" s="54" t="str">
        <f t="shared" si="63"/>
        <v/>
      </c>
      <c r="S392" s="99" t="e">
        <v>#N/A</v>
      </c>
      <c r="T392" s="99" t="e">
        <v>#N/A</v>
      </c>
      <c r="U392" s="99" t="e">
        <v>#N/A</v>
      </c>
      <c r="V392" s="27"/>
      <c r="W392" s="70" t="str">
        <f>IFERROR(IF(S392&gt;=(VLOOKUP(D392&amp;E392, 'Tab 3 Flex,Strng,Endur(unprot)'!AG$10:$AH$37,2,FALSE)),"HFZ", "NI")," ")</f>
        <v xml:space="preserve"> </v>
      </c>
      <c r="X392" s="70" t="str">
        <f>IFERROR(IF(T392&gt;=(VLOOKUP(D392&amp;E392, 'Tab 3 Flex,Strng,Endur(unprot)'!AG$10:$AH$37,2,FALSE)),"HFZ", "NI")," ")</f>
        <v xml:space="preserve"> </v>
      </c>
      <c r="Y392" s="71" t="str">
        <f t="shared" si="64"/>
        <v xml:space="preserve"> </v>
      </c>
      <c r="Z392" s="71" t="str">
        <f t="shared" si="65"/>
        <v xml:space="preserve"> </v>
      </c>
      <c r="AA392" s="71" t="str">
        <f>IFERROR(IF(U392&gt;=(VLOOKUP(D392&amp;E392, 'Tab 3 Flex,Strng,Endur(unprot)'!W$10:X$37,2,FALSE)),"HFZ", "NI"), " ")</f>
        <v xml:space="preserve"> </v>
      </c>
      <c r="AB392" s="28" t="str">
        <f t="shared" si="66"/>
        <v xml:space="preserve"> </v>
      </c>
      <c r="AC392" s="33"/>
      <c r="AD392" s="28" t="str">
        <f t="shared" si="67"/>
        <v/>
      </c>
      <c r="AE392" s="96" t="e">
        <v>#N/A</v>
      </c>
      <c r="AF392" s="35"/>
      <c r="AG392" s="72" t="str">
        <f>IFERROR(IF(AE392&gt;=(VLOOKUP(D392&amp;E392, 'Tab 3 Flex,Strng,Endur(unprot)'!R$10:$S$37,2,FALSE)),"HFZ", "NI")," ")</f>
        <v xml:space="preserve"> </v>
      </c>
      <c r="AH392" s="55" t="str">
        <f t="shared" si="68"/>
        <v xml:space="preserve"> </v>
      </c>
      <c r="AI392" s="43"/>
      <c r="AJ392" s="55" t="str">
        <f t="shared" si="69"/>
        <v/>
      </c>
      <c r="AK392" s="100" t="e">
        <v>#N/A</v>
      </c>
      <c r="AL392" s="36"/>
      <c r="AM392" s="73" t="str">
        <f>IFERROR(IF(AK392&gt;=(VLOOKUP(D392&amp;E392,'Tab 3 Flex,Strng,Endur(unprot)'!AB$10:$AC$37,2,FALSE)),"HFZ", "NI")," ")</f>
        <v xml:space="preserve"> </v>
      </c>
      <c r="AN392" s="29" t="str">
        <f t="shared" si="70"/>
        <v xml:space="preserve"> </v>
      </c>
      <c r="AO392" s="33"/>
      <c r="AP392" s="29" t="str">
        <f t="shared" si="71"/>
        <v/>
      </c>
    </row>
    <row r="393" spans="1:42" s="57" customFormat="1" ht="16.5" thickTop="1" thickBot="1" x14ac:dyDescent="0.3">
      <c r="A393" s="32"/>
      <c r="B393" s="25"/>
      <c r="C393" s="25"/>
      <c r="D393" s="25"/>
      <c r="E393" s="25"/>
      <c r="F393" s="25"/>
      <c r="G393" s="94" t="e">
        <v>#N/A</v>
      </c>
      <c r="H393" s="94" t="e">
        <v>#N/A</v>
      </c>
      <c r="I393" s="26"/>
      <c r="J393" s="26"/>
      <c r="K393" s="69" t="str">
        <f>IFERROR(IF(G393&gt;=(VLOOKUP(D393&amp;E393,'Tab 2 Aerobic Capacity (unprot)'!L$10:$M$27,2,FALSE)),"HFZ","NI")," ")</f>
        <v xml:space="preserve"> </v>
      </c>
      <c r="L393" s="69" t="str">
        <f>IFERROR(IF(H393&gt;=(VLOOKUP(D393&amp;E393,'Tab 2 Aerobic Capacity (unprot)'!L$34:$M$51,2,FALSE)),"HFZ","NI")," ")</f>
        <v xml:space="preserve"> </v>
      </c>
      <c r="M393" s="54" t="str">
        <f t="shared" si="60"/>
        <v xml:space="preserve"> </v>
      </c>
      <c r="N393" s="33" t="str">
        <f t="shared" si="61"/>
        <v xml:space="preserve"> </v>
      </c>
      <c r="O393" s="43"/>
      <c r="P393" s="54" t="str">
        <f t="shared" si="62"/>
        <v/>
      </c>
      <c r="Q393" s="33"/>
      <c r="R393" s="54" t="str">
        <f t="shared" si="63"/>
        <v/>
      </c>
      <c r="S393" s="99" t="e">
        <v>#N/A</v>
      </c>
      <c r="T393" s="99" t="e">
        <v>#N/A</v>
      </c>
      <c r="U393" s="99" t="e">
        <v>#N/A</v>
      </c>
      <c r="V393" s="27"/>
      <c r="W393" s="70" t="str">
        <f>IFERROR(IF(S393&gt;=(VLOOKUP(D393&amp;E393, 'Tab 3 Flex,Strng,Endur(unprot)'!AG$10:$AH$37,2,FALSE)),"HFZ", "NI")," ")</f>
        <v xml:space="preserve"> </v>
      </c>
      <c r="X393" s="70" t="str">
        <f>IFERROR(IF(T393&gt;=(VLOOKUP(D393&amp;E393, 'Tab 3 Flex,Strng,Endur(unprot)'!AG$10:$AH$37,2,FALSE)),"HFZ", "NI")," ")</f>
        <v xml:space="preserve"> </v>
      </c>
      <c r="Y393" s="71" t="str">
        <f t="shared" si="64"/>
        <v xml:space="preserve"> </v>
      </c>
      <c r="Z393" s="71" t="str">
        <f t="shared" si="65"/>
        <v xml:space="preserve"> </v>
      </c>
      <c r="AA393" s="71" t="str">
        <f>IFERROR(IF(U393&gt;=(VLOOKUP(D393&amp;E393, 'Tab 3 Flex,Strng,Endur(unprot)'!W$10:X$37,2,FALSE)),"HFZ", "NI"), " ")</f>
        <v xml:space="preserve"> </v>
      </c>
      <c r="AB393" s="28" t="str">
        <f t="shared" si="66"/>
        <v xml:space="preserve"> </v>
      </c>
      <c r="AC393" s="33"/>
      <c r="AD393" s="28" t="str">
        <f t="shared" si="67"/>
        <v/>
      </c>
      <c r="AE393" s="96" t="e">
        <v>#N/A</v>
      </c>
      <c r="AF393" s="35"/>
      <c r="AG393" s="72" t="str">
        <f>IFERROR(IF(AE393&gt;=(VLOOKUP(D393&amp;E393, 'Tab 3 Flex,Strng,Endur(unprot)'!R$10:$S$37,2,FALSE)),"HFZ", "NI")," ")</f>
        <v xml:space="preserve"> </v>
      </c>
      <c r="AH393" s="55" t="str">
        <f t="shared" si="68"/>
        <v xml:space="preserve"> </v>
      </c>
      <c r="AI393" s="43"/>
      <c r="AJ393" s="55" t="str">
        <f t="shared" si="69"/>
        <v/>
      </c>
      <c r="AK393" s="100" t="e">
        <v>#N/A</v>
      </c>
      <c r="AL393" s="36"/>
      <c r="AM393" s="73" t="str">
        <f>IFERROR(IF(AK393&gt;=(VLOOKUP(D393&amp;E393,'Tab 3 Flex,Strng,Endur(unprot)'!AB$10:$AC$37,2,FALSE)),"HFZ", "NI")," ")</f>
        <v xml:space="preserve"> </v>
      </c>
      <c r="AN393" s="29" t="str">
        <f t="shared" si="70"/>
        <v xml:space="preserve"> </v>
      </c>
      <c r="AO393" s="33"/>
      <c r="AP393" s="29" t="str">
        <f t="shared" si="71"/>
        <v/>
      </c>
    </row>
    <row r="394" spans="1:42" s="57" customFormat="1" ht="15.75" customHeight="1" thickTop="1" thickBot="1" x14ac:dyDescent="0.3">
      <c r="A394" s="32"/>
      <c r="B394" s="25"/>
      <c r="C394" s="25"/>
      <c r="D394" s="25"/>
      <c r="E394" s="25"/>
      <c r="F394" s="25"/>
      <c r="G394" s="94" t="e">
        <v>#N/A</v>
      </c>
      <c r="H394" s="94" t="e">
        <v>#N/A</v>
      </c>
      <c r="I394" s="26"/>
      <c r="J394" s="26"/>
      <c r="K394" s="69" t="str">
        <f>IFERROR(IF(G394&gt;=(VLOOKUP(D394&amp;E394,'Tab 2 Aerobic Capacity (unprot)'!L$10:$M$27,2,FALSE)),"HFZ","NI")," ")</f>
        <v xml:space="preserve"> </v>
      </c>
      <c r="L394" s="69" t="str">
        <f>IFERROR(IF(H394&gt;=(VLOOKUP(D394&amp;E394,'Tab 2 Aerobic Capacity (unprot)'!L$34:$M$51,2,FALSE)),"HFZ","NI")," ")</f>
        <v xml:space="preserve"> </v>
      </c>
      <c r="M394" s="54" t="str">
        <f t="shared" si="60"/>
        <v xml:space="preserve"> </v>
      </c>
      <c r="N394" s="33" t="str">
        <f t="shared" si="61"/>
        <v xml:space="preserve"> </v>
      </c>
      <c r="O394" s="43"/>
      <c r="P394" s="54" t="str">
        <f t="shared" si="62"/>
        <v/>
      </c>
      <c r="Q394" s="33"/>
      <c r="R394" s="54" t="str">
        <f t="shared" si="63"/>
        <v/>
      </c>
      <c r="S394" s="99" t="e">
        <v>#N/A</v>
      </c>
      <c r="T394" s="99" t="e">
        <v>#N/A</v>
      </c>
      <c r="U394" s="99" t="e">
        <v>#N/A</v>
      </c>
      <c r="V394" s="27"/>
      <c r="W394" s="70" t="str">
        <f>IFERROR(IF(S394&gt;=(VLOOKUP(D394&amp;E394, 'Tab 3 Flex,Strng,Endur(unprot)'!AG$10:$AH$37,2,FALSE)),"HFZ", "NI")," ")</f>
        <v xml:space="preserve"> </v>
      </c>
      <c r="X394" s="70" t="str">
        <f>IFERROR(IF(T394&gt;=(VLOOKUP(D394&amp;E394, 'Tab 3 Flex,Strng,Endur(unprot)'!AG$10:$AH$37,2,FALSE)),"HFZ", "NI")," ")</f>
        <v xml:space="preserve"> </v>
      </c>
      <c r="Y394" s="71" t="str">
        <f t="shared" si="64"/>
        <v xml:space="preserve"> </v>
      </c>
      <c r="Z394" s="71" t="str">
        <f t="shared" si="65"/>
        <v xml:space="preserve"> </v>
      </c>
      <c r="AA394" s="71" t="str">
        <f>IFERROR(IF(U394&gt;=(VLOOKUP(D394&amp;E394, 'Tab 3 Flex,Strng,Endur(unprot)'!W$10:X$37,2,FALSE)),"HFZ", "NI"), " ")</f>
        <v xml:space="preserve"> </v>
      </c>
      <c r="AB394" s="28" t="str">
        <f t="shared" si="66"/>
        <v xml:space="preserve"> </v>
      </c>
      <c r="AC394" s="33"/>
      <c r="AD394" s="28" t="str">
        <f t="shared" si="67"/>
        <v/>
      </c>
      <c r="AE394" s="96" t="e">
        <v>#N/A</v>
      </c>
      <c r="AF394" s="35"/>
      <c r="AG394" s="72" t="str">
        <f>IFERROR(IF(AE394&gt;=(VLOOKUP(D394&amp;E394, 'Tab 3 Flex,Strng,Endur(unprot)'!R$10:$S$37,2,FALSE)),"HFZ", "NI")," ")</f>
        <v xml:space="preserve"> </v>
      </c>
      <c r="AH394" s="55" t="str">
        <f t="shared" si="68"/>
        <v xml:space="preserve"> </v>
      </c>
      <c r="AI394" s="43"/>
      <c r="AJ394" s="55" t="str">
        <f t="shared" si="69"/>
        <v/>
      </c>
      <c r="AK394" s="100" t="e">
        <v>#N/A</v>
      </c>
      <c r="AL394" s="36"/>
      <c r="AM394" s="73" t="str">
        <f>IFERROR(IF(AK394&gt;=(VLOOKUP(D394&amp;E394,'Tab 3 Flex,Strng,Endur(unprot)'!AB$10:$AC$37,2,FALSE)),"HFZ", "NI")," ")</f>
        <v xml:space="preserve"> </v>
      </c>
      <c r="AN394" s="29" t="str">
        <f t="shared" si="70"/>
        <v xml:space="preserve"> </v>
      </c>
      <c r="AO394" s="33"/>
      <c r="AP394" s="29" t="str">
        <f t="shared" si="71"/>
        <v/>
      </c>
    </row>
    <row r="395" spans="1:42" s="57" customFormat="1" ht="16.5" thickTop="1" thickBot="1" x14ac:dyDescent="0.3">
      <c r="A395" s="32"/>
      <c r="B395" s="25"/>
      <c r="C395" s="25"/>
      <c r="D395" s="25"/>
      <c r="E395" s="25"/>
      <c r="F395" s="25"/>
      <c r="G395" s="94" t="e">
        <v>#N/A</v>
      </c>
      <c r="H395" s="94" t="e">
        <v>#N/A</v>
      </c>
      <c r="I395" s="26"/>
      <c r="J395" s="26"/>
      <c r="K395" s="69" t="str">
        <f>IFERROR(IF(G395&gt;=(VLOOKUP(D395&amp;E395,'Tab 2 Aerobic Capacity (unprot)'!L$10:$M$27,2,FALSE)),"HFZ","NI")," ")</f>
        <v xml:space="preserve"> </v>
      </c>
      <c r="L395" s="69" t="str">
        <f>IFERROR(IF(H395&gt;=(VLOOKUP(D395&amp;E395,'Tab 2 Aerobic Capacity (unprot)'!L$34:$M$51,2,FALSE)),"HFZ","NI")," ")</f>
        <v xml:space="preserve"> </v>
      </c>
      <c r="M395" s="54" t="str">
        <f t="shared" ref="M395:M458" si="72">D395&amp;K395</f>
        <v xml:space="preserve"> </v>
      </c>
      <c r="N395" s="33" t="str">
        <f t="shared" ref="N395:N458" si="73">D395&amp;L395</f>
        <v xml:space="preserve"> </v>
      </c>
      <c r="O395" s="43"/>
      <c r="P395" s="54" t="str">
        <f t="shared" ref="P395:P458" si="74">D395&amp;O395</f>
        <v/>
      </c>
      <c r="Q395" s="33"/>
      <c r="R395" s="54" t="str">
        <f t="shared" ref="R395:R458" si="75">D395&amp;Q395</f>
        <v/>
      </c>
      <c r="S395" s="99" t="e">
        <v>#N/A</v>
      </c>
      <c r="T395" s="99" t="e">
        <v>#N/A</v>
      </c>
      <c r="U395" s="99" t="e">
        <v>#N/A</v>
      </c>
      <c r="V395" s="27"/>
      <c r="W395" s="70" t="str">
        <f>IFERROR(IF(S395&gt;=(VLOOKUP(D395&amp;E395, 'Tab 3 Flex,Strng,Endur(unprot)'!AG$10:$AH$37,2,FALSE)),"HFZ", "NI")," ")</f>
        <v xml:space="preserve"> </v>
      </c>
      <c r="X395" s="70" t="str">
        <f>IFERROR(IF(T395&gt;=(VLOOKUP(D395&amp;E395, 'Tab 3 Flex,Strng,Endur(unprot)'!AG$10:$AH$37,2,FALSE)),"HFZ", "NI")," ")</f>
        <v xml:space="preserve"> </v>
      </c>
      <c r="Y395" s="71" t="str">
        <f t="shared" ref="Y395:Y458" si="76">IF(AND(W395="HFZ",X395="HFZ"),"HFZ",IF(AND(W395="HFZ",X395="NI"),"NI",IF(AND(W395="NI",X395="HFZ"),"NI",IF(AND(W395="#N/A",X395="#N/A"),"#N/A",IF(AND(W395="NI",X395="NI"),"NI", IF(AND(W395=" ",X395=" ")," ", ))))))</f>
        <v xml:space="preserve"> </v>
      </c>
      <c r="Z395" s="71" t="str">
        <f t="shared" ref="Z395:Z458" si="77">D395&amp;Y395</f>
        <v xml:space="preserve"> </v>
      </c>
      <c r="AA395" s="71" t="str">
        <f>IFERROR(IF(U395&gt;=(VLOOKUP(D395&amp;E395, 'Tab 3 Flex,Strng,Endur(unprot)'!W$10:X$37,2,FALSE)),"HFZ", "NI"), " ")</f>
        <v xml:space="preserve"> </v>
      </c>
      <c r="AB395" s="28" t="str">
        <f t="shared" ref="AB395:AB458" si="78">D395&amp;AA395</f>
        <v xml:space="preserve"> </v>
      </c>
      <c r="AC395" s="33"/>
      <c r="AD395" s="28" t="str">
        <f t="shared" ref="AD395:AD458" si="79">D395&amp;AC395</f>
        <v/>
      </c>
      <c r="AE395" s="96" t="e">
        <v>#N/A</v>
      </c>
      <c r="AF395" s="35"/>
      <c r="AG395" s="72" t="str">
        <f>IFERROR(IF(AE395&gt;=(VLOOKUP(D395&amp;E395, 'Tab 3 Flex,Strng,Endur(unprot)'!R$10:$S$37,2,FALSE)),"HFZ", "NI")," ")</f>
        <v xml:space="preserve"> </v>
      </c>
      <c r="AH395" s="55" t="str">
        <f t="shared" ref="AH395:AH458" si="80">D395&amp;AG395</f>
        <v xml:space="preserve"> </v>
      </c>
      <c r="AI395" s="43"/>
      <c r="AJ395" s="55" t="str">
        <f t="shared" ref="AJ395:AJ458" si="81">D395&amp;AI395</f>
        <v/>
      </c>
      <c r="AK395" s="100" t="e">
        <v>#N/A</v>
      </c>
      <c r="AL395" s="36"/>
      <c r="AM395" s="73" t="str">
        <f>IFERROR(IF(AK395&gt;=(VLOOKUP(D395&amp;E395,'Tab 3 Flex,Strng,Endur(unprot)'!AB$10:$AC$37,2,FALSE)),"HFZ", "NI")," ")</f>
        <v xml:space="preserve"> </v>
      </c>
      <c r="AN395" s="29" t="str">
        <f t="shared" ref="AN395:AN458" si="82">D395&amp;AM395</f>
        <v xml:space="preserve"> </v>
      </c>
      <c r="AO395" s="33"/>
      <c r="AP395" s="29" t="str">
        <f t="shared" ref="AP395:AP458" si="83">D395&amp;AO395</f>
        <v/>
      </c>
    </row>
    <row r="396" spans="1:42" s="57" customFormat="1" ht="15.75" customHeight="1" thickTop="1" thickBot="1" x14ac:dyDescent="0.3">
      <c r="A396" s="32"/>
      <c r="B396" s="25"/>
      <c r="C396" s="25"/>
      <c r="D396" s="25"/>
      <c r="E396" s="25"/>
      <c r="F396" s="25"/>
      <c r="G396" s="94" t="e">
        <v>#N/A</v>
      </c>
      <c r="H396" s="94" t="e">
        <v>#N/A</v>
      </c>
      <c r="I396" s="26"/>
      <c r="J396" s="26"/>
      <c r="K396" s="69" t="str">
        <f>IFERROR(IF(G396&gt;=(VLOOKUP(D396&amp;E396,'Tab 2 Aerobic Capacity (unprot)'!L$10:$M$27,2,FALSE)),"HFZ","NI")," ")</f>
        <v xml:space="preserve"> </v>
      </c>
      <c r="L396" s="69" t="str">
        <f>IFERROR(IF(H396&gt;=(VLOOKUP(D396&amp;E396,'Tab 2 Aerobic Capacity (unprot)'!L$34:$M$51,2,FALSE)),"HFZ","NI")," ")</f>
        <v xml:space="preserve"> </v>
      </c>
      <c r="M396" s="54" t="str">
        <f t="shared" si="72"/>
        <v xml:space="preserve"> </v>
      </c>
      <c r="N396" s="33" t="str">
        <f t="shared" si="73"/>
        <v xml:space="preserve"> </v>
      </c>
      <c r="O396" s="43"/>
      <c r="P396" s="54" t="str">
        <f t="shared" si="74"/>
        <v/>
      </c>
      <c r="Q396" s="33"/>
      <c r="R396" s="54" t="str">
        <f t="shared" si="75"/>
        <v/>
      </c>
      <c r="S396" s="99" t="e">
        <v>#N/A</v>
      </c>
      <c r="T396" s="99" t="e">
        <v>#N/A</v>
      </c>
      <c r="U396" s="99" t="e">
        <v>#N/A</v>
      </c>
      <c r="V396" s="27"/>
      <c r="W396" s="70" t="str">
        <f>IFERROR(IF(S396&gt;=(VLOOKUP(D396&amp;E396, 'Tab 3 Flex,Strng,Endur(unprot)'!AG$10:$AH$37,2,FALSE)),"HFZ", "NI")," ")</f>
        <v xml:space="preserve"> </v>
      </c>
      <c r="X396" s="70" t="str">
        <f>IFERROR(IF(T396&gt;=(VLOOKUP(D396&amp;E396, 'Tab 3 Flex,Strng,Endur(unprot)'!AG$10:$AH$37,2,FALSE)),"HFZ", "NI")," ")</f>
        <v xml:space="preserve"> </v>
      </c>
      <c r="Y396" s="71" t="str">
        <f t="shared" si="76"/>
        <v xml:space="preserve"> </v>
      </c>
      <c r="Z396" s="71" t="str">
        <f t="shared" si="77"/>
        <v xml:space="preserve"> </v>
      </c>
      <c r="AA396" s="71" t="str">
        <f>IFERROR(IF(U396&gt;=(VLOOKUP(D396&amp;E396, 'Tab 3 Flex,Strng,Endur(unprot)'!W$10:X$37,2,FALSE)),"HFZ", "NI"), " ")</f>
        <v xml:space="preserve"> </v>
      </c>
      <c r="AB396" s="28" t="str">
        <f t="shared" si="78"/>
        <v xml:space="preserve"> </v>
      </c>
      <c r="AC396" s="33"/>
      <c r="AD396" s="28" t="str">
        <f t="shared" si="79"/>
        <v/>
      </c>
      <c r="AE396" s="96" t="e">
        <v>#N/A</v>
      </c>
      <c r="AF396" s="35"/>
      <c r="AG396" s="72" t="str">
        <f>IFERROR(IF(AE396&gt;=(VLOOKUP(D396&amp;E396, 'Tab 3 Flex,Strng,Endur(unprot)'!R$10:$S$37,2,FALSE)),"HFZ", "NI")," ")</f>
        <v xml:space="preserve"> </v>
      </c>
      <c r="AH396" s="55" t="str">
        <f t="shared" si="80"/>
        <v xml:space="preserve"> </v>
      </c>
      <c r="AI396" s="43"/>
      <c r="AJ396" s="55" t="str">
        <f t="shared" si="81"/>
        <v/>
      </c>
      <c r="AK396" s="100" t="e">
        <v>#N/A</v>
      </c>
      <c r="AL396" s="36"/>
      <c r="AM396" s="73" t="str">
        <f>IFERROR(IF(AK396&gt;=(VLOOKUP(D396&amp;E396,'Tab 3 Flex,Strng,Endur(unprot)'!AB$10:$AC$37,2,FALSE)),"HFZ", "NI")," ")</f>
        <v xml:space="preserve"> </v>
      </c>
      <c r="AN396" s="29" t="str">
        <f t="shared" si="82"/>
        <v xml:space="preserve"> </v>
      </c>
      <c r="AO396" s="33"/>
      <c r="AP396" s="29" t="str">
        <f t="shared" si="83"/>
        <v/>
      </c>
    </row>
    <row r="397" spans="1:42" s="57" customFormat="1" ht="16.5" thickTop="1" thickBot="1" x14ac:dyDescent="0.3">
      <c r="A397" s="32"/>
      <c r="B397" s="25"/>
      <c r="C397" s="25"/>
      <c r="D397" s="25"/>
      <c r="E397" s="25"/>
      <c r="F397" s="25"/>
      <c r="G397" s="94" t="e">
        <v>#N/A</v>
      </c>
      <c r="H397" s="94" t="e">
        <v>#N/A</v>
      </c>
      <c r="I397" s="26"/>
      <c r="J397" s="26"/>
      <c r="K397" s="69" t="str">
        <f>IFERROR(IF(G397&gt;=(VLOOKUP(D397&amp;E397,'Tab 2 Aerobic Capacity (unprot)'!L$10:$M$27,2,FALSE)),"HFZ","NI")," ")</f>
        <v xml:space="preserve"> </v>
      </c>
      <c r="L397" s="69" t="str">
        <f>IFERROR(IF(H397&gt;=(VLOOKUP(D397&amp;E397,'Tab 2 Aerobic Capacity (unprot)'!L$34:$M$51,2,FALSE)),"HFZ","NI")," ")</f>
        <v xml:space="preserve"> </v>
      </c>
      <c r="M397" s="54" t="str">
        <f t="shared" si="72"/>
        <v xml:space="preserve"> </v>
      </c>
      <c r="N397" s="33" t="str">
        <f t="shared" si="73"/>
        <v xml:space="preserve"> </v>
      </c>
      <c r="O397" s="43"/>
      <c r="P397" s="54" t="str">
        <f t="shared" si="74"/>
        <v/>
      </c>
      <c r="Q397" s="33"/>
      <c r="R397" s="54" t="str">
        <f t="shared" si="75"/>
        <v/>
      </c>
      <c r="S397" s="99" t="e">
        <v>#N/A</v>
      </c>
      <c r="T397" s="99" t="e">
        <v>#N/A</v>
      </c>
      <c r="U397" s="99" t="e">
        <v>#N/A</v>
      </c>
      <c r="V397" s="27"/>
      <c r="W397" s="70" t="str">
        <f>IFERROR(IF(S397&gt;=(VLOOKUP(D397&amp;E397, 'Tab 3 Flex,Strng,Endur(unprot)'!AG$10:$AH$37,2,FALSE)),"HFZ", "NI")," ")</f>
        <v xml:space="preserve"> </v>
      </c>
      <c r="X397" s="70" t="str">
        <f>IFERROR(IF(T397&gt;=(VLOOKUP(D397&amp;E397, 'Tab 3 Flex,Strng,Endur(unprot)'!AG$10:$AH$37,2,FALSE)),"HFZ", "NI")," ")</f>
        <v xml:space="preserve"> </v>
      </c>
      <c r="Y397" s="71" t="str">
        <f t="shared" si="76"/>
        <v xml:space="preserve"> </v>
      </c>
      <c r="Z397" s="71" t="str">
        <f t="shared" si="77"/>
        <v xml:space="preserve"> </v>
      </c>
      <c r="AA397" s="71" t="str">
        <f>IFERROR(IF(U397&gt;=(VLOOKUP(D397&amp;E397, 'Tab 3 Flex,Strng,Endur(unprot)'!W$10:X$37,2,FALSE)),"HFZ", "NI"), " ")</f>
        <v xml:space="preserve"> </v>
      </c>
      <c r="AB397" s="28" t="str">
        <f t="shared" si="78"/>
        <v xml:space="preserve"> </v>
      </c>
      <c r="AC397" s="33"/>
      <c r="AD397" s="28" t="str">
        <f t="shared" si="79"/>
        <v/>
      </c>
      <c r="AE397" s="96" t="e">
        <v>#N/A</v>
      </c>
      <c r="AF397" s="35"/>
      <c r="AG397" s="72" t="str">
        <f>IFERROR(IF(AE397&gt;=(VLOOKUP(D397&amp;E397, 'Tab 3 Flex,Strng,Endur(unprot)'!R$10:$S$37,2,FALSE)),"HFZ", "NI")," ")</f>
        <v xml:space="preserve"> </v>
      </c>
      <c r="AH397" s="55" t="str">
        <f t="shared" si="80"/>
        <v xml:space="preserve"> </v>
      </c>
      <c r="AI397" s="43"/>
      <c r="AJ397" s="55" t="str">
        <f t="shared" si="81"/>
        <v/>
      </c>
      <c r="AK397" s="100" t="e">
        <v>#N/A</v>
      </c>
      <c r="AL397" s="36"/>
      <c r="AM397" s="73" t="str">
        <f>IFERROR(IF(AK397&gt;=(VLOOKUP(D397&amp;E397,'Tab 3 Flex,Strng,Endur(unprot)'!AB$10:$AC$37,2,FALSE)),"HFZ", "NI")," ")</f>
        <v xml:space="preserve"> </v>
      </c>
      <c r="AN397" s="29" t="str">
        <f t="shared" si="82"/>
        <v xml:space="preserve"> </v>
      </c>
      <c r="AO397" s="33"/>
      <c r="AP397" s="29" t="str">
        <f t="shared" si="83"/>
        <v/>
      </c>
    </row>
    <row r="398" spans="1:42" s="57" customFormat="1" ht="15.75" customHeight="1" thickTop="1" thickBot="1" x14ac:dyDescent="0.3">
      <c r="A398" s="32"/>
      <c r="B398" s="25"/>
      <c r="C398" s="25"/>
      <c r="D398" s="25"/>
      <c r="E398" s="25"/>
      <c r="F398" s="25"/>
      <c r="G398" s="94" t="e">
        <v>#N/A</v>
      </c>
      <c r="H398" s="94" t="e">
        <v>#N/A</v>
      </c>
      <c r="I398" s="26"/>
      <c r="J398" s="26"/>
      <c r="K398" s="69" t="str">
        <f>IFERROR(IF(G398&gt;=(VLOOKUP(D398&amp;E398,'Tab 2 Aerobic Capacity (unprot)'!L$10:$M$27,2,FALSE)),"HFZ","NI")," ")</f>
        <v xml:space="preserve"> </v>
      </c>
      <c r="L398" s="69" t="str">
        <f>IFERROR(IF(H398&gt;=(VLOOKUP(D398&amp;E398,'Tab 2 Aerobic Capacity (unprot)'!L$34:$M$51,2,FALSE)),"HFZ","NI")," ")</f>
        <v xml:space="preserve"> </v>
      </c>
      <c r="M398" s="54" t="str">
        <f t="shared" si="72"/>
        <v xml:space="preserve"> </v>
      </c>
      <c r="N398" s="33" t="str">
        <f t="shared" si="73"/>
        <v xml:space="preserve"> </v>
      </c>
      <c r="O398" s="43"/>
      <c r="P398" s="54" t="str">
        <f t="shared" si="74"/>
        <v/>
      </c>
      <c r="Q398" s="33"/>
      <c r="R398" s="54" t="str">
        <f t="shared" si="75"/>
        <v/>
      </c>
      <c r="S398" s="99" t="e">
        <v>#N/A</v>
      </c>
      <c r="T398" s="99" t="e">
        <v>#N/A</v>
      </c>
      <c r="U398" s="99" t="e">
        <v>#N/A</v>
      </c>
      <c r="V398" s="27"/>
      <c r="W398" s="70" t="str">
        <f>IFERROR(IF(S398&gt;=(VLOOKUP(D398&amp;E398, 'Tab 3 Flex,Strng,Endur(unprot)'!AG$10:$AH$37,2,FALSE)),"HFZ", "NI")," ")</f>
        <v xml:space="preserve"> </v>
      </c>
      <c r="X398" s="70" t="str">
        <f>IFERROR(IF(T398&gt;=(VLOOKUP(D398&amp;E398, 'Tab 3 Flex,Strng,Endur(unprot)'!AG$10:$AH$37,2,FALSE)),"HFZ", "NI")," ")</f>
        <v xml:space="preserve"> </v>
      </c>
      <c r="Y398" s="71" t="str">
        <f t="shared" si="76"/>
        <v xml:space="preserve"> </v>
      </c>
      <c r="Z398" s="71" t="str">
        <f t="shared" si="77"/>
        <v xml:space="preserve"> </v>
      </c>
      <c r="AA398" s="71" t="str">
        <f>IFERROR(IF(U398&gt;=(VLOOKUP(D398&amp;E398, 'Tab 3 Flex,Strng,Endur(unprot)'!W$10:X$37,2,FALSE)),"HFZ", "NI"), " ")</f>
        <v xml:space="preserve"> </v>
      </c>
      <c r="AB398" s="28" t="str">
        <f t="shared" si="78"/>
        <v xml:space="preserve"> </v>
      </c>
      <c r="AC398" s="33"/>
      <c r="AD398" s="28" t="str">
        <f t="shared" si="79"/>
        <v/>
      </c>
      <c r="AE398" s="96" t="e">
        <v>#N/A</v>
      </c>
      <c r="AF398" s="35"/>
      <c r="AG398" s="72" t="str">
        <f>IFERROR(IF(AE398&gt;=(VLOOKUP(D398&amp;E398, 'Tab 3 Flex,Strng,Endur(unprot)'!R$10:$S$37,2,FALSE)),"HFZ", "NI")," ")</f>
        <v xml:space="preserve"> </v>
      </c>
      <c r="AH398" s="55" t="str">
        <f t="shared" si="80"/>
        <v xml:space="preserve"> </v>
      </c>
      <c r="AI398" s="43"/>
      <c r="AJ398" s="55" t="str">
        <f t="shared" si="81"/>
        <v/>
      </c>
      <c r="AK398" s="100" t="e">
        <v>#N/A</v>
      </c>
      <c r="AL398" s="36"/>
      <c r="AM398" s="73" t="str">
        <f>IFERROR(IF(AK398&gt;=(VLOOKUP(D398&amp;E398,'Tab 3 Flex,Strng,Endur(unprot)'!AB$10:$AC$37,2,FALSE)),"HFZ", "NI")," ")</f>
        <v xml:space="preserve"> </v>
      </c>
      <c r="AN398" s="29" t="str">
        <f t="shared" si="82"/>
        <v xml:space="preserve"> </v>
      </c>
      <c r="AO398" s="33"/>
      <c r="AP398" s="29" t="str">
        <f t="shared" si="83"/>
        <v/>
      </c>
    </row>
    <row r="399" spans="1:42" s="57" customFormat="1" ht="16.5" thickTop="1" thickBot="1" x14ac:dyDescent="0.3">
      <c r="A399" s="32"/>
      <c r="B399" s="25"/>
      <c r="C399" s="25"/>
      <c r="D399" s="25"/>
      <c r="E399" s="25"/>
      <c r="F399" s="25"/>
      <c r="G399" s="94" t="e">
        <v>#N/A</v>
      </c>
      <c r="H399" s="94" t="e">
        <v>#N/A</v>
      </c>
      <c r="I399" s="26"/>
      <c r="J399" s="26"/>
      <c r="K399" s="69" t="str">
        <f>IFERROR(IF(G399&gt;=(VLOOKUP(D399&amp;E399,'Tab 2 Aerobic Capacity (unprot)'!L$10:$M$27,2,FALSE)),"HFZ","NI")," ")</f>
        <v xml:space="preserve"> </v>
      </c>
      <c r="L399" s="69" t="str">
        <f>IFERROR(IF(H399&gt;=(VLOOKUP(D399&amp;E399,'Tab 2 Aerobic Capacity (unprot)'!L$34:$M$51,2,FALSE)),"HFZ","NI")," ")</f>
        <v xml:space="preserve"> </v>
      </c>
      <c r="M399" s="54" t="str">
        <f t="shared" si="72"/>
        <v xml:space="preserve"> </v>
      </c>
      <c r="N399" s="33" t="str">
        <f t="shared" si="73"/>
        <v xml:space="preserve"> </v>
      </c>
      <c r="O399" s="43"/>
      <c r="P399" s="54" t="str">
        <f t="shared" si="74"/>
        <v/>
      </c>
      <c r="Q399" s="33"/>
      <c r="R399" s="54" t="str">
        <f t="shared" si="75"/>
        <v/>
      </c>
      <c r="S399" s="99" t="e">
        <v>#N/A</v>
      </c>
      <c r="T399" s="99" t="e">
        <v>#N/A</v>
      </c>
      <c r="U399" s="99" t="e">
        <v>#N/A</v>
      </c>
      <c r="V399" s="27"/>
      <c r="W399" s="70" t="str">
        <f>IFERROR(IF(S399&gt;=(VLOOKUP(D399&amp;E399, 'Tab 3 Flex,Strng,Endur(unprot)'!AG$10:$AH$37,2,FALSE)),"HFZ", "NI")," ")</f>
        <v xml:space="preserve"> </v>
      </c>
      <c r="X399" s="70" t="str">
        <f>IFERROR(IF(T399&gt;=(VLOOKUP(D399&amp;E399, 'Tab 3 Flex,Strng,Endur(unprot)'!AG$10:$AH$37,2,FALSE)),"HFZ", "NI")," ")</f>
        <v xml:space="preserve"> </v>
      </c>
      <c r="Y399" s="71" t="str">
        <f t="shared" si="76"/>
        <v xml:space="preserve"> </v>
      </c>
      <c r="Z399" s="71" t="str">
        <f t="shared" si="77"/>
        <v xml:space="preserve"> </v>
      </c>
      <c r="AA399" s="71" t="str">
        <f>IFERROR(IF(U399&gt;=(VLOOKUP(D399&amp;E399, 'Tab 3 Flex,Strng,Endur(unprot)'!W$10:X$37,2,FALSE)),"HFZ", "NI"), " ")</f>
        <v xml:space="preserve"> </v>
      </c>
      <c r="AB399" s="28" t="str">
        <f t="shared" si="78"/>
        <v xml:space="preserve"> </v>
      </c>
      <c r="AC399" s="33"/>
      <c r="AD399" s="28" t="str">
        <f t="shared" si="79"/>
        <v/>
      </c>
      <c r="AE399" s="96" t="e">
        <v>#N/A</v>
      </c>
      <c r="AF399" s="35"/>
      <c r="AG399" s="72" t="str">
        <f>IFERROR(IF(AE399&gt;=(VLOOKUP(D399&amp;E399, 'Tab 3 Flex,Strng,Endur(unprot)'!R$10:$S$37,2,FALSE)),"HFZ", "NI")," ")</f>
        <v xml:space="preserve"> </v>
      </c>
      <c r="AH399" s="55" t="str">
        <f t="shared" si="80"/>
        <v xml:space="preserve"> </v>
      </c>
      <c r="AI399" s="43"/>
      <c r="AJ399" s="55" t="str">
        <f t="shared" si="81"/>
        <v/>
      </c>
      <c r="AK399" s="100" t="e">
        <v>#N/A</v>
      </c>
      <c r="AL399" s="36"/>
      <c r="AM399" s="73" t="str">
        <f>IFERROR(IF(AK399&gt;=(VLOOKUP(D399&amp;E399,'Tab 3 Flex,Strng,Endur(unprot)'!AB$10:$AC$37,2,FALSE)),"HFZ", "NI")," ")</f>
        <v xml:space="preserve"> </v>
      </c>
      <c r="AN399" s="29" t="str">
        <f t="shared" si="82"/>
        <v xml:space="preserve"> </v>
      </c>
      <c r="AO399" s="33"/>
      <c r="AP399" s="29" t="str">
        <f t="shared" si="83"/>
        <v/>
      </c>
    </row>
    <row r="400" spans="1:42" s="57" customFormat="1" ht="15.75" customHeight="1" thickTop="1" thickBot="1" x14ac:dyDescent="0.3">
      <c r="A400" s="32"/>
      <c r="B400" s="25"/>
      <c r="C400" s="25"/>
      <c r="D400" s="25"/>
      <c r="E400" s="25"/>
      <c r="F400" s="25"/>
      <c r="G400" s="94" t="e">
        <v>#N/A</v>
      </c>
      <c r="H400" s="94" t="e">
        <v>#N/A</v>
      </c>
      <c r="I400" s="26"/>
      <c r="J400" s="26"/>
      <c r="K400" s="69" t="str">
        <f>IFERROR(IF(G400&gt;=(VLOOKUP(D400&amp;E400,'Tab 2 Aerobic Capacity (unprot)'!L$10:$M$27,2,FALSE)),"HFZ","NI")," ")</f>
        <v xml:space="preserve"> </v>
      </c>
      <c r="L400" s="69" t="str">
        <f>IFERROR(IF(H400&gt;=(VLOOKUP(D400&amp;E400,'Tab 2 Aerobic Capacity (unprot)'!L$34:$M$51,2,FALSE)),"HFZ","NI")," ")</f>
        <v xml:space="preserve"> </v>
      </c>
      <c r="M400" s="54" t="str">
        <f t="shared" si="72"/>
        <v xml:space="preserve"> </v>
      </c>
      <c r="N400" s="33" t="str">
        <f t="shared" si="73"/>
        <v xml:space="preserve"> </v>
      </c>
      <c r="O400" s="43"/>
      <c r="P400" s="54" t="str">
        <f t="shared" si="74"/>
        <v/>
      </c>
      <c r="Q400" s="33"/>
      <c r="R400" s="54" t="str">
        <f t="shared" si="75"/>
        <v/>
      </c>
      <c r="S400" s="99" t="e">
        <v>#N/A</v>
      </c>
      <c r="T400" s="99" t="e">
        <v>#N/A</v>
      </c>
      <c r="U400" s="99" t="e">
        <v>#N/A</v>
      </c>
      <c r="V400" s="27"/>
      <c r="W400" s="70" t="str">
        <f>IFERROR(IF(S400&gt;=(VLOOKUP(D400&amp;E400, 'Tab 3 Flex,Strng,Endur(unprot)'!AG$10:$AH$37,2,FALSE)),"HFZ", "NI")," ")</f>
        <v xml:space="preserve"> </v>
      </c>
      <c r="X400" s="70" t="str">
        <f>IFERROR(IF(T400&gt;=(VLOOKUP(D400&amp;E400, 'Tab 3 Flex,Strng,Endur(unprot)'!AG$10:$AH$37,2,FALSE)),"HFZ", "NI")," ")</f>
        <v xml:space="preserve"> </v>
      </c>
      <c r="Y400" s="71" t="str">
        <f t="shared" si="76"/>
        <v xml:space="preserve"> </v>
      </c>
      <c r="Z400" s="71" t="str">
        <f t="shared" si="77"/>
        <v xml:space="preserve"> </v>
      </c>
      <c r="AA400" s="71" t="str">
        <f>IFERROR(IF(U400&gt;=(VLOOKUP(D400&amp;E400, 'Tab 3 Flex,Strng,Endur(unprot)'!W$10:X$37,2,FALSE)),"HFZ", "NI"), " ")</f>
        <v xml:space="preserve"> </v>
      </c>
      <c r="AB400" s="28" t="str">
        <f t="shared" si="78"/>
        <v xml:space="preserve"> </v>
      </c>
      <c r="AC400" s="33"/>
      <c r="AD400" s="28" t="str">
        <f t="shared" si="79"/>
        <v/>
      </c>
      <c r="AE400" s="96" t="e">
        <v>#N/A</v>
      </c>
      <c r="AF400" s="35"/>
      <c r="AG400" s="72" t="str">
        <f>IFERROR(IF(AE400&gt;=(VLOOKUP(D400&amp;E400, 'Tab 3 Flex,Strng,Endur(unprot)'!R$10:$S$37,2,FALSE)),"HFZ", "NI")," ")</f>
        <v xml:space="preserve"> </v>
      </c>
      <c r="AH400" s="55" t="str">
        <f t="shared" si="80"/>
        <v xml:space="preserve"> </v>
      </c>
      <c r="AI400" s="43"/>
      <c r="AJ400" s="55" t="str">
        <f t="shared" si="81"/>
        <v/>
      </c>
      <c r="AK400" s="100" t="e">
        <v>#N/A</v>
      </c>
      <c r="AL400" s="36"/>
      <c r="AM400" s="73" t="str">
        <f>IFERROR(IF(AK400&gt;=(VLOOKUP(D400&amp;E400,'Tab 3 Flex,Strng,Endur(unprot)'!AB$10:$AC$37,2,FALSE)),"HFZ", "NI")," ")</f>
        <v xml:space="preserve"> </v>
      </c>
      <c r="AN400" s="29" t="str">
        <f t="shared" si="82"/>
        <v xml:space="preserve"> </v>
      </c>
      <c r="AO400" s="33"/>
      <c r="AP400" s="29" t="str">
        <f t="shared" si="83"/>
        <v/>
      </c>
    </row>
    <row r="401" spans="1:42" s="57" customFormat="1" ht="16.5" thickTop="1" thickBot="1" x14ac:dyDescent="0.3">
      <c r="A401" s="32"/>
      <c r="B401" s="25"/>
      <c r="C401" s="25"/>
      <c r="D401" s="25"/>
      <c r="E401" s="25"/>
      <c r="F401" s="25"/>
      <c r="G401" s="94" t="e">
        <v>#N/A</v>
      </c>
      <c r="H401" s="94" t="e">
        <v>#N/A</v>
      </c>
      <c r="I401" s="26"/>
      <c r="J401" s="26"/>
      <c r="K401" s="69" t="str">
        <f>IFERROR(IF(G401&gt;=(VLOOKUP(D401&amp;E401,'Tab 2 Aerobic Capacity (unprot)'!L$10:$M$27,2,FALSE)),"HFZ","NI")," ")</f>
        <v xml:space="preserve"> </v>
      </c>
      <c r="L401" s="69" t="str">
        <f>IFERROR(IF(H401&gt;=(VLOOKUP(D401&amp;E401,'Tab 2 Aerobic Capacity (unprot)'!L$34:$M$51,2,FALSE)),"HFZ","NI")," ")</f>
        <v xml:space="preserve"> </v>
      </c>
      <c r="M401" s="54" t="str">
        <f t="shared" si="72"/>
        <v xml:space="preserve"> </v>
      </c>
      <c r="N401" s="33" t="str">
        <f t="shared" si="73"/>
        <v xml:space="preserve"> </v>
      </c>
      <c r="O401" s="43"/>
      <c r="P401" s="54" t="str">
        <f t="shared" si="74"/>
        <v/>
      </c>
      <c r="Q401" s="33"/>
      <c r="R401" s="54" t="str">
        <f t="shared" si="75"/>
        <v/>
      </c>
      <c r="S401" s="99" t="e">
        <v>#N/A</v>
      </c>
      <c r="T401" s="99" t="e">
        <v>#N/A</v>
      </c>
      <c r="U401" s="99" t="e">
        <v>#N/A</v>
      </c>
      <c r="V401" s="27"/>
      <c r="W401" s="70" t="str">
        <f>IFERROR(IF(S401&gt;=(VLOOKUP(D401&amp;E401, 'Tab 3 Flex,Strng,Endur(unprot)'!AG$10:$AH$37,2,FALSE)),"HFZ", "NI")," ")</f>
        <v xml:space="preserve"> </v>
      </c>
      <c r="X401" s="70" t="str">
        <f>IFERROR(IF(T401&gt;=(VLOOKUP(D401&amp;E401, 'Tab 3 Flex,Strng,Endur(unprot)'!AG$10:$AH$37,2,FALSE)),"HFZ", "NI")," ")</f>
        <v xml:space="preserve"> </v>
      </c>
      <c r="Y401" s="71" t="str">
        <f t="shared" si="76"/>
        <v xml:space="preserve"> </v>
      </c>
      <c r="Z401" s="71" t="str">
        <f t="shared" si="77"/>
        <v xml:space="preserve"> </v>
      </c>
      <c r="AA401" s="71" t="str">
        <f>IFERROR(IF(U401&gt;=(VLOOKUP(D401&amp;E401, 'Tab 3 Flex,Strng,Endur(unprot)'!W$10:X$37,2,FALSE)),"HFZ", "NI"), " ")</f>
        <v xml:space="preserve"> </v>
      </c>
      <c r="AB401" s="28" t="str">
        <f t="shared" si="78"/>
        <v xml:space="preserve"> </v>
      </c>
      <c r="AC401" s="33"/>
      <c r="AD401" s="28" t="str">
        <f t="shared" si="79"/>
        <v/>
      </c>
      <c r="AE401" s="96" t="e">
        <v>#N/A</v>
      </c>
      <c r="AF401" s="35"/>
      <c r="AG401" s="72" t="str">
        <f>IFERROR(IF(AE401&gt;=(VLOOKUP(D401&amp;E401, 'Tab 3 Flex,Strng,Endur(unprot)'!R$10:$S$37,2,FALSE)),"HFZ", "NI")," ")</f>
        <v xml:space="preserve"> </v>
      </c>
      <c r="AH401" s="55" t="str">
        <f t="shared" si="80"/>
        <v xml:space="preserve"> </v>
      </c>
      <c r="AI401" s="43"/>
      <c r="AJ401" s="55" t="str">
        <f t="shared" si="81"/>
        <v/>
      </c>
      <c r="AK401" s="100" t="e">
        <v>#N/A</v>
      </c>
      <c r="AL401" s="36"/>
      <c r="AM401" s="73" t="str">
        <f>IFERROR(IF(AK401&gt;=(VLOOKUP(D401&amp;E401,'Tab 3 Flex,Strng,Endur(unprot)'!AB$10:$AC$37,2,FALSE)),"HFZ", "NI")," ")</f>
        <v xml:space="preserve"> </v>
      </c>
      <c r="AN401" s="29" t="str">
        <f t="shared" si="82"/>
        <v xml:space="preserve"> </v>
      </c>
      <c r="AO401" s="33"/>
      <c r="AP401" s="29" t="str">
        <f t="shared" si="83"/>
        <v/>
      </c>
    </row>
    <row r="402" spans="1:42" s="57" customFormat="1" ht="15.75" customHeight="1" thickTop="1" thickBot="1" x14ac:dyDescent="0.3">
      <c r="A402" s="32"/>
      <c r="B402" s="25"/>
      <c r="C402" s="25"/>
      <c r="D402" s="25"/>
      <c r="E402" s="25"/>
      <c r="F402" s="25"/>
      <c r="G402" s="94" t="e">
        <v>#N/A</v>
      </c>
      <c r="H402" s="94" t="e">
        <v>#N/A</v>
      </c>
      <c r="I402" s="26"/>
      <c r="J402" s="26"/>
      <c r="K402" s="69" t="str">
        <f>IFERROR(IF(G402&gt;=(VLOOKUP(D402&amp;E402,'Tab 2 Aerobic Capacity (unprot)'!L$10:$M$27,2,FALSE)),"HFZ","NI")," ")</f>
        <v xml:space="preserve"> </v>
      </c>
      <c r="L402" s="69" t="str">
        <f>IFERROR(IF(H402&gt;=(VLOOKUP(D402&amp;E402,'Tab 2 Aerobic Capacity (unprot)'!L$34:$M$51,2,FALSE)),"HFZ","NI")," ")</f>
        <v xml:space="preserve"> </v>
      </c>
      <c r="M402" s="54" t="str">
        <f t="shared" si="72"/>
        <v xml:space="preserve"> </v>
      </c>
      <c r="N402" s="33" t="str">
        <f t="shared" si="73"/>
        <v xml:space="preserve"> </v>
      </c>
      <c r="O402" s="43"/>
      <c r="P402" s="54" t="str">
        <f t="shared" si="74"/>
        <v/>
      </c>
      <c r="Q402" s="33"/>
      <c r="R402" s="54" t="str">
        <f t="shared" si="75"/>
        <v/>
      </c>
      <c r="S402" s="99" t="e">
        <v>#N/A</v>
      </c>
      <c r="T402" s="99" t="e">
        <v>#N/A</v>
      </c>
      <c r="U402" s="99" t="e">
        <v>#N/A</v>
      </c>
      <c r="V402" s="27"/>
      <c r="W402" s="70" t="str">
        <f>IFERROR(IF(S402&gt;=(VLOOKUP(D402&amp;E402, 'Tab 3 Flex,Strng,Endur(unprot)'!AG$10:$AH$37,2,FALSE)),"HFZ", "NI")," ")</f>
        <v xml:space="preserve"> </v>
      </c>
      <c r="X402" s="70" t="str">
        <f>IFERROR(IF(T402&gt;=(VLOOKUP(D402&amp;E402, 'Tab 3 Flex,Strng,Endur(unprot)'!AG$10:$AH$37,2,FALSE)),"HFZ", "NI")," ")</f>
        <v xml:space="preserve"> </v>
      </c>
      <c r="Y402" s="71" t="str">
        <f t="shared" si="76"/>
        <v xml:space="preserve"> </v>
      </c>
      <c r="Z402" s="71" t="str">
        <f t="shared" si="77"/>
        <v xml:space="preserve"> </v>
      </c>
      <c r="AA402" s="71" t="str">
        <f>IFERROR(IF(U402&gt;=(VLOOKUP(D402&amp;E402, 'Tab 3 Flex,Strng,Endur(unprot)'!W$10:X$37,2,FALSE)),"HFZ", "NI"), " ")</f>
        <v xml:space="preserve"> </v>
      </c>
      <c r="AB402" s="28" t="str">
        <f t="shared" si="78"/>
        <v xml:space="preserve"> </v>
      </c>
      <c r="AC402" s="33"/>
      <c r="AD402" s="28" t="str">
        <f t="shared" si="79"/>
        <v/>
      </c>
      <c r="AE402" s="96" t="e">
        <v>#N/A</v>
      </c>
      <c r="AF402" s="35"/>
      <c r="AG402" s="72" t="str">
        <f>IFERROR(IF(AE402&gt;=(VLOOKUP(D402&amp;E402, 'Tab 3 Flex,Strng,Endur(unprot)'!R$10:$S$37,2,FALSE)),"HFZ", "NI")," ")</f>
        <v xml:space="preserve"> </v>
      </c>
      <c r="AH402" s="55" t="str">
        <f t="shared" si="80"/>
        <v xml:space="preserve"> </v>
      </c>
      <c r="AI402" s="43"/>
      <c r="AJ402" s="55" t="str">
        <f t="shared" si="81"/>
        <v/>
      </c>
      <c r="AK402" s="100" t="e">
        <v>#N/A</v>
      </c>
      <c r="AL402" s="36"/>
      <c r="AM402" s="73" t="str">
        <f>IFERROR(IF(AK402&gt;=(VLOOKUP(D402&amp;E402,'Tab 3 Flex,Strng,Endur(unprot)'!AB$10:$AC$37,2,FALSE)),"HFZ", "NI")," ")</f>
        <v xml:space="preserve"> </v>
      </c>
      <c r="AN402" s="29" t="str">
        <f t="shared" si="82"/>
        <v xml:space="preserve"> </v>
      </c>
      <c r="AO402" s="33"/>
      <c r="AP402" s="29" t="str">
        <f t="shared" si="83"/>
        <v/>
      </c>
    </row>
    <row r="403" spans="1:42" s="57" customFormat="1" ht="16.5" thickTop="1" thickBot="1" x14ac:dyDescent="0.3">
      <c r="A403" s="32"/>
      <c r="B403" s="25"/>
      <c r="C403" s="25"/>
      <c r="D403" s="25"/>
      <c r="E403" s="25"/>
      <c r="F403" s="25"/>
      <c r="G403" s="94" t="e">
        <v>#N/A</v>
      </c>
      <c r="H403" s="94" t="e">
        <v>#N/A</v>
      </c>
      <c r="I403" s="26"/>
      <c r="J403" s="26"/>
      <c r="K403" s="69" t="str">
        <f>IFERROR(IF(G403&gt;=(VLOOKUP(D403&amp;E403,'Tab 2 Aerobic Capacity (unprot)'!L$10:$M$27,2,FALSE)),"HFZ","NI")," ")</f>
        <v xml:space="preserve"> </v>
      </c>
      <c r="L403" s="69" t="str">
        <f>IFERROR(IF(H403&gt;=(VLOOKUP(D403&amp;E403,'Tab 2 Aerobic Capacity (unprot)'!L$34:$M$51,2,FALSE)),"HFZ","NI")," ")</f>
        <v xml:space="preserve"> </v>
      </c>
      <c r="M403" s="54" t="str">
        <f t="shared" si="72"/>
        <v xml:space="preserve"> </v>
      </c>
      <c r="N403" s="33" t="str">
        <f t="shared" si="73"/>
        <v xml:space="preserve"> </v>
      </c>
      <c r="O403" s="43"/>
      <c r="P403" s="54" t="str">
        <f t="shared" si="74"/>
        <v/>
      </c>
      <c r="Q403" s="33"/>
      <c r="R403" s="54" t="str">
        <f t="shared" si="75"/>
        <v/>
      </c>
      <c r="S403" s="99" t="e">
        <v>#N/A</v>
      </c>
      <c r="T403" s="99" t="e">
        <v>#N/A</v>
      </c>
      <c r="U403" s="99" t="e">
        <v>#N/A</v>
      </c>
      <c r="V403" s="27"/>
      <c r="W403" s="70" t="str">
        <f>IFERROR(IF(S403&gt;=(VLOOKUP(D403&amp;E403, 'Tab 3 Flex,Strng,Endur(unprot)'!AG$10:$AH$37,2,FALSE)),"HFZ", "NI")," ")</f>
        <v xml:space="preserve"> </v>
      </c>
      <c r="X403" s="70" t="str">
        <f>IFERROR(IF(T403&gt;=(VLOOKUP(D403&amp;E403, 'Tab 3 Flex,Strng,Endur(unprot)'!AG$10:$AH$37,2,FALSE)),"HFZ", "NI")," ")</f>
        <v xml:space="preserve"> </v>
      </c>
      <c r="Y403" s="71" t="str">
        <f t="shared" si="76"/>
        <v xml:space="preserve"> </v>
      </c>
      <c r="Z403" s="71" t="str">
        <f t="shared" si="77"/>
        <v xml:space="preserve"> </v>
      </c>
      <c r="AA403" s="71" t="str">
        <f>IFERROR(IF(U403&gt;=(VLOOKUP(D403&amp;E403, 'Tab 3 Flex,Strng,Endur(unprot)'!W$10:X$37,2,FALSE)),"HFZ", "NI"), " ")</f>
        <v xml:space="preserve"> </v>
      </c>
      <c r="AB403" s="28" t="str">
        <f t="shared" si="78"/>
        <v xml:space="preserve"> </v>
      </c>
      <c r="AC403" s="33"/>
      <c r="AD403" s="28" t="str">
        <f t="shared" si="79"/>
        <v/>
      </c>
      <c r="AE403" s="96" t="e">
        <v>#N/A</v>
      </c>
      <c r="AF403" s="35"/>
      <c r="AG403" s="72" t="str">
        <f>IFERROR(IF(AE403&gt;=(VLOOKUP(D403&amp;E403, 'Tab 3 Flex,Strng,Endur(unprot)'!R$10:$S$37,2,FALSE)),"HFZ", "NI")," ")</f>
        <v xml:space="preserve"> </v>
      </c>
      <c r="AH403" s="55" t="str">
        <f t="shared" si="80"/>
        <v xml:space="preserve"> </v>
      </c>
      <c r="AI403" s="43"/>
      <c r="AJ403" s="55" t="str">
        <f t="shared" si="81"/>
        <v/>
      </c>
      <c r="AK403" s="100" t="e">
        <v>#N/A</v>
      </c>
      <c r="AL403" s="36"/>
      <c r="AM403" s="73" t="str">
        <f>IFERROR(IF(AK403&gt;=(VLOOKUP(D403&amp;E403,'Tab 3 Flex,Strng,Endur(unprot)'!AB$10:$AC$37,2,FALSE)),"HFZ", "NI")," ")</f>
        <v xml:space="preserve"> </v>
      </c>
      <c r="AN403" s="29" t="str">
        <f t="shared" si="82"/>
        <v xml:space="preserve"> </v>
      </c>
      <c r="AO403" s="33"/>
      <c r="AP403" s="29" t="str">
        <f t="shared" si="83"/>
        <v/>
      </c>
    </row>
    <row r="404" spans="1:42" s="57" customFormat="1" ht="15.75" customHeight="1" thickTop="1" thickBot="1" x14ac:dyDescent="0.3">
      <c r="A404" s="32"/>
      <c r="B404" s="25"/>
      <c r="C404" s="25"/>
      <c r="D404" s="25"/>
      <c r="E404" s="25"/>
      <c r="F404" s="25"/>
      <c r="G404" s="94" t="e">
        <v>#N/A</v>
      </c>
      <c r="H404" s="94" t="e">
        <v>#N/A</v>
      </c>
      <c r="I404" s="26"/>
      <c r="J404" s="26"/>
      <c r="K404" s="69" t="str">
        <f>IFERROR(IF(G404&gt;=(VLOOKUP(D404&amp;E404,'Tab 2 Aerobic Capacity (unprot)'!L$10:$M$27,2,FALSE)),"HFZ","NI")," ")</f>
        <v xml:space="preserve"> </v>
      </c>
      <c r="L404" s="69" t="str">
        <f>IFERROR(IF(H404&gt;=(VLOOKUP(D404&amp;E404,'Tab 2 Aerobic Capacity (unprot)'!L$34:$M$51,2,FALSE)),"HFZ","NI")," ")</f>
        <v xml:space="preserve"> </v>
      </c>
      <c r="M404" s="54" t="str">
        <f t="shared" si="72"/>
        <v xml:space="preserve"> </v>
      </c>
      <c r="N404" s="33" t="str">
        <f t="shared" si="73"/>
        <v xml:space="preserve"> </v>
      </c>
      <c r="O404" s="43"/>
      <c r="P404" s="54" t="str">
        <f t="shared" si="74"/>
        <v/>
      </c>
      <c r="Q404" s="33"/>
      <c r="R404" s="54" t="str">
        <f t="shared" si="75"/>
        <v/>
      </c>
      <c r="S404" s="99" t="e">
        <v>#N/A</v>
      </c>
      <c r="T404" s="99" t="e">
        <v>#N/A</v>
      </c>
      <c r="U404" s="99" t="e">
        <v>#N/A</v>
      </c>
      <c r="V404" s="27"/>
      <c r="W404" s="70" t="str">
        <f>IFERROR(IF(S404&gt;=(VLOOKUP(D404&amp;E404, 'Tab 3 Flex,Strng,Endur(unprot)'!AG$10:$AH$37,2,FALSE)),"HFZ", "NI")," ")</f>
        <v xml:space="preserve"> </v>
      </c>
      <c r="X404" s="70" t="str">
        <f>IFERROR(IF(T404&gt;=(VLOOKUP(D404&amp;E404, 'Tab 3 Flex,Strng,Endur(unprot)'!AG$10:$AH$37,2,FALSE)),"HFZ", "NI")," ")</f>
        <v xml:space="preserve"> </v>
      </c>
      <c r="Y404" s="71" t="str">
        <f t="shared" si="76"/>
        <v xml:space="preserve"> </v>
      </c>
      <c r="Z404" s="71" t="str">
        <f t="shared" si="77"/>
        <v xml:space="preserve"> </v>
      </c>
      <c r="AA404" s="71" t="str">
        <f>IFERROR(IF(U404&gt;=(VLOOKUP(D404&amp;E404, 'Tab 3 Flex,Strng,Endur(unprot)'!W$10:X$37,2,FALSE)),"HFZ", "NI"), " ")</f>
        <v xml:space="preserve"> </v>
      </c>
      <c r="AB404" s="28" t="str">
        <f t="shared" si="78"/>
        <v xml:space="preserve"> </v>
      </c>
      <c r="AC404" s="33"/>
      <c r="AD404" s="28" t="str">
        <f t="shared" si="79"/>
        <v/>
      </c>
      <c r="AE404" s="96" t="e">
        <v>#N/A</v>
      </c>
      <c r="AF404" s="35"/>
      <c r="AG404" s="72" t="str">
        <f>IFERROR(IF(AE404&gt;=(VLOOKUP(D404&amp;E404, 'Tab 3 Flex,Strng,Endur(unprot)'!R$10:$S$37,2,FALSE)),"HFZ", "NI")," ")</f>
        <v xml:space="preserve"> </v>
      </c>
      <c r="AH404" s="55" t="str">
        <f t="shared" si="80"/>
        <v xml:space="preserve"> </v>
      </c>
      <c r="AI404" s="43"/>
      <c r="AJ404" s="55" t="str">
        <f t="shared" si="81"/>
        <v/>
      </c>
      <c r="AK404" s="100" t="e">
        <v>#N/A</v>
      </c>
      <c r="AL404" s="36"/>
      <c r="AM404" s="73" t="str">
        <f>IFERROR(IF(AK404&gt;=(VLOOKUP(D404&amp;E404,'Tab 3 Flex,Strng,Endur(unprot)'!AB$10:$AC$37,2,FALSE)),"HFZ", "NI")," ")</f>
        <v xml:space="preserve"> </v>
      </c>
      <c r="AN404" s="29" t="str">
        <f t="shared" si="82"/>
        <v xml:space="preserve"> </v>
      </c>
      <c r="AO404" s="33"/>
      <c r="AP404" s="29" t="str">
        <f t="shared" si="83"/>
        <v/>
      </c>
    </row>
    <row r="405" spans="1:42" s="57" customFormat="1" ht="16.5" thickTop="1" thickBot="1" x14ac:dyDescent="0.3">
      <c r="A405" s="32"/>
      <c r="B405" s="25"/>
      <c r="C405" s="25"/>
      <c r="D405" s="25"/>
      <c r="E405" s="25"/>
      <c r="F405" s="25"/>
      <c r="G405" s="94" t="e">
        <v>#N/A</v>
      </c>
      <c r="H405" s="94" t="e">
        <v>#N/A</v>
      </c>
      <c r="I405" s="26"/>
      <c r="J405" s="26"/>
      <c r="K405" s="69" t="str">
        <f>IFERROR(IF(G405&gt;=(VLOOKUP(D405&amp;E405,'Tab 2 Aerobic Capacity (unprot)'!L$10:$M$27,2,FALSE)),"HFZ","NI")," ")</f>
        <v xml:space="preserve"> </v>
      </c>
      <c r="L405" s="69" t="str">
        <f>IFERROR(IF(H405&gt;=(VLOOKUP(D405&amp;E405,'Tab 2 Aerobic Capacity (unprot)'!L$34:$M$51,2,FALSE)),"HFZ","NI")," ")</f>
        <v xml:space="preserve"> </v>
      </c>
      <c r="M405" s="54" t="str">
        <f t="shared" si="72"/>
        <v xml:space="preserve"> </v>
      </c>
      <c r="N405" s="33" t="str">
        <f t="shared" si="73"/>
        <v xml:space="preserve"> </v>
      </c>
      <c r="O405" s="43"/>
      <c r="P405" s="54" t="str">
        <f t="shared" si="74"/>
        <v/>
      </c>
      <c r="Q405" s="33"/>
      <c r="R405" s="54" t="str">
        <f t="shared" si="75"/>
        <v/>
      </c>
      <c r="S405" s="99" t="e">
        <v>#N/A</v>
      </c>
      <c r="T405" s="99" t="e">
        <v>#N/A</v>
      </c>
      <c r="U405" s="99" t="e">
        <v>#N/A</v>
      </c>
      <c r="V405" s="27"/>
      <c r="W405" s="70" t="str">
        <f>IFERROR(IF(S405&gt;=(VLOOKUP(D405&amp;E405, 'Tab 3 Flex,Strng,Endur(unprot)'!AG$10:$AH$37,2,FALSE)),"HFZ", "NI")," ")</f>
        <v xml:space="preserve"> </v>
      </c>
      <c r="X405" s="70" t="str">
        <f>IFERROR(IF(T405&gt;=(VLOOKUP(D405&amp;E405, 'Tab 3 Flex,Strng,Endur(unprot)'!AG$10:$AH$37,2,FALSE)),"HFZ", "NI")," ")</f>
        <v xml:space="preserve"> </v>
      </c>
      <c r="Y405" s="71" t="str">
        <f t="shared" si="76"/>
        <v xml:space="preserve"> </v>
      </c>
      <c r="Z405" s="71" t="str">
        <f t="shared" si="77"/>
        <v xml:space="preserve"> </v>
      </c>
      <c r="AA405" s="71" t="str">
        <f>IFERROR(IF(U405&gt;=(VLOOKUP(D405&amp;E405, 'Tab 3 Flex,Strng,Endur(unprot)'!W$10:X$37,2,FALSE)),"HFZ", "NI"), " ")</f>
        <v xml:space="preserve"> </v>
      </c>
      <c r="AB405" s="28" t="str">
        <f t="shared" si="78"/>
        <v xml:space="preserve"> </v>
      </c>
      <c r="AC405" s="33"/>
      <c r="AD405" s="28" t="str">
        <f t="shared" si="79"/>
        <v/>
      </c>
      <c r="AE405" s="96" t="e">
        <v>#N/A</v>
      </c>
      <c r="AF405" s="35"/>
      <c r="AG405" s="72" t="str">
        <f>IFERROR(IF(AE405&gt;=(VLOOKUP(D405&amp;E405, 'Tab 3 Flex,Strng,Endur(unprot)'!R$10:$S$37,2,FALSE)),"HFZ", "NI")," ")</f>
        <v xml:space="preserve"> </v>
      </c>
      <c r="AH405" s="55" t="str">
        <f t="shared" si="80"/>
        <v xml:space="preserve"> </v>
      </c>
      <c r="AI405" s="43"/>
      <c r="AJ405" s="55" t="str">
        <f t="shared" si="81"/>
        <v/>
      </c>
      <c r="AK405" s="100" t="e">
        <v>#N/A</v>
      </c>
      <c r="AL405" s="36"/>
      <c r="AM405" s="73" t="str">
        <f>IFERROR(IF(AK405&gt;=(VLOOKUP(D405&amp;E405,'Tab 3 Flex,Strng,Endur(unprot)'!AB$10:$AC$37,2,FALSE)),"HFZ", "NI")," ")</f>
        <v xml:space="preserve"> </v>
      </c>
      <c r="AN405" s="29" t="str">
        <f t="shared" si="82"/>
        <v xml:space="preserve"> </v>
      </c>
      <c r="AO405" s="33"/>
      <c r="AP405" s="29" t="str">
        <f t="shared" si="83"/>
        <v/>
      </c>
    </row>
    <row r="406" spans="1:42" s="57" customFormat="1" ht="15.75" customHeight="1" thickTop="1" thickBot="1" x14ac:dyDescent="0.3">
      <c r="A406" s="32"/>
      <c r="B406" s="25"/>
      <c r="C406" s="25"/>
      <c r="D406" s="25"/>
      <c r="E406" s="25"/>
      <c r="F406" s="25"/>
      <c r="G406" s="94" t="e">
        <v>#N/A</v>
      </c>
      <c r="H406" s="94" t="e">
        <v>#N/A</v>
      </c>
      <c r="I406" s="26"/>
      <c r="J406" s="26"/>
      <c r="K406" s="69" t="str">
        <f>IFERROR(IF(G406&gt;=(VLOOKUP(D406&amp;E406,'Tab 2 Aerobic Capacity (unprot)'!L$10:$M$27,2,FALSE)),"HFZ","NI")," ")</f>
        <v xml:space="preserve"> </v>
      </c>
      <c r="L406" s="69" t="str">
        <f>IFERROR(IF(H406&gt;=(VLOOKUP(D406&amp;E406,'Tab 2 Aerobic Capacity (unprot)'!L$34:$M$51,2,FALSE)),"HFZ","NI")," ")</f>
        <v xml:space="preserve"> </v>
      </c>
      <c r="M406" s="54" t="str">
        <f t="shared" si="72"/>
        <v xml:space="preserve"> </v>
      </c>
      <c r="N406" s="33" t="str">
        <f t="shared" si="73"/>
        <v xml:space="preserve"> </v>
      </c>
      <c r="O406" s="43"/>
      <c r="P406" s="54" t="str">
        <f t="shared" si="74"/>
        <v/>
      </c>
      <c r="Q406" s="33"/>
      <c r="R406" s="54" t="str">
        <f t="shared" si="75"/>
        <v/>
      </c>
      <c r="S406" s="99" t="e">
        <v>#N/A</v>
      </c>
      <c r="T406" s="99" t="e">
        <v>#N/A</v>
      </c>
      <c r="U406" s="99" t="e">
        <v>#N/A</v>
      </c>
      <c r="V406" s="27"/>
      <c r="W406" s="70" t="str">
        <f>IFERROR(IF(S406&gt;=(VLOOKUP(D406&amp;E406, 'Tab 3 Flex,Strng,Endur(unprot)'!AG$10:$AH$37,2,FALSE)),"HFZ", "NI")," ")</f>
        <v xml:space="preserve"> </v>
      </c>
      <c r="X406" s="70" t="str">
        <f>IFERROR(IF(T406&gt;=(VLOOKUP(D406&amp;E406, 'Tab 3 Flex,Strng,Endur(unprot)'!AG$10:$AH$37,2,FALSE)),"HFZ", "NI")," ")</f>
        <v xml:space="preserve"> </v>
      </c>
      <c r="Y406" s="71" t="str">
        <f t="shared" si="76"/>
        <v xml:space="preserve"> </v>
      </c>
      <c r="Z406" s="71" t="str">
        <f t="shared" si="77"/>
        <v xml:space="preserve"> </v>
      </c>
      <c r="AA406" s="71" t="str">
        <f>IFERROR(IF(U406&gt;=(VLOOKUP(D406&amp;E406, 'Tab 3 Flex,Strng,Endur(unprot)'!W$10:X$37,2,FALSE)),"HFZ", "NI"), " ")</f>
        <v xml:space="preserve"> </v>
      </c>
      <c r="AB406" s="28" t="str">
        <f t="shared" si="78"/>
        <v xml:space="preserve"> </v>
      </c>
      <c r="AC406" s="33"/>
      <c r="AD406" s="28" t="str">
        <f t="shared" si="79"/>
        <v/>
      </c>
      <c r="AE406" s="96" t="e">
        <v>#N/A</v>
      </c>
      <c r="AF406" s="35"/>
      <c r="AG406" s="72" t="str">
        <f>IFERROR(IF(AE406&gt;=(VLOOKUP(D406&amp;E406, 'Tab 3 Flex,Strng,Endur(unprot)'!R$10:$S$37,2,FALSE)),"HFZ", "NI")," ")</f>
        <v xml:space="preserve"> </v>
      </c>
      <c r="AH406" s="55" t="str">
        <f t="shared" si="80"/>
        <v xml:space="preserve"> </v>
      </c>
      <c r="AI406" s="43"/>
      <c r="AJ406" s="55" t="str">
        <f t="shared" si="81"/>
        <v/>
      </c>
      <c r="AK406" s="100" t="e">
        <v>#N/A</v>
      </c>
      <c r="AL406" s="36"/>
      <c r="AM406" s="73" t="str">
        <f>IFERROR(IF(AK406&gt;=(VLOOKUP(D406&amp;E406,'Tab 3 Flex,Strng,Endur(unprot)'!AB$10:$AC$37,2,FALSE)),"HFZ", "NI")," ")</f>
        <v xml:space="preserve"> </v>
      </c>
      <c r="AN406" s="29" t="str">
        <f t="shared" si="82"/>
        <v xml:space="preserve"> </v>
      </c>
      <c r="AO406" s="33"/>
      <c r="AP406" s="29" t="str">
        <f t="shared" si="83"/>
        <v/>
      </c>
    </row>
    <row r="407" spans="1:42" s="57" customFormat="1" ht="16.5" thickTop="1" thickBot="1" x14ac:dyDescent="0.3">
      <c r="A407" s="32"/>
      <c r="B407" s="25"/>
      <c r="C407" s="25"/>
      <c r="D407" s="25"/>
      <c r="E407" s="25"/>
      <c r="F407" s="25"/>
      <c r="G407" s="94" t="e">
        <v>#N/A</v>
      </c>
      <c r="H407" s="94" t="e">
        <v>#N/A</v>
      </c>
      <c r="I407" s="26"/>
      <c r="J407" s="26"/>
      <c r="K407" s="69" t="str">
        <f>IFERROR(IF(G407&gt;=(VLOOKUP(D407&amp;E407,'Tab 2 Aerobic Capacity (unprot)'!L$10:$M$27,2,FALSE)),"HFZ","NI")," ")</f>
        <v xml:space="preserve"> </v>
      </c>
      <c r="L407" s="69" t="str">
        <f>IFERROR(IF(H407&gt;=(VLOOKUP(D407&amp;E407,'Tab 2 Aerobic Capacity (unprot)'!L$34:$M$51,2,FALSE)),"HFZ","NI")," ")</f>
        <v xml:space="preserve"> </v>
      </c>
      <c r="M407" s="54" t="str">
        <f t="shared" si="72"/>
        <v xml:space="preserve"> </v>
      </c>
      <c r="N407" s="33" t="str">
        <f t="shared" si="73"/>
        <v xml:space="preserve"> </v>
      </c>
      <c r="O407" s="43"/>
      <c r="P407" s="54" t="str">
        <f t="shared" si="74"/>
        <v/>
      </c>
      <c r="Q407" s="33"/>
      <c r="R407" s="54" t="str">
        <f t="shared" si="75"/>
        <v/>
      </c>
      <c r="S407" s="99" t="e">
        <v>#N/A</v>
      </c>
      <c r="T407" s="99" t="e">
        <v>#N/A</v>
      </c>
      <c r="U407" s="99" t="e">
        <v>#N/A</v>
      </c>
      <c r="V407" s="27"/>
      <c r="W407" s="70" t="str">
        <f>IFERROR(IF(S407&gt;=(VLOOKUP(D407&amp;E407, 'Tab 3 Flex,Strng,Endur(unprot)'!AG$10:$AH$37,2,FALSE)),"HFZ", "NI")," ")</f>
        <v xml:space="preserve"> </v>
      </c>
      <c r="X407" s="70" t="str">
        <f>IFERROR(IF(T407&gt;=(VLOOKUP(D407&amp;E407, 'Tab 3 Flex,Strng,Endur(unprot)'!AG$10:$AH$37,2,FALSE)),"HFZ", "NI")," ")</f>
        <v xml:space="preserve"> </v>
      </c>
      <c r="Y407" s="71" t="str">
        <f t="shared" si="76"/>
        <v xml:space="preserve"> </v>
      </c>
      <c r="Z407" s="71" t="str">
        <f t="shared" si="77"/>
        <v xml:space="preserve"> </v>
      </c>
      <c r="AA407" s="71" t="str">
        <f>IFERROR(IF(U407&gt;=(VLOOKUP(D407&amp;E407, 'Tab 3 Flex,Strng,Endur(unprot)'!W$10:X$37,2,FALSE)),"HFZ", "NI"), " ")</f>
        <v xml:space="preserve"> </v>
      </c>
      <c r="AB407" s="28" t="str">
        <f t="shared" si="78"/>
        <v xml:space="preserve"> </v>
      </c>
      <c r="AC407" s="33"/>
      <c r="AD407" s="28" t="str">
        <f t="shared" si="79"/>
        <v/>
      </c>
      <c r="AE407" s="96" t="e">
        <v>#N/A</v>
      </c>
      <c r="AF407" s="35"/>
      <c r="AG407" s="72" t="str">
        <f>IFERROR(IF(AE407&gt;=(VLOOKUP(D407&amp;E407, 'Tab 3 Flex,Strng,Endur(unprot)'!R$10:$S$37,2,FALSE)),"HFZ", "NI")," ")</f>
        <v xml:space="preserve"> </v>
      </c>
      <c r="AH407" s="55" t="str">
        <f t="shared" si="80"/>
        <v xml:space="preserve"> </v>
      </c>
      <c r="AI407" s="43"/>
      <c r="AJ407" s="55" t="str">
        <f t="shared" si="81"/>
        <v/>
      </c>
      <c r="AK407" s="100" t="e">
        <v>#N/A</v>
      </c>
      <c r="AL407" s="36"/>
      <c r="AM407" s="73" t="str">
        <f>IFERROR(IF(AK407&gt;=(VLOOKUP(D407&amp;E407,'Tab 3 Flex,Strng,Endur(unprot)'!AB$10:$AC$37,2,FALSE)),"HFZ", "NI")," ")</f>
        <v xml:space="preserve"> </v>
      </c>
      <c r="AN407" s="29" t="str">
        <f t="shared" si="82"/>
        <v xml:space="preserve"> </v>
      </c>
      <c r="AO407" s="33"/>
      <c r="AP407" s="29" t="str">
        <f t="shared" si="83"/>
        <v/>
      </c>
    </row>
    <row r="408" spans="1:42" s="57" customFormat="1" ht="15.75" customHeight="1" thickTop="1" thickBot="1" x14ac:dyDescent="0.3">
      <c r="A408" s="32"/>
      <c r="B408" s="25"/>
      <c r="C408" s="25"/>
      <c r="D408" s="25"/>
      <c r="E408" s="25"/>
      <c r="F408" s="25"/>
      <c r="G408" s="94" t="e">
        <v>#N/A</v>
      </c>
      <c r="H408" s="94" t="e">
        <v>#N/A</v>
      </c>
      <c r="I408" s="26"/>
      <c r="J408" s="26"/>
      <c r="K408" s="69" t="str">
        <f>IFERROR(IF(G408&gt;=(VLOOKUP(D408&amp;E408,'Tab 2 Aerobic Capacity (unprot)'!L$10:$M$27,2,FALSE)),"HFZ","NI")," ")</f>
        <v xml:space="preserve"> </v>
      </c>
      <c r="L408" s="69" t="str">
        <f>IFERROR(IF(H408&gt;=(VLOOKUP(D408&amp;E408,'Tab 2 Aerobic Capacity (unprot)'!L$34:$M$51,2,FALSE)),"HFZ","NI")," ")</f>
        <v xml:space="preserve"> </v>
      </c>
      <c r="M408" s="54" t="str">
        <f t="shared" si="72"/>
        <v xml:space="preserve"> </v>
      </c>
      <c r="N408" s="33" t="str">
        <f t="shared" si="73"/>
        <v xml:space="preserve"> </v>
      </c>
      <c r="O408" s="43"/>
      <c r="P408" s="54" t="str">
        <f t="shared" si="74"/>
        <v/>
      </c>
      <c r="Q408" s="33"/>
      <c r="R408" s="54" t="str">
        <f t="shared" si="75"/>
        <v/>
      </c>
      <c r="S408" s="99" t="e">
        <v>#N/A</v>
      </c>
      <c r="T408" s="99" t="e">
        <v>#N/A</v>
      </c>
      <c r="U408" s="99" t="e">
        <v>#N/A</v>
      </c>
      <c r="V408" s="27"/>
      <c r="W408" s="70" t="str">
        <f>IFERROR(IF(S408&gt;=(VLOOKUP(D408&amp;E408, 'Tab 3 Flex,Strng,Endur(unprot)'!AG$10:$AH$37,2,FALSE)),"HFZ", "NI")," ")</f>
        <v xml:space="preserve"> </v>
      </c>
      <c r="X408" s="70" t="str">
        <f>IFERROR(IF(T408&gt;=(VLOOKUP(D408&amp;E408, 'Tab 3 Flex,Strng,Endur(unprot)'!AG$10:$AH$37,2,FALSE)),"HFZ", "NI")," ")</f>
        <v xml:space="preserve"> </v>
      </c>
      <c r="Y408" s="71" t="str">
        <f t="shared" si="76"/>
        <v xml:space="preserve"> </v>
      </c>
      <c r="Z408" s="71" t="str">
        <f t="shared" si="77"/>
        <v xml:space="preserve"> </v>
      </c>
      <c r="AA408" s="71" t="str">
        <f>IFERROR(IF(U408&gt;=(VLOOKUP(D408&amp;E408, 'Tab 3 Flex,Strng,Endur(unprot)'!W$10:X$37,2,FALSE)),"HFZ", "NI"), " ")</f>
        <v xml:space="preserve"> </v>
      </c>
      <c r="AB408" s="28" t="str">
        <f t="shared" si="78"/>
        <v xml:space="preserve"> </v>
      </c>
      <c r="AC408" s="33"/>
      <c r="AD408" s="28" t="str">
        <f t="shared" si="79"/>
        <v/>
      </c>
      <c r="AE408" s="96" t="e">
        <v>#N/A</v>
      </c>
      <c r="AF408" s="35"/>
      <c r="AG408" s="72" t="str">
        <f>IFERROR(IF(AE408&gt;=(VLOOKUP(D408&amp;E408, 'Tab 3 Flex,Strng,Endur(unprot)'!R$10:$S$37,2,FALSE)),"HFZ", "NI")," ")</f>
        <v xml:space="preserve"> </v>
      </c>
      <c r="AH408" s="55" t="str">
        <f t="shared" si="80"/>
        <v xml:space="preserve"> </v>
      </c>
      <c r="AI408" s="43"/>
      <c r="AJ408" s="55" t="str">
        <f t="shared" si="81"/>
        <v/>
      </c>
      <c r="AK408" s="100" t="e">
        <v>#N/A</v>
      </c>
      <c r="AL408" s="36"/>
      <c r="AM408" s="73" t="str">
        <f>IFERROR(IF(AK408&gt;=(VLOOKUP(D408&amp;E408,'Tab 3 Flex,Strng,Endur(unprot)'!AB$10:$AC$37,2,FALSE)),"HFZ", "NI")," ")</f>
        <v xml:space="preserve"> </v>
      </c>
      <c r="AN408" s="29" t="str">
        <f t="shared" si="82"/>
        <v xml:space="preserve"> </v>
      </c>
      <c r="AO408" s="33"/>
      <c r="AP408" s="29" t="str">
        <f t="shared" si="83"/>
        <v/>
      </c>
    </row>
    <row r="409" spans="1:42" s="57" customFormat="1" ht="16.5" thickTop="1" thickBot="1" x14ac:dyDescent="0.3">
      <c r="A409" s="32"/>
      <c r="B409" s="25"/>
      <c r="C409" s="25"/>
      <c r="D409" s="25"/>
      <c r="E409" s="25"/>
      <c r="F409" s="25"/>
      <c r="G409" s="94" t="e">
        <v>#N/A</v>
      </c>
      <c r="H409" s="94" t="e">
        <v>#N/A</v>
      </c>
      <c r="I409" s="26"/>
      <c r="J409" s="26"/>
      <c r="K409" s="69" t="str">
        <f>IFERROR(IF(G409&gt;=(VLOOKUP(D409&amp;E409,'Tab 2 Aerobic Capacity (unprot)'!L$10:$M$27,2,FALSE)),"HFZ","NI")," ")</f>
        <v xml:space="preserve"> </v>
      </c>
      <c r="L409" s="69" t="str">
        <f>IFERROR(IF(H409&gt;=(VLOOKUP(D409&amp;E409,'Tab 2 Aerobic Capacity (unprot)'!L$34:$M$51,2,FALSE)),"HFZ","NI")," ")</f>
        <v xml:space="preserve"> </v>
      </c>
      <c r="M409" s="54" t="str">
        <f t="shared" si="72"/>
        <v xml:space="preserve"> </v>
      </c>
      <c r="N409" s="33" t="str">
        <f t="shared" si="73"/>
        <v xml:space="preserve"> </v>
      </c>
      <c r="O409" s="43"/>
      <c r="P409" s="54" t="str">
        <f t="shared" si="74"/>
        <v/>
      </c>
      <c r="Q409" s="33"/>
      <c r="R409" s="54" t="str">
        <f t="shared" si="75"/>
        <v/>
      </c>
      <c r="S409" s="99" t="e">
        <v>#N/A</v>
      </c>
      <c r="T409" s="99" t="e">
        <v>#N/A</v>
      </c>
      <c r="U409" s="99" t="e">
        <v>#N/A</v>
      </c>
      <c r="V409" s="27"/>
      <c r="W409" s="70" t="str">
        <f>IFERROR(IF(S409&gt;=(VLOOKUP(D409&amp;E409, 'Tab 3 Flex,Strng,Endur(unprot)'!AG$10:$AH$37,2,FALSE)),"HFZ", "NI")," ")</f>
        <v xml:space="preserve"> </v>
      </c>
      <c r="X409" s="70" t="str">
        <f>IFERROR(IF(T409&gt;=(VLOOKUP(D409&amp;E409, 'Tab 3 Flex,Strng,Endur(unprot)'!AG$10:$AH$37,2,FALSE)),"HFZ", "NI")," ")</f>
        <v xml:space="preserve"> </v>
      </c>
      <c r="Y409" s="71" t="str">
        <f t="shared" si="76"/>
        <v xml:space="preserve"> </v>
      </c>
      <c r="Z409" s="71" t="str">
        <f t="shared" si="77"/>
        <v xml:space="preserve"> </v>
      </c>
      <c r="AA409" s="71" t="str">
        <f>IFERROR(IF(U409&gt;=(VLOOKUP(D409&amp;E409, 'Tab 3 Flex,Strng,Endur(unprot)'!W$10:X$37,2,FALSE)),"HFZ", "NI"), " ")</f>
        <v xml:space="preserve"> </v>
      </c>
      <c r="AB409" s="28" t="str">
        <f t="shared" si="78"/>
        <v xml:space="preserve"> </v>
      </c>
      <c r="AC409" s="33"/>
      <c r="AD409" s="28" t="str">
        <f t="shared" si="79"/>
        <v/>
      </c>
      <c r="AE409" s="96" t="e">
        <v>#N/A</v>
      </c>
      <c r="AF409" s="35"/>
      <c r="AG409" s="72" t="str">
        <f>IFERROR(IF(AE409&gt;=(VLOOKUP(D409&amp;E409, 'Tab 3 Flex,Strng,Endur(unprot)'!R$10:$S$37,2,FALSE)),"HFZ", "NI")," ")</f>
        <v xml:space="preserve"> </v>
      </c>
      <c r="AH409" s="55" t="str">
        <f t="shared" si="80"/>
        <v xml:space="preserve"> </v>
      </c>
      <c r="AI409" s="43"/>
      <c r="AJ409" s="55" t="str">
        <f t="shared" si="81"/>
        <v/>
      </c>
      <c r="AK409" s="100" t="e">
        <v>#N/A</v>
      </c>
      <c r="AL409" s="36"/>
      <c r="AM409" s="73" t="str">
        <f>IFERROR(IF(AK409&gt;=(VLOOKUP(D409&amp;E409,'Tab 3 Flex,Strng,Endur(unprot)'!AB$10:$AC$37,2,FALSE)),"HFZ", "NI")," ")</f>
        <v xml:space="preserve"> </v>
      </c>
      <c r="AN409" s="29" t="str">
        <f t="shared" si="82"/>
        <v xml:space="preserve"> </v>
      </c>
      <c r="AO409" s="33"/>
      <c r="AP409" s="29" t="str">
        <f t="shared" si="83"/>
        <v/>
      </c>
    </row>
    <row r="410" spans="1:42" s="57" customFormat="1" ht="15.75" customHeight="1" thickTop="1" thickBot="1" x14ac:dyDescent="0.3">
      <c r="A410" s="32"/>
      <c r="B410" s="25"/>
      <c r="C410" s="25"/>
      <c r="D410" s="25"/>
      <c r="E410" s="25"/>
      <c r="F410" s="25"/>
      <c r="G410" s="94" t="e">
        <v>#N/A</v>
      </c>
      <c r="H410" s="94" t="e">
        <v>#N/A</v>
      </c>
      <c r="I410" s="26"/>
      <c r="J410" s="26"/>
      <c r="K410" s="69" t="str">
        <f>IFERROR(IF(G410&gt;=(VLOOKUP(D410&amp;E410,'Tab 2 Aerobic Capacity (unprot)'!L$10:$M$27,2,FALSE)),"HFZ","NI")," ")</f>
        <v xml:space="preserve"> </v>
      </c>
      <c r="L410" s="69" t="str">
        <f>IFERROR(IF(H410&gt;=(VLOOKUP(D410&amp;E410,'Tab 2 Aerobic Capacity (unprot)'!L$34:$M$51,2,FALSE)),"HFZ","NI")," ")</f>
        <v xml:space="preserve"> </v>
      </c>
      <c r="M410" s="54" t="str">
        <f t="shared" si="72"/>
        <v xml:space="preserve"> </v>
      </c>
      <c r="N410" s="33" t="str">
        <f t="shared" si="73"/>
        <v xml:space="preserve"> </v>
      </c>
      <c r="O410" s="43"/>
      <c r="P410" s="54" t="str">
        <f t="shared" si="74"/>
        <v/>
      </c>
      <c r="Q410" s="33"/>
      <c r="R410" s="54" t="str">
        <f t="shared" si="75"/>
        <v/>
      </c>
      <c r="S410" s="99" t="e">
        <v>#N/A</v>
      </c>
      <c r="T410" s="99" t="e">
        <v>#N/A</v>
      </c>
      <c r="U410" s="99" t="e">
        <v>#N/A</v>
      </c>
      <c r="V410" s="27"/>
      <c r="W410" s="70" t="str">
        <f>IFERROR(IF(S410&gt;=(VLOOKUP(D410&amp;E410, 'Tab 3 Flex,Strng,Endur(unprot)'!AG$10:$AH$37,2,FALSE)),"HFZ", "NI")," ")</f>
        <v xml:space="preserve"> </v>
      </c>
      <c r="X410" s="70" t="str">
        <f>IFERROR(IF(T410&gt;=(VLOOKUP(D410&amp;E410, 'Tab 3 Flex,Strng,Endur(unprot)'!AG$10:$AH$37,2,FALSE)),"HFZ", "NI")," ")</f>
        <v xml:space="preserve"> </v>
      </c>
      <c r="Y410" s="71" t="str">
        <f t="shared" si="76"/>
        <v xml:space="preserve"> </v>
      </c>
      <c r="Z410" s="71" t="str">
        <f t="shared" si="77"/>
        <v xml:space="preserve"> </v>
      </c>
      <c r="AA410" s="71" t="str">
        <f>IFERROR(IF(U410&gt;=(VLOOKUP(D410&amp;E410, 'Tab 3 Flex,Strng,Endur(unprot)'!W$10:X$37,2,FALSE)),"HFZ", "NI"), " ")</f>
        <v xml:space="preserve"> </v>
      </c>
      <c r="AB410" s="28" t="str">
        <f t="shared" si="78"/>
        <v xml:space="preserve"> </v>
      </c>
      <c r="AC410" s="33"/>
      <c r="AD410" s="28" t="str">
        <f t="shared" si="79"/>
        <v/>
      </c>
      <c r="AE410" s="96" t="e">
        <v>#N/A</v>
      </c>
      <c r="AF410" s="35"/>
      <c r="AG410" s="72" t="str">
        <f>IFERROR(IF(AE410&gt;=(VLOOKUP(D410&amp;E410, 'Tab 3 Flex,Strng,Endur(unprot)'!R$10:$S$37,2,FALSE)),"HFZ", "NI")," ")</f>
        <v xml:space="preserve"> </v>
      </c>
      <c r="AH410" s="55" t="str">
        <f t="shared" si="80"/>
        <v xml:space="preserve"> </v>
      </c>
      <c r="AI410" s="43"/>
      <c r="AJ410" s="55" t="str">
        <f t="shared" si="81"/>
        <v/>
      </c>
      <c r="AK410" s="100" t="e">
        <v>#N/A</v>
      </c>
      <c r="AL410" s="36"/>
      <c r="AM410" s="73" t="str">
        <f>IFERROR(IF(AK410&gt;=(VLOOKUP(D410&amp;E410,'Tab 3 Flex,Strng,Endur(unprot)'!AB$10:$AC$37,2,FALSE)),"HFZ", "NI")," ")</f>
        <v xml:space="preserve"> </v>
      </c>
      <c r="AN410" s="29" t="str">
        <f t="shared" si="82"/>
        <v xml:space="preserve"> </v>
      </c>
      <c r="AO410" s="33"/>
      <c r="AP410" s="29" t="str">
        <f t="shared" si="83"/>
        <v/>
      </c>
    </row>
    <row r="411" spans="1:42" s="57" customFormat="1" ht="16.5" thickTop="1" thickBot="1" x14ac:dyDescent="0.3">
      <c r="A411" s="32"/>
      <c r="B411" s="25"/>
      <c r="C411" s="25"/>
      <c r="D411" s="25"/>
      <c r="E411" s="25"/>
      <c r="F411" s="25"/>
      <c r="G411" s="94" t="e">
        <v>#N/A</v>
      </c>
      <c r="H411" s="94" t="e">
        <v>#N/A</v>
      </c>
      <c r="I411" s="26"/>
      <c r="J411" s="26"/>
      <c r="K411" s="69" t="str">
        <f>IFERROR(IF(G411&gt;=(VLOOKUP(D411&amp;E411,'Tab 2 Aerobic Capacity (unprot)'!L$10:$M$27,2,FALSE)),"HFZ","NI")," ")</f>
        <v xml:space="preserve"> </v>
      </c>
      <c r="L411" s="69" t="str">
        <f>IFERROR(IF(H411&gt;=(VLOOKUP(D411&amp;E411,'Tab 2 Aerobic Capacity (unprot)'!L$34:$M$51,2,FALSE)),"HFZ","NI")," ")</f>
        <v xml:space="preserve"> </v>
      </c>
      <c r="M411" s="54" t="str">
        <f t="shared" si="72"/>
        <v xml:space="preserve"> </v>
      </c>
      <c r="N411" s="33" t="str">
        <f t="shared" si="73"/>
        <v xml:space="preserve"> </v>
      </c>
      <c r="O411" s="43"/>
      <c r="P411" s="54" t="str">
        <f t="shared" si="74"/>
        <v/>
      </c>
      <c r="Q411" s="33"/>
      <c r="R411" s="54" t="str">
        <f t="shared" si="75"/>
        <v/>
      </c>
      <c r="S411" s="99" t="e">
        <v>#N/A</v>
      </c>
      <c r="T411" s="99" t="e">
        <v>#N/A</v>
      </c>
      <c r="U411" s="99" t="e">
        <v>#N/A</v>
      </c>
      <c r="V411" s="27"/>
      <c r="W411" s="70" t="str">
        <f>IFERROR(IF(S411&gt;=(VLOOKUP(D411&amp;E411, 'Tab 3 Flex,Strng,Endur(unprot)'!AG$10:$AH$37,2,FALSE)),"HFZ", "NI")," ")</f>
        <v xml:space="preserve"> </v>
      </c>
      <c r="X411" s="70" t="str">
        <f>IFERROR(IF(T411&gt;=(VLOOKUP(D411&amp;E411, 'Tab 3 Flex,Strng,Endur(unprot)'!AG$10:$AH$37,2,FALSE)),"HFZ", "NI")," ")</f>
        <v xml:space="preserve"> </v>
      </c>
      <c r="Y411" s="71" t="str">
        <f t="shared" si="76"/>
        <v xml:space="preserve"> </v>
      </c>
      <c r="Z411" s="71" t="str">
        <f t="shared" si="77"/>
        <v xml:space="preserve"> </v>
      </c>
      <c r="AA411" s="71" t="str">
        <f>IFERROR(IF(U411&gt;=(VLOOKUP(D411&amp;E411, 'Tab 3 Flex,Strng,Endur(unprot)'!W$10:X$37,2,FALSE)),"HFZ", "NI"), " ")</f>
        <v xml:space="preserve"> </v>
      </c>
      <c r="AB411" s="28" t="str">
        <f t="shared" si="78"/>
        <v xml:space="preserve"> </v>
      </c>
      <c r="AC411" s="33"/>
      <c r="AD411" s="28" t="str">
        <f t="shared" si="79"/>
        <v/>
      </c>
      <c r="AE411" s="96" t="e">
        <v>#N/A</v>
      </c>
      <c r="AF411" s="35"/>
      <c r="AG411" s="72" t="str">
        <f>IFERROR(IF(AE411&gt;=(VLOOKUP(D411&amp;E411, 'Tab 3 Flex,Strng,Endur(unprot)'!R$10:$S$37,2,FALSE)),"HFZ", "NI")," ")</f>
        <v xml:space="preserve"> </v>
      </c>
      <c r="AH411" s="55" t="str">
        <f t="shared" si="80"/>
        <v xml:space="preserve"> </v>
      </c>
      <c r="AI411" s="43"/>
      <c r="AJ411" s="55" t="str">
        <f t="shared" si="81"/>
        <v/>
      </c>
      <c r="AK411" s="100" t="e">
        <v>#N/A</v>
      </c>
      <c r="AL411" s="36"/>
      <c r="AM411" s="73" t="str">
        <f>IFERROR(IF(AK411&gt;=(VLOOKUP(D411&amp;E411,'Tab 3 Flex,Strng,Endur(unprot)'!AB$10:$AC$37,2,FALSE)),"HFZ", "NI")," ")</f>
        <v xml:space="preserve"> </v>
      </c>
      <c r="AN411" s="29" t="str">
        <f t="shared" si="82"/>
        <v xml:space="preserve"> </v>
      </c>
      <c r="AO411" s="33"/>
      <c r="AP411" s="29" t="str">
        <f t="shared" si="83"/>
        <v/>
      </c>
    </row>
    <row r="412" spans="1:42" s="57" customFormat="1" ht="15.75" customHeight="1" thickTop="1" thickBot="1" x14ac:dyDescent="0.3">
      <c r="A412" s="32"/>
      <c r="B412" s="25"/>
      <c r="C412" s="25"/>
      <c r="D412" s="25"/>
      <c r="E412" s="25"/>
      <c r="F412" s="25"/>
      <c r="G412" s="94" t="e">
        <v>#N/A</v>
      </c>
      <c r="H412" s="94" t="e">
        <v>#N/A</v>
      </c>
      <c r="I412" s="26"/>
      <c r="J412" s="26"/>
      <c r="K412" s="69" t="str">
        <f>IFERROR(IF(G412&gt;=(VLOOKUP(D412&amp;E412,'Tab 2 Aerobic Capacity (unprot)'!L$10:$M$27,2,FALSE)),"HFZ","NI")," ")</f>
        <v xml:space="preserve"> </v>
      </c>
      <c r="L412" s="69" t="str">
        <f>IFERROR(IF(H412&gt;=(VLOOKUP(D412&amp;E412,'Tab 2 Aerobic Capacity (unprot)'!L$34:$M$51,2,FALSE)),"HFZ","NI")," ")</f>
        <v xml:space="preserve"> </v>
      </c>
      <c r="M412" s="54" t="str">
        <f t="shared" si="72"/>
        <v xml:space="preserve"> </v>
      </c>
      <c r="N412" s="33" t="str">
        <f t="shared" si="73"/>
        <v xml:space="preserve"> </v>
      </c>
      <c r="O412" s="43"/>
      <c r="P412" s="54" t="str">
        <f t="shared" si="74"/>
        <v/>
      </c>
      <c r="Q412" s="33"/>
      <c r="R412" s="54" t="str">
        <f t="shared" si="75"/>
        <v/>
      </c>
      <c r="S412" s="99" t="e">
        <v>#N/A</v>
      </c>
      <c r="T412" s="99" t="e">
        <v>#N/A</v>
      </c>
      <c r="U412" s="99" t="e">
        <v>#N/A</v>
      </c>
      <c r="V412" s="27"/>
      <c r="W412" s="70" t="str">
        <f>IFERROR(IF(S412&gt;=(VLOOKUP(D412&amp;E412, 'Tab 3 Flex,Strng,Endur(unprot)'!AG$10:$AH$37,2,FALSE)),"HFZ", "NI")," ")</f>
        <v xml:space="preserve"> </v>
      </c>
      <c r="X412" s="70" t="str">
        <f>IFERROR(IF(T412&gt;=(VLOOKUP(D412&amp;E412, 'Tab 3 Flex,Strng,Endur(unprot)'!AG$10:$AH$37,2,FALSE)),"HFZ", "NI")," ")</f>
        <v xml:space="preserve"> </v>
      </c>
      <c r="Y412" s="71" t="str">
        <f t="shared" si="76"/>
        <v xml:space="preserve"> </v>
      </c>
      <c r="Z412" s="71" t="str">
        <f t="shared" si="77"/>
        <v xml:space="preserve"> </v>
      </c>
      <c r="AA412" s="71" t="str">
        <f>IFERROR(IF(U412&gt;=(VLOOKUP(D412&amp;E412, 'Tab 3 Flex,Strng,Endur(unprot)'!W$10:X$37,2,FALSE)),"HFZ", "NI"), " ")</f>
        <v xml:space="preserve"> </v>
      </c>
      <c r="AB412" s="28" t="str">
        <f t="shared" si="78"/>
        <v xml:space="preserve"> </v>
      </c>
      <c r="AC412" s="33"/>
      <c r="AD412" s="28" t="str">
        <f t="shared" si="79"/>
        <v/>
      </c>
      <c r="AE412" s="96" t="e">
        <v>#N/A</v>
      </c>
      <c r="AF412" s="35"/>
      <c r="AG412" s="72" t="str">
        <f>IFERROR(IF(AE412&gt;=(VLOOKUP(D412&amp;E412, 'Tab 3 Flex,Strng,Endur(unprot)'!R$10:$S$37,2,FALSE)),"HFZ", "NI")," ")</f>
        <v xml:space="preserve"> </v>
      </c>
      <c r="AH412" s="55" t="str">
        <f t="shared" si="80"/>
        <v xml:space="preserve"> </v>
      </c>
      <c r="AI412" s="43"/>
      <c r="AJ412" s="55" t="str">
        <f t="shared" si="81"/>
        <v/>
      </c>
      <c r="AK412" s="100" t="e">
        <v>#N/A</v>
      </c>
      <c r="AL412" s="36"/>
      <c r="AM412" s="73" t="str">
        <f>IFERROR(IF(AK412&gt;=(VLOOKUP(D412&amp;E412,'Tab 3 Flex,Strng,Endur(unprot)'!AB$10:$AC$37,2,FALSE)),"HFZ", "NI")," ")</f>
        <v xml:space="preserve"> </v>
      </c>
      <c r="AN412" s="29" t="str">
        <f t="shared" si="82"/>
        <v xml:space="preserve"> </v>
      </c>
      <c r="AO412" s="33"/>
      <c r="AP412" s="29" t="str">
        <f t="shared" si="83"/>
        <v/>
      </c>
    </row>
    <row r="413" spans="1:42" s="57" customFormat="1" ht="16.5" thickTop="1" thickBot="1" x14ac:dyDescent="0.3">
      <c r="A413" s="32"/>
      <c r="B413" s="25"/>
      <c r="C413" s="25"/>
      <c r="D413" s="25"/>
      <c r="E413" s="25"/>
      <c r="F413" s="25"/>
      <c r="G413" s="94" t="e">
        <v>#N/A</v>
      </c>
      <c r="H413" s="94" t="e">
        <v>#N/A</v>
      </c>
      <c r="I413" s="26"/>
      <c r="J413" s="26"/>
      <c r="K413" s="69" t="str">
        <f>IFERROR(IF(G413&gt;=(VLOOKUP(D413&amp;E413,'Tab 2 Aerobic Capacity (unprot)'!L$10:$M$27,2,FALSE)),"HFZ","NI")," ")</f>
        <v xml:space="preserve"> </v>
      </c>
      <c r="L413" s="69" t="str">
        <f>IFERROR(IF(H413&gt;=(VLOOKUP(D413&amp;E413,'Tab 2 Aerobic Capacity (unprot)'!L$34:$M$51,2,FALSE)),"HFZ","NI")," ")</f>
        <v xml:space="preserve"> </v>
      </c>
      <c r="M413" s="54" t="str">
        <f t="shared" si="72"/>
        <v xml:space="preserve"> </v>
      </c>
      <c r="N413" s="33" t="str">
        <f t="shared" si="73"/>
        <v xml:space="preserve"> </v>
      </c>
      <c r="O413" s="43"/>
      <c r="P413" s="54" t="str">
        <f t="shared" si="74"/>
        <v/>
      </c>
      <c r="Q413" s="33"/>
      <c r="R413" s="54" t="str">
        <f t="shared" si="75"/>
        <v/>
      </c>
      <c r="S413" s="99" t="e">
        <v>#N/A</v>
      </c>
      <c r="T413" s="99" t="e">
        <v>#N/A</v>
      </c>
      <c r="U413" s="99" t="e">
        <v>#N/A</v>
      </c>
      <c r="V413" s="27"/>
      <c r="W413" s="70" t="str">
        <f>IFERROR(IF(S413&gt;=(VLOOKUP(D413&amp;E413, 'Tab 3 Flex,Strng,Endur(unprot)'!AG$10:$AH$37,2,FALSE)),"HFZ", "NI")," ")</f>
        <v xml:space="preserve"> </v>
      </c>
      <c r="X413" s="70" t="str">
        <f>IFERROR(IF(T413&gt;=(VLOOKUP(D413&amp;E413, 'Tab 3 Flex,Strng,Endur(unprot)'!AG$10:$AH$37,2,FALSE)),"HFZ", "NI")," ")</f>
        <v xml:space="preserve"> </v>
      </c>
      <c r="Y413" s="71" t="str">
        <f t="shared" si="76"/>
        <v xml:space="preserve"> </v>
      </c>
      <c r="Z413" s="71" t="str">
        <f t="shared" si="77"/>
        <v xml:space="preserve"> </v>
      </c>
      <c r="AA413" s="71" t="str">
        <f>IFERROR(IF(U413&gt;=(VLOOKUP(D413&amp;E413, 'Tab 3 Flex,Strng,Endur(unprot)'!W$10:X$37,2,FALSE)),"HFZ", "NI"), " ")</f>
        <v xml:space="preserve"> </v>
      </c>
      <c r="AB413" s="28" t="str">
        <f t="shared" si="78"/>
        <v xml:space="preserve"> </v>
      </c>
      <c r="AC413" s="33"/>
      <c r="AD413" s="28" t="str">
        <f t="shared" si="79"/>
        <v/>
      </c>
      <c r="AE413" s="96" t="e">
        <v>#N/A</v>
      </c>
      <c r="AF413" s="35"/>
      <c r="AG413" s="72" t="str">
        <f>IFERROR(IF(AE413&gt;=(VLOOKUP(D413&amp;E413, 'Tab 3 Flex,Strng,Endur(unprot)'!R$10:$S$37,2,FALSE)),"HFZ", "NI")," ")</f>
        <v xml:space="preserve"> </v>
      </c>
      <c r="AH413" s="55" t="str">
        <f t="shared" si="80"/>
        <v xml:space="preserve"> </v>
      </c>
      <c r="AI413" s="43"/>
      <c r="AJ413" s="55" t="str">
        <f t="shared" si="81"/>
        <v/>
      </c>
      <c r="AK413" s="100" t="e">
        <v>#N/A</v>
      </c>
      <c r="AL413" s="36"/>
      <c r="AM413" s="73" t="str">
        <f>IFERROR(IF(AK413&gt;=(VLOOKUP(D413&amp;E413,'Tab 3 Flex,Strng,Endur(unprot)'!AB$10:$AC$37,2,FALSE)),"HFZ", "NI")," ")</f>
        <v xml:space="preserve"> </v>
      </c>
      <c r="AN413" s="29" t="str">
        <f t="shared" si="82"/>
        <v xml:space="preserve"> </v>
      </c>
      <c r="AO413" s="33"/>
      <c r="AP413" s="29" t="str">
        <f t="shared" si="83"/>
        <v/>
      </c>
    </row>
    <row r="414" spans="1:42" s="57" customFormat="1" ht="15.75" customHeight="1" thickTop="1" thickBot="1" x14ac:dyDescent="0.3">
      <c r="A414" s="32"/>
      <c r="B414" s="25"/>
      <c r="C414" s="25"/>
      <c r="D414" s="25"/>
      <c r="E414" s="25"/>
      <c r="F414" s="25"/>
      <c r="G414" s="94" t="e">
        <v>#N/A</v>
      </c>
      <c r="H414" s="94" t="e">
        <v>#N/A</v>
      </c>
      <c r="I414" s="26"/>
      <c r="J414" s="26"/>
      <c r="K414" s="69" t="str">
        <f>IFERROR(IF(G414&gt;=(VLOOKUP(D414&amp;E414,'Tab 2 Aerobic Capacity (unprot)'!L$10:$M$27,2,FALSE)),"HFZ","NI")," ")</f>
        <v xml:space="preserve"> </v>
      </c>
      <c r="L414" s="69" t="str">
        <f>IFERROR(IF(H414&gt;=(VLOOKUP(D414&amp;E414,'Tab 2 Aerobic Capacity (unprot)'!L$34:$M$51,2,FALSE)),"HFZ","NI")," ")</f>
        <v xml:space="preserve"> </v>
      </c>
      <c r="M414" s="54" t="str">
        <f t="shared" si="72"/>
        <v xml:space="preserve"> </v>
      </c>
      <c r="N414" s="33" t="str">
        <f t="shared" si="73"/>
        <v xml:space="preserve"> </v>
      </c>
      <c r="O414" s="43"/>
      <c r="P414" s="54" t="str">
        <f t="shared" si="74"/>
        <v/>
      </c>
      <c r="Q414" s="33"/>
      <c r="R414" s="54" t="str">
        <f t="shared" si="75"/>
        <v/>
      </c>
      <c r="S414" s="99" t="e">
        <v>#N/A</v>
      </c>
      <c r="T414" s="99" t="e">
        <v>#N/A</v>
      </c>
      <c r="U414" s="99" t="e">
        <v>#N/A</v>
      </c>
      <c r="V414" s="27"/>
      <c r="W414" s="70" t="str">
        <f>IFERROR(IF(S414&gt;=(VLOOKUP(D414&amp;E414, 'Tab 3 Flex,Strng,Endur(unprot)'!AG$10:$AH$37,2,FALSE)),"HFZ", "NI")," ")</f>
        <v xml:space="preserve"> </v>
      </c>
      <c r="X414" s="70" t="str">
        <f>IFERROR(IF(T414&gt;=(VLOOKUP(D414&amp;E414, 'Tab 3 Flex,Strng,Endur(unprot)'!AG$10:$AH$37,2,FALSE)),"HFZ", "NI")," ")</f>
        <v xml:space="preserve"> </v>
      </c>
      <c r="Y414" s="71" t="str">
        <f t="shared" si="76"/>
        <v xml:space="preserve"> </v>
      </c>
      <c r="Z414" s="71" t="str">
        <f t="shared" si="77"/>
        <v xml:space="preserve"> </v>
      </c>
      <c r="AA414" s="71" t="str">
        <f>IFERROR(IF(U414&gt;=(VLOOKUP(D414&amp;E414, 'Tab 3 Flex,Strng,Endur(unprot)'!W$10:X$37,2,FALSE)),"HFZ", "NI"), " ")</f>
        <v xml:space="preserve"> </v>
      </c>
      <c r="AB414" s="28" t="str">
        <f t="shared" si="78"/>
        <v xml:space="preserve"> </v>
      </c>
      <c r="AC414" s="33"/>
      <c r="AD414" s="28" t="str">
        <f t="shared" si="79"/>
        <v/>
      </c>
      <c r="AE414" s="96" t="e">
        <v>#N/A</v>
      </c>
      <c r="AF414" s="35"/>
      <c r="AG414" s="72" t="str">
        <f>IFERROR(IF(AE414&gt;=(VLOOKUP(D414&amp;E414, 'Tab 3 Flex,Strng,Endur(unprot)'!R$10:$S$37,2,FALSE)),"HFZ", "NI")," ")</f>
        <v xml:space="preserve"> </v>
      </c>
      <c r="AH414" s="55" t="str">
        <f t="shared" si="80"/>
        <v xml:space="preserve"> </v>
      </c>
      <c r="AI414" s="43"/>
      <c r="AJ414" s="55" t="str">
        <f t="shared" si="81"/>
        <v/>
      </c>
      <c r="AK414" s="100" t="e">
        <v>#N/A</v>
      </c>
      <c r="AL414" s="36"/>
      <c r="AM414" s="73" t="str">
        <f>IFERROR(IF(AK414&gt;=(VLOOKUP(D414&amp;E414,'Tab 3 Flex,Strng,Endur(unprot)'!AB$10:$AC$37,2,FALSE)),"HFZ", "NI")," ")</f>
        <v xml:space="preserve"> </v>
      </c>
      <c r="AN414" s="29" t="str">
        <f t="shared" si="82"/>
        <v xml:space="preserve"> </v>
      </c>
      <c r="AO414" s="33"/>
      <c r="AP414" s="29" t="str">
        <f t="shared" si="83"/>
        <v/>
      </c>
    </row>
    <row r="415" spans="1:42" s="57" customFormat="1" ht="16.5" thickTop="1" thickBot="1" x14ac:dyDescent="0.3">
      <c r="A415" s="32"/>
      <c r="B415" s="25"/>
      <c r="C415" s="25"/>
      <c r="D415" s="25"/>
      <c r="E415" s="25"/>
      <c r="F415" s="25"/>
      <c r="G415" s="94" t="e">
        <v>#N/A</v>
      </c>
      <c r="H415" s="94" t="e">
        <v>#N/A</v>
      </c>
      <c r="I415" s="26"/>
      <c r="J415" s="26"/>
      <c r="K415" s="69" t="str">
        <f>IFERROR(IF(G415&gt;=(VLOOKUP(D415&amp;E415,'Tab 2 Aerobic Capacity (unprot)'!L$10:$M$27,2,FALSE)),"HFZ","NI")," ")</f>
        <v xml:space="preserve"> </v>
      </c>
      <c r="L415" s="69" t="str">
        <f>IFERROR(IF(H415&gt;=(VLOOKUP(D415&amp;E415,'Tab 2 Aerobic Capacity (unprot)'!L$34:$M$51,2,FALSE)),"HFZ","NI")," ")</f>
        <v xml:space="preserve"> </v>
      </c>
      <c r="M415" s="54" t="str">
        <f t="shared" si="72"/>
        <v xml:space="preserve"> </v>
      </c>
      <c r="N415" s="33" t="str">
        <f t="shared" si="73"/>
        <v xml:space="preserve"> </v>
      </c>
      <c r="O415" s="43"/>
      <c r="P415" s="54" t="str">
        <f t="shared" si="74"/>
        <v/>
      </c>
      <c r="Q415" s="33"/>
      <c r="R415" s="54" t="str">
        <f t="shared" si="75"/>
        <v/>
      </c>
      <c r="S415" s="99" t="e">
        <v>#N/A</v>
      </c>
      <c r="T415" s="99" t="e">
        <v>#N/A</v>
      </c>
      <c r="U415" s="99" t="e">
        <v>#N/A</v>
      </c>
      <c r="V415" s="27"/>
      <c r="W415" s="70" t="str">
        <f>IFERROR(IF(S415&gt;=(VLOOKUP(D415&amp;E415, 'Tab 3 Flex,Strng,Endur(unprot)'!AG$10:$AH$37,2,FALSE)),"HFZ", "NI")," ")</f>
        <v xml:space="preserve"> </v>
      </c>
      <c r="X415" s="70" t="str">
        <f>IFERROR(IF(T415&gt;=(VLOOKUP(D415&amp;E415, 'Tab 3 Flex,Strng,Endur(unprot)'!AG$10:$AH$37,2,FALSE)),"HFZ", "NI")," ")</f>
        <v xml:space="preserve"> </v>
      </c>
      <c r="Y415" s="71" t="str">
        <f t="shared" si="76"/>
        <v xml:space="preserve"> </v>
      </c>
      <c r="Z415" s="71" t="str">
        <f t="shared" si="77"/>
        <v xml:space="preserve"> </v>
      </c>
      <c r="AA415" s="71" t="str">
        <f>IFERROR(IF(U415&gt;=(VLOOKUP(D415&amp;E415, 'Tab 3 Flex,Strng,Endur(unprot)'!W$10:X$37,2,FALSE)),"HFZ", "NI"), " ")</f>
        <v xml:space="preserve"> </v>
      </c>
      <c r="AB415" s="28" t="str">
        <f t="shared" si="78"/>
        <v xml:space="preserve"> </v>
      </c>
      <c r="AC415" s="33"/>
      <c r="AD415" s="28" t="str">
        <f t="shared" si="79"/>
        <v/>
      </c>
      <c r="AE415" s="96" t="e">
        <v>#N/A</v>
      </c>
      <c r="AF415" s="35"/>
      <c r="AG415" s="72" t="str">
        <f>IFERROR(IF(AE415&gt;=(VLOOKUP(D415&amp;E415, 'Tab 3 Flex,Strng,Endur(unprot)'!R$10:$S$37,2,FALSE)),"HFZ", "NI")," ")</f>
        <v xml:space="preserve"> </v>
      </c>
      <c r="AH415" s="55" t="str">
        <f t="shared" si="80"/>
        <v xml:space="preserve"> </v>
      </c>
      <c r="AI415" s="43"/>
      <c r="AJ415" s="55" t="str">
        <f t="shared" si="81"/>
        <v/>
      </c>
      <c r="AK415" s="100" t="e">
        <v>#N/A</v>
      </c>
      <c r="AL415" s="36"/>
      <c r="AM415" s="73" t="str">
        <f>IFERROR(IF(AK415&gt;=(VLOOKUP(D415&amp;E415,'Tab 3 Flex,Strng,Endur(unprot)'!AB$10:$AC$37,2,FALSE)),"HFZ", "NI")," ")</f>
        <v xml:space="preserve"> </v>
      </c>
      <c r="AN415" s="29" t="str">
        <f t="shared" si="82"/>
        <v xml:space="preserve"> </v>
      </c>
      <c r="AO415" s="33"/>
      <c r="AP415" s="29" t="str">
        <f t="shared" si="83"/>
        <v/>
      </c>
    </row>
    <row r="416" spans="1:42" s="57" customFormat="1" ht="15.75" customHeight="1" thickTop="1" thickBot="1" x14ac:dyDescent="0.3">
      <c r="A416" s="32"/>
      <c r="B416" s="25"/>
      <c r="C416" s="25"/>
      <c r="D416" s="25"/>
      <c r="E416" s="25"/>
      <c r="F416" s="25"/>
      <c r="G416" s="94" t="e">
        <v>#N/A</v>
      </c>
      <c r="H416" s="94" t="e">
        <v>#N/A</v>
      </c>
      <c r="I416" s="26"/>
      <c r="J416" s="26"/>
      <c r="K416" s="69" t="str">
        <f>IFERROR(IF(G416&gt;=(VLOOKUP(D416&amp;E416,'Tab 2 Aerobic Capacity (unprot)'!L$10:$M$27,2,FALSE)),"HFZ","NI")," ")</f>
        <v xml:space="preserve"> </v>
      </c>
      <c r="L416" s="69" t="str">
        <f>IFERROR(IF(H416&gt;=(VLOOKUP(D416&amp;E416,'Tab 2 Aerobic Capacity (unprot)'!L$34:$M$51,2,FALSE)),"HFZ","NI")," ")</f>
        <v xml:space="preserve"> </v>
      </c>
      <c r="M416" s="54" t="str">
        <f t="shared" si="72"/>
        <v xml:space="preserve"> </v>
      </c>
      <c r="N416" s="33" t="str">
        <f t="shared" si="73"/>
        <v xml:space="preserve"> </v>
      </c>
      <c r="O416" s="43"/>
      <c r="P416" s="54" t="str">
        <f t="shared" si="74"/>
        <v/>
      </c>
      <c r="Q416" s="33"/>
      <c r="R416" s="54" t="str">
        <f t="shared" si="75"/>
        <v/>
      </c>
      <c r="S416" s="99" t="e">
        <v>#N/A</v>
      </c>
      <c r="T416" s="99" t="e">
        <v>#N/A</v>
      </c>
      <c r="U416" s="99" t="e">
        <v>#N/A</v>
      </c>
      <c r="V416" s="27"/>
      <c r="W416" s="70" t="str">
        <f>IFERROR(IF(S416&gt;=(VLOOKUP(D416&amp;E416, 'Tab 3 Flex,Strng,Endur(unprot)'!AG$10:$AH$37,2,FALSE)),"HFZ", "NI")," ")</f>
        <v xml:space="preserve"> </v>
      </c>
      <c r="X416" s="70" t="str">
        <f>IFERROR(IF(T416&gt;=(VLOOKUP(D416&amp;E416, 'Tab 3 Flex,Strng,Endur(unprot)'!AG$10:$AH$37,2,FALSE)),"HFZ", "NI")," ")</f>
        <v xml:space="preserve"> </v>
      </c>
      <c r="Y416" s="71" t="str">
        <f t="shared" si="76"/>
        <v xml:space="preserve"> </v>
      </c>
      <c r="Z416" s="71" t="str">
        <f t="shared" si="77"/>
        <v xml:space="preserve"> </v>
      </c>
      <c r="AA416" s="71" t="str">
        <f>IFERROR(IF(U416&gt;=(VLOOKUP(D416&amp;E416, 'Tab 3 Flex,Strng,Endur(unprot)'!W$10:X$37,2,FALSE)),"HFZ", "NI"), " ")</f>
        <v xml:space="preserve"> </v>
      </c>
      <c r="AB416" s="28" t="str">
        <f t="shared" si="78"/>
        <v xml:space="preserve"> </v>
      </c>
      <c r="AC416" s="33"/>
      <c r="AD416" s="28" t="str">
        <f t="shared" si="79"/>
        <v/>
      </c>
      <c r="AE416" s="96" t="e">
        <v>#N/A</v>
      </c>
      <c r="AF416" s="35"/>
      <c r="AG416" s="72" t="str">
        <f>IFERROR(IF(AE416&gt;=(VLOOKUP(D416&amp;E416, 'Tab 3 Flex,Strng,Endur(unprot)'!R$10:$S$37,2,FALSE)),"HFZ", "NI")," ")</f>
        <v xml:space="preserve"> </v>
      </c>
      <c r="AH416" s="55" t="str">
        <f t="shared" si="80"/>
        <v xml:space="preserve"> </v>
      </c>
      <c r="AI416" s="43"/>
      <c r="AJ416" s="55" t="str">
        <f t="shared" si="81"/>
        <v/>
      </c>
      <c r="AK416" s="100" t="e">
        <v>#N/A</v>
      </c>
      <c r="AL416" s="36"/>
      <c r="AM416" s="73" t="str">
        <f>IFERROR(IF(AK416&gt;=(VLOOKUP(D416&amp;E416,'Tab 3 Flex,Strng,Endur(unprot)'!AB$10:$AC$37,2,FALSE)),"HFZ", "NI")," ")</f>
        <v xml:space="preserve"> </v>
      </c>
      <c r="AN416" s="29" t="str">
        <f t="shared" si="82"/>
        <v xml:space="preserve"> </v>
      </c>
      <c r="AO416" s="33"/>
      <c r="AP416" s="29" t="str">
        <f t="shared" si="83"/>
        <v/>
      </c>
    </row>
    <row r="417" spans="1:42" s="57" customFormat="1" ht="16.5" thickTop="1" thickBot="1" x14ac:dyDescent="0.3">
      <c r="A417" s="32"/>
      <c r="B417" s="25"/>
      <c r="C417" s="25"/>
      <c r="D417" s="25"/>
      <c r="E417" s="25"/>
      <c r="F417" s="25"/>
      <c r="G417" s="94" t="e">
        <v>#N/A</v>
      </c>
      <c r="H417" s="94" t="e">
        <v>#N/A</v>
      </c>
      <c r="I417" s="26"/>
      <c r="J417" s="26"/>
      <c r="K417" s="69" t="str">
        <f>IFERROR(IF(G417&gt;=(VLOOKUP(D417&amp;E417,'Tab 2 Aerobic Capacity (unprot)'!L$10:$M$27,2,FALSE)),"HFZ","NI")," ")</f>
        <v xml:space="preserve"> </v>
      </c>
      <c r="L417" s="69" t="str">
        <f>IFERROR(IF(H417&gt;=(VLOOKUP(D417&amp;E417,'Tab 2 Aerobic Capacity (unprot)'!L$34:$M$51,2,FALSE)),"HFZ","NI")," ")</f>
        <v xml:space="preserve"> </v>
      </c>
      <c r="M417" s="54" t="str">
        <f t="shared" si="72"/>
        <v xml:space="preserve"> </v>
      </c>
      <c r="N417" s="33" t="str">
        <f t="shared" si="73"/>
        <v xml:space="preserve"> </v>
      </c>
      <c r="O417" s="43"/>
      <c r="P417" s="54" t="str">
        <f t="shared" si="74"/>
        <v/>
      </c>
      <c r="Q417" s="33"/>
      <c r="R417" s="54" t="str">
        <f t="shared" si="75"/>
        <v/>
      </c>
      <c r="S417" s="99" t="e">
        <v>#N/A</v>
      </c>
      <c r="T417" s="99" t="e">
        <v>#N/A</v>
      </c>
      <c r="U417" s="99" t="e">
        <v>#N/A</v>
      </c>
      <c r="V417" s="27"/>
      <c r="W417" s="70" t="str">
        <f>IFERROR(IF(S417&gt;=(VLOOKUP(D417&amp;E417, 'Tab 3 Flex,Strng,Endur(unprot)'!AG$10:$AH$37,2,FALSE)),"HFZ", "NI")," ")</f>
        <v xml:space="preserve"> </v>
      </c>
      <c r="X417" s="70" t="str">
        <f>IFERROR(IF(T417&gt;=(VLOOKUP(D417&amp;E417, 'Tab 3 Flex,Strng,Endur(unprot)'!AG$10:$AH$37,2,FALSE)),"HFZ", "NI")," ")</f>
        <v xml:space="preserve"> </v>
      </c>
      <c r="Y417" s="71" t="str">
        <f t="shared" si="76"/>
        <v xml:space="preserve"> </v>
      </c>
      <c r="Z417" s="71" t="str">
        <f t="shared" si="77"/>
        <v xml:space="preserve"> </v>
      </c>
      <c r="AA417" s="71" t="str">
        <f>IFERROR(IF(U417&gt;=(VLOOKUP(D417&amp;E417, 'Tab 3 Flex,Strng,Endur(unprot)'!W$10:X$37,2,FALSE)),"HFZ", "NI"), " ")</f>
        <v xml:space="preserve"> </v>
      </c>
      <c r="AB417" s="28" t="str">
        <f t="shared" si="78"/>
        <v xml:space="preserve"> </v>
      </c>
      <c r="AC417" s="33"/>
      <c r="AD417" s="28" t="str">
        <f t="shared" si="79"/>
        <v/>
      </c>
      <c r="AE417" s="96" t="e">
        <v>#N/A</v>
      </c>
      <c r="AF417" s="35"/>
      <c r="AG417" s="72" t="str">
        <f>IFERROR(IF(AE417&gt;=(VLOOKUP(D417&amp;E417, 'Tab 3 Flex,Strng,Endur(unprot)'!R$10:$S$37,2,FALSE)),"HFZ", "NI")," ")</f>
        <v xml:space="preserve"> </v>
      </c>
      <c r="AH417" s="55" t="str">
        <f t="shared" si="80"/>
        <v xml:space="preserve"> </v>
      </c>
      <c r="AI417" s="43"/>
      <c r="AJ417" s="55" t="str">
        <f t="shared" si="81"/>
        <v/>
      </c>
      <c r="AK417" s="100" t="e">
        <v>#N/A</v>
      </c>
      <c r="AL417" s="36"/>
      <c r="AM417" s="73" t="str">
        <f>IFERROR(IF(AK417&gt;=(VLOOKUP(D417&amp;E417,'Tab 3 Flex,Strng,Endur(unprot)'!AB$10:$AC$37,2,FALSE)),"HFZ", "NI")," ")</f>
        <v xml:space="preserve"> </v>
      </c>
      <c r="AN417" s="29" t="str">
        <f t="shared" si="82"/>
        <v xml:space="preserve"> </v>
      </c>
      <c r="AO417" s="33"/>
      <c r="AP417" s="29" t="str">
        <f t="shared" si="83"/>
        <v/>
      </c>
    </row>
    <row r="418" spans="1:42" s="57" customFormat="1" ht="15.75" customHeight="1" thickTop="1" thickBot="1" x14ac:dyDescent="0.3">
      <c r="A418" s="32"/>
      <c r="B418" s="25"/>
      <c r="C418" s="25"/>
      <c r="D418" s="25"/>
      <c r="E418" s="25"/>
      <c r="F418" s="25"/>
      <c r="G418" s="94" t="e">
        <v>#N/A</v>
      </c>
      <c r="H418" s="94" t="e">
        <v>#N/A</v>
      </c>
      <c r="I418" s="26"/>
      <c r="J418" s="26"/>
      <c r="K418" s="69" t="str">
        <f>IFERROR(IF(G418&gt;=(VLOOKUP(D418&amp;E418,'Tab 2 Aerobic Capacity (unprot)'!L$10:$M$27,2,FALSE)),"HFZ","NI")," ")</f>
        <v xml:space="preserve"> </v>
      </c>
      <c r="L418" s="69" t="str">
        <f>IFERROR(IF(H418&gt;=(VLOOKUP(D418&amp;E418,'Tab 2 Aerobic Capacity (unprot)'!L$34:$M$51,2,FALSE)),"HFZ","NI")," ")</f>
        <v xml:space="preserve"> </v>
      </c>
      <c r="M418" s="54" t="str">
        <f t="shared" si="72"/>
        <v xml:space="preserve"> </v>
      </c>
      <c r="N418" s="33" t="str">
        <f t="shared" si="73"/>
        <v xml:space="preserve"> </v>
      </c>
      <c r="O418" s="43"/>
      <c r="P418" s="54" t="str">
        <f t="shared" si="74"/>
        <v/>
      </c>
      <c r="Q418" s="33"/>
      <c r="R418" s="54" t="str">
        <f t="shared" si="75"/>
        <v/>
      </c>
      <c r="S418" s="99" t="e">
        <v>#N/A</v>
      </c>
      <c r="T418" s="99" t="e">
        <v>#N/A</v>
      </c>
      <c r="U418" s="99" t="e">
        <v>#N/A</v>
      </c>
      <c r="V418" s="27"/>
      <c r="W418" s="70" t="str">
        <f>IFERROR(IF(S418&gt;=(VLOOKUP(D418&amp;E418, 'Tab 3 Flex,Strng,Endur(unprot)'!AG$10:$AH$37,2,FALSE)),"HFZ", "NI")," ")</f>
        <v xml:space="preserve"> </v>
      </c>
      <c r="X418" s="70" t="str">
        <f>IFERROR(IF(T418&gt;=(VLOOKUP(D418&amp;E418, 'Tab 3 Flex,Strng,Endur(unprot)'!AG$10:$AH$37,2,FALSE)),"HFZ", "NI")," ")</f>
        <v xml:space="preserve"> </v>
      </c>
      <c r="Y418" s="71" t="str">
        <f t="shared" si="76"/>
        <v xml:space="preserve"> </v>
      </c>
      <c r="Z418" s="71" t="str">
        <f t="shared" si="77"/>
        <v xml:space="preserve"> </v>
      </c>
      <c r="AA418" s="71" t="str">
        <f>IFERROR(IF(U418&gt;=(VLOOKUP(D418&amp;E418, 'Tab 3 Flex,Strng,Endur(unprot)'!W$10:X$37,2,FALSE)),"HFZ", "NI"), " ")</f>
        <v xml:space="preserve"> </v>
      </c>
      <c r="AB418" s="28" t="str">
        <f t="shared" si="78"/>
        <v xml:space="preserve"> </v>
      </c>
      <c r="AC418" s="33"/>
      <c r="AD418" s="28" t="str">
        <f t="shared" si="79"/>
        <v/>
      </c>
      <c r="AE418" s="96" t="e">
        <v>#N/A</v>
      </c>
      <c r="AF418" s="35"/>
      <c r="AG418" s="72" t="str">
        <f>IFERROR(IF(AE418&gt;=(VLOOKUP(D418&amp;E418, 'Tab 3 Flex,Strng,Endur(unprot)'!R$10:$S$37,2,FALSE)),"HFZ", "NI")," ")</f>
        <v xml:space="preserve"> </v>
      </c>
      <c r="AH418" s="55" t="str">
        <f t="shared" si="80"/>
        <v xml:space="preserve"> </v>
      </c>
      <c r="AI418" s="43"/>
      <c r="AJ418" s="55" t="str">
        <f t="shared" si="81"/>
        <v/>
      </c>
      <c r="AK418" s="100" t="e">
        <v>#N/A</v>
      </c>
      <c r="AL418" s="36"/>
      <c r="AM418" s="73" t="str">
        <f>IFERROR(IF(AK418&gt;=(VLOOKUP(D418&amp;E418,'Tab 3 Flex,Strng,Endur(unprot)'!AB$10:$AC$37,2,FALSE)),"HFZ", "NI")," ")</f>
        <v xml:space="preserve"> </v>
      </c>
      <c r="AN418" s="29" t="str">
        <f t="shared" si="82"/>
        <v xml:space="preserve"> </v>
      </c>
      <c r="AO418" s="33"/>
      <c r="AP418" s="29" t="str">
        <f t="shared" si="83"/>
        <v/>
      </c>
    </row>
    <row r="419" spans="1:42" s="57" customFormat="1" ht="16.5" thickTop="1" thickBot="1" x14ac:dyDescent="0.3">
      <c r="A419" s="32"/>
      <c r="B419" s="25"/>
      <c r="C419" s="25"/>
      <c r="D419" s="25"/>
      <c r="E419" s="25"/>
      <c r="F419" s="25"/>
      <c r="G419" s="94" t="e">
        <v>#N/A</v>
      </c>
      <c r="H419" s="94" t="e">
        <v>#N/A</v>
      </c>
      <c r="I419" s="26"/>
      <c r="J419" s="26"/>
      <c r="K419" s="69" t="str">
        <f>IFERROR(IF(G419&gt;=(VLOOKUP(D419&amp;E419,'Tab 2 Aerobic Capacity (unprot)'!L$10:$M$27,2,FALSE)),"HFZ","NI")," ")</f>
        <v xml:space="preserve"> </v>
      </c>
      <c r="L419" s="69" t="str">
        <f>IFERROR(IF(H419&gt;=(VLOOKUP(D419&amp;E419,'Tab 2 Aerobic Capacity (unprot)'!L$34:$M$51,2,FALSE)),"HFZ","NI")," ")</f>
        <v xml:space="preserve"> </v>
      </c>
      <c r="M419" s="54" t="str">
        <f t="shared" si="72"/>
        <v xml:space="preserve"> </v>
      </c>
      <c r="N419" s="33" t="str">
        <f t="shared" si="73"/>
        <v xml:space="preserve"> </v>
      </c>
      <c r="O419" s="43"/>
      <c r="P419" s="54" t="str">
        <f t="shared" si="74"/>
        <v/>
      </c>
      <c r="Q419" s="33"/>
      <c r="R419" s="54" t="str">
        <f t="shared" si="75"/>
        <v/>
      </c>
      <c r="S419" s="99" t="e">
        <v>#N/A</v>
      </c>
      <c r="T419" s="99" t="e">
        <v>#N/A</v>
      </c>
      <c r="U419" s="99" t="e">
        <v>#N/A</v>
      </c>
      <c r="V419" s="27"/>
      <c r="W419" s="70" t="str">
        <f>IFERROR(IF(S419&gt;=(VLOOKUP(D419&amp;E419, 'Tab 3 Flex,Strng,Endur(unprot)'!AG$10:$AH$37,2,FALSE)),"HFZ", "NI")," ")</f>
        <v xml:space="preserve"> </v>
      </c>
      <c r="X419" s="70" t="str">
        <f>IFERROR(IF(T419&gt;=(VLOOKUP(D419&amp;E419, 'Tab 3 Flex,Strng,Endur(unprot)'!AG$10:$AH$37,2,FALSE)),"HFZ", "NI")," ")</f>
        <v xml:space="preserve"> </v>
      </c>
      <c r="Y419" s="71" t="str">
        <f t="shared" si="76"/>
        <v xml:space="preserve"> </v>
      </c>
      <c r="Z419" s="71" t="str">
        <f t="shared" si="77"/>
        <v xml:space="preserve"> </v>
      </c>
      <c r="AA419" s="71" t="str">
        <f>IFERROR(IF(U419&gt;=(VLOOKUP(D419&amp;E419, 'Tab 3 Flex,Strng,Endur(unprot)'!W$10:X$37,2,FALSE)),"HFZ", "NI"), " ")</f>
        <v xml:space="preserve"> </v>
      </c>
      <c r="AB419" s="28" t="str">
        <f t="shared" si="78"/>
        <v xml:space="preserve"> </v>
      </c>
      <c r="AC419" s="33"/>
      <c r="AD419" s="28" t="str">
        <f t="shared" si="79"/>
        <v/>
      </c>
      <c r="AE419" s="96" t="e">
        <v>#N/A</v>
      </c>
      <c r="AF419" s="35"/>
      <c r="AG419" s="72" t="str">
        <f>IFERROR(IF(AE419&gt;=(VLOOKUP(D419&amp;E419, 'Tab 3 Flex,Strng,Endur(unprot)'!R$10:$S$37,2,FALSE)),"HFZ", "NI")," ")</f>
        <v xml:space="preserve"> </v>
      </c>
      <c r="AH419" s="55" t="str">
        <f t="shared" si="80"/>
        <v xml:space="preserve"> </v>
      </c>
      <c r="AI419" s="43"/>
      <c r="AJ419" s="55" t="str">
        <f t="shared" si="81"/>
        <v/>
      </c>
      <c r="AK419" s="100" t="e">
        <v>#N/A</v>
      </c>
      <c r="AL419" s="36"/>
      <c r="AM419" s="73" t="str">
        <f>IFERROR(IF(AK419&gt;=(VLOOKUP(D419&amp;E419,'Tab 3 Flex,Strng,Endur(unprot)'!AB$10:$AC$37,2,FALSE)),"HFZ", "NI")," ")</f>
        <v xml:space="preserve"> </v>
      </c>
      <c r="AN419" s="29" t="str">
        <f t="shared" si="82"/>
        <v xml:space="preserve"> </v>
      </c>
      <c r="AO419" s="33"/>
      <c r="AP419" s="29" t="str">
        <f t="shared" si="83"/>
        <v/>
      </c>
    </row>
    <row r="420" spans="1:42" s="57" customFormat="1" ht="15.75" customHeight="1" thickTop="1" thickBot="1" x14ac:dyDescent="0.3">
      <c r="A420" s="32"/>
      <c r="B420" s="25"/>
      <c r="C420" s="25"/>
      <c r="D420" s="25"/>
      <c r="E420" s="25"/>
      <c r="F420" s="25"/>
      <c r="G420" s="94" t="e">
        <v>#N/A</v>
      </c>
      <c r="H420" s="94" t="e">
        <v>#N/A</v>
      </c>
      <c r="I420" s="26"/>
      <c r="J420" s="26"/>
      <c r="K420" s="69" t="str">
        <f>IFERROR(IF(G420&gt;=(VLOOKUP(D420&amp;E420,'Tab 2 Aerobic Capacity (unprot)'!L$10:$M$27,2,FALSE)),"HFZ","NI")," ")</f>
        <v xml:space="preserve"> </v>
      </c>
      <c r="L420" s="69" t="str">
        <f>IFERROR(IF(H420&gt;=(VLOOKUP(D420&amp;E420,'Tab 2 Aerobic Capacity (unprot)'!L$34:$M$51,2,FALSE)),"HFZ","NI")," ")</f>
        <v xml:space="preserve"> </v>
      </c>
      <c r="M420" s="54" t="str">
        <f t="shared" si="72"/>
        <v xml:space="preserve"> </v>
      </c>
      <c r="N420" s="33" t="str">
        <f t="shared" si="73"/>
        <v xml:space="preserve"> </v>
      </c>
      <c r="O420" s="43"/>
      <c r="P420" s="54" t="str">
        <f t="shared" si="74"/>
        <v/>
      </c>
      <c r="Q420" s="33"/>
      <c r="R420" s="54" t="str">
        <f t="shared" si="75"/>
        <v/>
      </c>
      <c r="S420" s="99" t="e">
        <v>#N/A</v>
      </c>
      <c r="T420" s="99" t="e">
        <v>#N/A</v>
      </c>
      <c r="U420" s="99" t="e">
        <v>#N/A</v>
      </c>
      <c r="V420" s="27"/>
      <c r="W420" s="70" t="str">
        <f>IFERROR(IF(S420&gt;=(VLOOKUP(D420&amp;E420, 'Tab 3 Flex,Strng,Endur(unprot)'!AG$10:$AH$37,2,FALSE)),"HFZ", "NI")," ")</f>
        <v xml:space="preserve"> </v>
      </c>
      <c r="X420" s="70" t="str">
        <f>IFERROR(IF(T420&gt;=(VLOOKUP(D420&amp;E420, 'Tab 3 Flex,Strng,Endur(unprot)'!AG$10:$AH$37,2,FALSE)),"HFZ", "NI")," ")</f>
        <v xml:space="preserve"> </v>
      </c>
      <c r="Y420" s="71" t="str">
        <f t="shared" si="76"/>
        <v xml:space="preserve"> </v>
      </c>
      <c r="Z420" s="71" t="str">
        <f t="shared" si="77"/>
        <v xml:space="preserve"> </v>
      </c>
      <c r="AA420" s="71" t="str">
        <f>IFERROR(IF(U420&gt;=(VLOOKUP(D420&amp;E420, 'Tab 3 Flex,Strng,Endur(unprot)'!W$10:X$37,2,FALSE)),"HFZ", "NI"), " ")</f>
        <v xml:space="preserve"> </v>
      </c>
      <c r="AB420" s="28" t="str">
        <f t="shared" si="78"/>
        <v xml:space="preserve"> </v>
      </c>
      <c r="AC420" s="33"/>
      <c r="AD420" s="28" t="str">
        <f t="shared" si="79"/>
        <v/>
      </c>
      <c r="AE420" s="96" t="e">
        <v>#N/A</v>
      </c>
      <c r="AF420" s="35"/>
      <c r="AG420" s="72" t="str">
        <f>IFERROR(IF(AE420&gt;=(VLOOKUP(D420&amp;E420, 'Tab 3 Flex,Strng,Endur(unprot)'!R$10:$S$37,2,FALSE)),"HFZ", "NI")," ")</f>
        <v xml:space="preserve"> </v>
      </c>
      <c r="AH420" s="55" t="str">
        <f t="shared" si="80"/>
        <v xml:space="preserve"> </v>
      </c>
      <c r="AI420" s="43"/>
      <c r="AJ420" s="55" t="str">
        <f t="shared" si="81"/>
        <v/>
      </c>
      <c r="AK420" s="100" t="e">
        <v>#N/A</v>
      </c>
      <c r="AL420" s="36"/>
      <c r="AM420" s="73" t="str">
        <f>IFERROR(IF(AK420&gt;=(VLOOKUP(D420&amp;E420,'Tab 3 Flex,Strng,Endur(unprot)'!AB$10:$AC$37,2,FALSE)),"HFZ", "NI")," ")</f>
        <v xml:space="preserve"> </v>
      </c>
      <c r="AN420" s="29" t="str">
        <f t="shared" si="82"/>
        <v xml:space="preserve"> </v>
      </c>
      <c r="AO420" s="33"/>
      <c r="AP420" s="29" t="str">
        <f t="shared" si="83"/>
        <v/>
      </c>
    </row>
    <row r="421" spans="1:42" s="57" customFormat="1" ht="16.5" thickTop="1" thickBot="1" x14ac:dyDescent="0.3">
      <c r="A421" s="32"/>
      <c r="B421" s="25"/>
      <c r="C421" s="25"/>
      <c r="D421" s="25"/>
      <c r="E421" s="25"/>
      <c r="F421" s="25"/>
      <c r="G421" s="94" t="e">
        <v>#N/A</v>
      </c>
      <c r="H421" s="94" t="e">
        <v>#N/A</v>
      </c>
      <c r="I421" s="26"/>
      <c r="J421" s="26"/>
      <c r="K421" s="69" t="str">
        <f>IFERROR(IF(G421&gt;=(VLOOKUP(D421&amp;E421,'Tab 2 Aerobic Capacity (unprot)'!L$10:$M$27,2,FALSE)),"HFZ","NI")," ")</f>
        <v xml:space="preserve"> </v>
      </c>
      <c r="L421" s="69" t="str">
        <f>IFERROR(IF(H421&gt;=(VLOOKUP(D421&amp;E421,'Tab 2 Aerobic Capacity (unprot)'!L$34:$M$51,2,FALSE)),"HFZ","NI")," ")</f>
        <v xml:space="preserve"> </v>
      </c>
      <c r="M421" s="54" t="str">
        <f t="shared" si="72"/>
        <v xml:space="preserve"> </v>
      </c>
      <c r="N421" s="33" t="str">
        <f t="shared" si="73"/>
        <v xml:space="preserve"> </v>
      </c>
      <c r="O421" s="43"/>
      <c r="P421" s="54" t="str">
        <f t="shared" si="74"/>
        <v/>
      </c>
      <c r="Q421" s="33"/>
      <c r="R421" s="54" t="str">
        <f t="shared" si="75"/>
        <v/>
      </c>
      <c r="S421" s="99" t="e">
        <v>#N/A</v>
      </c>
      <c r="T421" s="99" t="e">
        <v>#N/A</v>
      </c>
      <c r="U421" s="99" t="e">
        <v>#N/A</v>
      </c>
      <c r="V421" s="27"/>
      <c r="W421" s="70" t="str">
        <f>IFERROR(IF(S421&gt;=(VLOOKUP(D421&amp;E421, 'Tab 3 Flex,Strng,Endur(unprot)'!AG$10:$AH$37,2,FALSE)),"HFZ", "NI")," ")</f>
        <v xml:space="preserve"> </v>
      </c>
      <c r="X421" s="70" t="str">
        <f>IFERROR(IF(T421&gt;=(VLOOKUP(D421&amp;E421, 'Tab 3 Flex,Strng,Endur(unprot)'!AG$10:$AH$37,2,FALSE)),"HFZ", "NI")," ")</f>
        <v xml:space="preserve"> </v>
      </c>
      <c r="Y421" s="71" t="str">
        <f t="shared" si="76"/>
        <v xml:space="preserve"> </v>
      </c>
      <c r="Z421" s="71" t="str">
        <f t="shared" si="77"/>
        <v xml:space="preserve"> </v>
      </c>
      <c r="AA421" s="71" t="str">
        <f>IFERROR(IF(U421&gt;=(VLOOKUP(D421&amp;E421, 'Tab 3 Flex,Strng,Endur(unprot)'!W$10:X$37,2,FALSE)),"HFZ", "NI"), " ")</f>
        <v xml:space="preserve"> </v>
      </c>
      <c r="AB421" s="28" t="str">
        <f t="shared" si="78"/>
        <v xml:space="preserve"> </v>
      </c>
      <c r="AC421" s="33"/>
      <c r="AD421" s="28" t="str">
        <f t="shared" si="79"/>
        <v/>
      </c>
      <c r="AE421" s="96" t="e">
        <v>#N/A</v>
      </c>
      <c r="AF421" s="35"/>
      <c r="AG421" s="72" t="str">
        <f>IFERROR(IF(AE421&gt;=(VLOOKUP(D421&amp;E421, 'Tab 3 Flex,Strng,Endur(unprot)'!R$10:$S$37,2,FALSE)),"HFZ", "NI")," ")</f>
        <v xml:space="preserve"> </v>
      </c>
      <c r="AH421" s="55" t="str">
        <f t="shared" si="80"/>
        <v xml:space="preserve"> </v>
      </c>
      <c r="AI421" s="43"/>
      <c r="AJ421" s="55" t="str">
        <f t="shared" si="81"/>
        <v/>
      </c>
      <c r="AK421" s="100" t="e">
        <v>#N/A</v>
      </c>
      <c r="AL421" s="36"/>
      <c r="AM421" s="73" t="str">
        <f>IFERROR(IF(AK421&gt;=(VLOOKUP(D421&amp;E421,'Tab 3 Flex,Strng,Endur(unprot)'!AB$10:$AC$37,2,FALSE)),"HFZ", "NI")," ")</f>
        <v xml:space="preserve"> </v>
      </c>
      <c r="AN421" s="29" t="str">
        <f t="shared" si="82"/>
        <v xml:space="preserve"> </v>
      </c>
      <c r="AO421" s="33"/>
      <c r="AP421" s="29" t="str">
        <f t="shared" si="83"/>
        <v/>
      </c>
    </row>
    <row r="422" spans="1:42" s="57" customFormat="1" ht="15.75" customHeight="1" thickTop="1" thickBot="1" x14ac:dyDescent="0.3">
      <c r="A422" s="32"/>
      <c r="B422" s="25"/>
      <c r="C422" s="25"/>
      <c r="D422" s="25"/>
      <c r="E422" s="25"/>
      <c r="F422" s="25"/>
      <c r="G422" s="94" t="e">
        <v>#N/A</v>
      </c>
      <c r="H422" s="94" t="e">
        <v>#N/A</v>
      </c>
      <c r="I422" s="26"/>
      <c r="J422" s="26"/>
      <c r="K422" s="69" t="str">
        <f>IFERROR(IF(G422&gt;=(VLOOKUP(D422&amp;E422,'Tab 2 Aerobic Capacity (unprot)'!L$10:$M$27,2,FALSE)),"HFZ","NI")," ")</f>
        <v xml:space="preserve"> </v>
      </c>
      <c r="L422" s="69" t="str">
        <f>IFERROR(IF(H422&gt;=(VLOOKUP(D422&amp;E422,'Tab 2 Aerobic Capacity (unprot)'!L$34:$M$51,2,FALSE)),"HFZ","NI")," ")</f>
        <v xml:space="preserve"> </v>
      </c>
      <c r="M422" s="54" t="str">
        <f t="shared" si="72"/>
        <v xml:space="preserve"> </v>
      </c>
      <c r="N422" s="33" t="str">
        <f t="shared" si="73"/>
        <v xml:space="preserve"> </v>
      </c>
      <c r="O422" s="43"/>
      <c r="P422" s="54" t="str">
        <f t="shared" si="74"/>
        <v/>
      </c>
      <c r="Q422" s="33"/>
      <c r="R422" s="54" t="str">
        <f t="shared" si="75"/>
        <v/>
      </c>
      <c r="S422" s="99" t="e">
        <v>#N/A</v>
      </c>
      <c r="T422" s="99" t="e">
        <v>#N/A</v>
      </c>
      <c r="U422" s="99" t="e">
        <v>#N/A</v>
      </c>
      <c r="V422" s="27"/>
      <c r="W422" s="70" t="str">
        <f>IFERROR(IF(S422&gt;=(VLOOKUP(D422&amp;E422, 'Tab 3 Flex,Strng,Endur(unprot)'!AG$10:$AH$37,2,FALSE)),"HFZ", "NI")," ")</f>
        <v xml:space="preserve"> </v>
      </c>
      <c r="X422" s="70" t="str">
        <f>IFERROR(IF(T422&gt;=(VLOOKUP(D422&amp;E422, 'Tab 3 Flex,Strng,Endur(unprot)'!AG$10:$AH$37,2,FALSE)),"HFZ", "NI")," ")</f>
        <v xml:space="preserve"> </v>
      </c>
      <c r="Y422" s="71" t="str">
        <f t="shared" si="76"/>
        <v xml:space="preserve"> </v>
      </c>
      <c r="Z422" s="71" t="str">
        <f t="shared" si="77"/>
        <v xml:space="preserve"> </v>
      </c>
      <c r="AA422" s="71" t="str">
        <f>IFERROR(IF(U422&gt;=(VLOOKUP(D422&amp;E422, 'Tab 3 Flex,Strng,Endur(unprot)'!W$10:X$37,2,FALSE)),"HFZ", "NI"), " ")</f>
        <v xml:space="preserve"> </v>
      </c>
      <c r="AB422" s="28" t="str">
        <f t="shared" si="78"/>
        <v xml:space="preserve"> </v>
      </c>
      <c r="AC422" s="33"/>
      <c r="AD422" s="28" t="str">
        <f t="shared" si="79"/>
        <v/>
      </c>
      <c r="AE422" s="96" t="e">
        <v>#N/A</v>
      </c>
      <c r="AF422" s="35"/>
      <c r="AG422" s="72" t="str">
        <f>IFERROR(IF(AE422&gt;=(VLOOKUP(D422&amp;E422, 'Tab 3 Flex,Strng,Endur(unprot)'!R$10:$S$37,2,FALSE)),"HFZ", "NI")," ")</f>
        <v xml:space="preserve"> </v>
      </c>
      <c r="AH422" s="55" t="str">
        <f t="shared" si="80"/>
        <v xml:space="preserve"> </v>
      </c>
      <c r="AI422" s="43"/>
      <c r="AJ422" s="55" t="str">
        <f t="shared" si="81"/>
        <v/>
      </c>
      <c r="AK422" s="100" t="e">
        <v>#N/A</v>
      </c>
      <c r="AL422" s="36"/>
      <c r="AM422" s="73" t="str">
        <f>IFERROR(IF(AK422&gt;=(VLOOKUP(D422&amp;E422,'Tab 3 Flex,Strng,Endur(unprot)'!AB$10:$AC$37,2,FALSE)),"HFZ", "NI")," ")</f>
        <v xml:space="preserve"> </v>
      </c>
      <c r="AN422" s="29" t="str">
        <f t="shared" si="82"/>
        <v xml:space="preserve"> </v>
      </c>
      <c r="AO422" s="33"/>
      <c r="AP422" s="29" t="str">
        <f t="shared" si="83"/>
        <v/>
      </c>
    </row>
    <row r="423" spans="1:42" s="57" customFormat="1" ht="16.5" thickTop="1" thickBot="1" x14ac:dyDescent="0.3">
      <c r="A423" s="32"/>
      <c r="B423" s="25"/>
      <c r="C423" s="25"/>
      <c r="D423" s="25"/>
      <c r="E423" s="25"/>
      <c r="F423" s="25"/>
      <c r="G423" s="94" t="e">
        <v>#N/A</v>
      </c>
      <c r="H423" s="94" t="e">
        <v>#N/A</v>
      </c>
      <c r="I423" s="26"/>
      <c r="J423" s="26"/>
      <c r="K423" s="69" t="str">
        <f>IFERROR(IF(G423&gt;=(VLOOKUP(D423&amp;E423,'Tab 2 Aerobic Capacity (unprot)'!L$10:$M$27,2,FALSE)),"HFZ","NI")," ")</f>
        <v xml:space="preserve"> </v>
      </c>
      <c r="L423" s="69" t="str">
        <f>IFERROR(IF(H423&gt;=(VLOOKUP(D423&amp;E423,'Tab 2 Aerobic Capacity (unprot)'!L$34:$M$51,2,FALSE)),"HFZ","NI")," ")</f>
        <v xml:space="preserve"> </v>
      </c>
      <c r="M423" s="54" t="str">
        <f t="shared" si="72"/>
        <v xml:space="preserve"> </v>
      </c>
      <c r="N423" s="33" t="str">
        <f t="shared" si="73"/>
        <v xml:space="preserve"> </v>
      </c>
      <c r="O423" s="43"/>
      <c r="P423" s="54" t="str">
        <f t="shared" si="74"/>
        <v/>
      </c>
      <c r="Q423" s="33"/>
      <c r="R423" s="54" t="str">
        <f t="shared" si="75"/>
        <v/>
      </c>
      <c r="S423" s="99" t="e">
        <v>#N/A</v>
      </c>
      <c r="T423" s="99" t="e">
        <v>#N/A</v>
      </c>
      <c r="U423" s="99" t="e">
        <v>#N/A</v>
      </c>
      <c r="V423" s="27"/>
      <c r="W423" s="70" t="str">
        <f>IFERROR(IF(S423&gt;=(VLOOKUP(D423&amp;E423, 'Tab 3 Flex,Strng,Endur(unprot)'!AG$10:$AH$37,2,FALSE)),"HFZ", "NI")," ")</f>
        <v xml:space="preserve"> </v>
      </c>
      <c r="X423" s="70" t="str">
        <f>IFERROR(IF(T423&gt;=(VLOOKUP(D423&amp;E423, 'Tab 3 Flex,Strng,Endur(unprot)'!AG$10:$AH$37,2,FALSE)),"HFZ", "NI")," ")</f>
        <v xml:space="preserve"> </v>
      </c>
      <c r="Y423" s="71" t="str">
        <f t="shared" si="76"/>
        <v xml:space="preserve"> </v>
      </c>
      <c r="Z423" s="71" t="str">
        <f t="shared" si="77"/>
        <v xml:space="preserve"> </v>
      </c>
      <c r="AA423" s="71" t="str">
        <f>IFERROR(IF(U423&gt;=(VLOOKUP(D423&amp;E423, 'Tab 3 Flex,Strng,Endur(unprot)'!W$10:X$37,2,FALSE)),"HFZ", "NI"), " ")</f>
        <v xml:space="preserve"> </v>
      </c>
      <c r="AB423" s="28" t="str">
        <f t="shared" si="78"/>
        <v xml:space="preserve"> </v>
      </c>
      <c r="AC423" s="33"/>
      <c r="AD423" s="28" t="str">
        <f t="shared" si="79"/>
        <v/>
      </c>
      <c r="AE423" s="96" t="e">
        <v>#N/A</v>
      </c>
      <c r="AF423" s="35"/>
      <c r="AG423" s="72" t="str">
        <f>IFERROR(IF(AE423&gt;=(VLOOKUP(D423&amp;E423, 'Tab 3 Flex,Strng,Endur(unprot)'!R$10:$S$37,2,FALSE)),"HFZ", "NI")," ")</f>
        <v xml:space="preserve"> </v>
      </c>
      <c r="AH423" s="55" t="str">
        <f t="shared" si="80"/>
        <v xml:space="preserve"> </v>
      </c>
      <c r="AI423" s="43"/>
      <c r="AJ423" s="55" t="str">
        <f t="shared" si="81"/>
        <v/>
      </c>
      <c r="AK423" s="100" t="e">
        <v>#N/A</v>
      </c>
      <c r="AL423" s="36"/>
      <c r="AM423" s="73" t="str">
        <f>IFERROR(IF(AK423&gt;=(VLOOKUP(D423&amp;E423,'Tab 3 Flex,Strng,Endur(unprot)'!AB$10:$AC$37,2,FALSE)),"HFZ", "NI")," ")</f>
        <v xml:space="preserve"> </v>
      </c>
      <c r="AN423" s="29" t="str">
        <f t="shared" si="82"/>
        <v xml:space="preserve"> </v>
      </c>
      <c r="AO423" s="33"/>
      <c r="AP423" s="29" t="str">
        <f t="shared" si="83"/>
        <v/>
      </c>
    </row>
    <row r="424" spans="1:42" s="57" customFormat="1" ht="15.75" customHeight="1" thickTop="1" thickBot="1" x14ac:dyDescent="0.3">
      <c r="A424" s="32"/>
      <c r="B424" s="25"/>
      <c r="C424" s="25"/>
      <c r="D424" s="25"/>
      <c r="E424" s="25"/>
      <c r="F424" s="25"/>
      <c r="G424" s="94" t="e">
        <v>#N/A</v>
      </c>
      <c r="H424" s="94" t="e">
        <v>#N/A</v>
      </c>
      <c r="I424" s="26"/>
      <c r="J424" s="26"/>
      <c r="K424" s="69" t="str">
        <f>IFERROR(IF(G424&gt;=(VLOOKUP(D424&amp;E424,'Tab 2 Aerobic Capacity (unprot)'!L$10:$M$27,2,FALSE)),"HFZ","NI")," ")</f>
        <v xml:space="preserve"> </v>
      </c>
      <c r="L424" s="69" t="str">
        <f>IFERROR(IF(H424&gt;=(VLOOKUP(D424&amp;E424,'Tab 2 Aerobic Capacity (unprot)'!L$34:$M$51,2,FALSE)),"HFZ","NI")," ")</f>
        <v xml:space="preserve"> </v>
      </c>
      <c r="M424" s="54" t="str">
        <f t="shared" si="72"/>
        <v xml:space="preserve"> </v>
      </c>
      <c r="N424" s="33" t="str">
        <f t="shared" si="73"/>
        <v xml:space="preserve"> </v>
      </c>
      <c r="O424" s="43"/>
      <c r="P424" s="54" t="str">
        <f t="shared" si="74"/>
        <v/>
      </c>
      <c r="Q424" s="33"/>
      <c r="R424" s="54" t="str">
        <f t="shared" si="75"/>
        <v/>
      </c>
      <c r="S424" s="99" t="e">
        <v>#N/A</v>
      </c>
      <c r="T424" s="99" t="e">
        <v>#N/A</v>
      </c>
      <c r="U424" s="99" t="e">
        <v>#N/A</v>
      </c>
      <c r="V424" s="27"/>
      <c r="W424" s="70" t="str">
        <f>IFERROR(IF(S424&gt;=(VLOOKUP(D424&amp;E424, 'Tab 3 Flex,Strng,Endur(unprot)'!AG$10:$AH$37,2,FALSE)),"HFZ", "NI")," ")</f>
        <v xml:space="preserve"> </v>
      </c>
      <c r="X424" s="70" t="str">
        <f>IFERROR(IF(T424&gt;=(VLOOKUP(D424&amp;E424, 'Tab 3 Flex,Strng,Endur(unprot)'!AG$10:$AH$37,2,FALSE)),"HFZ", "NI")," ")</f>
        <v xml:space="preserve"> </v>
      </c>
      <c r="Y424" s="71" t="str">
        <f t="shared" si="76"/>
        <v xml:space="preserve"> </v>
      </c>
      <c r="Z424" s="71" t="str">
        <f t="shared" si="77"/>
        <v xml:space="preserve"> </v>
      </c>
      <c r="AA424" s="71" t="str">
        <f>IFERROR(IF(U424&gt;=(VLOOKUP(D424&amp;E424, 'Tab 3 Flex,Strng,Endur(unprot)'!W$10:X$37,2,FALSE)),"HFZ", "NI"), " ")</f>
        <v xml:space="preserve"> </v>
      </c>
      <c r="AB424" s="28" t="str">
        <f t="shared" si="78"/>
        <v xml:space="preserve"> </v>
      </c>
      <c r="AC424" s="33"/>
      <c r="AD424" s="28" t="str">
        <f t="shared" si="79"/>
        <v/>
      </c>
      <c r="AE424" s="96" t="e">
        <v>#N/A</v>
      </c>
      <c r="AF424" s="35"/>
      <c r="AG424" s="72" t="str">
        <f>IFERROR(IF(AE424&gt;=(VLOOKUP(D424&amp;E424, 'Tab 3 Flex,Strng,Endur(unprot)'!R$10:$S$37,2,FALSE)),"HFZ", "NI")," ")</f>
        <v xml:space="preserve"> </v>
      </c>
      <c r="AH424" s="55" t="str">
        <f t="shared" si="80"/>
        <v xml:space="preserve"> </v>
      </c>
      <c r="AI424" s="43"/>
      <c r="AJ424" s="55" t="str">
        <f t="shared" si="81"/>
        <v/>
      </c>
      <c r="AK424" s="100" t="e">
        <v>#N/A</v>
      </c>
      <c r="AL424" s="36"/>
      <c r="AM424" s="73" t="str">
        <f>IFERROR(IF(AK424&gt;=(VLOOKUP(D424&amp;E424,'Tab 3 Flex,Strng,Endur(unprot)'!AB$10:$AC$37,2,FALSE)),"HFZ", "NI")," ")</f>
        <v xml:space="preserve"> </v>
      </c>
      <c r="AN424" s="29" t="str">
        <f t="shared" si="82"/>
        <v xml:space="preserve"> </v>
      </c>
      <c r="AO424" s="33"/>
      <c r="AP424" s="29" t="str">
        <f t="shared" si="83"/>
        <v/>
      </c>
    </row>
    <row r="425" spans="1:42" s="57" customFormat="1" ht="16.5" thickTop="1" thickBot="1" x14ac:dyDescent="0.3">
      <c r="A425" s="32"/>
      <c r="B425" s="25"/>
      <c r="C425" s="25"/>
      <c r="D425" s="25"/>
      <c r="E425" s="25"/>
      <c r="F425" s="25"/>
      <c r="G425" s="94" t="e">
        <v>#N/A</v>
      </c>
      <c r="H425" s="94" t="e">
        <v>#N/A</v>
      </c>
      <c r="I425" s="26"/>
      <c r="J425" s="26"/>
      <c r="K425" s="69" t="str">
        <f>IFERROR(IF(G425&gt;=(VLOOKUP(D425&amp;E425,'Tab 2 Aerobic Capacity (unprot)'!L$10:$M$27,2,FALSE)),"HFZ","NI")," ")</f>
        <v xml:space="preserve"> </v>
      </c>
      <c r="L425" s="69" t="str">
        <f>IFERROR(IF(H425&gt;=(VLOOKUP(D425&amp;E425,'Tab 2 Aerobic Capacity (unprot)'!L$34:$M$51,2,FALSE)),"HFZ","NI")," ")</f>
        <v xml:space="preserve"> </v>
      </c>
      <c r="M425" s="54" t="str">
        <f t="shared" si="72"/>
        <v xml:space="preserve"> </v>
      </c>
      <c r="N425" s="33" t="str">
        <f t="shared" si="73"/>
        <v xml:space="preserve"> </v>
      </c>
      <c r="O425" s="43"/>
      <c r="P425" s="54" t="str">
        <f t="shared" si="74"/>
        <v/>
      </c>
      <c r="Q425" s="33"/>
      <c r="R425" s="54" t="str">
        <f t="shared" si="75"/>
        <v/>
      </c>
      <c r="S425" s="99" t="e">
        <v>#N/A</v>
      </c>
      <c r="T425" s="99" t="e">
        <v>#N/A</v>
      </c>
      <c r="U425" s="99" t="e">
        <v>#N/A</v>
      </c>
      <c r="V425" s="27"/>
      <c r="W425" s="70" t="str">
        <f>IFERROR(IF(S425&gt;=(VLOOKUP(D425&amp;E425, 'Tab 3 Flex,Strng,Endur(unprot)'!AG$10:$AH$37,2,FALSE)),"HFZ", "NI")," ")</f>
        <v xml:space="preserve"> </v>
      </c>
      <c r="X425" s="70" t="str">
        <f>IFERROR(IF(T425&gt;=(VLOOKUP(D425&amp;E425, 'Tab 3 Flex,Strng,Endur(unprot)'!AG$10:$AH$37,2,FALSE)),"HFZ", "NI")," ")</f>
        <v xml:space="preserve"> </v>
      </c>
      <c r="Y425" s="71" t="str">
        <f t="shared" si="76"/>
        <v xml:space="preserve"> </v>
      </c>
      <c r="Z425" s="71" t="str">
        <f t="shared" si="77"/>
        <v xml:space="preserve"> </v>
      </c>
      <c r="AA425" s="71" t="str">
        <f>IFERROR(IF(U425&gt;=(VLOOKUP(D425&amp;E425, 'Tab 3 Flex,Strng,Endur(unprot)'!W$10:X$37,2,FALSE)),"HFZ", "NI"), " ")</f>
        <v xml:space="preserve"> </v>
      </c>
      <c r="AB425" s="28" t="str">
        <f t="shared" si="78"/>
        <v xml:space="preserve"> </v>
      </c>
      <c r="AC425" s="33"/>
      <c r="AD425" s="28" t="str">
        <f t="shared" si="79"/>
        <v/>
      </c>
      <c r="AE425" s="96" t="e">
        <v>#N/A</v>
      </c>
      <c r="AF425" s="35"/>
      <c r="AG425" s="72" t="str">
        <f>IFERROR(IF(AE425&gt;=(VLOOKUP(D425&amp;E425, 'Tab 3 Flex,Strng,Endur(unprot)'!R$10:$S$37,2,FALSE)),"HFZ", "NI")," ")</f>
        <v xml:space="preserve"> </v>
      </c>
      <c r="AH425" s="55" t="str">
        <f t="shared" si="80"/>
        <v xml:space="preserve"> </v>
      </c>
      <c r="AI425" s="43"/>
      <c r="AJ425" s="55" t="str">
        <f t="shared" si="81"/>
        <v/>
      </c>
      <c r="AK425" s="100" t="e">
        <v>#N/A</v>
      </c>
      <c r="AL425" s="36"/>
      <c r="AM425" s="73" t="str">
        <f>IFERROR(IF(AK425&gt;=(VLOOKUP(D425&amp;E425,'Tab 3 Flex,Strng,Endur(unprot)'!AB$10:$AC$37,2,FALSE)),"HFZ", "NI")," ")</f>
        <v xml:space="preserve"> </v>
      </c>
      <c r="AN425" s="29" t="str">
        <f t="shared" si="82"/>
        <v xml:space="preserve"> </v>
      </c>
      <c r="AO425" s="33"/>
      <c r="AP425" s="29" t="str">
        <f t="shared" si="83"/>
        <v/>
      </c>
    </row>
    <row r="426" spans="1:42" s="57" customFormat="1" ht="15.75" customHeight="1" thickTop="1" thickBot="1" x14ac:dyDescent="0.3">
      <c r="A426" s="32"/>
      <c r="B426" s="25"/>
      <c r="C426" s="25"/>
      <c r="D426" s="25"/>
      <c r="E426" s="25"/>
      <c r="F426" s="25"/>
      <c r="G426" s="94" t="e">
        <v>#N/A</v>
      </c>
      <c r="H426" s="94" t="e">
        <v>#N/A</v>
      </c>
      <c r="I426" s="26"/>
      <c r="J426" s="26"/>
      <c r="K426" s="69" t="str">
        <f>IFERROR(IF(G426&gt;=(VLOOKUP(D426&amp;E426,'Tab 2 Aerobic Capacity (unprot)'!L$10:$M$27,2,FALSE)),"HFZ","NI")," ")</f>
        <v xml:space="preserve"> </v>
      </c>
      <c r="L426" s="69" t="str">
        <f>IFERROR(IF(H426&gt;=(VLOOKUP(D426&amp;E426,'Tab 2 Aerobic Capacity (unprot)'!L$34:$M$51,2,FALSE)),"HFZ","NI")," ")</f>
        <v xml:space="preserve"> </v>
      </c>
      <c r="M426" s="54" t="str">
        <f t="shared" si="72"/>
        <v xml:space="preserve"> </v>
      </c>
      <c r="N426" s="33" t="str">
        <f t="shared" si="73"/>
        <v xml:space="preserve"> </v>
      </c>
      <c r="O426" s="43"/>
      <c r="P426" s="54" t="str">
        <f t="shared" si="74"/>
        <v/>
      </c>
      <c r="Q426" s="33"/>
      <c r="R426" s="54" t="str">
        <f t="shared" si="75"/>
        <v/>
      </c>
      <c r="S426" s="99" t="e">
        <v>#N/A</v>
      </c>
      <c r="T426" s="99" t="e">
        <v>#N/A</v>
      </c>
      <c r="U426" s="99" t="e">
        <v>#N/A</v>
      </c>
      <c r="V426" s="27"/>
      <c r="W426" s="70" t="str">
        <f>IFERROR(IF(S426&gt;=(VLOOKUP(D426&amp;E426, 'Tab 3 Flex,Strng,Endur(unprot)'!AG$10:$AH$37,2,FALSE)),"HFZ", "NI")," ")</f>
        <v xml:space="preserve"> </v>
      </c>
      <c r="X426" s="70" t="str">
        <f>IFERROR(IF(T426&gt;=(VLOOKUP(D426&amp;E426, 'Tab 3 Flex,Strng,Endur(unprot)'!AG$10:$AH$37,2,FALSE)),"HFZ", "NI")," ")</f>
        <v xml:space="preserve"> </v>
      </c>
      <c r="Y426" s="71" t="str">
        <f t="shared" si="76"/>
        <v xml:space="preserve"> </v>
      </c>
      <c r="Z426" s="71" t="str">
        <f t="shared" si="77"/>
        <v xml:space="preserve"> </v>
      </c>
      <c r="AA426" s="71" t="str">
        <f>IFERROR(IF(U426&gt;=(VLOOKUP(D426&amp;E426, 'Tab 3 Flex,Strng,Endur(unprot)'!W$10:X$37,2,FALSE)),"HFZ", "NI"), " ")</f>
        <v xml:space="preserve"> </v>
      </c>
      <c r="AB426" s="28" t="str">
        <f t="shared" si="78"/>
        <v xml:space="preserve"> </v>
      </c>
      <c r="AC426" s="33"/>
      <c r="AD426" s="28" t="str">
        <f t="shared" si="79"/>
        <v/>
      </c>
      <c r="AE426" s="96" t="e">
        <v>#N/A</v>
      </c>
      <c r="AF426" s="35"/>
      <c r="AG426" s="72" t="str">
        <f>IFERROR(IF(AE426&gt;=(VLOOKUP(D426&amp;E426, 'Tab 3 Flex,Strng,Endur(unprot)'!R$10:$S$37,2,FALSE)),"HFZ", "NI")," ")</f>
        <v xml:space="preserve"> </v>
      </c>
      <c r="AH426" s="55" t="str">
        <f t="shared" si="80"/>
        <v xml:space="preserve"> </v>
      </c>
      <c r="AI426" s="43"/>
      <c r="AJ426" s="55" t="str">
        <f t="shared" si="81"/>
        <v/>
      </c>
      <c r="AK426" s="100" t="e">
        <v>#N/A</v>
      </c>
      <c r="AL426" s="36"/>
      <c r="AM426" s="73" t="str">
        <f>IFERROR(IF(AK426&gt;=(VLOOKUP(D426&amp;E426,'Tab 3 Flex,Strng,Endur(unprot)'!AB$10:$AC$37,2,FALSE)),"HFZ", "NI")," ")</f>
        <v xml:space="preserve"> </v>
      </c>
      <c r="AN426" s="29" t="str">
        <f t="shared" si="82"/>
        <v xml:space="preserve"> </v>
      </c>
      <c r="AO426" s="33"/>
      <c r="AP426" s="29" t="str">
        <f t="shared" si="83"/>
        <v/>
      </c>
    </row>
    <row r="427" spans="1:42" s="57" customFormat="1" ht="16.5" thickTop="1" thickBot="1" x14ac:dyDescent="0.3">
      <c r="A427" s="32"/>
      <c r="B427" s="25"/>
      <c r="C427" s="25"/>
      <c r="D427" s="25"/>
      <c r="E427" s="25"/>
      <c r="F427" s="25"/>
      <c r="G427" s="94" t="e">
        <v>#N/A</v>
      </c>
      <c r="H427" s="94" t="e">
        <v>#N/A</v>
      </c>
      <c r="I427" s="26"/>
      <c r="J427" s="26"/>
      <c r="K427" s="69" t="str">
        <f>IFERROR(IF(G427&gt;=(VLOOKUP(D427&amp;E427,'Tab 2 Aerobic Capacity (unprot)'!L$10:$M$27,2,FALSE)),"HFZ","NI")," ")</f>
        <v xml:space="preserve"> </v>
      </c>
      <c r="L427" s="69" t="str">
        <f>IFERROR(IF(H427&gt;=(VLOOKUP(D427&amp;E427,'Tab 2 Aerobic Capacity (unprot)'!L$34:$M$51,2,FALSE)),"HFZ","NI")," ")</f>
        <v xml:space="preserve"> </v>
      </c>
      <c r="M427" s="54" t="str">
        <f t="shared" si="72"/>
        <v xml:space="preserve"> </v>
      </c>
      <c r="N427" s="33" t="str">
        <f t="shared" si="73"/>
        <v xml:space="preserve"> </v>
      </c>
      <c r="O427" s="43"/>
      <c r="P427" s="54" t="str">
        <f t="shared" si="74"/>
        <v/>
      </c>
      <c r="Q427" s="33"/>
      <c r="R427" s="54" t="str">
        <f t="shared" si="75"/>
        <v/>
      </c>
      <c r="S427" s="99" t="e">
        <v>#N/A</v>
      </c>
      <c r="T427" s="99" t="e">
        <v>#N/A</v>
      </c>
      <c r="U427" s="99" t="e">
        <v>#N/A</v>
      </c>
      <c r="V427" s="27"/>
      <c r="W427" s="70" t="str">
        <f>IFERROR(IF(S427&gt;=(VLOOKUP(D427&amp;E427, 'Tab 3 Flex,Strng,Endur(unprot)'!AG$10:$AH$37,2,FALSE)),"HFZ", "NI")," ")</f>
        <v xml:space="preserve"> </v>
      </c>
      <c r="X427" s="70" t="str">
        <f>IFERROR(IF(T427&gt;=(VLOOKUP(D427&amp;E427, 'Tab 3 Flex,Strng,Endur(unprot)'!AG$10:$AH$37,2,FALSE)),"HFZ", "NI")," ")</f>
        <v xml:space="preserve"> </v>
      </c>
      <c r="Y427" s="71" t="str">
        <f t="shared" si="76"/>
        <v xml:space="preserve"> </v>
      </c>
      <c r="Z427" s="71" t="str">
        <f t="shared" si="77"/>
        <v xml:space="preserve"> </v>
      </c>
      <c r="AA427" s="71" t="str">
        <f>IFERROR(IF(U427&gt;=(VLOOKUP(D427&amp;E427, 'Tab 3 Flex,Strng,Endur(unprot)'!W$10:X$37,2,FALSE)),"HFZ", "NI"), " ")</f>
        <v xml:space="preserve"> </v>
      </c>
      <c r="AB427" s="28" t="str">
        <f t="shared" si="78"/>
        <v xml:space="preserve"> </v>
      </c>
      <c r="AC427" s="33"/>
      <c r="AD427" s="28" t="str">
        <f t="shared" si="79"/>
        <v/>
      </c>
      <c r="AE427" s="96" t="e">
        <v>#N/A</v>
      </c>
      <c r="AF427" s="35"/>
      <c r="AG427" s="72" t="str">
        <f>IFERROR(IF(AE427&gt;=(VLOOKUP(D427&amp;E427, 'Tab 3 Flex,Strng,Endur(unprot)'!R$10:$S$37,2,FALSE)),"HFZ", "NI")," ")</f>
        <v xml:space="preserve"> </v>
      </c>
      <c r="AH427" s="55" t="str">
        <f t="shared" si="80"/>
        <v xml:space="preserve"> </v>
      </c>
      <c r="AI427" s="43"/>
      <c r="AJ427" s="55" t="str">
        <f t="shared" si="81"/>
        <v/>
      </c>
      <c r="AK427" s="100" t="e">
        <v>#N/A</v>
      </c>
      <c r="AL427" s="36"/>
      <c r="AM427" s="73" t="str">
        <f>IFERROR(IF(AK427&gt;=(VLOOKUP(D427&amp;E427,'Tab 3 Flex,Strng,Endur(unprot)'!AB$10:$AC$37,2,FALSE)),"HFZ", "NI")," ")</f>
        <v xml:space="preserve"> </v>
      </c>
      <c r="AN427" s="29" t="str">
        <f t="shared" si="82"/>
        <v xml:space="preserve"> </v>
      </c>
      <c r="AO427" s="33"/>
      <c r="AP427" s="29" t="str">
        <f t="shared" si="83"/>
        <v/>
      </c>
    </row>
    <row r="428" spans="1:42" s="57" customFormat="1" ht="15.75" customHeight="1" thickTop="1" thickBot="1" x14ac:dyDescent="0.3">
      <c r="A428" s="32"/>
      <c r="B428" s="25"/>
      <c r="C428" s="25"/>
      <c r="D428" s="25"/>
      <c r="E428" s="25"/>
      <c r="F428" s="25"/>
      <c r="G428" s="94" t="e">
        <v>#N/A</v>
      </c>
      <c r="H428" s="94" t="e">
        <v>#N/A</v>
      </c>
      <c r="I428" s="26"/>
      <c r="J428" s="26"/>
      <c r="K428" s="69" t="str">
        <f>IFERROR(IF(G428&gt;=(VLOOKUP(D428&amp;E428,'Tab 2 Aerobic Capacity (unprot)'!L$10:$M$27,2,FALSE)),"HFZ","NI")," ")</f>
        <v xml:space="preserve"> </v>
      </c>
      <c r="L428" s="69" t="str">
        <f>IFERROR(IF(H428&gt;=(VLOOKUP(D428&amp;E428,'Tab 2 Aerobic Capacity (unprot)'!L$34:$M$51,2,FALSE)),"HFZ","NI")," ")</f>
        <v xml:space="preserve"> </v>
      </c>
      <c r="M428" s="54" t="str">
        <f t="shared" si="72"/>
        <v xml:space="preserve"> </v>
      </c>
      <c r="N428" s="33" t="str">
        <f t="shared" si="73"/>
        <v xml:space="preserve"> </v>
      </c>
      <c r="O428" s="43"/>
      <c r="P428" s="54" t="str">
        <f t="shared" si="74"/>
        <v/>
      </c>
      <c r="Q428" s="33"/>
      <c r="R428" s="54" t="str">
        <f t="shared" si="75"/>
        <v/>
      </c>
      <c r="S428" s="99" t="e">
        <v>#N/A</v>
      </c>
      <c r="T428" s="99" t="e">
        <v>#N/A</v>
      </c>
      <c r="U428" s="99" t="e">
        <v>#N/A</v>
      </c>
      <c r="V428" s="27"/>
      <c r="W428" s="70" t="str">
        <f>IFERROR(IF(S428&gt;=(VLOOKUP(D428&amp;E428, 'Tab 3 Flex,Strng,Endur(unprot)'!AG$10:$AH$37,2,FALSE)),"HFZ", "NI")," ")</f>
        <v xml:space="preserve"> </v>
      </c>
      <c r="X428" s="70" t="str">
        <f>IFERROR(IF(T428&gt;=(VLOOKUP(D428&amp;E428, 'Tab 3 Flex,Strng,Endur(unprot)'!AG$10:$AH$37,2,FALSE)),"HFZ", "NI")," ")</f>
        <v xml:space="preserve"> </v>
      </c>
      <c r="Y428" s="71" t="str">
        <f t="shared" si="76"/>
        <v xml:space="preserve"> </v>
      </c>
      <c r="Z428" s="71" t="str">
        <f t="shared" si="77"/>
        <v xml:space="preserve"> </v>
      </c>
      <c r="AA428" s="71" t="str">
        <f>IFERROR(IF(U428&gt;=(VLOOKUP(D428&amp;E428, 'Tab 3 Flex,Strng,Endur(unprot)'!W$10:X$37,2,FALSE)),"HFZ", "NI"), " ")</f>
        <v xml:space="preserve"> </v>
      </c>
      <c r="AB428" s="28" t="str">
        <f t="shared" si="78"/>
        <v xml:space="preserve"> </v>
      </c>
      <c r="AC428" s="33"/>
      <c r="AD428" s="28" t="str">
        <f t="shared" si="79"/>
        <v/>
      </c>
      <c r="AE428" s="96" t="e">
        <v>#N/A</v>
      </c>
      <c r="AF428" s="35"/>
      <c r="AG428" s="72" t="str">
        <f>IFERROR(IF(AE428&gt;=(VLOOKUP(D428&amp;E428, 'Tab 3 Flex,Strng,Endur(unprot)'!R$10:$S$37,2,FALSE)),"HFZ", "NI")," ")</f>
        <v xml:space="preserve"> </v>
      </c>
      <c r="AH428" s="55" t="str">
        <f t="shared" si="80"/>
        <v xml:space="preserve"> </v>
      </c>
      <c r="AI428" s="43"/>
      <c r="AJ428" s="55" t="str">
        <f t="shared" si="81"/>
        <v/>
      </c>
      <c r="AK428" s="100" t="e">
        <v>#N/A</v>
      </c>
      <c r="AL428" s="36"/>
      <c r="AM428" s="73" t="str">
        <f>IFERROR(IF(AK428&gt;=(VLOOKUP(D428&amp;E428,'Tab 3 Flex,Strng,Endur(unprot)'!AB$10:$AC$37,2,FALSE)),"HFZ", "NI")," ")</f>
        <v xml:space="preserve"> </v>
      </c>
      <c r="AN428" s="29" t="str">
        <f t="shared" si="82"/>
        <v xml:space="preserve"> </v>
      </c>
      <c r="AO428" s="33"/>
      <c r="AP428" s="29" t="str">
        <f t="shared" si="83"/>
        <v/>
      </c>
    </row>
    <row r="429" spans="1:42" s="57" customFormat="1" ht="16.5" thickTop="1" thickBot="1" x14ac:dyDescent="0.3">
      <c r="A429" s="32"/>
      <c r="B429" s="25"/>
      <c r="C429" s="25"/>
      <c r="D429" s="25"/>
      <c r="E429" s="25"/>
      <c r="F429" s="25"/>
      <c r="G429" s="94" t="e">
        <v>#N/A</v>
      </c>
      <c r="H429" s="94" t="e">
        <v>#N/A</v>
      </c>
      <c r="I429" s="26"/>
      <c r="J429" s="26"/>
      <c r="K429" s="69" t="str">
        <f>IFERROR(IF(G429&gt;=(VLOOKUP(D429&amp;E429,'Tab 2 Aerobic Capacity (unprot)'!L$10:$M$27,2,FALSE)),"HFZ","NI")," ")</f>
        <v xml:space="preserve"> </v>
      </c>
      <c r="L429" s="69" t="str">
        <f>IFERROR(IF(H429&gt;=(VLOOKUP(D429&amp;E429,'Tab 2 Aerobic Capacity (unprot)'!L$34:$M$51,2,FALSE)),"HFZ","NI")," ")</f>
        <v xml:space="preserve"> </v>
      </c>
      <c r="M429" s="54" t="str">
        <f t="shared" si="72"/>
        <v xml:space="preserve"> </v>
      </c>
      <c r="N429" s="33" t="str">
        <f t="shared" si="73"/>
        <v xml:space="preserve"> </v>
      </c>
      <c r="O429" s="43"/>
      <c r="P429" s="54" t="str">
        <f t="shared" si="74"/>
        <v/>
      </c>
      <c r="Q429" s="33"/>
      <c r="R429" s="54" t="str">
        <f t="shared" si="75"/>
        <v/>
      </c>
      <c r="S429" s="99" t="e">
        <v>#N/A</v>
      </c>
      <c r="T429" s="99" t="e">
        <v>#N/A</v>
      </c>
      <c r="U429" s="99" t="e">
        <v>#N/A</v>
      </c>
      <c r="V429" s="27"/>
      <c r="W429" s="70" t="str">
        <f>IFERROR(IF(S429&gt;=(VLOOKUP(D429&amp;E429, 'Tab 3 Flex,Strng,Endur(unprot)'!AG$10:$AH$37,2,FALSE)),"HFZ", "NI")," ")</f>
        <v xml:space="preserve"> </v>
      </c>
      <c r="X429" s="70" t="str">
        <f>IFERROR(IF(T429&gt;=(VLOOKUP(D429&amp;E429, 'Tab 3 Flex,Strng,Endur(unprot)'!AG$10:$AH$37,2,FALSE)),"HFZ", "NI")," ")</f>
        <v xml:space="preserve"> </v>
      </c>
      <c r="Y429" s="71" t="str">
        <f t="shared" si="76"/>
        <v xml:space="preserve"> </v>
      </c>
      <c r="Z429" s="71" t="str">
        <f t="shared" si="77"/>
        <v xml:space="preserve"> </v>
      </c>
      <c r="AA429" s="71" t="str">
        <f>IFERROR(IF(U429&gt;=(VLOOKUP(D429&amp;E429, 'Tab 3 Flex,Strng,Endur(unprot)'!W$10:X$37,2,FALSE)),"HFZ", "NI"), " ")</f>
        <v xml:space="preserve"> </v>
      </c>
      <c r="AB429" s="28" t="str">
        <f t="shared" si="78"/>
        <v xml:space="preserve"> </v>
      </c>
      <c r="AC429" s="33"/>
      <c r="AD429" s="28" t="str">
        <f t="shared" si="79"/>
        <v/>
      </c>
      <c r="AE429" s="96" t="e">
        <v>#N/A</v>
      </c>
      <c r="AF429" s="35"/>
      <c r="AG429" s="72" t="str">
        <f>IFERROR(IF(AE429&gt;=(VLOOKUP(D429&amp;E429, 'Tab 3 Flex,Strng,Endur(unprot)'!R$10:$S$37,2,FALSE)),"HFZ", "NI")," ")</f>
        <v xml:space="preserve"> </v>
      </c>
      <c r="AH429" s="55" t="str">
        <f t="shared" si="80"/>
        <v xml:space="preserve"> </v>
      </c>
      <c r="AI429" s="43"/>
      <c r="AJ429" s="55" t="str">
        <f t="shared" si="81"/>
        <v/>
      </c>
      <c r="AK429" s="100" t="e">
        <v>#N/A</v>
      </c>
      <c r="AL429" s="36"/>
      <c r="AM429" s="73" t="str">
        <f>IFERROR(IF(AK429&gt;=(VLOOKUP(D429&amp;E429,'Tab 3 Flex,Strng,Endur(unprot)'!AB$10:$AC$37,2,FALSE)),"HFZ", "NI")," ")</f>
        <v xml:space="preserve"> </v>
      </c>
      <c r="AN429" s="29" t="str">
        <f t="shared" si="82"/>
        <v xml:space="preserve"> </v>
      </c>
      <c r="AO429" s="33"/>
      <c r="AP429" s="29" t="str">
        <f t="shared" si="83"/>
        <v/>
      </c>
    </row>
    <row r="430" spans="1:42" s="57" customFormat="1" ht="15.75" customHeight="1" thickTop="1" thickBot="1" x14ac:dyDescent="0.3">
      <c r="A430" s="32"/>
      <c r="B430" s="25"/>
      <c r="C430" s="25"/>
      <c r="D430" s="25"/>
      <c r="E430" s="25"/>
      <c r="F430" s="25"/>
      <c r="G430" s="94" t="e">
        <v>#N/A</v>
      </c>
      <c r="H430" s="94" t="e">
        <v>#N/A</v>
      </c>
      <c r="I430" s="26"/>
      <c r="J430" s="26"/>
      <c r="K430" s="69" t="str">
        <f>IFERROR(IF(G430&gt;=(VLOOKUP(D430&amp;E430,'Tab 2 Aerobic Capacity (unprot)'!L$10:$M$27,2,FALSE)),"HFZ","NI")," ")</f>
        <v xml:space="preserve"> </v>
      </c>
      <c r="L430" s="69" t="str">
        <f>IFERROR(IF(H430&gt;=(VLOOKUP(D430&amp;E430,'Tab 2 Aerobic Capacity (unprot)'!L$34:$M$51,2,FALSE)),"HFZ","NI")," ")</f>
        <v xml:space="preserve"> </v>
      </c>
      <c r="M430" s="54" t="str">
        <f t="shared" si="72"/>
        <v xml:space="preserve"> </v>
      </c>
      <c r="N430" s="33" t="str">
        <f t="shared" si="73"/>
        <v xml:space="preserve"> </v>
      </c>
      <c r="O430" s="43"/>
      <c r="P430" s="54" t="str">
        <f t="shared" si="74"/>
        <v/>
      </c>
      <c r="Q430" s="33"/>
      <c r="R430" s="54" t="str">
        <f t="shared" si="75"/>
        <v/>
      </c>
      <c r="S430" s="99" t="e">
        <v>#N/A</v>
      </c>
      <c r="T430" s="99" t="e">
        <v>#N/A</v>
      </c>
      <c r="U430" s="99" t="e">
        <v>#N/A</v>
      </c>
      <c r="V430" s="27"/>
      <c r="W430" s="70" t="str">
        <f>IFERROR(IF(S430&gt;=(VLOOKUP(D430&amp;E430, 'Tab 3 Flex,Strng,Endur(unprot)'!AG$10:$AH$37,2,FALSE)),"HFZ", "NI")," ")</f>
        <v xml:space="preserve"> </v>
      </c>
      <c r="X430" s="70" t="str">
        <f>IFERROR(IF(T430&gt;=(VLOOKUP(D430&amp;E430, 'Tab 3 Flex,Strng,Endur(unprot)'!AG$10:$AH$37,2,FALSE)),"HFZ", "NI")," ")</f>
        <v xml:space="preserve"> </v>
      </c>
      <c r="Y430" s="71" t="str">
        <f t="shared" si="76"/>
        <v xml:space="preserve"> </v>
      </c>
      <c r="Z430" s="71" t="str">
        <f t="shared" si="77"/>
        <v xml:space="preserve"> </v>
      </c>
      <c r="AA430" s="71" t="str">
        <f>IFERROR(IF(U430&gt;=(VLOOKUP(D430&amp;E430, 'Tab 3 Flex,Strng,Endur(unprot)'!W$10:X$37,2,FALSE)),"HFZ", "NI"), " ")</f>
        <v xml:space="preserve"> </v>
      </c>
      <c r="AB430" s="28" t="str">
        <f t="shared" si="78"/>
        <v xml:space="preserve"> </v>
      </c>
      <c r="AC430" s="33"/>
      <c r="AD430" s="28" t="str">
        <f t="shared" si="79"/>
        <v/>
      </c>
      <c r="AE430" s="96" t="e">
        <v>#N/A</v>
      </c>
      <c r="AF430" s="35"/>
      <c r="AG430" s="72" t="str">
        <f>IFERROR(IF(AE430&gt;=(VLOOKUP(D430&amp;E430, 'Tab 3 Flex,Strng,Endur(unprot)'!R$10:$S$37,2,FALSE)),"HFZ", "NI")," ")</f>
        <v xml:space="preserve"> </v>
      </c>
      <c r="AH430" s="55" t="str">
        <f t="shared" si="80"/>
        <v xml:space="preserve"> </v>
      </c>
      <c r="AI430" s="43"/>
      <c r="AJ430" s="55" t="str">
        <f t="shared" si="81"/>
        <v/>
      </c>
      <c r="AK430" s="100" t="e">
        <v>#N/A</v>
      </c>
      <c r="AL430" s="36"/>
      <c r="AM430" s="73" t="str">
        <f>IFERROR(IF(AK430&gt;=(VLOOKUP(D430&amp;E430,'Tab 3 Flex,Strng,Endur(unprot)'!AB$10:$AC$37,2,FALSE)),"HFZ", "NI")," ")</f>
        <v xml:space="preserve"> </v>
      </c>
      <c r="AN430" s="29" t="str">
        <f t="shared" si="82"/>
        <v xml:space="preserve"> </v>
      </c>
      <c r="AO430" s="33"/>
      <c r="AP430" s="29" t="str">
        <f t="shared" si="83"/>
        <v/>
      </c>
    </row>
    <row r="431" spans="1:42" s="57" customFormat="1" ht="16.5" thickTop="1" thickBot="1" x14ac:dyDescent="0.3">
      <c r="A431" s="32"/>
      <c r="B431" s="25"/>
      <c r="C431" s="25"/>
      <c r="D431" s="25"/>
      <c r="E431" s="25"/>
      <c r="F431" s="25"/>
      <c r="G431" s="94" t="e">
        <v>#N/A</v>
      </c>
      <c r="H431" s="94" t="e">
        <v>#N/A</v>
      </c>
      <c r="I431" s="26"/>
      <c r="J431" s="26"/>
      <c r="K431" s="69" t="str">
        <f>IFERROR(IF(G431&gt;=(VLOOKUP(D431&amp;E431,'Tab 2 Aerobic Capacity (unprot)'!L$10:$M$27,2,FALSE)),"HFZ","NI")," ")</f>
        <v xml:space="preserve"> </v>
      </c>
      <c r="L431" s="69" t="str">
        <f>IFERROR(IF(H431&gt;=(VLOOKUP(D431&amp;E431,'Tab 2 Aerobic Capacity (unprot)'!L$34:$M$51,2,FALSE)),"HFZ","NI")," ")</f>
        <v xml:space="preserve"> </v>
      </c>
      <c r="M431" s="54" t="str">
        <f t="shared" si="72"/>
        <v xml:space="preserve"> </v>
      </c>
      <c r="N431" s="33" t="str">
        <f t="shared" si="73"/>
        <v xml:space="preserve"> </v>
      </c>
      <c r="O431" s="43"/>
      <c r="P431" s="54" t="str">
        <f t="shared" si="74"/>
        <v/>
      </c>
      <c r="Q431" s="33"/>
      <c r="R431" s="54" t="str">
        <f t="shared" si="75"/>
        <v/>
      </c>
      <c r="S431" s="99" t="e">
        <v>#N/A</v>
      </c>
      <c r="T431" s="99" t="e">
        <v>#N/A</v>
      </c>
      <c r="U431" s="99" t="e">
        <v>#N/A</v>
      </c>
      <c r="V431" s="27"/>
      <c r="W431" s="70" t="str">
        <f>IFERROR(IF(S431&gt;=(VLOOKUP(D431&amp;E431, 'Tab 3 Flex,Strng,Endur(unprot)'!AG$10:$AH$37,2,FALSE)),"HFZ", "NI")," ")</f>
        <v xml:space="preserve"> </v>
      </c>
      <c r="X431" s="70" t="str">
        <f>IFERROR(IF(T431&gt;=(VLOOKUP(D431&amp;E431, 'Tab 3 Flex,Strng,Endur(unprot)'!AG$10:$AH$37,2,FALSE)),"HFZ", "NI")," ")</f>
        <v xml:space="preserve"> </v>
      </c>
      <c r="Y431" s="71" t="str">
        <f t="shared" si="76"/>
        <v xml:space="preserve"> </v>
      </c>
      <c r="Z431" s="71" t="str">
        <f t="shared" si="77"/>
        <v xml:space="preserve"> </v>
      </c>
      <c r="AA431" s="71" t="str">
        <f>IFERROR(IF(U431&gt;=(VLOOKUP(D431&amp;E431, 'Tab 3 Flex,Strng,Endur(unprot)'!W$10:X$37,2,FALSE)),"HFZ", "NI"), " ")</f>
        <v xml:space="preserve"> </v>
      </c>
      <c r="AB431" s="28" t="str">
        <f t="shared" si="78"/>
        <v xml:space="preserve"> </v>
      </c>
      <c r="AC431" s="33"/>
      <c r="AD431" s="28" t="str">
        <f t="shared" si="79"/>
        <v/>
      </c>
      <c r="AE431" s="96" t="e">
        <v>#N/A</v>
      </c>
      <c r="AF431" s="35"/>
      <c r="AG431" s="72" t="str">
        <f>IFERROR(IF(AE431&gt;=(VLOOKUP(D431&amp;E431, 'Tab 3 Flex,Strng,Endur(unprot)'!R$10:$S$37,2,FALSE)),"HFZ", "NI")," ")</f>
        <v xml:space="preserve"> </v>
      </c>
      <c r="AH431" s="55" t="str">
        <f t="shared" si="80"/>
        <v xml:space="preserve"> </v>
      </c>
      <c r="AI431" s="43"/>
      <c r="AJ431" s="55" t="str">
        <f t="shared" si="81"/>
        <v/>
      </c>
      <c r="AK431" s="100" t="e">
        <v>#N/A</v>
      </c>
      <c r="AL431" s="36"/>
      <c r="AM431" s="73" t="str">
        <f>IFERROR(IF(AK431&gt;=(VLOOKUP(D431&amp;E431,'Tab 3 Flex,Strng,Endur(unprot)'!AB$10:$AC$37,2,FALSE)),"HFZ", "NI")," ")</f>
        <v xml:space="preserve"> </v>
      </c>
      <c r="AN431" s="29" t="str">
        <f t="shared" si="82"/>
        <v xml:space="preserve"> </v>
      </c>
      <c r="AO431" s="33"/>
      <c r="AP431" s="29" t="str">
        <f t="shared" si="83"/>
        <v/>
      </c>
    </row>
    <row r="432" spans="1:42" s="57" customFormat="1" ht="15.75" customHeight="1" thickTop="1" thickBot="1" x14ac:dyDescent="0.3">
      <c r="A432" s="32"/>
      <c r="B432" s="25"/>
      <c r="C432" s="25"/>
      <c r="D432" s="25"/>
      <c r="E432" s="25"/>
      <c r="F432" s="25"/>
      <c r="G432" s="94" t="e">
        <v>#N/A</v>
      </c>
      <c r="H432" s="94" t="e">
        <v>#N/A</v>
      </c>
      <c r="I432" s="26"/>
      <c r="J432" s="26"/>
      <c r="K432" s="69" t="str">
        <f>IFERROR(IF(G432&gt;=(VLOOKUP(D432&amp;E432,'Tab 2 Aerobic Capacity (unprot)'!L$10:$M$27,2,FALSE)),"HFZ","NI")," ")</f>
        <v xml:space="preserve"> </v>
      </c>
      <c r="L432" s="69" t="str">
        <f>IFERROR(IF(H432&gt;=(VLOOKUP(D432&amp;E432,'Tab 2 Aerobic Capacity (unprot)'!L$34:$M$51,2,FALSE)),"HFZ","NI")," ")</f>
        <v xml:space="preserve"> </v>
      </c>
      <c r="M432" s="54" t="str">
        <f t="shared" si="72"/>
        <v xml:space="preserve"> </v>
      </c>
      <c r="N432" s="33" t="str">
        <f t="shared" si="73"/>
        <v xml:space="preserve"> </v>
      </c>
      <c r="O432" s="43"/>
      <c r="P432" s="54" t="str">
        <f t="shared" si="74"/>
        <v/>
      </c>
      <c r="Q432" s="33"/>
      <c r="R432" s="54" t="str">
        <f t="shared" si="75"/>
        <v/>
      </c>
      <c r="S432" s="99" t="e">
        <v>#N/A</v>
      </c>
      <c r="T432" s="99" t="e">
        <v>#N/A</v>
      </c>
      <c r="U432" s="99" t="e">
        <v>#N/A</v>
      </c>
      <c r="V432" s="27"/>
      <c r="W432" s="70" t="str">
        <f>IFERROR(IF(S432&gt;=(VLOOKUP(D432&amp;E432, 'Tab 3 Flex,Strng,Endur(unprot)'!AG$10:$AH$37,2,FALSE)),"HFZ", "NI")," ")</f>
        <v xml:space="preserve"> </v>
      </c>
      <c r="X432" s="70" t="str">
        <f>IFERROR(IF(T432&gt;=(VLOOKUP(D432&amp;E432, 'Tab 3 Flex,Strng,Endur(unprot)'!AG$10:$AH$37,2,FALSE)),"HFZ", "NI")," ")</f>
        <v xml:space="preserve"> </v>
      </c>
      <c r="Y432" s="71" t="str">
        <f t="shared" si="76"/>
        <v xml:space="preserve"> </v>
      </c>
      <c r="Z432" s="71" t="str">
        <f t="shared" si="77"/>
        <v xml:space="preserve"> </v>
      </c>
      <c r="AA432" s="71" t="str">
        <f>IFERROR(IF(U432&gt;=(VLOOKUP(D432&amp;E432, 'Tab 3 Flex,Strng,Endur(unprot)'!W$10:X$37,2,FALSE)),"HFZ", "NI"), " ")</f>
        <v xml:space="preserve"> </v>
      </c>
      <c r="AB432" s="28" t="str">
        <f t="shared" si="78"/>
        <v xml:space="preserve"> </v>
      </c>
      <c r="AC432" s="33"/>
      <c r="AD432" s="28" t="str">
        <f t="shared" si="79"/>
        <v/>
      </c>
      <c r="AE432" s="96" t="e">
        <v>#N/A</v>
      </c>
      <c r="AF432" s="35"/>
      <c r="AG432" s="72" t="str">
        <f>IFERROR(IF(AE432&gt;=(VLOOKUP(D432&amp;E432, 'Tab 3 Flex,Strng,Endur(unprot)'!R$10:$S$37,2,FALSE)),"HFZ", "NI")," ")</f>
        <v xml:space="preserve"> </v>
      </c>
      <c r="AH432" s="55" t="str">
        <f t="shared" si="80"/>
        <v xml:space="preserve"> </v>
      </c>
      <c r="AI432" s="43"/>
      <c r="AJ432" s="55" t="str">
        <f t="shared" si="81"/>
        <v/>
      </c>
      <c r="AK432" s="100" t="e">
        <v>#N/A</v>
      </c>
      <c r="AL432" s="36"/>
      <c r="AM432" s="73" t="str">
        <f>IFERROR(IF(AK432&gt;=(VLOOKUP(D432&amp;E432,'Tab 3 Flex,Strng,Endur(unprot)'!AB$10:$AC$37,2,FALSE)),"HFZ", "NI")," ")</f>
        <v xml:space="preserve"> </v>
      </c>
      <c r="AN432" s="29" t="str">
        <f t="shared" si="82"/>
        <v xml:space="preserve"> </v>
      </c>
      <c r="AO432" s="33"/>
      <c r="AP432" s="29" t="str">
        <f t="shared" si="83"/>
        <v/>
      </c>
    </row>
    <row r="433" spans="1:42" s="57" customFormat="1" ht="16.5" thickTop="1" thickBot="1" x14ac:dyDescent="0.3">
      <c r="A433" s="32"/>
      <c r="B433" s="25"/>
      <c r="C433" s="25"/>
      <c r="D433" s="25"/>
      <c r="E433" s="25"/>
      <c r="F433" s="25"/>
      <c r="G433" s="94" t="e">
        <v>#N/A</v>
      </c>
      <c r="H433" s="94" t="e">
        <v>#N/A</v>
      </c>
      <c r="I433" s="26"/>
      <c r="J433" s="26"/>
      <c r="K433" s="69" t="str">
        <f>IFERROR(IF(G433&gt;=(VLOOKUP(D433&amp;E433,'Tab 2 Aerobic Capacity (unprot)'!L$10:$M$27,2,FALSE)),"HFZ","NI")," ")</f>
        <v xml:space="preserve"> </v>
      </c>
      <c r="L433" s="69" t="str">
        <f>IFERROR(IF(H433&gt;=(VLOOKUP(D433&amp;E433,'Tab 2 Aerobic Capacity (unprot)'!L$34:$M$51,2,FALSE)),"HFZ","NI")," ")</f>
        <v xml:space="preserve"> </v>
      </c>
      <c r="M433" s="54" t="str">
        <f t="shared" si="72"/>
        <v xml:space="preserve"> </v>
      </c>
      <c r="N433" s="33" t="str">
        <f t="shared" si="73"/>
        <v xml:space="preserve"> </v>
      </c>
      <c r="O433" s="43"/>
      <c r="P433" s="54" t="str">
        <f t="shared" si="74"/>
        <v/>
      </c>
      <c r="Q433" s="33"/>
      <c r="R433" s="54" t="str">
        <f t="shared" si="75"/>
        <v/>
      </c>
      <c r="S433" s="99" t="e">
        <v>#N/A</v>
      </c>
      <c r="T433" s="99" t="e">
        <v>#N/A</v>
      </c>
      <c r="U433" s="99" t="e">
        <v>#N/A</v>
      </c>
      <c r="V433" s="27"/>
      <c r="W433" s="70" t="str">
        <f>IFERROR(IF(S433&gt;=(VLOOKUP(D433&amp;E433, 'Tab 3 Flex,Strng,Endur(unprot)'!AG$10:$AH$37,2,FALSE)),"HFZ", "NI")," ")</f>
        <v xml:space="preserve"> </v>
      </c>
      <c r="X433" s="70" t="str">
        <f>IFERROR(IF(T433&gt;=(VLOOKUP(D433&amp;E433, 'Tab 3 Flex,Strng,Endur(unprot)'!AG$10:$AH$37,2,FALSE)),"HFZ", "NI")," ")</f>
        <v xml:space="preserve"> </v>
      </c>
      <c r="Y433" s="71" t="str">
        <f t="shared" si="76"/>
        <v xml:space="preserve"> </v>
      </c>
      <c r="Z433" s="71" t="str">
        <f t="shared" si="77"/>
        <v xml:space="preserve"> </v>
      </c>
      <c r="AA433" s="71" t="str">
        <f>IFERROR(IF(U433&gt;=(VLOOKUP(D433&amp;E433, 'Tab 3 Flex,Strng,Endur(unprot)'!W$10:X$37,2,FALSE)),"HFZ", "NI"), " ")</f>
        <v xml:space="preserve"> </v>
      </c>
      <c r="AB433" s="28" t="str">
        <f t="shared" si="78"/>
        <v xml:space="preserve"> </v>
      </c>
      <c r="AC433" s="33"/>
      <c r="AD433" s="28" t="str">
        <f t="shared" si="79"/>
        <v/>
      </c>
      <c r="AE433" s="96" t="e">
        <v>#N/A</v>
      </c>
      <c r="AF433" s="35"/>
      <c r="AG433" s="72" t="str">
        <f>IFERROR(IF(AE433&gt;=(VLOOKUP(D433&amp;E433, 'Tab 3 Flex,Strng,Endur(unprot)'!R$10:$S$37,2,FALSE)),"HFZ", "NI")," ")</f>
        <v xml:space="preserve"> </v>
      </c>
      <c r="AH433" s="55" t="str">
        <f t="shared" si="80"/>
        <v xml:space="preserve"> </v>
      </c>
      <c r="AI433" s="43"/>
      <c r="AJ433" s="55" t="str">
        <f t="shared" si="81"/>
        <v/>
      </c>
      <c r="AK433" s="100" t="e">
        <v>#N/A</v>
      </c>
      <c r="AL433" s="36"/>
      <c r="AM433" s="73" t="str">
        <f>IFERROR(IF(AK433&gt;=(VLOOKUP(D433&amp;E433,'Tab 3 Flex,Strng,Endur(unprot)'!AB$10:$AC$37,2,FALSE)),"HFZ", "NI")," ")</f>
        <v xml:space="preserve"> </v>
      </c>
      <c r="AN433" s="29" t="str">
        <f t="shared" si="82"/>
        <v xml:space="preserve"> </v>
      </c>
      <c r="AO433" s="33"/>
      <c r="AP433" s="29" t="str">
        <f t="shared" si="83"/>
        <v/>
      </c>
    </row>
    <row r="434" spans="1:42" s="57" customFormat="1" ht="15.75" customHeight="1" thickTop="1" thickBot="1" x14ac:dyDescent="0.3">
      <c r="A434" s="32"/>
      <c r="B434" s="25"/>
      <c r="C434" s="25"/>
      <c r="D434" s="25"/>
      <c r="E434" s="25"/>
      <c r="F434" s="25"/>
      <c r="G434" s="94" t="e">
        <v>#N/A</v>
      </c>
      <c r="H434" s="94" t="e">
        <v>#N/A</v>
      </c>
      <c r="I434" s="26"/>
      <c r="J434" s="26"/>
      <c r="K434" s="69" t="str">
        <f>IFERROR(IF(G434&gt;=(VLOOKUP(D434&amp;E434,'Tab 2 Aerobic Capacity (unprot)'!L$10:$M$27,2,FALSE)),"HFZ","NI")," ")</f>
        <v xml:space="preserve"> </v>
      </c>
      <c r="L434" s="69" t="str">
        <f>IFERROR(IF(H434&gt;=(VLOOKUP(D434&amp;E434,'Tab 2 Aerobic Capacity (unprot)'!L$34:$M$51,2,FALSE)),"HFZ","NI")," ")</f>
        <v xml:space="preserve"> </v>
      </c>
      <c r="M434" s="54" t="str">
        <f t="shared" si="72"/>
        <v xml:space="preserve"> </v>
      </c>
      <c r="N434" s="33" t="str">
        <f t="shared" si="73"/>
        <v xml:space="preserve"> </v>
      </c>
      <c r="O434" s="43"/>
      <c r="P434" s="54" t="str">
        <f t="shared" si="74"/>
        <v/>
      </c>
      <c r="Q434" s="33"/>
      <c r="R434" s="54" t="str">
        <f t="shared" si="75"/>
        <v/>
      </c>
      <c r="S434" s="99" t="e">
        <v>#N/A</v>
      </c>
      <c r="T434" s="99" t="e">
        <v>#N/A</v>
      </c>
      <c r="U434" s="99" t="e">
        <v>#N/A</v>
      </c>
      <c r="V434" s="27"/>
      <c r="W434" s="70" t="str">
        <f>IFERROR(IF(S434&gt;=(VLOOKUP(D434&amp;E434, 'Tab 3 Flex,Strng,Endur(unprot)'!AG$10:$AH$37,2,FALSE)),"HFZ", "NI")," ")</f>
        <v xml:space="preserve"> </v>
      </c>
      <c r="X434" s="70" t="str">
        <f>IFERROR(IF(T434&gt;=(VLOOKUP(D434&amp;E434, 'Tab 3 Flex,Strng,Endur(unprot)'!AG$10:$AH$37,2,FALSE)),"HFZ", "NI")," ")</f>
        <v xml:space="preserve"> </v>
      </c>
      <c r="Y434" s="71" t="str">
        <f t="shared" si="76"/>
        <v xml:space="preserve"> </v>
      </c>
      <c r="Z434" s="71" t="str">
        <f t="shared" si="77"/>
        <v xml:space="preserve"> </v>
      </c>
      <c r="AA434" s="71" t="str">
        <f>IFERROR(IF(U434&gt;=(VLOOKUP(D434&amp;E434, 'Tab 3 Flex,Strng,Endur(unprot)'!W$10:X$37,2,FALSE)),"HFZ", "NI"), " ")</f>
        <v xml:space="preserve"> </v>
      </c>
      <c r="AB434" s="28" t="str">
        <f t="shared" si="78"/>
        <v xml:space="preserve"> </v>
      </c>
      <c r="AC434" s="33"/>
      <c r="AD434" s="28" t="str">
        <f t="shared" si="79"/>
        <v/>
      </c>
      <c r="AE434" s="96" t="e">
        <v>#N/A</v>
      </c>
      <c r="AF434" s="35"/>
      <c r="AG434" s="72" t="str">
        <f>IFERROR(IF(AE434&gt;=(VLOOKUP(D434&amp;E434, 'Tab 3 Flex,Strng,Endur(unprot)'!R$10:$S$37,2,FALSE)),"HFZ", "NI")," ")</f>
        <v xml:space="preserve"> </v>
      </c>
      <c r="AH434" s="55" t="str">
        <f t="shared" si="80"/>
        <v xml:space="preserve"> </v>
      </c>
      <c r="AI434" s="43"/>
      <c r="AJ434" s="55" t="str">
        <f t="shared" si="81"/>
        <v/>
      </c>
      <c r="AK434" s="100" t="e">
        <v>#N/A</v>
      </c>
      <c r="AL434" s="36"/>
      <c r="AM434" s="73" t="str">
        <f>IFERROR(IF(AK434&gt;=(VLOOKUP(D434&amp;E434,'Tab 3 Flex,Strng,Endur(unprot)'!AB$10:$AC$37,2,FALSE)),"HFZ", "NI")," ")</f>
        <v xml:space="preserve"> </v>
      </c>
      <c r="AN434" s="29" t="str">
        <f t="shared" si="82"/>
        <v xml:space="preserve"> </v>
      </c>
      <c r="AO434" s="33"/>
      <c r="AP434" s="29" t="str">
        <f t="shared" si="83"/>
        <v/>
      </c>
    </row>
    <row r="435" spans="1:42" s="57" customFormat="1" ht="16.5" thickTop="1" thickBot="1" x14ac:dyDescent="0.3">
      <c r="A435" s="32"/>
      <c r="B435" s="25"/>
      <c r="C435" s="25"/>
      <c r="D435" s="25"/>
      <c r="E435" s="25"/>
      <c r="F435" s="25"/>
      <c r="G435" s="94" t="e">
        <v>#N/A</v>
      </c>
      <c r="H435" s="94" t="e">
        <v>#N/A</v>
      </c>
      <c r="I435" s="26"/>
      <c r="J435" s="26"/>
      <c r="K435" s="69" t="str">
        <f>IFERROR(IF(G435&gt;=(VLOOKUP(D435&amp;E435,'Tab 2 Aerobic Capacity (unprot)'!L$10:$M$27,2,FALSE)),"HFZ","NI")," ")</f>
        <v xml:space="preserve"> </v>
      </c>
      <c r="L435" s="69" t="str">
        <f>IFERROR(IF(H435&gt;=(VLOOKUP(D435&amp;E435,'Tab 2 Aerobic Capacity (unprot)'!L$34:$M$51,2,FALSE)),"HFZ","NI")," ")</f>
        <v xml:space="preserve"> </v>
      </c>
      <c r="M435" s="54" t="str">
        <f t="shared" si="72"/>
        <v xml:space="preserve"> </v>
      </c>
      <c r="N435" s="33" t="str">
        <f t="shared" si="73"/>
        <v xml:space="preserve"> </v>
      </c>
      <c r="O435" s="43"/>
      <c r="P435" s="54" t="str">
        <f t="shared" si="74"/>
        <v/>
      </c>
      <c r="Q435" s="33"/>
      <c r="R435" s="54" t="str">
        <f t="shared" si="75"/>
        <v/>
      </c>
      <c r="S435" s="99" t="e">
        <v>#N/A</v>
      </c>
      <c r="T435" s="99" t="e">
        <v>#N/A</v>
      </c>
      <c r="U435" s="99" t="e">
        <v>#N/A</v>
      </c>
      <c r="V435" s="27"/>
      <c r="W435" s="70" t="str">
        <f>IFERROR(IF(S435&gt;=(VLOOKUP(D435&amp;E435, 'Tab 3 Flex,Strng,Endur(unprot)'!AG$10:$AH$37,2,FALSE)),"HFZ", "NI")," ")</f>
        <v xml:space="preserve"> </v>
      </c>
      <c r="X435" s="70" t="str">
        <f>IFERROR(IF(T435&gt;=(VLOOKUP(D435&amp;E435, 'Tab 3 Flex,Strng,Endur(unprot)'!AG$10:$AH$37,2,FALSE)),"HFZ", "NI")," ")</f>
        <v xml:space="preserve"> </v>
      </c>
      <c r="Y435" s="71" t="str">
        <f t="shared" si="76"/>
        <v xml:space="preserve"> </v>
      </c>
      <c r="Z435" s="71" t="str">
        <f t="shared" si="77"/>
        <v xml:space="preserve"> </v>
      </c>
      <c r="AA435" s="71" t="str">
        <f>IFERROR(IF(U435&gt;=(VLOOKUP(D435&amp;E435, 'Tab 3 Flex,Strng,Endur(unprot)'!W$10:X$37,2,FALSE)),"HFZ", "NI"), " ")</f>
        <v xml:space="preserve"> </v>
      </c>
      <c r="AB435" s="28" t="str">
        <f t="shared" si="78"/>
        <v xml:space="preserve"> </v>
      </c>
      <c r="AC435" s="33"/>
      <c r="AD435" s="28" t="str">
        <f t="shared" si="79"/>
        <v/>
      </c>
      <c r="AE435" s="96" t="e">
        <v>#N/A</v>
      </c>
      <c r="AF435" s="35"/>
      <c r="AG435" s="72" t="str">
        <f>IFERROR(IF(AE435&gt;=(VLOOKUP(D435&amp;E435, 'Tab 3 Flex,Strng,Endur(unprot)'!R$10:$S$37,2,FALSE)),"HFZ", "NI")," ")</f>
        <v xml:space="preserve"> </v>
      </c>
      <c r="AH435" s="55" t="str">
        <f t="shared" si="80"/>
        <v xml:space="preserve"> </v>
      </c>
      <c r="AI435" s="43"/>
      <c r="AJ435" s="55" t="str">
        <f t="shared" si="81"/>
        <v/>
      </c>
      <c r="AK435" s="100" t="e">
        <v>#N/A</v>
      </c>
      <c r="AL435" s="36"/>
      <c r="AM435" s="73" t="str">
        <f>IFERROR(IF(AK435&gt;=(VLOOKUP(D435&amp;E435,'Tab 3 Flex,Strng,Endur(unprot)'!AB$10:$AC$37,2,FALSE)),"HFZ", "NI")," ")</f>
        <v xml:space="preserve"> </v>
      </c>
      <c r="AN435" s="29" t="str">
        <f t="shared" si="82"/>
        <v xml:space="preserve"> </v>
      </c>
      <c r="AO435" s="33"/>
      <c r="AP435" s="29" t="str">
        <f t="shared" si="83"/>
        <v/>
      </c>
    </row>
    <row r="436" spans="1:42" s="57" customFormat="1" ht="15.75" customHeight="1" thickTop="1" thickBot="1" x14ac:dyDescent="0.3">
      <c r="A436" s="32"/>
      <c r="B436" s="25"/>
      <c r="C436" s="25"/>
      <c r="D436" s="25"/>
      <c r="E436" s="25"/>
      <c r="F436" s="25"/>
      <c r="G436" s="94" t="e">
        <v>#N/A</v>
      </c>
      <c r="H436" s="94" t="e">
        <v>#N/A</v>
      </c>
      <c r="I436" s="26"/>
      <c r="J436" s="26"/>
      <c r="K436" s="69" t="str">
        <f>IFERROR(IF(G436&gt;=(VLOOKUP(D436&amp;E436,'Tab 2 Aerobic Capacity (unprot)'!L$10:$M$27,2,FALSE)),"HFZ","NI")," ")</f>
        <v xml:space="preserve"> </v>
      </c>
      <c r="L436" s="69" t="str">
        <f>IFERROR(IF(H436&gt;=(VLOOKUP(D436&amp;E436,'Tab 2 Aerobic Capacity (unprot)'!L$34:$M$51,2,FALSE)),"HFZ","NI")," ")</f>
        <v xml:space="preserve"> </v>
      </c>
      <c r="M436" s="54" t="str">
        <f t="shared" si="72"/>
        <v xml:space="preserve"> </v>
      </c>
      <c r="N436" s="33" t="str">
        <f t="shared" si="73"/>
        <v xml:space="preserve"> </v>
      </c>
      <c r="O436" s="43"/>
      <c r="P436" s="54" t="str">
        <f t="shared" si="74"/>
        <v/>
      </c>
      <c r="Q436" s="33"/>
      <c r="R436" s="54" t="str">
        <f t="shared" si="75"/>
        <v/>
      </c>
      <c r="S436" s="99" t="e">
        <v>#N/A</v>
      </c>
      <c r="T436" s="99" t="e">
        <v>#N/A</v>
      </c>
      <c r="U436" s="99" t="e">
        <v>#N/A</v>
      </c>
      <c r="V436" s="27"/>
      <c r="W436" s="70" t="str">
        <f>IFERROR(IF(S436&gt;=(VLOOKUP(D436&amp;E436, 'Tab 3 Flex,Strng,Endur(unprot)'!AG$10:$AH$37,2,FALSE)),"HFZ", "NI")," ")</f>
        <v xml:space="preserve"> </v>
      </c>
      <c r="X436" s="70" t="str">
        <f>IFERROR(IF(T436&gt;=(VLOOKUP(D436&amp;E436, 'Tab 3 Flex,Strng,Endur(unprot)'!AG$10:$AH$37,2,FALSE)),"HFZ", "NI")," ")</f>
        <v xml:space="preserve"> </v>
      </c>
      <c r="Y436" s="71" t="str">
        <f t="shared" si="76"/>
        <v xml:space="preserve"> </v>
      </c>
      <c r="Z436" s="71" t="str">
        <f t="shared" si="77"/>
        <v xml:space="preserve"> </v>
      </c>
      <c r="AA436" s="71" t="str">
        <f>IFERROR(IF(U436&gt;=(VLOOKUP(D436&amp;E436, 'Tab 3 Flex,Strng,Endur(unprot)'!W$10:X$37,2,FALSE)),"HFZ", "NI"), " ")</f>
        <v xml:space="preserve"> </v>
      </c>
      <c r="AB436" s="28" t="str">
        <f t="shared" si="78"/>
        <v xml:space="preserve"> </v>
      </c>
      <c r="AC436" s="33"/>
      <c r="AD436" s="28" t="str">
        <f t="shared" si="79"/>
        <v/>
      </c>
      <c r="AE436" s="96" t="e">
        <v>#N/A</v>
      </c>
      <c r="AF436" s="35"/>
      <c r="AG436" s="72" t="str">
        <f>IFERROR(IF(AE436&gt;=(VLOOKUP(D436&amp;E436, 'Tab 3 Flex,Strng,Endur(unprot)'!R$10:$S$37,2,FALSE)),"HFZ", "NI")," ")</f>
        <v xml:space="preserve"> </v>
      </c>
      <c r="AH436" s="55" t="str">
        <f t="shared" si="80"/>
        <v xml:space="preserve"> </v>
      </c>
      <c r="AI436" s="43"/>
      <c r="AJ436" s="55" t="str">
        <f t="shared" si="81"/>
        <v/>
      </c>
      <c r="AK436" s="100" t="e">
        <v>#N/A</v>
      </c>
      <c r="AL436" s="36"/>
      <c r="AM436" s="73" t="str">
        <f>IFERROR(IF(AK436&gt;=(VLOOKUP(D436&amp;E436,'Tab 3 Flex,Strng,Endur(unprot)'!AB$10:$AC$37,2,FALSE)),"HFZ", "NI")," ")</f>
        <v xml:space="preserve"> </v>
      </c>
      <c r="AN436" s="29" t="str">
        <f t="shared" si="82"/>
        <v xml:space="preserve"> </v>
      </c>
      <c r="AO436" s="33"/>
      <c r="AP436" s="29" t="str">
        <f t="shared" si="83"/>
        <v/>
      </c>
    </row>
    <row r="437" spans="1:42" s="57" customFormat="1" ht="16.5" thickTop="1" thickBot="1" x14ac:dyDescent="0.3">
      <c r="A437" s="32"/>
      <c r="B437" s="25"/>
      <c r="C437" s="25"/>
      <c r="D437" s="25"/>
      <c r="E437" s="25"/>
      <c r="F437" s="25"/>
      <c r="G437" s="94" t="e">
        <v>#N/A</v>
      </c>
      <c r="H437" s="94" t="e">
        <v>#N/A</v>
      </c>
      <c r="I437" s="26"/>
      <c r="J437" s="26"/>
      <c r="K437" s="69" t="str">
        <f>IFERROR(IF(G437&gt;=(VLOOKUP(D437&amp;E437,'Tab 2 Aerobic Capacity (unprot)'!L$10:$M$27,2,FALSE)),"HFZ","NI")," ")</f>
        <v xml:space="preserve"> </v>
      </c>
      <c r="L437" s="69" t="str">
        <f>IFERROR(IF(H437&gt;=(VLOOKUP(D437&amp;E437,'Tab 2 Aerobic Capacity (unprot)'!L$34:$M$51,2,FALSE)),"HFZ","NI")," ")</f>
        <v xml:space="preserve"> </v>
      </c>
      <c r="M437" s="54" t="str">
        <f t="shared" si="72"/>
        <v xml:space="preserve"> </v>
      </c>
      <c r="N437" s="33" t="str">
        <f t="shared" si="73"/>
        <v xml:space="preserve"> </v>
      </c>
      <c r="O437" s="43"/>
      <c r="P437" s="54" t="str">
        <f t="shared" si="74"/>
        <v/>
      </c>
      <c r="Q437" s="33"/>
      <c r="R437" s="54" t="str">
        <f t="shared" si="75"/>
        <v/>
      </c>
      <c r="S437" s="99" t="e">
        <v>#N/A</v>
      </c>
      <c r="T437" s="99" t="e">
        <v>#N/A</v>
      </c>
      <c r="U437" s="99" t="e">
        <v>#N/A</v>
      </c>
      <c r="V437" s="27"/>
      <c r="W437" s="70" t="str">
        <f>IFERROR(IF(S437&gt;=(VLOOKUP(D437&amp;E437, 'Tab 3 Flex,Strng,Endur(unprot)'!AG$10:$AH$37,2,FALSE)),"HFZ", "NI")," ")</f>
        <v xml:space="preserve"> </v>
      </c>
      <c r="X437" s="70" t="str">
        <f>IFERROR(IF(T437&gt;=(VLOOKUP(D437&amp;E437, 'Tab 3 Flex,Strng,Endur(unprot)'!AG$10:$AH$37,2,FALSE)),"HFZ", "NI")," ")</f>
        <v xml:space="preserve"> </v>
      </c>
      <c r="Y437" s="71" t="str">
        <f t="shared" si="76"/>
        <v xml:space="preserve"> </v>
      </c>
      <c r="Z437" s="71" t="str">
        <f t="shared" si="77"/>
        <v xml:space="preserve"> </v>
      </c>
      <c r="AA437" s="71" t="str">
        <f>IFERROR(IF(U437&gt;=(VLOOKUP(D437&amp;E437, 'Tab 3 Flex,Strng,Endur(unprot)'!W$10:X$37,2,FALSE)),"HFZ", "NI"), " ")</f>
        <v xml:space="preserve"> </v>
      </c>
      <c r="AB437" s="28" t="str">
        <f t="shared" si="78"/>
        <v xml:space="preserve"> </v>
      </c>
      <c r="AC437" s="33"/>
      <c r="AD437" s="28" t="str">
        <f t="shared" si="79"/>
        <v/>
      </c>
      <c r="AE437" s="96" t="e">
        <v>#N/A</v>
      </c>
      <c r="AF437" s="35"/>
      <c r="AG437" s="72" t="str">
        <f>IFERROR(IF(AE437&gt;=(VLOOKUP(D437&amp;E437, 'Tab 3 Flex,Strng,Endur(unprot)'!R$10:$S$37,2,FALSE)),"HFZ", "NI")," ")</f>
        <v xml:space="preserve"> </v>
      </c>
      <c r="AH437" s="55" t="str">
        <f t="shared" si="80"/>
        <v xml:space="preserve"> </v>
      </c>
      <c r="AI437" s="43"/>
      <c r="AJ437" s="55" t="str">
        <f t="shared" si="81"/>
        <v/>
      </c>
      <c r="AK437" s="100" t="e">
        <v>#N/A</v>
      </c>
      <c r="AL437" s="36"/>
      <c r="AM437" s="73" t="str">
        <f>IFERROR(IF(AK437&gt;=(VLOOKUP(D437&amp;E437,'Tab 3 Flex,Strng,Endur(unprot)'!AB$10:$AC$37,2,FALSE)),"HFZ", "NI")," ")</f>
        <v xml:space="preserve"> </v>
      </c>
      <c r="AN437" s="29" t="str">
        <f t="shared" si="82"/>
        <v xml:space="preserve"> </v>
      </c>
      <c r="AO437" s="33"/>
      <c r="AP437" s="29" t="str">
        <f t="shared" si="83"/>
        <v/>
      </c>
    </row>
    <row r="438" spans="1:42" s="57" customFormat="1" ht="15.75" customHeight="1" thickTop="1" thickBot="1" x14ac:dyDescent="0.3">
      <c r="A438" s="32"/>
      <c r="B438" s="25"/>
      <c r="C438" s="25"/>
      <c r="D438" s="25"/>
      <c r="E438" s="25"/>
      <c r="F438" s="25"/>
      <c r="G438" s="94" t="e">
        <v>#N/A</v>
      </c>
      <c r="H438" s="94" t="e">
        <v>#N/A</v>
      </c>
      <c r="I438" s="26"/>
      <c r="J438" s="26"/>
      <c r="K438" s="69" t="str">
        <f>IFERROR(IF(G438&gt;=(VLOOKUP(D438&amp;E438,'Tab 2 Aerobic Capacity (unprot)'!L$10:$M$27,2,FALSE)),"HFZ","NI")," ")</f>
        <v xml:space="preserve"> </v>
      </c>
      <c r="L438" s="69" t="str">
        <f>IFERROR(IF(H438&gt;=(VLOOKUP(D438&amp;E438,'Tab 2 Aerobic Capacity (unprot)'!L$34:$M$51,2,FALSE)),"HFZ","NI")," ")</f>
        <v xml:space="preserve"> </v>
      </c>
      <c r="M438" s="54" t="str">
        <f t="shared" si="72"/>
        <v xml:space="preserve"> </v>
      </c>
      <c r="N438" s="33" t="str">
        <f t="shared" si="73"/>
        <v xml:space="preserve"> </v>
      </c>
      <c r="O438" s="43"/>
      <c r="P438" s="54" t="str">
        <f t="shared" si="74"/>
        <v/>
      </c>
      <c r="Q438" s="33"/>
      <c r="R438" s="54" t="str">
        <f t="shared" si="75"/>
        <v/>
      </c>
      <c r="S438" s="99" t="e">
        <v>#N/A</v>
      </c>
      <c r="T438" s="99" t="e">
        <v>#N/A</v>
      </c>
      <c r="U438" s="99" t="e">
        <v>#N/A</v>
      </c>
      <c r="V438" s="27"/>
      <c r="W438" s="70" t="str">
        <f>IFERROR(IF(S438&gt;=(VLOOKUP(D438&amp;E438, 'Tab 3 Flex,Strng,Endur(unprot)'!AG$10:$AH$37,2,FALSE)),"HFZ", "NI")," ")</f>
        <v xml:space="preserve"> </v>
      </c>
      <c r="X438" s="70" t="str">
        <f>IFERROR(IF(T438&gt;=(VLOOKUP(D438&amp;E438, 'Tab 3 Flex,Strng,Endur(unprot)'!AG$10:$AH$37,2,FALSE)),"HFZ", "NI")," ")</f>
        <v xml:space="preserve"> </v>
      </c>
      <c r="Y438" s="71" t="str">
        <f t="shared" si="76"/>
        <v xml:space="preserve"> </v>
      </c>
      <c r="Z438" s="71" t="str">
        <f t="shared" si="77"/>
        <v xml:space="preserve"> </v>
      </c>
      <c r="AA438" s="71" t="str">
        <f>IFERROR(IF(U438&gt;=(VLOOKUP(D438&amp;E438, 'Tab 3 Flex,Strng,Endur(unprot)'!W$10:X$37,2,FALSE)),"HFZ", "NI"), " ")</f>
        <v xml:space="preserve"> </v>
      </c>
      <c r="AB438" s="28" t="str">
        <f t="shared" si="78"/>
        <v xml:space="preserve"> </v>
      </c>
      <c r="AC438" s="33"/>
      <c r="AD438" s="28" t="str">
        <f t="shared" si="79"/>
        <v/>
      </c>
      <c r="AE438" s="96" t="e">
        <v>#N/A</v>
      </c>
      <c r="AF438" s="35"/>
      <c r="AG438" s="72" t="str">
        <f>IFERROR(IF(AE438&gt;=(VLOOKUP(D438&amp;E438, 'Tab 3 Flex,Strng,Endur(unprot)'!R$10:$S$37,2,FALSE)),"HFZ", "NI")," ")</f>
        <v xml:space="preserve"> </v>
      </c>
      <c r="AH438" s="55" t="str">
        <f t="shared" si="80"/>
        <v xml:space="preserve"> </v>
      </c>
      <c r="AI438" s="43"/>
      <c r="AJ438" s="55" t="str">
        <f t="shared" si="81"/>
        <v/>
      </c>
      <c r="AK438" s="100" t="e">
        <v>#N/A</v>
      </c>
      <c r="AL438" s="36"/>
      <c r="AM438" s="73" t="str">
        <f>IFERROR(IF(AK438&gt;=(VLOOKUP(D438&amp;E438,'Tab 3 Flex,Strng,Endur(unprot)'!AB$10:$AC$37,2,FALSE)),"HFZ", "NI")," ")</f>
        <v xml:space="preserve"> </v>
      </c>
      <c r="AN438" s="29" t="str">
        <f t="shared" si="82"/>
        <v xml:space="preserve"> </v>
      </c>
      <c r="AO438" s="33"/>
      <c r="AP438" s="29" t="str">
        <f t="shared" si="83"/>
        <v/>
      </c>
    </row>
    <row r="439" spans="1:42" s="57" customFormat="1" ht="16.5" thickTop="1" thickBot="1" x14ac:dyDescent="0.3">
      <c r="A439" s="32"/>
      <c r="B439" s="25"/>
      <c r="C439" s="25"/>
      <c r="D439" s="25"/>
      <c r="E439" s="25"/>
      <c r="F439" s="25"/>
      <c r="G439" s="94" t="e">
        <v>#N/A</v>
      </c>
      <c r="H439" s="94" t="e">
        <v>#N/A</v>
      </c>
      <c r="I439" s="26"/>
      <c r="J439" s="26"/>
      <c r="K439" s="69" t="str">
        <f>IFERROR(IF(G439&gt;=(VLOOKUP(D439&amp;E439,'Tab 2 Aerobic Capacity (unprot)'!L$10:$M$27,2,FALSE)),"HFZ","NI")," ")</f>
        <v xml:space="preserve"> </v>
      </c>
      <c r="L439" s="69" t="str">
        <f>IFERROR(IF(H439&gt;=(VLOOKUP(D439&amp;E439,'Tab 2 Aerobic Capacity (unprot)'!L$34:$M$51,2,FALSE)),"HFZ","NI")," ")</f>
        <v xml:space="preserve"> </v>
      </c>
      <c r="M439" s="54" t="str">
        <f t="shared" si="72"/>
        <v xml:space="preserve"> </v>
      </c>
      <c r="N439" s="33" t="str">
        <f t="shared" si="73"/>
        <v xml:space="preserve"> </v>
      </c>
      <c r="O439" s="43"/>
      <c r="P439" s="54" t="str">
        <f t="shared" si="74"/>
        <v/>
      </c>
      <c r="Q439" s="33"/>
      <c r="R439" s="54" t="str">
        <f t="shared" si="75"/>
        <v/>
      </c>
      <c r="S439" s="99" t="e">
        <v>#N/A</v>
      </c>
      <c r="T439" s="99" t="e">
        <v>#N/A</v>
      </c>
      <c r="U439" s="99" t="e">
        <v>#N/A</v>
      </c>
      <c r="V439" s="27"/>
      <c r="W439" s="70" t="str">
        <f>IFERROR(IF(S439&gt;=(VLOOKUP(D439&amp;E439, 'Tab 3 Flex,Strng,Endur(unprot)'!AG$10:$AH$37,2,FALSE)),"HFZ", "NI")," ")</f>
        <v xml:space="preserve"> </v>
      </c>
      <c r="X439" s="70" t="str">
        <f>IFERROR(IF(T439&gt;=(VLOOKUP(D439&amp;E439, 'Tab 3 Flex,Strng,Endur(unprot)'!AG$10:$AH$37,2,FALSE)),"HFZ", "NI")," ")</f>
        <v xml:space="preserve"> </v>
      </c>
      <c r="Y439" s="71" t="str">
        <f t="shared" si="76"/>
        <v xml:space="preserve"> </v>
      </c>
      <c r="Z439" s="71" t="str">
        <f t="shared" si="77"/>
        <v xml:space="preserve"> </v>
      </c>
      <c r="AA439" s="71" t="str">
        <f>IFERROR(IF(U439&gt;=(VLOOKUP(D439&amp;E439, 'Tab 3 Flex,Strng,Endur(unprot)'!W$10:X$37,2,FALSE)),"HFZ", "NI"), " ")</f>
        <v xml:space="preserve"> </v>
      </c>
      <c r="AB439" s="28" t="str">
        <f t="shared" si="78"/>
        <v xml:space="preserve"> </v>
      </c>
      <c r="AC439" s="33"/>
      <c r="AD439" s="28" t="str">
        <f t="shared" si="79"/>
        <v/>
      </c>
      <c r="AE439" s="96" t="e">
        <v>#N/A</v>
      </c>
      <c r="AF439" s="35"/>
      <c r="AG439" s="72" t="str">
        <f>IFERROR(IF(AE439&gt;=(VLOOKUP(D439&amp;E439, 'Tab 3 Flex,Strng,Endur(unprot)'!R$10:$S$37,2,FALSE)),"HFZ", "NI")," ")</f>
        <v xml:space="preserve"> </v>
      </c>
      <c r="AH439" s="55" t="str">
        <f t="shared" si="80"/>
        <v xml:space="preserve"> </v>
      </c>
      <c r="AI439" s="43"/>
      <c r="AJ439" s="55" t="str">
        <f t="shared" si="81"/>
        <v/>
      </c>
      <c r="AK439" s="100" t="e">
        <v>#N/A</v>
      </c>
      <c r="AL439" s="36"/>
      <c r="AM439" s="73" t="str">
        <f>IFERROR(IF(AK439&gt;=(VLOOKUP(D439&amp;E439,'Tab 3 Flex,Strng,Endur(unprot)'!AB$10:$AC$37,2,FALSE)),"HFZ", "NI")," ")</f>
        <v xml:space="preserve"> </v>
      </c>
      <c r="AN439" s="29" t="str">
        <f t="shared" si="82"/>
        <v xml:space="preserve"> </v>
      </c>
      <c r="AO439" s="33"/>
      <c r="AP439" s="29" t="str">
        <f t="shared" si="83"/>
        <v/>
      </c>
    </row>
    <row r="440" spans="1:42" s="57" customFormat="1" ht="15.75" customHeight="1" thickTop="1" thickBot="1" x14ac:dyDescent="0.3">
      <c r="A440" s="32"/>
      <c r="B440" s="25"/>
      <c r="C440" s="25"/>
      <c r="D440" s="25"/>
      <c r="E440" s="25"/>
      <c r="F440" s="25"/>
      <c r="G440" s="94" t="e">
        <v>#N/A</v>
      </c>
      <c r="H440" s="94" t="e">
        <v>#N/A</v>
      </c>
      <c r="I440" s="26"/>
      <c r="J440" s="26"/>
      <c r="K440" s="69" t="str">
        <f>IFERROR(IF(G440&gt;=(VLOOKUP(D440&amp;E440,'Tab 2 Aerobic Capacity (unprot)'!L$10:$M$27,2,FALSE)),"HFZ","NI")," ")</f>
        <v xml:space="preserve"> </v>
      </c>
      <c r="L440" s="69" t="str">
        <f>IFERROR(IF(H440&gt;=(VLOOKUP(D440&amp;E440,'Tab 2 Aerobic Capacity (unprot)'!L$34:$M$51,2,FALSE)),"HFZ","NI")," ")</f>
        <v xml:space="preserve"> </v>
      </c>
      <c r="M440" s="54" t="str">
        <f t="shared" si="72"/>
        <v xml:space="preserve"> </v>
      </c>
      <c r="N440" s="33" t="str">
        <f t="shared" si="73"/>
        <v xml:space="preserve"> </v>
      </c>
      <c r="O440" s="43"/>
      <c r="P440" s="54" t="str">
        <f t="shared" si="74"/>
        <v/>
      </c>
      <c r="Q440" s="33"/>
      <c r="R440" s="54" t="str">
        <f t="shared" si="75"/>
        <v/>
      </c>
      <c r="S440" s="99" t="e">
        <v>#N/A</v>
      </c>
      <c r="T440" s="99" t="e">
        <v>#N/A</v>
      </c>
      <c r="U440" s="99" t="e">
        <v>#N/A</v>
      </c>
      <c r="V440" s="27"/>
      <c r="W440" s="70" t="str">
        <f>IFERROR(IF(S440&gt;=(VLOOKUP(D440&amp;E440, 'Tab 3 Flex,Strng,Endur(unprot)'!AG$10:$AH$37,2,FALSE)),"HFZ", "NI")," ")</f>
        <v xml:space="preserve"> </v>
      </c>
      <c r="X440" s="70" t="str">
        <f>IFERROR(IF(T440&gt;=(VLOOKUP(D440&amp;E440, 'Tab 3 Flex,Strng,Endur(unprot)'!AG$10:$AH$37,2,FALSE)),"HFZ", "NI")," ")</f>
        <v xml:space="preserve"> </v>
      </c>
      <c r="Y440" s="71" t="str">
        <f t="shared" si="76"/>
        <v xml:space="preserve"> </v>
      </c>
      <c r="Z440" s="71" t="str">
        <f t="shared" si="77"/>
        <v xml:space="preserve"> </v>
      </c>
      <c r="AA440" s="71" t="str">
        <f>IFERROR(IF(U440&gt;=(VLOOKUP(D440&amp;E440, 'Tab 3 Flex,Strng,Endur(unprot)'!W$10:X$37,2,FALSE)),"HFZ", "NI"), " ")</f>
        <v xml:space="preserve"> </v>
      </c>
      <c r="AB440" s="28" t="str">
        <f t="shared" si="78"/>
        <v xml:space="preserve"> </v>
      </c>
      <c r="AC440" s="33"/>
      <c r="AD440" s="28" t="str">
        <f t="shared" si="79"/>
        <v/>
      </c>
      <c r="AE440" s="96" t="e">
        <v>#N/A</v>
      </c>
      <c r="AF440" s="35"/>
      <c r="AG440" s="72" t="str">
        <f>IFERROR(IF(AE440&gt;=(VLOOKUP(D440&amp;E440, 'Tab 3 Flex,Strng,Endur(unprot)'!R$10:$S$37,2,FALSE)),"HFZ", "NI")," ")</f>
        <v xml:space="preserve"> </v>
      </c>
      <c r="AH440" s="55" t="str">
        <f t="shared" si="80"/>
        <v xml:space="preserve"> </v>
      </c>
      <c r="AI440" s="43"/>
      <c r="AJ440" s="55" t="str">
        <f t="shared" si="81"/>
        <v/>
      </c>
      <c r="AK440" s="100" t="e">
        <v>#N/A</v>
      </c>
      <c r="AL440" s="36"/>
      <c r="AM440" s="73" t="str">
        <f>IFERROR(IF(AK440&gt;=(VLOOKUP(D440&amp;E440,'Tab 3 Flex,Strng,Endur(unprot)'!AB$10:$AC$37,2,FALSE)),"HFZ", "NI")," ")</f>
        <v xml:space="preserve"> </v>
      </c>
      <c r="AN440" s="29" t="str">
        <f t="shared" si="82"/>
        <v xml:space="preserve"> </v>
      </c>
      <c r="AO440" s="33"/>
      <c r="AP440" s="29" t="str">
        <f t="shared" si="83"/>
        <v/>
      </c>
    </row>
    <row r="441" spans="1:42" s="57" customFormat="1" ht="16.5" thickTop="1" thickBot="1" x14ac:dyDescent="0.3">
      <c r="A441" s="32"/>
      <c r="B441" s="25"/>
      <c r="C441" s="25"/>
      <c r="D441" s="25"/>
      <c r="E441" s="25"/>
      <c r="F441" s="25"/>
      <c r="G441" s="94" t="e">
        <v>#N/A</v>
      </c>
      <c r="H441" s="94" t="e">
        <v>#N/A</v>
      </c>
      <c r="I441" s="26"/>
      <c r="J441" s="26"/>
      <c r="K441" s="69" t="str">
        <f>IFERROR(IF(G441&gt;=(VLOOKUP(D441&amp;E441,'Tab 2 Aerobic Capacity (unprot)'!L$10:$M$27,2,FALSE)),"HFZ","NI")," ")</f>
        <v xml:space="preserve"> </v>
      </c>
      <c r="L441" s="69" t="str">
        <f>IFERROR(IF(H441&gt;=(VLOOKUP(D441&amp;E441,'Tab 2 Aerobic Capacity (unprot)'!L$34:$M$51,2,FALSE)),"HFZ","NI")," ")</f>
        <v xml:space="preserve"> </v>
      </c>
      <c r="M441" s="54" t="str">
        <f t="shared" si="72"/>
        <v xml:space="preserve"> </v>
      </c>
      <c r="N441" s="33" t="str">
        <f t="shared" si="73"/>
        <v xml:space="preserve"> </v>
      </c>
      <c r="O441" s="43"/>
      <c r="P441" s="54" t="str">
        <f t="shared" si="74"/>
        <v/>
      </c>
      <c r="Q441" s="33"/>
      <c r="R441" s="54" t="str">
        <f t="shared" si="75"/>
        <v/>
      </c>
      <c r="S441" s="99" t="e">
        <v>#N/A</v>
      </c>
      <c r="T441" s="99" t="e">
        <v>#N/A</v>
      </c>
      <c r="U441" s="99" t="e">
        <v>#N/A</v>
      </c>
      <c r="V441" s="27"/>
      <c r="W441" s="70" t="str">
        <f>IFERROR(IF(S441&gt;=(VLOOKUP(D441&amp;E441, 'Tab 3 Flex,Strng,Endur(unprot)'!AG$10:$AH$37,2,FALSE)),"HFZ", "NI")," ")</f>
        <v xml:space="preserve"> </v>
      </c>
      <c r="X441" s="70" t="str">
        <f>IFERROR(IF(T441&gt;=(VLOOKUP(D441&amp;E441, 'Tab 3 Flex,Strng,Endur(unprot)'!AG$10:$AH$37,2,FALSE)),"HFZ", "NI")," ")</f>
        <v xml:space="preserve"> </v>
      </c>
      <c r="Y441" s="71" t="str">
        <f t="shared" si="76"/>
        <v xml:space="preserve"> </v>
      </c>
      <c r="Z441" s="71" t="str">
        <f t="shared" si="77"/>
        <v xml:space="preserve"> </v>
      </c>
      <c r="AA441" s="71" t="str">
        <f>IFERROR(IF(U441&gt;=(VLOOKUP(D441&amp;E441, 'Tab 3 Flex,Strng,Endur(unprot)'!W$10:X$37,2,FALSE)),"HFZ", "NI"), " ")</f>
        <v xml:space="preserve"> </v>
      </c>
      <c r="AB441" s="28" t="str">
        <f t="shared" si="78"/>
        <v xml:space="preserve"> </v>
      </c>
      <c r="AC441" s="33"/>
      <c r="AD441" s="28" t="str">
        <f t="shared" si="79"/>
        <v/>
      </c>
      <c r="AE441" s="96" t="e">
        <v>#N/A</v>
      </c>
      <c r="AF441" s="35"/>
      <c r="AG441" s="72" t="str">
        <f>IFERROR(IF(AE441&gt;=(VLOOKUP(D441&amp;E441, 'Tab 3 Flex,Strng,Endur(unprot)'!R$10:$S$37,2,FALSE)),"HFZ", "NI")," ")</f>
        <v xml:space="preserve"> </v>
      </c>
      <c r="AH441" s="55" t="str">
        <f t="shared" si="80"/>
        <v xml:space="preserve"> </v>
      </c>
      <c r="AI441" s="43"/>
      <c r="AJ441" s="55" t="str">
        <f t="shared" si="81"/>
        <v/>
      </c>
      <c r="AK441" s="100" t="e">
        <v>#N/A</v>
      </c>
      <c r="AL441" s="36"/>
      <c r="AM441" s="73" t="str">
        <f>IFERROR(IF(AK441&gt;=(VLOOKUP(D441&amp;E441,'Tab 3 Flex,Strng,Endur(unprot)'!AB$10:$AC$37,2,FALSE)),"HFZ", "NI")," ")</f>
        <v xml:space="preserve"> </v>
      </c>
      <c r="AN441" s="29" t="str">
        <f t="shared" si="82"/>
        <v xml:space="preserve"> </v>
      </c>
      <c r="AO441" s="33"/>
      <c r="AP441" s="29" t="str">
        <f t="shared" si="83"/>
        <v/>
      </c>
    </row>
    <row r="442" spans="1:42" s="57" customFormat="1" ht="15.75" customHeight="1" thickTop="1" thickBot="1" x14ac:dyDescent="0.3">
      <c r="A442" s="32"/>
      <c r="B442" s="25"/>
      <c r="C442" s="25"/>
      <c r="D442" s="25"/>
      <c r="E442" s="25"/>
      <c r="F442" s="25"/>
      <c r="G442" s="94" t="e">
        <v>#N/A</v>
      </c>
      <c r="H442" s="94" t="e">
        <v>#N/A</v>
      </c>
      <c r="I442" s="26"/>
      <c r="J442" s="26"/>
      <c r="K442" s="69" t="str">
        <f>IFERROR(IF(G442&gt;=(VLOOKUP(D442&amp;E442,'Tab 2 Aerobic Capacity (unprot)'!L$10:$M$27,2,FALSE)),"HFZ","NI")," ")</f>
        <v xml:space="preserve"> </v>
      </c>
      <c r="L442" s="69" t="str">
        <f>IFERROR(IF(H442&gt;=(VLOOKUP(D442&amp;E442,'Tab 2 Aerobic Capacity (unprot)'!L$34:$M$51,2,FALSE)),"HFZ","NI")," ")</f>
        <v xml:space="preserve"> </v>
      </c>
      <c r="M442" s="54" t="str">
        <f t="shared" si="72"/>
        <v xml:space="preserve"> </v>
      </c>
      <c r="N442" s="33" t="str">
        <f t="shared" si="73"/>
        <v xml:space="preserve"> </v>
      </c>
      <c r="O442" s="43"/>
      <c r="P442" s="54" t="str">
        <f t="shared" si="74"/>
        <v/>
      </c>
      <c r="Q442" s="33"/>
      <c r="R442" s="54" t="str">
        <f t="shared" si="75"/>
        <v/>
      </c>
      <c r="S442" s="99" t="e">
        <v>#N/A</v>
      </c>
      <c r="T442" s="99" t="e">
        <v>#N/A</v>
      </c>
      <c r="U442" s="99" t="e">
        <v>#N/A</v>
      </c>
      <c r="V442" s="27"/>
      <c r="W442" s="70" t="str">
        <f>IFERROR(IF(S442&gt;=(VLOOKUP(D442&amp;E442, 'Tab 3 Flex,Strng,Endur(unprot)'!AG$10:$AH$37,2,FALSE)),"HFZ", "NI")," ")</f>
        <v xml:space="preserve"> </v>
      </c>
      <c r="X442" s="70" t="str">
        <f>IFERROR(IF(T442&gt;=(VLOOKUP(D442&amp;E442, 'Tab 3 Flex,Strng,Endur(unprot)'!AG$10:$AH$37,2,FALSE)),"HFZ", "NI")," ")</f>
        <v xml:space="preserve"> </v>
      </c>
      <c r="Y442" s="71" t="str">
        <f t="shared" si="76"/>
        <v xml:space="preserve"> </v>
      </c>
      <c r="Z442" s="71" t="str">
        <f t="shared" si="77"/>
        <v xml:space="preserve"> </v>
      </c>
      <c r="AA442" s="71" t="str">
        <f>IFERROR(IF(U442&gt;=(VLOOKUP(D442&amp;E442, 'Tab 3 Flex,Strng,Endur(unprot)'!W$10:X$37,2,FALSE)),"HFZ", "NI"), " ")</f>
        <v xml:space="preserve"> </v>
      </c>
      <c r="AB442" s="28" t="str">
        <f t="shared" si="78"/>
        <v xml:space="preserve"> </v>
      </c>
      <c r="AC442" s="33"/>
      <c r="AD442" s="28" t="str">
        <f t="shared" si="79"/>
        <v/>
      </c>
      <c r="AE442" s="96" t="e">
        <v>#N/A</v>
      </c>
      <c r="AF442" s="35"/>
      <c r="AG442" s="72" t="str">
        <f>IFERROR(IF(AE442&gt;=(VLOOKUP(D442&amp;E442, 'Tab 3 Flex,Strng,Endur(unprot)'!R$10:$S$37,2,FALSE)),"HFZ", "NI")," ")</f>
        <v xml:space="preserve"> </v>
      </c>
      <c r="AH442" s="55" t="str">
        <f t="shared" si="80"/>
        <v xml:space="preserve"> </v>
      </c>
      <c r="AI442" s="43"/>
      <c r="AJ442" s="55" t="str">
        <f t="shared" si="81"/>
        <v/>
      </c>
      <c r="AK442" s="100" t="e">
        <v>#N/A</v>
      </c>
      <c r="AL442" s="36"/>
      <c r="AM442" s="73" t="str">
        <f>IFERROR(IF(AK442&gt;=(VLOOKUP(D442&amp;E442,'Tab 3 Flex,Strng,Endur(unprot)'!AB$10:$AC$37,2,FALSE)),"HFZ", "NI")," ")</f>
        <v xml:space="preserve"> </v>
      </c>
      <c r="AN442" s="29" t="str">
        <f t="shared" si="82"/>
        <v xml:space="preserve"> </v>
      </c>
      <c r="AO442" s="33"/>
      <c r="AP442" s="29" t="str">
        <f t="shared" si="83"/>
        <v/>
      </c>
    </row>
    <row r="443" spans="1:42" s="57" customFormat="1" ht="16.5" thickTop="1" thickBot="1" x14ac:dyDescent="0.3">
      <c r="A443" s="32"/>
      <c r="B443" s="25"/>
      <c r="C443" s="25"/>
      <c r="D443" s="25"/>
      <c r="E443" s="25"/>
      <c r="F443" s="25"/>
      <c r="G443" s="94" t="e">
        <v>#N/A</v>
      </c>
      <c r="H443" s="94" t="e">
        <v>#N/A</v>
      </c>
      <c r="I443" s="26"/>
      <c r="J443" s="26"/>
      <c r="K443" s="69" t="str">
        <f>IFERROR(IF(G443&gt;=(VLOOKUP(D443&amp;E443,'Tab 2 Aerobic Capacity (unprot)'!L$10:$M$27,2,FALSE)),"HFZ","NI")," ")</f>
        <v xml:space="preserve"> </v>
      </c>
      <c r="L443" s="69" t="str">
        <f>IFERROR(IF(H443&gt;=(VLOOKUP(D443&amp;E443,'Tab 2 Aerobic Capacity (unprot)'!L$34:$M$51,2,FALSE)),"HFZ","NI")," ")</f>
        <v xml:space="preserve"> </v>
      </c>
      <c r="M443" s="54" t="str">
        <f t="shared" si="72"/>
        <v xml:space="preserve"> </v>
      </c>
      <c r="N443" s="33" t="str">
        <f t="shared" si="73"/>
        <v xml:space="preserve"> </v>
      </c>
      <c r="O443" s="43"/>
      <c r="P443" s="54" t="str">
        <f t="shared" si="74"/>
        <v/>
      </c>
      <c r="Q443" s="33"/>
      <c r="R443" s="54" t="str">
        <f t="shared" si="75"/>
        <v/>
      </c>
      <c r="S443" s="99" t="e">
        <v>#N/A</v>
      </c>
      <c r="T443" s="99" t="e">
        <v>#N/A</v>
      </c>
      <c r="U443" s="99" t="e">
        <v>#N/A</v>
      </c>
      <c r="V443" s="27"/>
      <c r="W443" s="70" t="str">
        <f>IFERROR(IF(S443&gt;=(VLOOKUP(D443&amp;E443, 'Tab 3 Flex,Strng,Endur(unprot)'!AG$10:$AH$37,2,FALSE)),"HFZ", "NI")," ")</f>
        <v xml:space="preserve"> </v>
      </c>
      <c r="X443" s="70" t="str">
        <f>IFERROR(IF(T443&gt;=(VLOOKUP(D443&amp;E443, 'Tab 3 Flex,Strng,Endur(unprot)'!AG$10:$AH$37,2,FALSE)),"HFZ", "NI")," ")</f>
        <v xml:space="preserve"> </v>
      </c>
      <c r="Y443" s="71" t="str">
        <f t="shared" si="76"/>
        <v xml:space="preserve"> </v>
      </c>
      <c r="Z443" s="71" t="str">
        <f t="shared" si="77"/>
        <v xml:space="preserve"> </v>
      </c>
      <c r="AA443" s="71" t="str">
        <f>IFERROR(IF(U443&gt;=(VLOOKUP(D443&amp;E443, 'Tab 3 Flex,Strng,Endur(unprot)'!W$10:X$37,2,FALSE)),"HFZ", "NI"), " ")</f>
        <v xml:space="preserve"> </v>
      </c>
      <c r="AB443" s="28" t="str">
        <f t="shared" si="78"/>
        <v xml:space="preserve"> </v>
      </c>
      <c r="AC443" s="33"/>
      <c r="AD443" s="28" t="str">
        <f t="shared" si="79"/>
        <v/>
      </c>
      <c r="AE443" s="96" t="e">
        <v>#N/A</v>
      </c>
      <c r="AF443" s="35"/>
      <c r="AG443" s="72" t="str">
        <f>IFERROR(IF(AE443&gt;=(VLOOKUP(D443&amp;E443, 'Tab 3 Flex,Strng,Endur(unprot)'!R$10:$S$37,2,FALSE)),"HFZ", "NI")," ")</f>
        <v xml:space="preserve"> </v>
      </c>
      <c r="AH443" s="55" t="str">
        <f t="shared" si="80"/>
        <v xml:space="preserve"> </v>
      </c>
      <c r="AI443" s="43"/>
      <c r="AJ443" s="55" t="str">
        <f t="shared" si="81"/>
        <v/>
      </c>
      <c r="AK443" s="100" t="e">
        <v>#N/A</v>
      </c>
      <c r="AL443" s="36"/>
      <c r="AM443" s="73" t="str">
        <f>IFERROR(IF(AK443&gt;=(VLOOKUP(D443&amp;E443,'Tab 3 Flex,Strng,Endur(unprot)'!AB$10:$AC$37,2,FALSE)),"HFZ", "NI")," ")</f>
        <v xml:space="preserve"> </v>
      </c>
      <c r="AN443" s="29" t="str">
        <f t="shared" si="82"/>
        <v xml:space="preserve"> </v>
      </c>
      <c r="AO443" s="33"/>
      <c r="AP443" s="29" t="str">
        <f t="shared" si="83"/>
        <v/>
      </c>
    </row>
    <row r="444" spans="1:42" s="57" customFormat="1" ht="15.75" customHeight="1" thickTop="1" thickBot="1" x14ac:dyDescent="0.3">
      <c r="A444" s="32"/>
      <c r="B444" s="25"/>
      <c r="C444" s="25"/>
      <c r="D444" s="25"/>
      <c r="E444" s="25"/>
      <c r="F444" s="25"/>
      <c r="G444" s="94" t="e">
        <v>#N/A</v>
      </c>
      <c r="H444" s="94" t="e">
        <v>#N/A</v>
      </c>
      <c r="I444" s="26"/>
      <c r="J444" s="26"/>
      <c r="K444" s="69" t="str">
        <f>IFERROR(IF(G444&gt;=(VLOOKUP(D444&amp;E444,'Tab 2 Aerobic Capacity (unprot)'!L$10:$M$27,2,FALSE)),"HFZ","NI")," ")</f>
        <v xml:space="preserve"> </v>
      </c>
      <c r="L444" s="69" t="str">
        <f>IFERROR(IF(H444&gt;=(VLOOKUP(D444&amp;E444,'Tab 2 Aerobic Capacity (unprot)'!L$34:$M$51,2,FALSE)),"HFZ","NI")," ")</f>
        <v xml:space="preserve"> </v>
      </c>
      <c r="M444" s="54" t="str">
        <f t="shared" si="72"/>
        <v xml:space="preserve"> </v>
      </c>
      <c r="N444" s="33" t="str">
        <f t="shared" si="73"/>
        <v xml:space="preserve"> </v>
      </c>
      <c r="O444" s="43"/>
      <c r="P444" s="54" t="str">
        <f t="shared" si="74"/>
        <v/>
      </c>
      <c r="Q444" s="33"/>
      <c r="R444" s="54" t="str">
        <f t="shared" si="75"/>
        <v/>
      </c>
      <c r="S444" s="99" t="e">
        <v>#N/A</v>
      </c>
      <c r="T444" s="99" t="e">
        <v>#N/A</v>
      </c>
      <c r="U444" s="99" t="e">
        <v>#N/A</v>
      </c>
      <c r="V444" s="27"/>
      <c r="W444" s="70" t="str">
        <f>IFERROR(IF(S444&gt;=(VLOOKUP(D444&amp;E444, 'Tab 3 Flex,Strng,Endur(unprot)'!AG$10:$AH$37,2,FALSE)),"HFZ", "NI")," ")</f>
        <v xml:space="preserve"> </v>
      </c>
      <c r="X444" s="70" t="str">
        <f>IFERROR(IF(T444&gt;=(VLOOKUP(D444&amp;E444, 'Tab 3 Flex,Strng,Endur(unprot)'!AG$10:$AH$37,2,FALSE)),"HFZ", "NI")," ")</f>
        <v xml:space="preserve"> </v>
      </c>
      <c r="Y444" s="71" t="str">
        <f t="shared" si="76"/>
        <v xml:space="preserve"> </v>
      </c>
      <c r="Z444" s="71" t="str">
        <f t="shared" si="77"/>
        <v xml:space="preserve"> </v>
      </c>
      <c r="AA444" s="71" t="str">
        <f>IFERROR(IF(U444&gt;=(VLOOKUP(D444&amp;E444, 'Tab 3 Flex,Strng,Endur(unprot)'!W$10:X$37,2,FALSE)),"HFZ", "NI"), " ")</f>
        <v xml:space="preserve"> </v>
      </c>
      <c r="AB444" s="28" t="str">
        <f t="shared" si="78"/>
        <v xml:space="preserve"> </v>
      </c>
      <c r="AC444" s="33"/>
      <c r="AD444" s="28" t="str">
        <f t="shared" si="79"/>
        <v/>
      </c>
      <c r="AE444" s="96" t="e">
        <v>#N/A</v>
      </c>
      <c r="AF444" s="35"/>
      <c r="AG444" s="72" t="str">
        <f>IFERROR(IF(AE444&gt;=(VLOOKUP(D444&amp;E444, 'Tab 3 Flex,Strng,Endur(unprot)'!R$10:$S$37,2,FALSE)),"HFZ", "NI")," ")</f>
        <v xml:space="preserve"> </v>
      </c>
      <c r="AH444" s="55" t="str">
        <f t="shared" si="80"/>
        <v xml:space="preserve"> </v>
      </c>
      <c r="AI444" s="43"/>
      <c r="AJ444" s="55" t="str">
        <f t="shared" si="81"/>
        <v/>
      </c>
      <c r="AK444" s="100" t="e">
        <v>#N/A</v>
      </c>
      <c r="AL444" s="36"/>
      <c r="AM444" s="73" t="str">
        <f>IFERROR(IF(AK444&gt;=(VLOOKUP(D444&amp;E444,'Tab 3 Flex,Strng,Endur(unprot)'!AB$10:$AC$37,2,FALSE)),"HFZ", "NI")," ")</f>
        <v xml:space="preserve"> </v>
      </c>
      <c r="AN444" s="29" t="str">
        <f t="shared" si="82"/>
        <v xml:space="preserve"> </v>
      </c>
      <c r="AO444" s="33"/>
      <c r="AP444" s="29" t="str">
        <f t="shared" si="83"/>
        <v/>
      </c>
    </row>
    <row r="445" spans="1:42" s="57" customFormat="1" ht="16.5" thickTop="1" thickBot="1" x14ac:dyDescent="0.3">
      <c r="A445" s="32"/>
      <c r="B445" s="25"/>
      <c r="C445" s="25"/>
      <c r="D445" s="25"/>
      <c r="E445" s="25"/>
      <c r="F445" s="25"/>
      <c r="G445" s="94" t="e">
        <v>#N/A</v>
      </c>
      <c r="H445" s="94" t="e">
        <v>#N/A</v>
      </c>
      <c r="I445" s="26"/>
      <c r="J445" s="26"/>
      <c r="K445" s="69" t="str">
        <f>IFERROR(IF(G445&gt;=(VLOOKUP(D445&amp;E445,'Tab 2 Aerobic Capacity (unprot)'!L$10:$M$27,2,FALSE)),"HFZ","NI")," ")</f>
        <v xml:space="preserve"> </v>
      </c>
      <c r="L445" s="69" t="str">
        <f>IFERROR(IF(H445&gt;=(VLOOKUP(D445&amp;E445,'Tab 2 Aerobic Capacity (unprot)'!L$34:$M$51,2,FALSE)),"HFZ","NI")," ")</f>
        <v xml:space="preserve"> </v>
      </c>
      <c r="M445" s="54" t="str">
        <f t="shared" si="72"/>
        <v xml:space="preserve"> </v>
      </c>
      <c r="N445" s="33" t="str">
        <f t="shared" si="73"/>
        <v xml:space="preserve"> </v>
      </c>
      <c r="O445" s="43"/>
      <c r="P445" s="54" t="str">
        <f t="shared" si="74"/>
        <v/>
      </c>
      <c r="Q445" s="33"/>
      <c r="R445" s="54" t="str">
        <f t="shared" si="75"/>
        <v/>
      </c>
      <c r="S445" s="99" t="e">
        <v>#N/A</v>
      </c>
      <c r="T445" s="99" t="e">
        <v>#N/A</v>
      </c>
      <c r="U445" s="99" t="e">
        <v>#N/A</v>
      </c>
      <c r="V445" s="27"/>
      <c r="W445" s="70" t="str">
        <f>IFERROR(IF(S445&gt;=(VLOOKUP(D445&amp;E445, 'Tab 3 Flex,Strng,Endur(unprot)'!AG$10:$AH$37,2,FALSE)),"HFZ", "NI")," ")</f>
        <v xml:space="preserve"> </v>
      </c>
      <c r="X445" s="70" t="str">
        <f>IFERROR(IF(T445&gt;=(VLOOKUP(D445&amp;E445, 'Tab 3 Flex,Strng,Endur(unprot)'!AG$10:$AH$37,2,FALSE)),"HFZ", "NI")," ")</f>
        <v xml:space="preserve"> </v>
      </c>
      <c r="Y445" s="71" t="str">
        <f t="shared" si="76"/>
        <v xml:space="preserve"> </v>
      </c>
      <c r="Z445" s="71" t="str">
        <f t="shared" si="77"/>
        <v xml:space="preserve"> </v>
      </c>
      <c r="AA445" s="71" t="str">
        <f>IFERROR(IF(U445&gt;=(VLOOKUP(D445&amp;E445, 'Tab 3 Flex,Strng,Endur(unprot)'!W$10:X$37,2,FALSE)),"HFZ", "NI"), " ")</f>
        <v xml:space="preserve"> </v>
      </c>
      <c r="AB445" s="28" t="str">
        <f t="shared" si="78"/>
        <v xml:space="preserve"> </v>
      </c>
      <c r="AC445" s="33"/>
      <c r="AD445" s="28" t="str">
        <f t="shared" si="79"/>
        <v/>
      </c>
      <c r="AE445" s="96" t="e">
        <v>#N/A</v>
      </c>
      <c r="AF445" s="35"/>
      <c r="AG445" s="72" t="str">
        <f>IFERROR(IF(AE445&gt;=(VLOOKUP(D445&amp;E445, 'Tab 3 Flex,Strng,Endur(unprot)'!R$10:$S$37,2,FALSE)),"HFZ", "NI")," ")</f>
        <v xml:space="preserve"> </v>
      </c>
      <c r="AH445" s="55" t="str">
        <f t="shared" si="80"/>
        <v xml:space="preserve"> </v>
      </c>
      <c r="AI445" s="43"/>
      <c r="AJ445" s="55" t="str">
        <f t="shared" si="81"/>
        <v/>
      </c>
      <c r="AK445" s="100" t="e">
        <v>#N/A</v>
      </c>
      <c r="AL445" s="36"/>
      <c r="AM445" s="73" t="str">
        <f>IFERROR(IF(AK445&gt;=(VLOOKUP(D445&amp;E445,'Tab 3 Flex,Strng,Endur(unprot)'!AB$10:$AC$37,2,FALSE)),"HFZ", "NI")," ")</f>
        <v xml:space="preserve"> </v>
      </c>
      <c r="AN445" s="29" t="str">
        <f t="shared" si="82"/>
        <v xml:space="preserve"> </v>
      </c>
      <c r="AO445" s="33"/>
      <c r="AP445" s="29" t="str">
        <f t="shared" si="83"/>
        <v/>
      </c>
    </row>
    <row r="446" spans="1:42" s="57" customFormat="1" ht="15.75" customHeight="1" thickTop="1" thickBot="1" x14ac:dyDescent="0.3">
      <c r="A446" s="32"/>
      <c r="B446" s="25"/>
      <c r="C446" s="25"/>
      <c r="D446" s="25"/>
      <c r="E446" s="25"/>
      <c r="F446" s="25"/>
      <c r="G446" s="94" t="e">
        <v>#N/A</v>
      </c>
      <c r="H446" s="94" t="e">
        <v>#N/A</v>
      </c>
      <c r="I446" s="26"/>
      <c r="J446" s="26"/>
      <c r="K446" s="69" t="str">
        <f>IFERROR(IF(G446&gt;=(VLOOKUP(D446&amp;E446,'Tab 2 Aerobic Capacity (unprot)'!L$10:$M$27,2,FALSE)),"HFZ","NI")," ")</f>
        <v xml:space="preserve"> </v>
      </c>
      <c r="L446" s="69" t="str">
        <f>IFERROR(IF(H446&gt;=(VLOOKUP(D446&amp;E446,'Tab 2 Aerobic Capacity (unprot)'!L$34:$M$51,2,FALSE)),"HFZ","NI")," ")</f>
        <v xml:space="preserve"> </v>
      </c>
      <c r="M446" s="54" t="str">
        <f t="shared" si="72"/>
        <v xml:space="preserve"> </v>
      </c>
      <c r="N446" s="33" t="str">
        <f t="shared" si="73"/>
        <v xml:space="preserve"> </v>
      </c>
      <c r="O446" s="43"/>
      <c r="P446" s="54" t="str">
        <f t="shared" si="74"/>
        <v/>
      </c>
      <c r="Q446" s="33"/>
      <c r="R446" s="54" t="str">
        <f t="shared" si="75"/>
        <v/>
      </c>
      <c r="S446" s="99" t="e">
        <v>#N/A</v>
      </c>
      <c r="T446" s="99" t="e">
        <v>#N/A</v>
      </c>
      <c r="U446" s="99" t="e">
        <v>#N/A</v>
      </c>
      <c r="V446" s="27"/>
      <c r="W446" s="70" t="str">
        <f>IFERROR(IF(S446&gt;=(VLOOKUP(D446&amp;E446, 'Tab 3 Flex,Strng,Endur(unprot)'!AG$10:$AH$37,2,FALSE)),"HFZ", "NI")," ")</f>
        <v xml:space="preserve"> </v>
      </c>
      <c r="X446" s="70" t="str">
        <f>IFERROR(IF(T446&gt;=(VLOOKUP(D446&amp;E446, 'Tab 3 Flex,Strng,Endur(unprot)'!AG$10:$AH$37,2,FALSE)),"HFZ", "NI")," ")</f>
        <v xml:space="preserve"> </v>
      </c>
      <c r="Y446" s="71" t="str">
        <f t="shared" si="76"/>
        <v xml:space="preserve"> </v>
      </c>
      <c r="Z446" s="71" t="str">
        <f t="shared" si="77"/>
        <v xml:space="preserve"> </v>
      </c>
      <c r="AA446" s="71" t="str">
        <f>IFERROR(IF(U446&gt;=(VLOOKUP(D446&amp;E446, 'Tab 3 Flex,Strng,Endur(unprot)'!W$10:X$37,2,FALSE)),"HFZ", "NI"), " ")</f>
        <v xml:space="preserve"> </v>
      </c>
      <c r="AB446" s="28" t="str">
        <f t="shared" si="78"/>
        <v xml:space="preserve"> </v>
      </c>
      <c r="AC446" s="33"/>
      <c r="AD446" s="28" t="str">
        <f t="shared" si="79"/>
        <v/>
      </c>
      <c r="AE446" s="96" t="e">
        <v>#N/A</v>
      </c>
      <c r="AF446" s="35"/>
      <c r="AG446" s="72" t="str">
        <f>IFERROR(IF(AE446&gt;=(VLOOKUP(D446&amp;E446, 'Tab 3 Flex,Strng,Endur(unprot)'!R$10:$S$37,2,FALSE)),"HFZ", "NI")," ")</f>
        <v xml:space="preserve"> </v>
      </c>
      <c r="AH446" s="55" t="str">
        <f t="shared" si="80"/>
        <v xml:space="preserve"> </v>
      </c>
      <c r="AI446" s="43"/>
      <c r="AJ446" s="55" t="str">
        <f t="shared" si="81"/>
        <v/>
      </c>
      <c r="AK446" s="100" t="e">
        <v>#N/A</v>
      </c>
      <c r="AL446" s="36"/>
      <c r="AM446" s="73" t="str">
        <f>IFERROR(IF(AK446&gt;=(VLOOKUP(D446&amp;E446,'Tab 3 Flex,Strng,Endur(unprot)'!AB$10:$AC$37,2,FALSE)),"HFZ", "NI")," ")</f>
        <v xml:space="preserve"> </v>
      </c>
      <c r="AN446" s="29" t="str">
        <f t="shared" si="82"/>
        <v xml:space="preserve"> </v>
      </c>
      <c r="AO446" s="33"/>
      <c r="AP446" s="29" t="str">
        <f t="shared" si="83"/>
        <v/>
      </c>
    </row>
    <row r="447" spans="1:42" s="57" customFormat="1" ht="16.5" thickTop="1" thickBot="1" x14ac:dyDescent="0.3">
      <c r="A447" s="32"/>
      <c r="B447" s="25"/>
      <c r="C447" s="25"/>
      <c r="D447" s="25"/>
      <c r="E447" s="25"/>
      <c r="F447" s="25"/>
      <c r="G447" s="94" t="e">
        <v>#N/A</v>
      </c>
      <c r="H447" s="94" t="e">
        <v>#N/A</v>
      </c>
      <c r="I447" s="26"/>
      <c r="J447" s="26"/>
      <c r="K447" s="69" t="str">
        <f>IFERROR(IF(G447&gt;=(VLOOKUP(D447&amp;E447,'Tab 2 Aerobic Capacity (unprot)'!L$10:$M$27,2,FALSE)),"HFZ","NI")," ")</f>
        <v xml:space="preserve"> </v>
      </c>
      <c r="L447" s="69" t="str">
        <f>IFERROR(IF(H447&gt;=(VLOOKUP(D447&amp;E447,'Tab 2 Aerobic Capacity (unprot)'!L$34:$M$51,2,FALSE)),"HFZ","NI")," ")</f>
        <v xml:space="preserve"> </v>
      </c>
      <c r="M447" s="54" t="str">
        <f t="shared" si="72"/>
        <v xml:space="preserve"> </v>
      </c>
      <c r="N447" s="33" t="str">
        <f t="shared" si="73"/>
        <v xml:space="preserve"> </v>
      </c>
      <c r="O447" s="43"/>
      <c r="P447" s="54" t="str">
        <f t="shared" si="74"/>
        <v/>
      </c>
      <c r="Q447" s="33"/>
      <c r="R447" s="54" t="str">
        <f t="shared" si="75"/>
        <v/>
      </c>
      <c r="S447" s="99" t="e">
        <v>#N/A</v>
      </c>
      <c r="T447" s="99" t="e">
        <v>#N/A</v>
      </c>
      <c r="U447" s="99" t="e">
        <v>#N/A</v>
      </c>
      <c r="V447" s="27"/>
      <c r="W447" s="70" t="str">
        <f>IFERROR(IF(S447&gt;=(VLOOKUP(D447&amp;E447, 'Tab 3 Flex,Strng,Endur(unprot)'!AG$10:$AH$37,2,FALSE)),"HFZ", "NI")," ")</f>
        <v xml:space="preserve"> </v>
      </c>
      <c r="X447" s="70" t="str">
        <f>IFERROR(IF(T447&gt;=(VLOOKUP(D447&amp;E447, 'Tab 3 Flex,Strng,Endur(unprot)'!AG$10:$AH$37,2,FALSE)),"HFZ", "NI")," ")</f>
        <v xml:space="preserve"> </v>
      </c>
      <c r="Y447" s="71" t="str">
        <f t="shared" si="76"/>
        <v xml:space="preserve"> </v>
      </c>
      <c r="Z447" s="71" t="str">
        <f t="shared" si="77"/>
        <v xml:space="preserve"> </v>
      </c>
      <c r="AA447" s="71" t="str">
        <f>IFERROR(IF(U447&gt;=(VLOOKUP(D447&amp;E447, 'Tab 3 Flex,Strng,Endur(unprot)'!W$10:X$37,2,FALSE)),"HFZ", "NI"), " ")</f>
        <v xml:space="preserve"> </v>
      </c>
      <c r="AB447" s="28" t="str">
        <f t="shared" si="78"/>
        <v xml:space="preserve"> </v>
      </c>
      <c r="AC447" s="33"/>
      <c r="AD447" s="28" t="str">
        <f t="shared" si="79"/>
        <v/>
      </c>
      <c r="AE447" s="96" t="e">
        <v>#N/A</v>
      </c>
      <c r="AF447" s="35"/>
      <c r="AG447" s="72" t="str">
        <f>IFERROR(IF(AE447&gt;=(VLOOKUP(D447&amp;E447, 'Tab 3 Flex,Strng,Endur(unprot)'!R$10:$S$37,2,FALSE)),"HFZ", "NI")," ")</f>
        <v xml:space="preserve"> </v>
      </c>
      <c r="AH447" s="55" t="str">
        <f t="shared" si="80"/>
        <v xml:space="preserve"> </v>
      </c>
      <c r="AI447" s="43"/>
      <c r="AJ447" s="55" t="str">
        <f>D447&amp;AI447</f>
        <v/>
      </c>
      <c r="AK447" s="100" t="e">
        <v>#N/A</v>
      </c>
      <c r="AL447" s="36"/>
      <c r="AM447" s="73" t="str">
        <f>IFERROR(IF(AK447&gt;=(VLOOKUP(D447&amp;E447,'Tab 3 Flex,Strng,Endur(unprot)'!AB$10:$AC$37,2,FALSE)),"HFZ", "NI")," ")</f>
        <v xml:space="preserve"> </v>
      </c>
      <c r="AN447" s="29" t="str">
        <f t="shared" si="82"/>
        <v xml:space="preserve"> </v>
      </c>
      <c r="AO447" s="33"/>
      <c r="AP447" s="29" t="str">
        <f t="shared" si="83"/>
        <v/>
      </c>
    </row>
    <row r="448" spans="1:42" s="57" customFormat="1" ht="15.75" customHeight="1" thickTop="1" thickBot="1" x14ac:dyDescent="0.3">
      <c r="A448" s="32"/>
      <c r="B448" s="25"/>
      <c r="C448" s="25"/>
      <c r="D448" s="25"/>
      <c r="E448" s="25"/>
      <c r="F448" s="25"/>
      <c r="G448" s="94" t="e">
        <v>#N/A</v>
      </c>
      <c r="H448" s="94" t="e">
        <v>#N/A</v>
      </c>
      <c r="I448" s="26"/>
      <c r="J448" s="26"/>
      <c r="K448" s="69" t="str">
        <f>IFERROR(IF(G448&gt;=(VLOOKUP(D448&amp;E448,'Tab 2 Aerobic Capacity (unprot)'!L$10:$M$27,2,FALSE)),"HFZ","NI")," ")</f>
        <v xml:space="preserve"> </v>
      </c>
      <c r="L448" s="69" t="str">
        <f>IFERROR(IF(H448&gt;=(VLOOKUP(D448&amp;E448,'Tab 2 Aerobic Capacity (unprot)'!L$34:$M$51,2,FALSE)),"HFZ","NI")," ")</f>
        <v xml:space="preserve"> </v>
      </c>
      <c r="M448" s="54" t="str">
        <f t="shared" si="72"/>
        <v xml:space="preserve"> </v>
      </c>
      <c r="N448" s="33" t="str">
        <f t="shared" si="73"/>
        <v xml:space="preserve"> </v>
      </c>
      <c r="O448" s="43"/>
      <c r="P448" s="54" t="str">
        <f t="shared" si="74"/>
        <v/>
      </c>
      <c r="Q448" s="33"/>
      <c r="R448" s="54" t="str">
        <f t="shared" si="75"/>
        <v/>
      </c>
      <c r="S448" s="99" t="e">
        <v>#N/A</v>
      </c>
      <c r="T448" s="99" t="e">
        <v>#N/A</v>
      </c>
      <c r="U448" s="99" t="e">
        <v>#N/A</v>
      </c>
      <c r="V448" s="27"/>
      <c r="W448" s="70" t="str">
        <f>IFERROR(IF(S448&gt;=(VLOOKUP(D448&amp;E448, 'Tab 3 Flex,Strng,Endur(unprot)'!AG$10:$AH$37,2,FALSE)),"HFZ", "NI")," ")</f>
        <v xml:space="preserve"> </v>
      </c>
      <c r="X448" s="70" t="str">
        <f>IFERROR(IF(T448&gt;=(VLOOKUP(D448&amp;E448, 'Tab 3 Flex,Strng,Endur(unprot)'!AG$10:$AH$37,2,FALSE)),"HFZ", "NI")," ")</f>
        <v xml:space="preserve"> </v>
      </c>
      <c r="Y448" s="71" t="str">
        <f t="shared" si="76"/>
        <v xml:space="preserve"> </v>
      </c>
      <c r="Z448" s="71" t="str">
        <f t="shared" si="77"/>
        <v xml:space="preserve"> </v>
      </c>
      <c r="AA448" s="71" t="str">
        <f>IFERROR(IF(U448&gt;=(VLOOKUP(D448&amp;E448, 'Tab 3 Flex,Strng,Endur(unprot)'!W$10:X$37,2,FALSE)),"HFZ", "NI"), " ")</f>
        <v xml:space="preserve"> </v>
      </c>
      <c r="AB448" s="28" t="str">
        <f t="shared" si="78"/>
        <v xml:space="preserve"> </v>
      </c>
      <c r="AC448" s="33"/>
      <c r="AD448" s="28" t="str">
        <f t="shared" si="79"/>
        <v/>
      </c>
      <c r="AE448" s="96" t="e">
        <v>#N/A</v>
      </c>
      <c r="AF448" s="35"/>
      <c r="AG448" s="72" t="str">
        <f>IFERROR(IF(AE448&gt;=(VLOOKUP(D448&amp;E448, 'Tab 3 Flex,Strng,Endur(unprot)'!R$10:$S$37,2,FALSE)),"HFZ", "NI")," ")</f>
        <v xml:space="preserve"> </v>
      </c>
      <c r="AH448" s="55" t="str">
        <f t="shared" si="80"/>
        <v xml:space="preserve"> </v>
      </c>
      <c r="AI448" s="43"/>
      <c r="AJ448" s="55" t="str">
        <f t="shared" si="81"/>
        <v/>
      </c>
      <c r="AK448" s="100" t="e">
        <v>#N/A</v>
      </c>
      <c r="AL448" s="36"/>
      <c r="AM448" s="73" t="str">
        <f>IFERROR(IF(AK448&gt;=(VLOOKUP(D448&amp;E448,'Tab 3 Flex,Strng,Endur(unprot)'!AB$10:$AC$37,2,FALSE)),"HFZ", "NI")," ")</f>
        <v xml:space="preserve"> </v>
      </c>
      <c r="AN448" s="29" t="str">
        <f t="shared" si="82"/>
        <v xml:space="preserve"> </v>
      </c>
      <c r="AO448" s="33"/>
      <c r="AP448" s="29" t="str">
        <f t="shared" si="83"/>
        <v/>
      </c>
    </row>
    <row r="449" spans="1:42" s="57" customFormat="1" ht="16.5" thickTop="1" thickBot="1" x14ac:dyDescent="0.3">
      <c r="A449" s="32"/>
      <c r="B449" s="25"/>
      <c r="C449" s="25"/>
      <c r="D449" s="25"/>
      <c r="E449" s="25"/>
      <c r="F449" s="25"/>
      <c r="G449" s="94" t="e">
        <v>#N/A</v>
      </c>
      <c r="H449" s="94" t="e">
        <v>#N/A</v>
      </c>
      <c r="I449" s="26"/>
      <c r="J449" s="26"/>
      <c r="K449" s="69" t="str">
        <f>IFERROR(IF(G449&gt;=(VLOOKUP(D449&amp;E449,'Tab 2 Aerobic Capacity (unprot)'!L$10:$M$27,2,FALSE)),"HFZ","NI")," ")</f>
        <v xml:space="preserve"> </v>
      </c>
      <c r="L449" s="69" t="str">
        <f>IFERROR(IF(H449&gt;=(VLOOKUP(D449&amp;E449,'Tab 2 Aerobic Capacity (unprot)'!L$34:$M$51,2,FALSE)),"HFZ","NI")," ")</f>
        <v xml:space="preserve"> </v>
      </c>
      <c r="M449" s="54" t="str">
        <f t="shared" si="72"/>
        <v xml:space="preserve"> </v>
      </c>
      <c r="N449" s="33" t="str">
        <f t="shared" si="73"/>
        <v xml:space="preserve"> </v>
      </c>
      <c r="O449" s="43"/>
      <c r="P449" s="54" t="str">
        <f t="shared" si="74"/>
        <v/>
      </c>
      <c r="Q449" s="33"/>
      <c r="R449" s="54" t="str">
        <f t="shared" si="75"/>
        <v/>
      </c>
      <c r="S449" s="99" t="e">
        <v>#N/A</v>
      </c>
      <c r="T449" s="99" t="e">
        <v>#N/A</v>
      </c>
      <c r="U449" s="99" t="e">
        <v>#N/A</v>
      </c>
      <c r="V449" s="27"/>
      <c r="W449" s="70" t="str">
        <f>IFERROR(IF(S449&gt;=(VLOOKUP(D449&amp;E449, 'Tab 3 Flex,Strng,Endur(unprot)'!AG$10:$AH$37,2,FALSE)),"HFZ", "NI")," ")</f>
        <v xml:space="preserve"> </v>
      </c>
      <c r="X449" s="70" t="str">
        <f>IFERROR(IF(T449&gt;=(VLOOKUP(D449&amp;E449, 'Tab 3 Flex,Strng,Endur(unprot)'!AG$10:$AH$37,2,FALSE)),"HFZ", "NI")," ")</f>
        <v xml:space="preserve"> </v>
      </c>
      <c r="Y449" s="71" t="str">
        <f t="shared" si="76"/>
        <v xml:space="preserve"> </v>
      </c>
      <c r="Z449" s="71" t="str">
        <f t="shared" si="77"/>
        <v xml:space="preserve"> </v>
      </c>
      <c r="AA449" s="71" t="str">
        <f>IFERROR(IF(U449&gt;=(VLOOKUP(D449&amp;E449, 'Tab 3 Flex,Strng,Endur(unprot)'!W$10:X$37,2,FALSE)),"HFZ", "NI"), " ")</f>
        <v xml:space="preserve"> </v>
      </c>
      <c r="AB449" s="28" t="str">
        <f t="shared" si="78"/>
        <v xml:space="preserve"> </v>
      </c>
      <c r="AC449" s="33"/>
      <c r="AD449" s="28" t="str">
        <f t="shared" si="79"/>
        <v/>
      </c>
      <c r="AE449" s="96" t="e">
        <v>#N/A</v>
      </c>
      <c r="AF449" s="35"/>
      <c r="AG449" s="72" t="str">
        <f>IFERROR(IF(AE449&gt;=(VLOOKUP(D449&amp;E449, 'Tab 3 Flex,Strng,Endur(unprot)'!R$10:$S$37,2,FALSE)),"HFZ", "NI")," ")</f>
        <v xml:space="preserve"> </v>
      </c>
      <c r="AH449" s="55" t="str">
        <f t="shared" si="80"/>
        <v xml:space="preserve"> </v>
      </c>
      <c r="AI449" s="43"/>
      <c r="AJ449" s="55" t="str">
        <f t="shared" si="81"/>
        <v/>
      </c>
      <c r="AK449" s="100" t="e">
        <v>#N/A</v>
      </c>
      <c r="AL449" s="36"/>
      <c r="AM449" s="73" t="str">
        <f>IFERROR(IF(AK449&gt;=(VLOOKUP(D449&amp;E449,'Tab 3 Flex,Strng,Endur(unprot)'!AB$10:$AC$37,2,FALSE)),"HFZ", "NI")," ")</f>
        <v xml:space="preserve"> </v>
      </c>
      <c r="AN449" s="29" t="str">
        <f t="shared" si="82"/>
        <v xml:space="preserve"> </v>
      </c>
      <c r="AO449" s="33"/>
      <c r="AP449" s="29" t="str">
        <f t="shared" si="83"/>
        <v/>
      </c>
    </row>
    <row r="450" spans="1:42" s="57" customFormat="1" ht="15.75" customHeight="1" thickTop="1" thickBot="1" x14ac:dyDescent="0.3">
      <c r="A450" s="32"/>
      <c r="B450" s="25"/>
      <c r="C450" s="25"/>
      <c r="D450" s="25"/>
      <c r="E450" s="25"/>
      <c r="F450" s="25"/>
      <c r="G450" s="94" t="e">
        <v>#N/A</v>
      </c>
      <c r="H450" s="94" t="e">
        <v>#N/A</v>
      </c>
      <c r="I450" s="26"/>
      <c r="J450" s="26"/>
      <c r="K450" s="69" t="str">
        <f>IFERROR(IF(G450&gt;=(VLOOKUP(D450&amp;E450,'Tab 2 Aerobic Capacity (unprot)'!L$10:$M$27,2,FALSE)),"HFZ","NI")," ")</f>
        <v xml:space="preserve"> </v>
      </c>
      <c r="L450" s="69" t="str">
        <f>IFERROR(IF(H450&gt;=(VLOOKUP(D450&amp;E450,'Tab 2 Aerobic Capacity (unprot)'!L$34:$M$51,2,FALSE)),"HFZ","NI")," ")</f>
        <v xml:space="preserve"> </v>
      </c>
      <c r="M450" s="54" t="str">
        <f t="shared" si="72"/>
        <v xml:space="preserve"> </v>
      </c>
      <c r="N450" s="33" t="str">
        <f t="shared" si="73"/>
        <v xml:space="preserve"> </v>
      </c>
      <c r="O450" s="43"/>
      <c r="P450" s="54" t="str">
        <f t="shared" si="74"/>
        <v/>
      </c>
      <c r="Q450" s="33"/>
      <c r="R450" s="54" t="str">
        <f t="shared" si="75"/>
        <v/>
      </c>
      <c r="S450" s="99" t="e">
        <v>#N/A</v>
      </c>
      <c r="T450" s="99" t="e">
        <v>#N/A</v>
      </c>
      <c r="U450" s="99" t="e">
        <v>#N/A</v>
      </c>
      <c r="V450" s="27"/>
      <c r="W450" s="70" t="str">
        <f>IFERROR(IF(S450&gt;=(VLOOKUP(D450&amp;E450, 'Tab 3 Flex,Strng,Endur(unprot)'!AG$10:$AH$37,2,FALSE)),"HFZ", "NI")," ")</f>
        <v xml:space="preserve"> </v>
      </c>
      <c r="X450" s="70" t="str">
        <f>IFERROR(IF(T450&gt;=(VLOOKUP(D450&amp;E450, 'Tab 3 Flex,Strng,Endur(unprot)'!AG$10:$AH$37,2,FALSE)),"HFZ", "NI")," ")</f>
        <v xml:space="preserve"> </v>
      </c>
      <c r="Y450" s="71" t="str">
        <f t="shared" si="76"/>
        <v xml:space="preserve"> </v>
      </c>
      <c r="Z450" s="71" t="str">
        <f t="shared" si="77"/>
        <v xml:space="preserve"> </v>
      </c>
      <c r="AA450" s="71" t="str">
        <f>IFERROR(IF(U450&gt;=(VLOOKUP(D450&amp;E450, 'Tab 3 Flex,Strng,Endur(unprot)'!W$10:X$37,2,FALSE)),"HFZ", "NI"), " ")</f>
        <v xml:space="preserve"> </v>
      </c>
      <c r="AB450" s="28" t="str">
        <f t="shared" si="78"/>
        <v xml:space="preserve"> </v>
      </c>
      <c r="AC450" s="33"/>
      <c r="AD450" s="28" t="str">
        <f t="shared" si="79"/>
        <v/>
      </c>
      <c r="AE450" s="96" t="e">
        <v>#N/A</v>
      </c>
      <c r="AF450" s="35"/>
      <c r="AG450" s="72" t="str">
        <f>IFERROR(IF(AE450&gt;=(VLOOKUP(D450&amp;E450, 'Tab 3 Flex,Strng,Endur(unprot)'!R$10:$S$37,2,FALSE)),"HFZ", "NI")," ")</f>
        <v xml:space="preserve"> </v>
      </c>
      <c r="AH450" s="55" t="str">
        <f t="shared" si="80"/>
        <v xml:space="preserve"> </v>
      </c>
      <c r="AI450" s="43"/>
      <c r="AJ450" s="55" t="str">
        <f t="shared" si="81"/>
        <v/>
      </c>
      <c r="AK450" s="100" t="e">
        <v>#N/A</v>
      </c>
      <c r="AL450" s="36"/>
      <c r="AM450" s="73" t="str">
        <f>IFERROR(IF(AK450&gt;=(VLOOKUP(D450&amp;E450,'Tab 3 Flex,Strng,Endur(unprot)'!AB$10:$AC$37,2,FALSE)),"HFZ", "NI")," ")</f>
        <v xml:space="preserve"> </v>
      </c>
      <c r="AN450" s="29" t="str">
        <f t="shared" si="82"/>
        <v xml:space="preserve"> </v>
      </c>
      <c r="AO450" s="33"/>
      <c r="AP450" s="29" t="str">
        <f t="shared" si="83"/>
        <v/>
      </c>
    </row>
    <row r="451" spans="1:42" s="57" customFormat="1" ht="16.5" thickTop="1" thickBot="1" x14ac:dyDescent="0.3">
      <c r="A451" s="32"/>
      <c r="B451" s="25"/>
      <c r="C451" s="25"/>
      <c r="D451" s="25"/>
      <c r="E451" s="25"/>
      <c r="F451" s="25"/>
      <c r="G451" s="94" t="e">
        <v>#N/A</v>
      </c>
      <c r="H451" s="94" t="e">
        <v>#N/A</v>
      </c>
      <c r="I451" s="26"/>
      <c r="J451" s="26"/>
      <c r="K451" s="69" t="str">
        <f>IFERROR(IF(G451&gt;=(VLOOKUP(D451&amp;E451,'Tab 2 Aerobic Capacity (unprot)'!L$10:$M$27,2,FALSE)),"HFZ","NI")," ")</f>
        <v xml:space="preserve"> </v>
      </c>
      <c r="L451" s="69" t="str">
        <f>IFERROR(IF(H451&gt;=(VLOOKUP(D451&amp;E451,'Tab 2 Aerobic Capacity (unprot)'!L$34:$M$51,2,FALSE)),"HFZ","NI")," ")</f>
        <v xml:space="preserve"> </v>
      </c>
      <c r="M451" s="54" t="str">
        <f t="shared" si="72"/>
        <v xml:space="preserve"> </v>
      </c>
      <c r="N451" s="33" t="str">
        <f t="shared" si="73"/>
        <v xml:space="preserve"> </v>
      </c>
      <c r="O451" s="43"/>
      <c r="P451" s="54" t="str">
        <f t="shared" si="74"/>
        <v/>
      </c>
      <c r="Q451" s="33"/>
      <c r="R451" s="54" t="str">
        <f t="shared" si="75"/>
        <v/>
      </c>
      <c r="S451" s="99" t="e">
        <v>#N/A</v>
      </c>
      <c r="T451" s="99" t="e">
        <v>#N/A</v>
      </c>
      <c r="U451" s="99" t="e">
        <v>#N/A</v>
      </c>
      <c r="V451" s="27"/>
      <c r="W451" s="70" t="str">
        <f>IFERROR(IF(S451&gt;=(VLOOKUP(D451&amp;E451, 'Tab 3 Flex,Strng,Endur(unprot)'!AG$10:$AH$37,2,FALSE)),"HFZ", "NI")," ")</f>
        <v xml:space="preserve"> </v>
      </c>
      <c r="X451" s="70" t="str">
        <f>IFERROR(IF(T451&gt;=(VLOOKUP(D451&amp;E451, 'Tab 3 Flex,Strng,Endur(unprot)'!AG$10:$AH$37,2,FALSE)),"HFZ", "NI")," ")</f>
        <v xml:space="preserve"> </v>
      </c>
      <c r="Y451" s="71" t="str">
        <f t="shared" si="76"/>
        <v xml:space="preserve"> </v>
      </c>
      <c r="Z451" s="71" t="str">
        <f t="shared" si="77"/>
        <v xml:space="preserve"> </v>
      </c>
      <c r="AA451" s="71" t="str">
        <f>IFERROR(IF(U451&gt;=(VLOOKUP(D451&amp;E451, 'Tab 3 Flex,Strng,Endur(unprot)'!W$10:X$37,2,FALSE)),"HFZ", "NI"), " ")</f>
        <v xml:space="preserve"> </v>
      </c>
      <c r="AB451" s="28" t="str">
        <f t="shared" si="78"/>
        <v xml:space="preserve"> </v>
      </c>
      <c r="AC451" s="33"/>
      <c r="AD451" s="28" t="str">
        <f t="shared" si="79"/>
        <v/>
      </c>
      <c r="AE451" s="96" t="e">
        <v>#N/A</v>
      </c>
      <c r="AF451" s="35"/>
      <c r="AG451" s="72" t="str">
        <f>IFERROR(IF(AE451&gt;=(VLOOKUP(D451&amp;E451, 'Tab 3 Flex,Strng,Endur(unprot)'!R$10:$S$37,2,FALSE)),"HFZ", "NI")," ")</f>
        <v xml:space="preserve"> </v>
      </c>
      <c r="AH451" s="55" t="str">
        <f t="shared" si="80"/>
        <v xml:space="preserve"> </v>
      </c>
      <c r="AI451" s="43"/>
      <c r="AJ451" s="55" t="str">
        <f t="shared" si="81"/>
        <v/>
      </c>
      <c r="AK451" s="100" t="e">
        <v>#N/A</v>
      </c>
      <c r="AL451" s="36"/>
      <c r="AM451" s="73" t="str">
        <f>IFERROR(IF(AK451&gt;=(VLOOKUP(D451&amp;E451,'Tab 3 Flex,Strng,Endur(unprot)'!AB$10:$AC$37,2,FALSE)),"HFZ", "NI")," ")</f>
        <v xml:space="preserve"> </v>
      </c>
      <c r="AN451" s="29" t="str">
        <f t="shared" si="82"/>
        <v xml:space="preserve"> </v>
      </c>
      <c r="AO451" s="33"/>
      <c r="AP451" s="29" t="str">
        <f t="shared" si="83"/>
        <v/>
      </c>
    </row>
    <row r="452" spans="1:42" s="57" customFormat="1" ht="15.75" customHeight="1" thickTop="1" thickBot="1" x14ac:dyDescent="0.3">
      <c r="A452" s="32"/>
      <c r="B452" s="25"/>
      <c r="C452" s="25"/>
      <c r="D452" s="25"/>
      <c r="E452" s="25"/>
      <c r="F452" s="25"/>
      <c r="G452" s="94" t="e">
        <v>#N/A</v>
      </c>
      <c r="H452" s="94" t="e">
        <v>#N/A</v>
      </c>
      <c r="I452" s="26"/>
      <c r="J452" s="26"/>
      <c r="K452" s="69" t="str">
        <f>IFERROR(IF(G452&gt;=(VLOOKUP(D452&amp;E452,'Tab 2 Aerobic Capacity (unprot)'!L$10:$M$27,2,FALSE)),"HFZ","NI")," ")</f>
        <v xml:space="preserve"> </v>
      </c>
      <c r="L452" s="69" t="str">
        <f>IFERROR(IF(H452&gt;=(VLOOKUP(D452&amp;E452,'Tab 2 Aerobic Capacity (unprot)'!L$34:$M$51,2,FALSE)),"HFZ","NI")," ")</f>
        <v xml:space="preserve"> </v>
      </c>
      <c r="M452" s="54" t="str">
        <f t="shared" si="72"/>
        <v xml:space="preserve"> </v>
      </c>
      <c r="N452" s="33" t="str">
        <f t="shared" si="73"/>
        <v xml:space="preserve"> </v>
      </c>
      <c r="O452" s="43"/>
      <c r="P452" s="54" t="str">
        <f t="shared" si="74"/>
        <v/>
      </c>
      <c r="Q452" s="33"/>
      <c r="R452" s="54" t="str">
        <f t="shared" si="75"/>
        <v/>
      </c>
      <c r="S452" s="99" t="e">
        <v>#N/A</v>
      </c>
      <c r="T452" s="99" t="e">
        <v>#N/A</v>
      </c>
      <c r="U452" s="99" t="e">
        <v>#N/A</v>
      </c>
      <c r="V452" s="27"/>
      <c r="W452" s="70" t="str">
        <f>IFERROR(IF(S452&gt;=(VLOOKUP(D452&amp;E452, 'Tab 3 Flex,Strng,Endur(unprot)'!AG$10:$AH$37,2,FALSE)),"HFZ", "NI")," ")</f>
        <v xml:space="preserve"> </v>
      </c>
      <c r="X452" s="70" t="str">
        <f>IFERROR(IF(T452&gt;=(VLOOKUP(D452&amp;E452, 'Tab 3 Flex,Strng,Endur(unprot)'!AG$10:$AH$37,2,FALSE)),"HFZ", "NI")," ")</f>
        <v xml:space="preserve"> </v>
      </c>
      <c r="Y452" s="71" t="str">
        <f t="shared" si="76"/>
        <v xml:space="preserve"> </v>
      </c>
      <c r="Z452" s="71" t="str">
        <f t="shared" si="77"/>
        <v xml:space="preserve"> </v>
      </c>
      <c r="AA452" s="71" t="str">
        <f>IFERROR(IF(U452&gt;=(VLOOKUP(D452&amp;E452, 'Tab 3 Flex,Strng,Endur(unprot)'!W$10:X$37,2,FALSE)),"HFZ", "NI"), " ")</f>
        <v xml:space="preserve"> </v>
      </c>
      <c r="AB452" s="28" t="str">
        <f t="shared" si="78"/>
        <v xml:space="preserve"> </v>
      </c>
      <c r="AC452" s="33"/>
      <c r="AD452" s="28" t="str">
        <f t="shared" si="79"/>
        <v/>
      </c>
      <c r="AE452" s="96" t="e">
        <v>#N/A</v>
      </c>
      <c r="AF452" s="35"/>
      <c r="AG452" s="72" t="str">
        <f>IFERROR(IF(AE452&gt;=(VLOOKUP(D452&amp;E452, 'Tab 3 Flex,Strng,Endur(unprot)'!R$10:$S$37,2,FALSE)),"HFZ", "NI")," ")</f>
        <v xml:space="preserve"> </v>
      </c>
      <c r="AH452" s="55" t="str">
        <f t="shared" si="80"/>
        <v xml:space="preserve"> </v>
      </c>
      <c r="AI452" s="43"/>
      <c r="AJ452" s="55" t="str">
        <f t="shared" si="81"/>
        <v/>
      </c>
      <c r="AK452" s="100" t="e">
        <v>#N/A</v>
      </c>
      <c r="AL452" s="36"/>
      <c r="AM452" s="73" t="str">
        <f>IFERROR(IF(AK452&gt;=(VLOOKUP(D452&amp;E452,'Tab 3 Flex,Strng,Endur(unprot)'!AB$10:$AC$37,2,FALSE)),"HFZ", "NI")," ")</f>
        <v xml:space="preserve"> </v>
      </c>
      <c r="AN452" s="29" t="str">
        <f t="shared" si="82"/>
        <v xml:space="preserve"> </v>
      </c>
      <c r="AO452" s="33"/>
      <c r="AP452" s="29" t="str">
        <f t="shared" si="83"/>
        <v/>
      </c>
    </row>
    <row r="453" spans="1:42" s="57" customFormat="1" ht="16.5" thickTop="1" thickBot="1" x14ac:dyDescent="0.3">
      <c r="A453" s="32"/>
      <c r="B453" s="25"/>
      <c r="C453" s="25"/>
      <c r="D453" s="25"/>
      <c r="E453" s="25"/>
      <c r="F453" s="25"/>
      <c r="G453" s="94" t="e">
        <v>#N/A</v>
      </c>
      <c r="H453" s="94" t="e">
        <v>#N/A</v>
      </c>
      <c r="I453" s="26"/>
      <c r="J453" s="26"/>
      <c r="K453" s="69" t="str">
        <f>IFERROR(IF(G453&gt;=(VLOOKUP(D453&amp;E453,'Tab 2 Aerobic Capacity (unprot)'!L$10:$M$27,2,FALSE)),"HFZ","NI")," ")</f>
        <v xml:space="preserve"> </v>
      </c>
      <c r="L453" s="69" t="str">
        <f>IFERROR(IF(H453&gt;=(VLOOKUP(D453&amp;E453,'Tab 2 Aerobic Capacity (unprot)'!L$34:$M$51,2,FALSE)),"HFZ","NI")," ")</f>
        <v xml:space="preserve"> </v>
      </c>
      <c r="M453" s="54" t="str">
        <f t="shared" si="72"/>
        <v xml:space="preserve"> </v>
      </c>
      <c r="N453" s="33" t="str">
        <f t="shared" si="73"/>
        <v xml:space="preserve"> </v>
      </c>
      <c r="O453" s="43"/>
      <c r="P453" s="54" t="str">
        <f t="shared" si="74"/>
        <v/>
      </c>
      <c r="Q453" s="33"/>
      <c r="R453" s="54" t="str">
        <f t="shared" si="75"/>
        <v/>
      </c>
      <c r="S453" s="99" t="e">
        <v>#N/A</v>
      </c>
      <c r="T453" s="99" t="e">
        <v>#N/A</v>
      </c>
      <c r="U453" s="99" t="e">
        <v>#N/A</v>
      </c>
      <c r="V453" s="27"/>
      <c r="W453" s="70" t="str">
        <f>IFERROR(IF(S453&gt;=(VLOOKUP(D453&amp;E453, 'Tab 3 Flex,Strng,Endur(unprot)'!AG$10:$AH$37,2,FALSE)),"HFZ", "NI")," ")</f>
        <v xml:space="preserve"> </v>
      </c>
      <c r="X453" s="70" t="str">
        <f>IFERROR(IF(T453&gt;=(VLOOKUP(D453&amp;E453, 'Tab 3 Flex,Strng,Endur(unprot)'!AG$10:$AH$37,2,FALSE)),"HFZ", "NI")," ")</f>
        <v xml:space="preserve"> </v>
      </c>
      <c r="Y453" s="71" t="str">
        <f t="shared" si="76"/>
        <v xml:space="preserve"> </v>
      </c>
      <c r="Z453" s="71" t="str">
        <f t="shared" si="77"/>
        <v xml:space="preserve"> </v>
      </c>
      <c r="AA453" s="71" t="str">
        <f>IFERROR(IF(U453&gt;=(VLOOKUP(D453&amp;E453, 'Tab 3 Flex,Strng,Endur(unprot)'!W$10:X$37,2,FALSE)),"HFZ", "NI"), " ")</f>
        <v xml:space="preserve"> </v>
      </c>
      <c r="AB453" s="28" t="str">
        <f t="shared" si="78"/>
        <v xml:space="preserve"> </v>
      </c>
      <c r="AC453" s="33"/>
      <c r="AD453" s="28" t="str">
        <f t="shared" si="79"/>
        <v/>
      </c>
      <c r="AE453" s="96" t="e">
        <v>#N/A</v>
      </c>
      <c r="AF453" s="35"/>
      <c r="AG453" s="72" t="str">
        <f>IFERROR(IF(AE453&gt;=(VLOOKUP(D453&amp;E453, 'Tab 3 Flex,Strng,Endur(unprot)'!R$10:$S$37,2,FALSE)),"HFZ", "NI")," ")</f>
        <v xml:space="preserve"> </v>
      </c>
      <c r="AH453" s="55" t="str">
        <f t="shared" si="80"/>
        <v xml:space="preserve"> </v>
      </c>
      <c r="AI453" s="43"/>
      <c r="AJ453" s="55" t="str">
        <f t="shared" si="81"/>
        <v/>
      </c>
      <c r="AK453" s="100" t="e">
        <v>#N/A</v>
      </c>
      <c r="AL453" s="36"/>
      <c r="AM453" s="73" t="str">
        <f>IFERROR(IF(AK453&gt;=(VLOOKUP(D453&amp;E453,'Tab 3 Flex,Strng,Endur(unprot)'!AB$10:$AC$37,2,FALSE)),"HFZ", "NI")," ")</f>
        <v xml:space="preserve"> </v>
      </c>
      <c r="AN453" s="29" t="str">
        <f t="shared" si="82"/>
        <v xml:space="preserve"> </v>
      </c>
      <c r="AO453" s="33"/>
      <c r="AP453" s="29" t="str">
        <f t="shared" si="83"/>
        <v/>
      </c>
    </row>
    <row r="454" spans="1:42" s="57" customFormat="1" ht="15.75" customHeight="1" thickTop="1" thickBot="1" x14ac:dyDescent="0.3">
      <c r="A454" s="32"/>
      <c r="B454" s="25"/>
      <c r="C454" s="25"/>
      <c r="D454" s="25"/>
      <c r="E454" s="25"/>
      <c r="F454" s="25"/>
      <c r="G454" s="94" t="e">
        <v>#N/A</v>
      </c>
      <c r="H454" s="94" t="e">
        <v>#N/A</v>
      </c>
      <c r="I454" s="26"/>
      <c r="J454" s="26"/>
      <c r="K454" s="69" t="str">
        <f>IFERROR(IF(G454&gt;=(VLOOKUP(D454&amp;E454,'Tab 2 Aerobic Capacity (unprot)'!L$10:$M$27,2,FALSE)),"HFZ","NI")," ")</f>
        <v xml:space="preserve"> </v>
      </c>
      <c r="L454" s="69" t="str">
        <f>IFERROR(IF(H454&gt;=(VLOOKUP(D454&amp;E454,'Tab 2 Aerobic Capacity (unprot)'!L$34:$M$51,2,FALSE)),"HFZ","NI")," ")</f>
        <v xml:space="preserve"> </v>
      </c>
      <c r="M454" s="54" t="str">
        <f t="shared" si="72"/>
        <v xml:space="preserve"> </v>
      </c>
      <c r="N454" s="33" t="str">
        <f t="shared" si="73"/>
        <v xml:space="preserve"> </v>
      </c>
      <c r="O454" s="43"/>
      <c r="P454" s="54" t="str">
        <f t="shared" si="74"/>
        <v/>
      </c>
      <c r="Q454" s="33"/>
      <c r="R454" s="54" t="str">
        <f t="shared" si="75"/>
        <v/>
      </c>
      <c r="S454" s="99" t="e">
        <v>#N/A</v>
      </c>
      <c r="T454" s="99" t="e">
        <v>#N/A</v>
      </c>
      <c r="U454" s="99" t="e">
        <v>#N/A</v>
      </c>
      <c r="V454" s="27"/>
      <c r="W454" s="70" t="str">
        <f>IFERROR(IF(S454&gt;=(VLOOKUP(D454&amp;E454, 'Tab 3 Flex,Strng,Endur(unprot)'!AG$10:$AH$37,2,FALSE)),"HFZ", "NI")," ")</f>
        <v xml:space="preserve"> </v>
      </c>
      <c r="X454" s="70" t="str">
        <f>IFERROR(IF(T454&gt;=(VLOOKUP(D454&amp;E454, 'Tab 3 Flex,Strng,Endur(unprot)'!AG$10:$AH$37,2,FALSE)),"HFZ", "NI")," ")</f>
        <v xml:space="preserve"> </v>
      </c>
      <c r="Y454" s="71" t="str">
        <f t="shared" si="76"/>
        <v xml:space="preserve"> </v>
      </c>
      <c r="Z454" s="71" t="str">
        <f t="shared" si="77"/>
        <v xml:space="preserve"> </v>
      </c>
      <c r="AA454" s="71" t="str">
        <f>IFERROR(IF(U454&gt;=(VLOOKUP(D454&amp;E454, 'Tab 3 Flex,Strng,Endur(unprot)'!W$10:X$37,2,FALSE)),"HFZ", "NI"), " ")</f>
        <v xml:space="preserve"> </v>
      </c>
      <c r="AB454" s="28" t="str">
        <f t="shared" si="78"/>
        <v xml:space="preserve"> </v>
      </c>
      <c r="AC454" s="33"/>
      <c r="AD454" s="28" t="str">
        <f t="shared" si="79"/>
        <v/>
      </c>
      <c r="AE454" s="96" t="e">
        <v>#N/A</v>
      </c>
      <c r="AF454" s="35"/>
      <c r="AG454" s="72" t="str">
        <f>IFERROR(IF(AE454&gt;=(VLOOKUP(D454&amp;E454, 'Tab 3 Flex,Strng,Endur(unprot)'!R$10:$S$37,2,FALSE)),"HFZ", "NI")," ")</f>
        <v xml:space="preserve"> </v>
      </c>
      <c r="AH454" s="55" t="str">
        <f t="shared" si="80"/>
        <v xml:space="preserve"> </v>
      </c>
      <c r="AI454" s="43"/>
      <c r="AJ454" s="55" t="str">
        <f t="shared" si="81"/>
        <v/>
      </c>
      <c r="AK454" s="100" t="e">
        <v>#N/A</v>
      </c>
      <c r="AL454" s="36"/>
      <c r="AM454" s="73" t="str">
        <f>IFERROR(IF(AK454&gt;=(VLOOKUP(D454&amp;E454,'Tab 3 Flex,Strng,Endur(unprot)'!AB$10:$AC$37,2,FALSE)),"HFZ", "NI")," ")</f>
        <v xml:space="preserve"> </v>
      </c>
      <c r="AN454" s="29" t="str">
        <f t="shared" si="82"/>
        <v xml:space="preserve"> </v>
      </c>
      <c r="AO454" s="33"/>
      <c r="AP454" s="29" t="str">
        <f t="shared" si="83"/>
        <v/>
      </c>
    </row>
    <row r="455" spans="1:42" s="57" customFormat="1" ht="16.5" thickTop="1" thickBot="1" x14ac:dyDescent="0.3">
      <c r="A455" s="32"/>
      <c r="B455" s="25"/>
      <c r="C455" s="25"/>
      <c r="D455" s="25"/>
      <c r="E455" s="25"/>
      <c r="F455" s="25"/>
      <c r="G455" s="94" t="e">
        <v>#N/A</v>
      </c>
      <c r="H455" s="94" t="e">
        <v>#N/A</v>
      </c>
      <c r="I455" s="26"/>
      <c r="J455" s="26"/>
      <c r="K455" s="69" t="str">
        <f>IFERROR(IF(G455&gt;=(VLOOKUP(D455&amp;E455,'Tab 2 Aerobic Capacity (unprot)'!L$10:$M$27,2,FALSE)),"HFZ","NI")," ")</f>
        <v xml:space="preserve"> </v>
      </c>
      <c r="L455" s="69" t="str">
        <f>IFERROR(IF(H455&gt;=(VLOOKUP(D455&amp;E455,'Tab 2 Aerobic Capacity (unprot)'!L$34:$M$51,2,FALSE)),"HFZ","NI")," ")</f>
        <v xml:space="preserve"> </v>
      </c>
      <c r="M455" s="54" t="str">
        <f t="shared" si="72"/>
        <v xml:space="preserve"> </v>
      </c>
      <c r="N455" s="33" t="str">
        <f>D455&amp;L455</f>
        <v xml:space="preserve"> </v>
      </c>
      <c r="O455" s="43"/>
      <c r="P455" s="54" t="str">
        <f t="shared" si="74"/>
        <v/>
      </c>
      <c r="Q455" s="33"/>
      <c r="R455" s="54" t="str">
        <f t="shared" si="75"/>
        <v/>
      </c>
      <c r="S455" s="99" t="e">
        <v>#N/A</v>
      </c>
      <c r="T455" s="99" t="e">
        <v>#N/A</v>
      </c>
      <c r="U455" s="99" t="e">
        <v>#N/A</v>
      </c>
      <c r="V455" s="27"/>
      <c r="W455" s="70" t="str">
        <f>IFERROR(IF(S455&gt;=(VLOOKUP(D455&amp;E455, 'Tab 3 Flex,Strng,Endur(unprot)'!AG$10:$AH$37,2,FALSE)),"HFZ", "NI")," ")</f>
        <v xml:space="preserve"> </v>
      </c>
      <c r="X455" s="70" t="str">
        <f>IFERROR(IF(T455&gt;=(VLOOKUP(D455&amp;E455, 'Tab 3 Flex,Strng,Endur(unprot)'!AG$10:$AH$37,2,FALSE)),"HFZ", "NI")," ")</f>
        <v xml:space="preserve"> </v>
      </c>
      <c r="Y455" s="71" t="str">
        <f t="shared" si="76"/>
        <v xml:space="preserve"> </v>
      </c>
      <c r="Z455" s="71" t="str">
        <f t="shared" si="77"/>
        <v xml:space="preserve"> </v>
      </c>
      <c r="AA455" s="71" t="str">
        <f>IFERROR(IF(U455&gt;=(VLOOKUP(D455&amp;E455, 'Tab 3 Flex,Strng,Endur(unprot)'!W$10:X$37,2,FALSE)),"HFZ", "NI"), " ")</f>
        <v xml:space="preserve"> </v>
      </c>
      <c r="AB455" s="28" t="str">
        <f t="shared" si="78"/>
        <v xml:space="preserve"> </v>
      </c>
      <c r="AC455" s="33"/>
      <c r="AD455" s="28" t="str">
        <f t="shared" si="79"/>
        <v/>
      </c>
      <c r="AE455" s="96" t="e">
        <v>#N/A</v>
      </c>
      <c r="AF455" s="35"/>
      <c r="AG455" s="72" t="str">
        <f>IFERROR(IF(AE455&gt;=(VLOOKUP(D455&amp;E455, 'Tab 3 Flex,Strng,Endur(unprot)'!R$10:$S$37,2,FALSE)),"HFZ", "NI")," ")</f>
        <v xml:space="preserve"> </v>
      </c>
      <c r="AH455" s="55" t="str">
        <f t="shared" si="80"/>
        <v xml:space="preserve"> </v>
      </c>
      <c r="AI455" s="43"/>
      <c r="AJ455" s="55" t="str">
        <f t="shared" si="81"/>
        <v/>
      </c>
      <c r="AK455" s="100" t="e">
        <v>#N/A</v>
      </c>
      <c r="AL455" s="36"/>
      <c r="AM455" s="73" t="str">
        <f>IFERROR(IF(AK455&gt;=(VLOOKUP(D455&amp;E455,'Tab 3 Flex,Strng,Endur(unprot)'!AB$10:$AC$37,2,FALSE)),"HFZ", "NI")," ")</f>
        <v xml:space="preserve"> </v>
      </c>
      <c r="AN455" s="29" t="str">
        <f t="shared" si="82"/>
        <v xml:space="preserve"> </v>
      </c>
      <c r="AO455" s="33"/>
      <c r="AP455" s="29" t="str">
        <f t="shared" si="83"/>
        <v/>
      </c>
    </row>
    <row r="456" spans="1:42" s="57" customFormat="1" ht="15.75" customHeight="1" thickTop="1" thickBot="1" x14ac:dyDescent="0.3">
      <c r="A456" s="32"/>
      <c r="B456" s="25"/>
      <c r="C456" s="25"/>
      <c r="D456" s="25"/>
      <c r="E456" s="25"/>
      <c r="F456" s="25"/>
      <c r="G456" s="94" t="e">
        <v>#N/A</v>
      </c>
      <c r="H456" s="94" t="e">
        <v>#N/A</v>
      </c>
      <c r="I456" s="26"/>
      <c r="J456" s="26"/>
      <c r="K456" s="69" t="str">
        <f>IFERROR(IF(G456&gt;=(VLOOKUP(D456&amp;E456,'Tab 2 Aerobic Capacity (unprot)'!L$10:$M$27,2,FALSE)),"HFZ","NI")," ")</f>
        <v xml:space="preserve"> </v>
      </c>
      <c r="L456" s="69" t="str">
        <f>IFERROR(IF(H456&gt;=(VLOOKUP(D456&amp;E456,'Tab 2 Aerobic Capacity (unprot)'!L$34:$M$51,2,FALSE)),"HFZ","NI")," ")</f>
        <v xml:space="preserve"> </v>
      </c>
      <c r="M456" s="54" t="str">
        <f t="shared" si="72"/>
        <v xml:space="preserve"> </v>
      </c>
      <c r="N456" s="33" t="str">
        <f>D456&amp;L456</f>
        <v xml:space="preserve"> </v>
      </c>
      <c r="O456" s="43"/>
      <c r="P456" s="54" t="str">
        <f t="shared" si="74"/>
        <v/>
      </c>
      <c r="Q456" s="33"/>
      <c r="R456" s="54" t="str">
        <f t="shared" si="75"/>
        <v/>
      </c>
      <c r="S456" s="99" t="e">
        <v>#N/A</v>
      </c>
      <c r="T456" s="99" t="e">
        <v>#N/A</v>
      </c>
      <c r="U456" s="99" t="e">
        <v>#N/A</v>
      </c>
      <c r="V456" s="27"/>
      <c r="W456" s="70" t="str">
        <f>IFERROR(IF(S456&gt;=(VLOOKUP(D456&amp;E456, 'Tab 3 Flex,Strng,Endur(unprot)'!AG$10:$AH$37,2,FALSE)),"HFZ", "NI")," ")</f>
        <v xml:space="preserve"> </v>
      </c>
      <c r="X456" s="70" t="str">
        <f>IFERROR(IF(T456&gt;=(VLOOKUP(D456&amp;E456, 'Tab 3 Flex,Strng,Endur(unprot)'!AG$10:$AH$37,2,FALSE)),"HFZ", "NI")," ")</f>
        <v xml:space="preserve"> </v>
      </c>
      <c r="Y456" s="71" t="str">
        <f t="shared" si="76"/>
        <v xml:space="preserve"> </v>
      </c>
      <c r="Z456" s="71" t="str">
        <f t="shared" si="77"/>
        <v xml:space="preserve"> </v>
      </c>
      <c r="AA456" s="71" t="str">
        <f>IFERROR(IF(U456&gt;=(VLOOKUP(D456&amp;E456, 'Tab 3 Flex,Strng,Endur(unprot)'!W$10:X$37,2,FALSE)),"HFZ", "NI"), " ")</f>
        <v xml:space="preserve"> </v>
      </c>
      <c r="AB456" s="28" t="str">
        <f t="shared" si="78"/>
        <v xml:space="preserve"> </v>
      </c>
      <c r="AC456" s="33"/>
      <c r="AD456" s="28" t="str">
        <f t="shared" si="79"/>
        <v/>
      </c>
      <c r="AE456" s="96" t="e">
        <v>#N/A</v>
      </c>
      <c r="AF456" s="35"/>
      <c r="AG456" s="72" t="str">
        <f>IFERROR(IF(AE456&gt;=(VLOOKUP(D456&amp;E456, 'Tab 3 Flex,Strng,Endur(unprot)'!R$10:$S$37,2,FALSE)),"HFZ", "NI")," ")</f>
        <v xml:space="preserve"> </v>
      </c>
      <c r="AH456" s="55" t="str">
        <f t="shared" si="80"/>
        <v xml:space="preserve"> </v>
      </c>
      <c r="AI456" s="43"/>
      <c r="AJ456" s="55" t="str">
        <f t="shared" si="81"/>
        <v/>
      </c>
      <c r="AK456" s="100" t="e">
        <v>#N/A</v>
      </c>
      <c r="AL456" s="36"/>
      <c r="AM456" s="73" t="str">
        <f>IFERROR(IF(AK456&gt;=(VLOOKUP(D456&amp;E456,'Tab 3 Flex,Strng,Endur(unprot)'!AB$10:$AC$37,2,FALSE)),"HFZ", "NI")," ")</f>
        <v xml:space="preserve"> </v>
      </c>
      <c r="AN456" s="29" t="str">
        <f t="shared" si="82"/>
        <v xml:space="preserve"> </v>
      </c>
      <c r="AO456" s="33"/>
      <c r="AP456" s="29" t="str">
        <f t="shared" si="83"/>
        <v/>
      </c>
    </row>
    <row r="457" spans="1:42" s="57" customFormat="1" ht="16.5" thickTop="1" thickBot="1" x14ac:dyDescent="0.3">
      <c r="A457" s="32"/>
      <c r="B457" s="25"/>
      <c r="C457" s="25"/>
      <c r="D457" s="25"/>
      <c r="E457" s="25"/>
      <c r="F457" s="25"/>
      <c r="G457" s="94" t="e">
        <v>#N/A</v>
      </c>
      <c r="H457" s="94" t="e">
        <v>#N/A</v>
      </c>
      <c r="I457" s="26"/>
      <c r="J457" s="26"/>
      <c r="K457" s="69" t="str">
        <f>IFERROR(IF(G457&gt;=(VLOOKUP(D457&amp;E457,'Tab 2 Aerobic Capacity (unprot)'!L$10:$M$27,2,FALSE)),"HFZ","NI")," ")</f>
        <v xml:space="preserve"> </v>
      </c>
      <c r="L457" s="69" t="str">
        <f>IFERROR(IF(H457&gt;=(VLOOKUP(D457&amp;E457,'Tab 2 Aerobic Capacity (unprot)'!L$34:$M$51,2,FALSE)),"HFZ","NI")," ")</f>
        <v xml:space="preserve"> </v>
      </c>
      <c r="M457" s="54" t="str">
        <f t="shared" si="72"/>
        <v xml:space="preserve"> </v>
      </c>
      <c r="N457" s="33" t="str">
        <f t="shared" si="73"/>
        <v xml:space="preserve"> </v>
      </c>
      <c r="O457" s="43"/>
      <c r="P457" s="54" t="str">
        <f t="shared" si="74"/>
        <v/>
      </c>
      <c r="Q457" s="33"/>
      <c r="R457" s="54" t="str">
        <f t="shared" si="75"/>
        <v/>
      </c>
      <c r="S457" s="99" t="e">
        <v>#N/A</v>
      </c>
      <c r="T457" s="99" t="e">
        <v>#N/A</v>
      </c>
      <c r="U457" s="99" t="e">
        <v>#N/A</v>
      </c>
      <c r="V457" s="27"/>
      <c r="W457" s="70" t="str">
        <f>IFERROR(IF(S457&gt;=(VLOOKUP(D457&amp;E457, 'Tab 3 Flex,Strng,Endur(unprot)'!AG$10:$AH$37,2,FALSE)),"HFZ", "NI")," ")</f>
        <v xml:space="preserve"> </v>
      </c>
      <c r="X457" s="70" t="str">
        <f>IFERROR(IF(T457&gt;=(VLOOKUP(D457&amp;E457, 'Tab 3 Flex,Strng,Endur(unprot)'!AG$10:$AH$37,2,FALSE)),"HFZ", "NI")," ")</f>
        <v xml:space="preserve"> </v>
      </c>
      <c r="Y457" s="71" t="str">
        <f t="shared" si="76"/>
        <v xml:space="preserve"> </v>
      </c>
      <c r="Z457" s="71" t="str">
        <f t="shared" si="77"/>
        <v xml:space="preserve"> </v>
      </c>
      <c r="AA457" s="71" t="str">
        <f>IFERROR(IF(U457&gt;=(VLOOKUP(D457&amp;E457, 'Tab 3 Flex,Strng,Endur(unprot)'!W$10:X$37,2,FALSE)),"HFZ", "NI"), " ")</f>
        <v xml:space="preserve"> </v>
      </c>
      <c r="AB457" s="28" t="str">
        <f t="shared" si="78"/>
        <v xml:space="preserve"> </v>
      </c>
      <c r="AC457" s="33"/>
      <c r="AD457" s="28" t="str">
        <f t="shared" si="79"/>
        <v/>
      </c>
      <c r="AE457" s="96" t="e">
        <v>#N/A</v>
      </c>
      <c r="AF457" s="35"/>
      <c r="AG457" s="72" t="str">
        <f>IFERROR(IF(AE457&gt;=(VLOOKUP(D457&amp;E457, 'Tab 3 Flex,Strng,Endur(unprot)'!R$10:$S$37,2,FALSE)),"HFZ", "NI")," ")</f>
        <v xml:space="preserve"> </v>
      </c>
      <c r="AH457" s="55" t="str">
        <f t="shared" si="80"/>
        <v xml:space="preserve"> </v>
      </c>
      <c r="AI457" s="43"/>
      <c r="AJ457" s="55" t="str">
        <f t="shared" si="81"/>
        <v/>
      </c>
      <c r="AK457" s="100" t="e">
        <v>#N/A</v>
      </c>
      <c r="AL457" s="36"/>
      <c r="AM457" s="73" t="str">
        <f>IFERROR(IF(AK457&gt;=(VLOOKUP(D457&amp;E457,'Tab 3 Flex,Strng,Endur(unprot)'!AB$10:$AC$37,2,FALSE)),"HFZ", "NI")," ")</f>
        <v xml:space="preserve"> </v>
      </c>
      <c r="AN457" s="29" t="str">
        <f t="shared" si="82"/>
        <v xml:space="preserve"> </v>
      </c>
      <c r="AO457" s="33"/>
      <c r="AP457" s="29" t="str">
        <f>D457&amp;AO457</f>
        <v/>
      </c>
    </row>
    <row r="458" spans="1:42" s="57" customFormat="1" ht="15.75" customHeight="1" thickTop="1" thickBot="1" x14ac:dyDescent="0.3">
      <c r="A458" s="32"/>
      <c r="B458" s="25"/>
      <c r="C458" s="25"/>
      <c r="D458" s="25"/>
      <c r="E458" s="25"/>
      <c r="F458" s="25"/>
      <c r="G458" s="94" t="e">
        <v>#N/A</v>
      </c>
      <c r="H458" s="94" t="e">
        <v>#N/A</v>
      </c>
      <c r="I458" s="26"/>
      <c r="J458" s="26"/>
      <c r="K458" s="69" t="str">
        <f>IFERROR(IF(G458&gt;=(VLOOKUP(D458&amp;E458,'Tab 2 Aerobic Capacity (unprot)'!L$10:$M$27,2,FALSE)),"HFZ","NI")," ")</f>
        <v xml:space="preserve"> </v>
      </c>
      <c r="L458" s="69" t="str">
        <f>IFERROR(IF(H458&gt;=(VLOOKUP(D458&amp;E458,'Tab 2 Aerobic Capacity (unprot)'!L$34:$M$51,2,FALSE)),"HFZ","NI")," ")</f>
        <v xml:space="preserve"> </v>
      </c>
      <c r="M458" s="54" t="str">
        <f t="shared" si="72"/>
        <v xml:space="preserve"> </v>
      </c>
      <c r="N458" s="33" t="str">
        <f t="shared" si="73"/>
        <v xml:space="preserve"> </v>
      </c>
      <c r="O458" s="43"/>
      <c r="P458" s="54" t="str">
        <f t="shared" si="74"/>
        <v/>
      </c>
      <c r="Q458" s="33"/>
      <c r="R458" s="54" t="str">
        <f t="shared" si="75"/>
        <v/>
      </c>
      <c r="S458" s="99" t="e">
        <v>#N/A</v>
      </c>
      <c r="T458" s="99" t="e">
        <v>#N/A</v>
      </c>
      <c r="U458" s="99" t="e">
        <v>#N/A</v>
      </c>
      <c r="V458" s="27"/>
      <c r="W458" s="70" t="str">
        <f>IFERROR(IF(S458&gt;=(VLOOKUP(D458&amp;E458, 'Tab 3 Flex,Strng,Endur(unprot)'!AG$10:$AH$37,2,FALSE)),"HFZ", "NI")," ")</f>
        <v xml:space="preserve"> </v>
      </c>
      <c r="X458" s="70" t="str">
        <f>IFERROR(IF(T458&gt;=(VLOOKUP(D458&amp;E458, 'Tab 3 Flex,Strng,Endur(unprot)'!AG$10:$AH$37,2,FALSE)),"HFZ", "NI")," ")</f>
        <v xml:space="preserve"> </v>
      </c>
      <c r="Y458" s="71" t="str">
        <f t="shared" si="76"/>
        <v xml:space="preserve"> </v>
      </c>
      <c r="Z458" s="71" t="str">
        <f t="shared" si="77"/>
        <v xml:space="preserve"> </v>
      </c>
      <c r="AA458" s="71" t="str">
        <f>IFERROR(IF(U458&gt;=(VLOOKUP(D458&amp;E458, 'Tab 3 Flex,Strng,Endur(unprot)'!W$10:X$37,2,FALSE)),"HFZ", "NI"), " ")</f>
        <v xml:space="preserve"> </v>
      </c>
      <c r="AB458" s="28" t="str">
        <f t="shared" si="78"/>
        <v xml:space="preserve"> </v>
      </c>
      <c r="AC458" s="33"/>
      <c r="AD458" s="28" t="str">
        <f t="shared" si="79"/>
        <v/>
      </c>
      <c r="AE458" s="96" t="e">
        <v>#N/A</v>
      </c>
      <c r="AF458" s="35"/>
      <c r="AG458" s="72" t="str">
        <f>IFERROR(IF(AE458&gt;=(VLOOKUP(D458&amp;E458, 'Tab 3 Flex,Strng,Endur(unprot)'!R$10:$S$37,2,FALSE)),"HFZ", "NI")," ")</f>
        <v xml:space="preserve"> </v>
      </c>
      <c r="AH458" s="55" t="str">
        <f t="shared" si="80"/>
        <v xml:space="preserve"> </v>
      </c>
      <c r="AI458" s="43"/>
      <c r="AJ458" s="55" t="str">
        <f t="shared" si="81"/>
        <v/>
      </c>
      <c r="AK458" s="100" t="e">
        <v>#N/A</v>
      </c>
      <c r="AL458" s="36"/>
      <c r="AM458" s="73" t="str">
        <f>IFERROR(IF(AK458&gt;=(VLOOKUP(D458&amp;E458,'Tab 3 Flex,Strng,Endur(unprot)'!AB$10:$AC$37,2,FALSE)),"HFZ", "NI")," ")</f>
        <v xml:space="preserve"> </v>
      </c>
      <c r="AN458" s="29" t="str">
        <f t="shared" si="82"/>
        <v xml:space="preserve"> </v>
      </c>
      <c r="AO458" s="33"/>
      <c r="AP458" s="29" t="str">
        <f t="shared" si="83"/>
        <v/>
      </c>
    </row>
    <row r="459" spans="1:42" s="57" customFormat="1" ht="16.5" thickTop="1" thickBot="1" x14ac:dyDescent="0.3">
      <c r="A459" s="32"/>
      <c r="B459" s="25"/>
      <c r="C459" s="25"/>
      <c r="D459" s="25"/>
      <c r="E459" s="25"/>
      <c r="F459" s="25"/>
      <c r="G459" s="94" t="e">
        <v>#N/A</v>
      </c>
      <c r="H459" s="94" t="e">
        <v>#N/A</v>
      </c>
      <c r="I459" s="26"/>
      <c r="J459" s="26"/>
      <c r="K459" s="69" t="str">
        <f>IFERROR(IF(G459&gt;=(VLOOKUP(D459&amp;E459,'Tab 2 Aerobic Capacity (unprot)'!L$10:$M$27,2,FALSE)),"HFZ","NI")," ")</f>
        <v xml:space="preserve"> </v>
      </c>
      <c r="L459" s="69" t="str">
        <f>IFERROR(IF(H459&gt;=(VLOOKUP(D459&amp;E459,'Tab 2 Aerobic Capacity (unprot)'!L$34:$M$51,2,FALSE)),"HFZ","NI")," ")</f>
        <v xml:space="preserve"> </v>
      </c>
      <c r="M459" s="54" t="str">
        <f t="shared" ref="M459:M461" si="84">D459&amp;K459</f>
        <v xml:space="preserve"> </v>
      </c>
      <c r="N459" s="33" t="str">
        <f t="shared" ref="N459:N460" si="85">D459&amp;L459</f>
        <v xml:space="preserve"> </v>
      </c>
      <c r="O459" s="43"/>
      <c r="P459" s="54" t="str">
        <f t="shared" ref="P459:P460" si="86">D459&amp;O459</f>
        <v/>
      </c>
      <c r="Q459" s="33"/>
      <c r="R459" s="54" t="str">
        <f t="shared" ref="R459:R460" si="87">D459&amp;Q459</f>
        <v/>
      </c>
      <c r="S459" s="99" t="e">
        <v>#N/A</v>
      </c>
      <c r="T459" s="99" t="e">
        <v>#N/A</v>
      </c>
      <c r="U459" s="99" t="e">
        <v>#N/A</v>
      </c>
      <c r="V459" s="27"/>
      <c r="W459" s="70" t="str">
        <f>IFERROR(IF(S459&gt;=(VLOOKUP(D459&amp;E459, 'Tab 3 Flex,Strng,Endur(unprot)'!AG$10:$AH$37,2,FALSE)),"HFZ", "NI")," ")</f>
        <v xml:space="preserve"> </v>
      </c>
      <c r="X459" s="70" t="str">
        <f>IFERROR(IF(T459&gt;=(VLOOKUP(D459&amp;E459, 'Tab 3 Flex,Strng,Endur(unprot)'!AG$10:$AH$37,2,FALSE)),"HFZ", "NI")," ")</f>
        <v xml:space="preserve"> </v>
      </c>
      <c r="Y459" s="71" t="str">
        <f t="shared" ref="Y459:Y461" si="88">IF(AND(W459="HFZ",X459="HFZ"),"HFZ",IF(AND(W459="HFZ",X459="NI"),"NI",IF(AND(W459="NI",X459="HFZ"),"NI",IF(AND(W459="#N/A",X459="#N/A"),"#N/A",IF(AND(W459="NI",X459="NI"),"NI", IF(AND(W459=" ",X459=" ")," ", ))))))</f>
        <v xml:space="preserve"> </v>
      </c>
      <c r="Z459" s="71" t="str">
        <f>D459&amp;Y459</f>
        <v xml:space="preserve"> </v>
      </c>
      <c r="AA459" s="71" t="str">
        <f>IFERROR(IF(U459&gt;=(VLOOKUP(D459&amp;E459, 'Tab 3 Flex,Strng,Endur(unprot)'!W$10:X$37,2,FALSE)),"HFZ", "NI"), " ")</f>
        <v xml:space="preserve"> </v>
      </c>
      <c r="AB459" s="28" t="str">
        <f t="shared" ref="AB459:AB461" si="89">D459&amp;AA459</f>
        <v xml:space="preserve"> </v>
      </c>
      <c r="AC459" s="33"/>
      <c r="AD459" s="28" t="str">
        <f t="shared" ref="AD459:AD461" si="90">D459&amp;AC459</f>
        <v/>
      </c>
      <c r="AE459" s="96" t="e">
        <v>#N/A</v>
      </c>
      <c r="AF459" s="35"/>
      <c r="AG459" s="72" t="str">
        <f>IFERROR(IF(AE459&gt;=(VLOOKUP(D459&amp;E459, 'Tab 3 Flex,Strng,Endur(unprot)'!R$10:$S$37,2,FALSE)),"HFZ", "NI")," ")</f>
        <v xml:space="preserve"> </v>
      </c>
      <c r="AH459" s="55" t="str">
        <f t="shared" ref="AH459:AH461" si="91">D459&amp;AG459</f>
        <v xml:space="preserve"> </v>
      </c>
      <c r="AI459" s="43"/>
      <c r="AJ459" s="55" t="str">
        <f t="shared" ref="AJ459:AJ461" si="92">D459&amp;AI459</f>
        <v/>
      </c>
      <c r="AK459" s="100" t="e">
        <v>#N/A</v>
      </c>
      <c r="AL459" s="36"/>
      <c r="AM459" s="73" t="str">
        <f>IFERROR(IF(AK459&gt;=(VLOOKUP(D459&amp;E459,'Tab 3 Flex,Strng,Endur(unprot)'!AB$10:$AC$37,2,FALSE)),"HFZ", "NI")," ")</f>
        <v xml:space="preserve"> </v>
      </c>
      <c r="AN459" s="29" t="str">
        <f t="shared" ref="AN459:AN460" si="93">D459&amp;AM459</f>
        <v xml:space="preserve"> </v>
      </c>
      <c r="AO459" s="33"/>
      <c r="AP459" s="29" t="str">
        <f t="shared" ref="AP459:AP461" si="94">D459&amp;AO459</f>
        <v/>
      </c>
    </row>
    <row r="460" spans="1:42" s="57" customFormat="1" ht="15.75" customHeight="1" thickTop="1" thickBot="1" x14ac:dyDescent="0.3">
      <c r="A460" s="32"/>
      <c r="B460" s="25"/>
      <c r="C460" s="25"/>
      <c r="D460" s="25"/>
      <c r="E460" s="25"/>
      <c r="F460" s="25"/>
      <c r="G460" s="94" t="e">
        <v>#N/A</v>
      </c>
      <c r="H460" s="94" t="e">
        <v>#N/A</v>
      </c>
      <c r="I460" s="26"/>
      <c r="J460" s="26"/>
      <c r="K460" s="69" t="str">
        <f>IFERROR(IF(G460&gt;=(VLOOKUP(D460&amp;E460,'Tab 2 Aerobic Capacity (unprot)'!L$10:$M$27,2,FALSE)),"HFZ","NI")," ")</f>
        <v xml:space="preserve"> </v>
      </c>
      <c r="L460" s="69" t="str">
        <f>IFERROR(IF(H460&gt;=(VLOOKUP(D460&amp;E460,'Tab 2 Aerobic Capacity (unprot)'!L$34:$M$51,2,FALSE)),"HFZ","NI")," ")</f>
        <v xml:space="preserve"> </v>
      </c>
      <c r="M460" s="54" t="str">
        <f t="shared" si="84"/>
        <v xml:space="preserve"> </v>
      </c>
      <c r="N460" s="33" t="str">
        <f t="shared" si="85"/>
        <v xml:space="preserve"> </v>
      </c>
      <c r="O460" s="43"/>
      <c r="P460" s="54" t="str">
        <f t="shared" si="86"/>
        <v/>
      </c>
      <c r="Q460" s="33"/>
      <c r="R460" s="54" t="str">
        <f t="shared" si="87"/>
        <v/>
      </c>
      <c r="S460" s="99" t="e">
        <v>#N/A</v>
      </c>
      <c r="T460" s="99" t="e">
        <v>#N/A</v>
      </c>
      <c r="U460" s="99" t="e">
        <v>#N/A</v>
      </c>
      <c r="V460" s="27"/>
      <c r="W460" s="70" t="str">
        <f>IFERROR(IF(S460&gt;=(VLOOKUP(D460&amp;E460, 'Tab 3 Flex,Strng,Endur(unprot)'!AG$10:$AH$37,2,FALSE)),"HFZ", "NI")," ")</f>
        <v xml:space="preserve"> </v>
      </c>
      <c r="X460" s="70" t="str">
        <f>IFERROR(IF(T460&gt;=(VLOOKUP(D460&amp;E460, 'Tab 3 Flex,Strng,Endur(unprot)'!AG$10:$AH$37,2,FALSE)),"HFZ", "NI")," ")</f>
        <v xml:space="preserve"> </v>
      </c>
      <c r="Y460" s="71" t="str">
        <f t="shared" si="88"/>
        <v xml:space="preserve"> </v>
      </c>
      <c r="Z460" s="71" t="str">
        <f t="shared" ref="Z460" si="95">D460&amp;Y460</f>
        <v xml:space="preserve"> </v>
      </c>
      <c r="AA460" s="71" t="str">
        <f>IFERROR(IF(U460&gt;=(VLOOKUP(D460&amp;E460, 'Tab 3 Flex,Strng,Endur(unprot)'!W$10:X$37,2,FALSE)),"HFZ", "NI"), " ")</f>
        <v xml:space="preserve"> </v>
      </c>
      <c r="AB460" s="28" t="str">
        <f t="shared" si="89"/>
        <v xml:space="preserve"> </v>
      </c>
      <c r="AC460" s="33"/>
      <c r="AD460" s="28" t="str">
        <f t="shared" si="90"/>
        <v/>
      </c>
      <c r="AE460" s="96" t="e">
        <v>#N/A</v>
      </c>
      <c r="AF460" s="35"/>
      <c r="AG460" s="72" t="str">
        <f>IFERROR(IF(AE460&gt;=(VLOOKUP(D460&amp;E460, 'Tab 3 Flex,Strng,Endur(unprot)'!R$10:$S$37,2,FALSE)),"HFZ", "NI")," ")</f>
        <v xml:space="preserve"> </v>
      </c>
      <c r="AH460" s="55" t="str">
        <f t="shared" si="91"/>
        <v xml:space="preserve"> </v>
      </c>
      <c r="AI460" s="43"/>
      <c r="AJ460" s="55" t="str">
        <f t="shared" si="92"/>
        <v/>
      </c>
      <c r="AK460" s="100" t="e">
        <v>#N/A</v>
      </c>
      <c r="AL460" s="36"/>
      <c r="AM460" s="73" t="str">
        <f>IFERROR(IF(AK460&gt;=(VLOOKUP(D460&amp;E460,'Tab 3 Flex,Strng,Endur(unprot)'!AB$10:$AC$37,2,FALSE)),"HFZ", "NI")," ")</f>
        <v xml:space="preserve"> </v>
      </c>
      <c r="AN460" s="29" t="str">
        <f t="shared" si="93"/>
        <v xml:space="preserve"> </v>
      </c>
      <c r="AO460" s="33"/>
      <c r="AP460" s="29" t="str">
        <f t="shared" si="94"/>
        <v/>
      </c>
    </row>
    <row r="461" spans="1:42" s="57" customFormat="1" ht="16.5" thickTop="1" thickBot="1" x14ac:dyDescent="0.3">
      <c r="A461" s="32"/>
      <c r="B461" s="25"/>
      <c r="C461" s="25"/>
      <c r="D461" s="25"/>
      <c r="E461" s="25"/>
      <c r="F461" s="25"/>
      <c r="G461" s="94" t="e">
        <v>#N/A</v>
      </c>
      <c r="H461" s="94" t="e">
        <v>#N/A</v>
      </c>
      <c r="I461" s="26"/>
      <c r="J461" s="26"/>
      <c r="K461" s="69" t="str">
        <f>IFERROR(IF(G461&gt;=(VLOOKUP(D461&amp;E461,'Tab 2 Aerobic Capacity (unprot)'!L$10:$M$27,2,FALSE)),"HFZ","NI")," ")</f>
        <v xml:space="preserve"> </v>
      </c>
      <c r="L461" s="69" t="str">
        <f>IFERROR(IF(H461&gt;=(VLOOKUP(D461&amp;E461,'Tab 2 Aerobic Capacity (unprot)'!L$34:$M$51,2,FALSE)),"HFZ","NI")," ")</f>
        <v xml:space="preserve"> </v>
      </c>
      <c r="M461" s="54" t="str">
        <f t="shared" si="84"/>
        <v xml:space="preserve"> </v>
      </c>
      <c r="N461" s="33" t="str">
        <f>D461&amp;L461</f>
        <v xml:space="preserve"> </v>
      </c>
      <c r="O461" s="43"/>
      <c r="P461" s="54" t="str">
        <f>D461&amp;O461</f>
        <v/>
      </c>
      <c r="Q461" s="33"/>
      <c r="R461" s="54" t="str">
        <f>D461&amp;Q461</f>
        <v/>
      </c>
      <c r="S461" s="99" t="e">
        <v>#N/A</v>
      </c>
      <c r="T461" s="99" t="e">
        <v>#N/A</v>
      </c>
      <c r="U461" s="99" t="e">
        <v>#N/A</v>
      </c>
      <c r="V461" s="27"/>
      <c r="W461" s="70" t="str">
        <f>IFERROR(IF(S461&gt;=(VLOOKUP(D461&amp;E461, 'Tab 3 Flex,Strng,Endur(unprot)'!AG$10:$AH$37,2,FALSE)),"HFZ", "NI")," ")</f>
        <v xml:space="preserve"> </v>
      </c>
      <c r="X461" s="70" t="str">
        <f>IFERROR(IF(T461&gt;=(VLOOKUP(D461&amp;E461, 'Tab 3 Flex,Strng,Endur(unprot)'!AG$10:$AH$37,2,FALSE)),"HFZ", "NI")," ")</f>
        <v xml:space="preserve"> </v>
      </c>
      <c r="Y461" s="71" t="str">
        <f t="shared" si="88"/>
        <v xml:space="preserve"> </v>
      </c>
      <c r="Z461" s="71" t="str">
        <f>D461&amp;Y461</f>
        <v xml:space="preserve"> </v>
      </c>
      <c r="AA461" s="71" t="str">
        <f>IFERROR(IF(U461&gt;=(VLOOKUP(D461&amp;E461, 'Tab 3 Flex,Strng,Endur(unprot)'!W$10:X$37,2,FALSE)),"HFZ", "NI"), " ")</f>
        <v xml:space="preserve"> </v>
      </c>
      <c r="AB461" s="28" t="str">
        <f t="shared" si="89"/>
        <v xml:space="preserve"> </v>
      </c>
      <c r="AC461" s="33"/>
      <c r="AD461" s="28" t="str">
        <f t="shared" si="90"/>
        <v/>
      </c>
      <c r="AE461" s="96" t="e">
        <v>#N/A</v>
      </c>
      <c r="AF461" s="35"/>
      <c r="AG461" s="72" t="str">
        <f>IFERROR(IF(AE461&gt;=(VLOOKUP(#REF!&amp;A461, 'Tab 3 Flex,Strng,Endur(unprot)'!N$10:$S$37,2,FALSE)),"HFZ", "NI")," ")</f>
        <v xml:space="preserve"> </v>
      </c>
      <c r="AH461" s="55" t="str">
        <f t="shared" si="91"/>
        <v xml:space="preserve"> </v>
      </c>
      <c r="AI461" s="43"/>
      <c r="AJ461" s="55" t="str">
        <f t="shared" si="92"/>
        <v/>
      </c>
      <c r="AK461" s="100" t="e">
        <v>#N/A</v>
      </c>
      <c r="AL461" s="36"/>
      <c r="AM461" s="73" t="str">
        <f>IFERROR(IF(AK461&gt;=(VLOOKUP(D461&amp;E461,'Tab 3 Flex,Strng,Endur(unprot)'!AB$10:$AC$37,2,FALSE)),"HFZ", "NI")," ")</f>
        <v xml:space="preserve"> </v>
      </c>
      <c r="AN461" s="29" t="str">
        <f>D461&amp;AM461</f>
        <v xml:space="preserve"> </v>
      </c>
      <c r="AO461" s="33"/>
      <c r="AP461" s="29" t="str">
        <f t="shared" si="94"/>
        <v/>
      </c>
    </row>
    <row r="463" spans="1:42" s="8" customFormat="1" x14ac:dyDescent="0.25">
      <c r="J463" s="74" t="s">
        <v>52</v>
      </c>
      <c r="K463" s="74">
        <f>COUNTIF(M10:M461, "MHFZ")</f>
        <v>0</v>
      </c>
      <c r="L463" s="74">
        <f>COUNTIF(N10:N461, "MHFZ")</f>
        <v>0</v>
      </c>
      <c r="M463" s="74"/>
      <c r="N463" s="74"/>
      <c r="O463" s="74">
        <f>COUNTIF(P10:P461, "MHFZ")</f>
        <v>0</v>
      </c>
      <c r="P463" s="74"/>
      <c r="Q463" s="74">
        <f>COUNTIF(R10:R461, "MHFZ")</f>
        <v>0</v>
      </c>
      <c r="R463" s="74"/>
      <c r="S463" s="74"/>
      <c r="T463" s="74"/>
      <c r="U463" s="74"/>
      <c r="V463" s="74" t="s">
        <v>52</v>
      </c>
      <c r="W463" s="75"/>
      <c r="X463" s="75"/>
      <c r="Y463" s="74">
        <f>COUNTIF(Z10:Z461, "MHFZ")</f>
        <v>0</v>
      </c>
      <c r="Z463" s="74"/>
      <c r="AA463" s="74">
        <f>COUNTIF(AB10:AB461, "MHFZ")</f>
        <v>0</v>
      </c>
      <c r="AB463" s="74"/>
      <c r="AC463" s="74">
        <f>COUNTIF(AD10:AD461, "MHFZ")</f>
        <v>0</v>
      </c>
      <c r="AD463" s="74"/>
      <c r="AF463" s="74" t="s">
        <v>52</v>
      </c>
      <c r="AG463" s="74">
        <f>COUNTIF(AH10:AH461, "MHFZ")</f>
        <v>0</v>
      </c>
      <c r="AH463" s="74"/>
      <c r="AI463" s="74">
        <f>COUNTIF(AJ10:AJ461, "MHFZ")</f>
        <v>0</v>
      </c>
      <c r="AJ463" s="74"/>
      <c r="AL463" s="74" t="s">
        <v>52</v>
      </c>
      <c r="AM463" s="74">
        <f>COUNTIF(AN10:AN461, "MHFZ")</f>
        <v>0</v>
      </c>
      <c r="AN463" s="74"/>
      <c r="AO463" s="74">
        <f>COUNTIF(AP10:AP461, "MHFZ")</f>
        <v>0</v>
      </c>
    </row>
    <row r="464" spans="1:42" s="8" customFormat="1" x14ac:dyDescent="0.25">
      <c r="J464" s="74" t="s">
        <v>53</v>
      </c>
      <c r="K464" s="74">
        <f>COUNTIF(M10:M461, "FHFZ")</f>
        <v>0</v>
      </c>
      <c r="L464" s="74">
        <f>COUNTIF(N10:N461, "FHFZ")</f>
        <v>0</v>
      </c>
      <c r="M464" s="74"/>
      <c r="N464" s="74"/>
      <c r="O464" s="74">
        <f>COUNTIF(P10:P461, "FHFZ")</f>
        <v>0</v>
      </c>
      <c r="P464" s="74"/>
      <c r="Q464" s="74">
        <f>COUNTIF(R10:R461, "FHFZ")</f>
        <v>0</v>
      </c>
      <c r="R464" s="74"/>
      <c r="S464" s="74"/>
      <c r="T464" s="74"/>
      <c r="U464" s="74"/>
      <c r="V464" s="74" t="s">
        <v>53</v>
      </c>
      <c r="W464" s="75"/>
      <c r="X464" s="75"/>
      <c r="Y464" s="74">
        <f>COUNTIF(Z10:Z461, "FHFZ")</f>
        <v>0</v>
      </c>
      <c r="Z464" s="74"/>
      <c r="AA464" s="74">
        <f>COUNTIF(AB10:AB461, "FHFZ")</f>
        <v>0</v>
      </c>
      <c r="AB464" s="74"/>
      <c r="AC464" s="74">
        <f>COUNTIF(AD10:AD461, "FHFZ")</f>
        <v>0</v>
      </c>
      <c r="AD464" s="74"/>
      <c r="AF464" s="74" t="s">
        <v>53</v>
      </c>
      <c r="AG464" s="74">
        <f>COUNTIF(AH10:AH461, "FHFZ")</f>
        <v>0</v>
      </c>
      <c r="AH464" s="74"/>
      <c r="AI464" s="74">
        <f>COUNTIF(AJ10:AJ461, "FHFZ")</f>
        <v>0</v>
      </c>
      <c r="AJ464" s="74"/>
      <c r="AL464" s="74" t="s">
        <v>53</v>
      </c>
      <c r="AM464" s="74">
        <f>COUNTIF(AN10:AN461, "FHFZ")</f>
        <v>0</v>
      </c>
      <c r="AN464" s="74"/>
      <c r="AO464" s="74">
        <f>COUNTIF(AP10:AP461, "FHFZ")</f>
        <v>0</v>
      </c>
    </row>
    <row r="465" spans="10:41" s="8" customFormat="1" x14ac:dyDescent="0.25">
      <c r="J465" s="74" t="s">
        <v>54</v>
      </c>
      <c r="K465" s="74">
        <f>COUNTIF(M10:M461, "MNI")</f>
        <v>0</v>
      </c>
      <c r="L465" s="74">
        <f>COUNTIF(N10:N461, "MNI")</f>
        <v>0</v>
      </c>
      <c r="M465" s="74"/>
      <c r="N465" s="74"/>
      <c r="O465" s="74">
        <f>COUNTIF(P10:P461, "MNI")</f>
        <v>0</v>
      </c>
      <c r="P465" s="74"/>
      <c r="Q465" s="74">
        <f>COUNTIF(R10:R461, "MNI")</f>
        <v>0</v>
      </c>
      <c r="R465" s="74"/>
      <c r="S465" s="74"/>
      <c r="T465" s="74"/>
      <c r="U465" s="74"/>
      <c r="V465" s="74" t="s">
        <v>54</v>
      </c>
      <c r="W465" s="75"/>
      <c r="X465" s="75"/>
      <c r="Y465" s="74">
        <f>COUNTIF(Z10:Z461, "MNI")</f>
        <v>0</v>
      </c>
      <c r="Z465" s="74"/>
      <c r="AA465" s="74">
        <f>COUNTIF(AB10:AB461, "MNI")</f>
        <v>0</v>
      </c>
      <c r="AB465" s="74"/>
      <c r="AC465" s="74">
        <f>COUNTIF(AD10:AD461, "MNI")</f>
        <v>0</v>
      </c>
      <c r="AD465" s="74"/>
      <c r="AF465" s="74" t="s">
        <v>54</v>
      </c>
      <c r="AG465" s="74">
        <f>COUNTIF(AH10:AH461, "MNI")</f>
        <v>0</v>
      </c>
      <c r="AH465" s="74"/>
      <c r="AI465" s="74">
        <f>COUNTIF(AJ10:AJ461, "MNI")</f>
        <v>0</v>
      </c>
      <c r="AJ465" s="74"/>
      <c r="AL465" s="74" t="s">
        <v>54</v>
      </c>
      <c r="AM465" s="74">
        <f>COUNTIF(AN10:AN461, "MNI")</f>
        <v>0</v>
      </c>
      <c r="AN465" s="74"/>
      <c r="AO465" s="74">
        <f>COUNTIF(AP10:AP461, "MNI")</f>
        <v>0</v>
      </c>
    </row>
    <row r="466" spans="10:41" s="8" customFormat="1" x14ac:dyDescent="0.25">
      <c r="J466" s="74" t="s">
        <v>55</v>
      </c>
      <c r="K466" s="74">
        <f>COUNTIF(M10:M461, "FNI")</f>
        <v>0</v>
      </c>
      <c r="L466" s="74">
        <f>COUNTIF(N10:N461, "FNI")</f>
        <v>0</v>
      </c>
      <c r="M466" s="74"/>
      <c r="N466" s="74"/>
      <c r="O466" s="74">
        <f>COUNTIF(P10:P461, "FNI")</f>
        <v>0</v>
      </c>
      <c r="P466" s="74"/>
      <c r="Q466" s="74">
        <f>COUNTIF(R10:R461, "FNI")</f>
        <v>0</v>
      </c>
      <c r="R466" s="74"/>
      <c r="S466" s="74"/>
      <c r="T466" s="74"/>
      <c r="U466" s="74"/>
      <c r="V466" s="74" t="s">
        <v>55</v>
      </c>
      <c r="W466" s="75"/>
      <c r="X466" s="75"/>
      <c r="Y466" s="74">
        <f>COUNTIF(Z10:Z461, "FNI")</f>
        <v>0</v>
      </c>
      <c r="Z466" s="74"/>
      <c r="AA466" s="74">
        <f>COUNTIF(AB10:AB461, "FNI")</f>
        <v>0</v>
      </c>
      <c r="AB466" s="74"/>
      <c r="AC466" s="74">
        <f>COUNTIF(AD10:AD461, "FNI")</f>
        <v>0</v>
      </c>
      <c r="AD466" s="74"/>
      <c r="AF466" s="74" t="s">
        <v>55</v>
      </c>
      <c r="AG466" s="74">
        <f>COUNTIF(AH10:AH461, "FNI")</f>
        <v>0</v>
      </c>
      <c r="AH466" s="74"/>
      <c r="AI466" s="74">
        <f>COUNTIF(AJ10:AJ461, "FNI")</f>
        <v>0</v>
      </c>
      <c r="AJ466" s="74"/>
      <c r="AL466" s="74" t="s">
        <v>55</v>
      </c>
      <c r="AM466" s="74">
        <f>COUNTIF(AN10:AN461, "FNI")</f>
        <v>0</v>
      </c>
      <c r="AN466" s="74"/>
      <c r="AO466" s="74">
        <f>COUNTIF(AP10:AP461, "FNI")</f>
        <v>0</v>
      </c>
    </row>
    <row r="467" spans="10:41" s="8" customFormat="1" x14ac:dyDescent="0.25">
      <c r="J467" s="74" t="s">
        <v>98</v>
      </c>
      <c r="K467" s="74">
        <f>SUM(K463, K464)</f>
        <v>0</v>
      </c>
      <c r="L467" s="74">
        <f>SUM(L463, L464)</f>
        <v>0</v>
      </c>
      <c r="M467" s="74"/>
      <c r="N467" s="74"/>
      <c r="O467" s="74">
        <f>SUM(O463, O464)</f>
        <v>0</v>
      </c>
      <c r="P467" s="74"/>
      <c r="Q467" s="74">
        <f>SUM(Q463, Q464)</f>
        <v>0</v>
      </c>
      <c r="R467" s="74"/>
      <c r="S467" s="74"/>
      <c r="T467" s="74"/>
      <c r="U467" s="74"/>
      <c r="V467" s="74" t="s">
        <v>98</v>
      </c>
      <c r="W467" s="75"/>
      <c r="X467" s="75"/>
      <c r="Y467" s="74">
        <f>SUM(Y463, Y464)</f>
        <v>0</v>
      </c>
      <c r="Z467" s="74"/>
      <c r="AA467" s="74">
        <f>SUM(AA463, AA464)</f>
        <v>0</v>
      </c>
      <c r="AB467" s="74"/>
      <c r="AC467" s="74">
        <f>SUM(AC463, AC464)</f>
        <v>0</v>
      </c>
      <c r="AD467" s="74"/>
      <c r="AF467" s="74" t="s">
        <v>98</v>
      </c>
      <c r="AG467" s="74">
        <f>SUM(AG463, AG464)</f>
        <v>0</v>
      </c>
      <c r="AH467" s="74"/>
      <c r="AI467" s="74">
        <f>SUM(AI463, AI464)</f>
        <v>0</v>
      </c>
      <c r="AJ467" s="74"/>
      <c r="AL467" s="74" t="s">
        <v>98</v>
      </c>
      <c r="AM467" s="74">
        <f>SUM(AM463, AM464)</f>
        <v>0</v>
      </c>
      <c r="AN467" s="74"/>
      <c r="AO467" s="74">
        <f>SUM(AO463, AO464)</f>
        <v>0</v>
      </c>
    </row>
    <row r="468" spans="10:41" s="8" customFormat="1" x14ac:dyDescent="0.25">
      <c r="J468" s="74" t="s">
        <v>99</v>
      </c>
      <c r="K468" s="74">
        <f>SUM(K465, K466)</f>
        <v>0</v>
      </c>
      <c r="L468" s="74">
        <f>SUM(L465, L466)</f>
        <v>0</v>
      </c>
      <c r="M468" s="74"/>
      <c r="N468" s="74"/>
      <c r="O468" s="74">
        <f>SUM(O465, O466)</f>
        <v>0</v>
      </c>
      <c r="P468" s="74"/>
      <c r="Q468" s="74">
        <f>SUM(Q465, Q466)</f>
        <v>0</v>
      </c>
      <c r="R468" s="74"/>
      <c r="S468" s="74"/>
      <c r="T468" s="74"/>
      <c r="U468" s="74"/>
      <c r="V468" s="74" t="s">
        <v>99</v>
      </c>
      <c r="W468" s="75"/>
      <c r="X468" s="75"/>
      <c r="Y468" s="74">
        <f>SUM(Y465, Y466)</f>
        <v>0</v>
      </c>
      <c r="Z468" s="74"/>
      <c r="AA468" s="74">
        <f>SUM(AA465, AA466)</f>
        <v>0</v>
      </c>
      <c r="AB468" s="74"/>
      <c r="AC468" s="74">
        <f>SUM(AC465, AC466)</f>
        <v>0</v>
      </c>
      <c r="AD468" s="74"/>
      <c r="AF468" s="74" t="s">
        <v>99</v>
      </c>
      <c r="AG468" s="74">
        <f>SUM(AG465, AG466)</f>
        <v>0</v>
      </c>
      <c r="AH468" s="74"/>
      <c r="AI468" s="74">
        <f>SUM(AI465, AI466)</f>
        <v>0</v>
      </c>
      <c r="AJ468" s="74"/>
      <c r="AL468" s="74" t="s">
        <v>99</v>
      </c>
      <c r="AM468" s="74">
        <f>SUM(AM465, AM466)</f>
        <v>0</v>
      </c>
      <c r="AN468" s="74"/>
      <c r="AO468" s="74">
        <f>SUM(AO465, AO466)</f>
        <v>0</v>
      </c>
    </row>
    <row r="470" spans="10:41" x14ac:dyDescent="0.25">
      <c r="M470" s="22" t="s">
        <v>57</v>
      </c>
    </row>
  </sheetData>
  <sheetProtection sheet="1" objects="1" scenarios="1"/>
  <mergeCells count="42">
    <mergeCell ref="Q7:Q9"/>
    <mergeCell ref="S7:T7"/>
    <mergeCell ref="I3:S3"/>
    <mergeCell ref="H5:K5"/>
    <mergeCell ref="S5:AC5"/>
    <mergeCell ref="S6:V6"/>
    <mergeCell ref="S8:T8"/>
    <mergeCell ref="L7:L9"/>
    <mergeCell ref="U8:U9"/>
    <mergeCell ref="V8:V9"/>
    <mergeCell ref="A5:F5"/>
    <mergeCell ref="B3:E3"/>
    <mergeCell ref="AK7:AK9"/>
    <mergeCell ref="AL7:AL9"/>
    <mergeCell ref="AM7:AM9"/>
    <mergeCell ref="W7:W9"/>
    <mergeCell ref="X7:X9"/>
    <mergeCell ref="AF7:AF9"/>
    <mergeCell ref="AG7:AG9"/>
    <mergeCell ref="AI7:AI9"/>
    <mergeCell ref="G8:G9"/>
    <mergeCell ref="H8:H9"/>
    <mergeCell ref="I8:I9"/>
    <mergeCell ref="J8:J9"/>
    <mergeCell ref="K7:K9"/>
    <mergeCell ref="O7:O9"/>
    <mergeCell ref="G1:T1"/>
    <mergeCell ref="AE5:AI5"/>
    <mergeCell ref="AK5:AO5"/>
    <mergeCell ref="A6:A9"/>
    <mergeCell ref="B6:B9"/>
    <mergeCell ref="C6:C9"/>
    <mergeCell ref="D6:D9"/>
    <mergeCell ref="E6:E9"/>
    <mergeCell ref="F6:F9"/>
    <mergeCell ref="H6:I6"/>
    <mergeCell ref="Y7:Y9"/>
    <mergeCell ref="AA7:AA9"/>
    <mergeCell ref="AC7:AC9"/>
    <mergeCell ref="AE7:AE9"/>
    <mergeCell ref="G7:H7"/>
    <mergeCell ref="AO7:AO9"/>
  </mergeCells>
  <hyperlinks>
    <hyperlink ref="S8:T8" r:id="rId1" display="https://www.youtube.com/watch?v=owZIDXDmLus&amp;list=PLgIRGe0-q7SbuhJiuEKdpqbQlhzqtFJUg" xr:uid="{00000000-0004-0000-0500-000000000000}"/>
    <hyperlink ref="U8:U9" r:id="rId2" display="https://www.youtube.com/watch?v=n_gZxkiZTyE&amp;list=PLgIRGe0-q7SbuhJiuEKdpqbQlhzqtFJUg" xr:uid="{00000000-0004-0000-0500-000001000000}"/>
    <hyperlink ref="AE7:AE9" r:id="rId3" display="https://www.youtube.com/watch?v=XoxtAn8xzQM&amp;list=PLgIRGe0-q7SbuhJiuEKdpqbQlhzqtFJUg" xr:uid="{00000000-0004-0000-0500-000002000000}"/>
    <hyperlink ref="AK7:AK9" r:id="rId4" display="https://www.youtube.com/watch?v=ometCBcyjRU&amp;list=PLgIRGe0-q7SbuhJiuEKdpqbQlhzqtFJUg" xr:uid="{00000000-0004-0000-0500-000003000000}"/>
    <hyperlink ref="V8:V9" r:id="rId5" display="https://us.humankinetics.com/products/brockport-physical-fitness-test-manual-2nd-edition-with-web-resource" xr:uid="{00000000-0004-0000-0500-000004000000}"/>
    <hyperlink ref="AF7:AF9" r:id="rId6" display="https://us.humankinetics.com/products/brockport-physical-fitness-test-manual-2nd-edition-with-web-resource" xr:uid="{00000000-0004-0000-0500-000005000000}"/>
    <hyperlink ref="AL7:AL9" r:id="rId7" display="https://us.humankinetics.com/products/brockport-physical-fitness-test-manual-2nd-edition-with-web-resource" xr:uid="{00000000-0004-0000-0500-000006000000}"/>
    <hyperlink ref="J8:J9" r:id="rId8" display="https://us.humankinetics.com/products/brockport-physical-fitness-test-manual-2nd-edition-with-web-resource" xr:uid="{00000000-0004-0000-0500-000007000000}"/>
    <hyperlink ref="I8:I9" r:id="rId9" display="https://www.youtube.com/watch?v=a5N5Tg8fRO8&amp;list=PLgIRGe0-q7SbuhJiuEKdpqbQlhzqtFJUg&amp;index=2" xr:uid="{00000000-0004-0000-0500-000008000000}"/>
    <hyperlink ref="G8:G9" r:id="rId10" display="https://www.youtube.com/watch?v=aREm_zAouEU&amp;list=PLgIRGe0-q7SbuhJiuEKdpqbQlhzqtFJUg" xr:uid="{00000000-0004-0000-0500-000009000000}"/>
    <hyperlink ref="H8" r:id="rId11" display="https://www.pftdata.org/video.aspx?v=Pacer" xr:uid="{00000000-0004-0000-0500-00000A000000}"/>
    <hyperlink ref="H8:H9" r:id="rId12" display="https://www.youtube.com/watch?v=aREm_zAouEU&amp;list=PLgIRGe0-q7SbuhJiuEKdpqbQlhzqtFJUg" xr:uid="{18AAB054-0004-4D3B-B920-6A9A0D823624}"/>
  </hyperlinks>
  <pageMargins left="0.7" right="0.7" top="0.75" bottom="0.75" header="0.3" footer="0.3"/>
  <pageSetup scale="26" fitToHeight="0" orientation="landscape" r:id="rId1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M58"/>
  <sheetViews>
    <sheetView workbookViewId="0">
      <selection activeCell="M27" sqref="M27"/>
    </sheetView>
  </sheetViews>
  <sheetFormatPr defaultRowHeight="15" x14ac:dyDescent="0.25"/>
  <sheetData>
    <row r="1" spans="1:13" ht="26.25" x14ac:dyDescent="0.4">
      <c r="A1" s="3" t="s">
        <v>27</v>
      </c>
      <c r="B1" s="3"/>
      <c r="C1" s="2"/>
      <c r="D1" s="2"/>
      <c r="E1" s="2"/>
      <c r="F1" s="2"/>
      <c r="G1" s="2"/>
      <c r="H1" s="2"/>
      <c r="I1" s="2"/>
    </row>
    <row r="8" spans="1:13" x14ac:dyDescent="0.25">
      <c r="J8" t="s">
        <v>33</v>
      </c>
    </row>
    <row r="9" spans="1:13" x14ac:dyDescent="0.25">
      <c r="J9" t="s">
        <v>31</v>
      </c>
      <c r="K9" t="s">
        <v>38</v>
      </c>
    </row>
    <row r="10" spans="1:13" x14ac:dyDescent="0.25">
      <c r="J10">
        <v>10</v>
      </c>
      <c r="K10" t="s">
        <v>34</v>
      </c>
      <c r="L10" t="str">
        <f>K10&amp;J10</f>
        <v>M10</v>
      </c>
      <c r="M10">
        <v>21</v>
      </c>
    </row>
    <row r="11" spans="1:13" x14ac:dyDescent="0.25">
      <c r="J11">
        <v>11</v>
      </c>
      <c r="K11" t="s">
        <v>34</v>
      </c>
      <c r="L11" t="str">
        <f>'Tab 2 Aerobic Capacity (unprot)'!K11&amp;'Tab 2 Aerobic Capacity (unprot)'!J11</f>
        <v>M11</v>
      </c>
      <c r="M11">
        <v>25</v>
      </c>
    </row>
    <row r="12" spans="1:13" x14ac:dyDescent="0.25">
      <c r="J12">
        <v>12</v>
      </c>
      <c r="K12" t="s">
        <v>34</v>
      </c>
      <c r="L12" t="str">
        <f>'Tab 2 Aerobic Capacity (unprot)'!K12&amp;'Tab 2 Aerobic Capacity (unprot)'!J12</f>
        <v>M12</v>
      </c>
      <c r="M12">
        <v>30</v>
      </c>
    </row>
    <row r="13" spans="1:13" x14ac:dyDescent="0.25">
      <c r="J13">
        <v>13</v>
      </c>
      <c r="K13" t="s">
        <v>34</v>
      </c>
      <c r="L13" t="str">
        <f>'Tab 2 Aerobic Capacity (unprot)'!K13&amp;'Tab 2 Aerobic Capacity (unprot)'!J13</f>
        <v>M13</v>
      </c>
      <c r="M13">
        <v>38</v>
      </c>
    </row>
    <row r="14" spans="1:13" x14ac:dyDescent="0.25">
      <c r="J14">
        <v>14</v>
      </c>
      <c r="K14" t="s">
        <v>34</v>
      </c>
      <c r="L14" t="str">
        <f>'Tab 2 Aerobic Capacity (unprot)'!K14&amp;'Tab 2 Aerobic Capacity (unprot)'!J14</f>
        <v>M14</v>
      </c>
      <c r="M14">
        <v>47</v>
      </c>
    </row>
    <row r="15" spans="1:13" x14ac:dyDescent="0.25">
      <c r="J15">
        <v>15</v>
      </c>
      <c r="K15" t="s">
        <v>34</v>
      </c>
      <c r="L15" t="str">
        <f>'Tab 2 Aerobic Capacity (unprot)'!K15&amp;'Tab 2 Aerobic Capacity (unprot)'!J15</f>
        <v>M15</v>
      </c>
      <c r="M15">
        <v>54</v>
      </c>
    </row>
    <row r="16" spans="1:13" x14ac:dyDescent="0.25">
      <c r="J16">
        <v>16</v>
      </c>
      <c r="K16" t="s">
        <v>34</v>
      </c>
      <c r="L16" t="str">
        <f>'Tab 2 Aerobic Capacity (unprot)'!K16&amp;'Tab 2 Aerobic Capacity (unprot)'!J16</f>
        <v>M16</v>
      </c>
      <c r="M16">
        <v>61</v>
      </c>
    </row>
    <row r="17" spans="1:13" x14ac:dyDescent="0.25">
      <c r="J17">
        <v>17</v>
      </c>
      <c r="K17" t="s">
        <v>34</v>
      </c>
      <c r="L17" t="str">
        <f>'Tab 2 Aerobic Capacity (unprot)'!K17&amp;'Tab 2 Aerobic Capacity (unprot)'!J17</f>
        <v>M17</v>
      </c>
      <c r="M17">
        <v>65</v>
      </c>
    </row>
    <row r="18" spans="1:13" x14ac:dyDescent="0.25">
      <c r="J18">
        <v>18</v>
      </c>
      <c r="K18" t="s">
        <v>34</v>
      </c>
      <c r="L18" t="str">
        <f>'Tab 2 Aerobic Capacity (unprot)'!K18&amp;'Tab 2 Aerobic Capacity (unprot)'!J18</f>
        <v>M18</v>
      </c>
      <c r="M18">
        <v>70</v>
      </c>
    </row>
    <row r="19" spans="1:13" x14ac:dyDescent="0.25">
      <c r="J19">
        <v>10</v>
      </c>
      <c r="K19" t="s">
        <v>35</v>
      </c>
      <c r="L19" t="str">
        <f>'Tab 2 Aerobic Capacity (unprot)'!K19&amp;'Tab 2 Aerobic Capacity (unprot)'!J19</f>
        <v>F10</v>
      </c>
      <c r="M19">
        <v>21</v>
      </c>
    </row>
    <row r="20" spans="1:13" x14ac:dyDescent="0.25">
      <c r="J20">
        <v>11</v>
      </c>
      <c r="K20" t="s">
        <v>35</v>
      </c>
      <c r="L20" t="str">
        <f>'Tab 2 Aerobic Capacity (unprot)'!K20&amp;'Tab 2 Aerobic Capacity (unprot)'!J20</f>
        <v>F11</v>
      </c>
      <c r="M20">
        <v>25</v>
      </c>
    </row>
    <row r="21" spans="1:13" x14ac:dyDescent="0.25">
      <c r="J21">
        <v>12</v>
      </c>
      <c r="K21" t="s">
        <v>35</v>
      </c>
      <c r="L21" t="str">
        <f>'Tab 2 Aerobic Capacity (unprot)'!K21&amp;'Tab 2 Aerobic Capacity (unprot)'!J21</f>
        <v>F12</v>
      </c>
      <c r="M21">
        <v>30</v>
      </c>
    </row>
    <row r="22" spans="1:13" x14ac:dyDescent="0.25">
      <c r="J22">
        <v>13</v>
      </c>
      <c r="K22" t="s">
        <v>35</v>
      </c>
      <c r="L22" t="str">
        <f>'Tab 2 Aerobic Capacity (unprot)'!K22&amp;'Tab 2 Aerobic Capacity (unprot)'!J22</f>
        <v>F13</v>
      </c>
      <c r="M22">
        <v>32</v>
      </c>
    </row>
    <row r="23" spans="1:13" x14ac:dyDescent="0.25">
      <c r="J23">
        <v>14</v>
      </c>
      <c r="K23" t="s">
        <v>35</v>
      </c>
      <c r="L23" t="str">
        <f>'Tab 2 Aerobic Capacity (unprot)'!K23&amp;'Tab 2 Aerobic Capacity (unprot)'!J23</f>
        <v>F14</v>
      </c>
      <c r="M23">
        <v>35</v>
      </c>
    </row>
    <row r="24" spans="1:13" x14ac:dyDescent="0.25">
      <c r="A24" t="s">
        <v>29</v>
      </c>
      <c r="J24">
        <v>15</v>
      </c>
      <c r="K24" t="s">
        <v>35</v>
      </c>
      <c r="L24" t="str">
        <f>'Tab 2 Aerobic Capacity (unprot)'!K24&amp;'Tab 2 Aerobic Capacity (unprot)'!J24</f>
        <v>F15</v>
      </c>
      <c r="M24">
        <v>39</v>
      </c>
    </row>
    <row r="25" spans="1:13" x14ac:dyDescent="0.25">
      <c r="J25">
        <v>16</v>
      </c>
      <c r="K25" t="s">
        <v>35</v>
      </c>
      <c r="L25" t="str">
        <f>'Tab 2 Aerobic Capacity (unprot)'!K25&amp;'Tab 2 Aerobic Capacity (unprot)'!J25</f>
        <v>F16</v>
      </c>
      <c r="M25">
        <v>42</v>
      </c>
    </row>
    <row r="26" spans="1:13" ht="26.25" x14ac:dyDescent="0.4">
      <c r="A26" s="3" t="s">
        <v>28</v>
      </c>
      <c r="B26" s="4"/>
      <c r="C26" s="2"/>
      <c r="D26" s="2"/>
      <c r="E26" s="2"/>
      <c r="F26" s="2"/>
      <c r="G26" s="2"/>
      <c r="H26" s="2"/>
      <c r="I26" s="2"/>
      <c r="J26">
        <v>17</v>
      </c>
      <c r="K26" t="s">
        <v>35</v>
      </c>
      <c r="L26" t="str">
        <f>'Tab 2 Aerobic Capacity (unprot)'!K26&amp;'Tab 2 Aerobic Capacity (unprot)'!J26</f>
        <v>F17</v>
      </c>
      <c r="M26">
        <v>46</v>
      </c>
    </row>
    <row r="27" spans="1:13" x14ac:dyDescent="0.25">
      <c r="J27">
        <v>18</v>
      </c>
      <c r="K27" t="s">
        <v>35</v>
      </c>
      <c r="L27" t="str">
        <f>'Tab 2 Aerobic Capacity (unprot)'!K27&amp;'Tab 2 Aerobic Capacity (unprot)'!J27</f>
        <v>F18</v>
      </c>
      <c r="M27">
        <v>49</v>
      </c>
    </row>
    <row r="32" spans="1:13" x14ac:dyDescent="0.25">
      <c r="J32" t="s">
        <v>32</v>
      </c>
    </row>
    <row r="33" spans="10:13" x14ac:dyDescent="0.25">
      <c r="J33" t="s">
        <v>31</v>
      </c>
      <c r="K33" t="s">
        <v>38</v>
      </c>
    </row>
    <row r="34" spans="10:13" x14ac:dyDescent="0.25">
      <c r="J34">
        <v>10</v>
      </c>
      <c r="K34" t="s">
        <v>34</v>
      </c>
      <c r="L34" t="str">
        <f>K34&amp;J34</f>
        <v>M10</v>
      </c>
      <c r="M34">
        <v>17</v>
      </c>
    </row>
    <row r="35" spans="10:13" x14ac:dyDescent="0.25">
      <c r="J35">
        <v>11</v>
      </c>
      <c r="K35" t="s">
        <v>34</v>
      </c>
      <c r="L35" t="str">
        <f t="shared" ref="L35:L51" si="0">K35&amp;J35</f>
        <v>M11</v>
      </c>
      <c r="M35">
        <v>20</v>
      </c>
    </row>
    <row r="36" spans="10:13" x14ac:dyDescent="0.25">
      <c r="J36">
        <v>12</v>
      </c>
      <c r="K36" t="s">
        <v>34</v>
      </c>
      <c r="L36" t="str">
        <f t="shared" si="0"/>
        <v>M12</v>
      </c>
      <c r="M36">
        <v>23</v>
      </c>
    </row>
    <row r="37" spans="10:13" x14ac:dyDescent="0.25">
      <c r="J37">
        <v>13</v>
      </c>
      <c r="K37" t="s">
        <v>34</v>
      </c>
      <c r="L37" t="str">
        <f t="shared" si="0"/>
        <v>M13</v>
      </c>
      <c r="M37">
        <v>29</v>
      </c>
    </row>
    <row r="38" spans="10:13" x14ac:dyDescent="0.25">
      <c r="J38">
        <v>14</v>
      </c>
      <c r="K38" t="s">
        <v>34</v>
      </c>
      <c r="L38" t="str">
        <f t="shared" si="0"/>
        <v>M14</v>
      </c>
      <c r="M38">
        <v>36</v>
      </c>
    </row>
    <row r="39" spans="10:13" x14ac:dyDescent="0.25">
      <c r="J39">
        <v>15</v>
      </c>
      <c r="K39" t="s">
        <v>34</v>
      </c>
      <c r="L39" t="str">
        <f t="shared" si="0"/>
        <v>M15</v>
      </c>
      <c r="M39">
        <v>42</v>
      </c>
    </row>
    <row r="40" spans="10:13" x14ac:dyDescent="0.25">
      <c r="J40">
        <v>16</v>
      </c>
      <c r="K40" t="s">
        <v>34</v>
      </c>
      <c r="L40" t="str">
        <f t="shared" si="0"/>
        <v>M16</v>
      </c>
      <c r="M40">
        <v>47</v>
      </c>
    </row>
    <row r="41" spans="10:13" x14ac:dyDescent="0.25">
      <c r="J41">
        <v>17</v>
      </c>
      <c r="K41" t="s">
        <v>34</v>
      </c>
      <c r="L41" t="str">
        <f t="shared" si="0"/>
        <v>M17</v>
      </c>
      <c r="M41">
        <v>50</v>
      </c>
    </row>
    <row r="42" spans="10:13" x14ac:dyDescent="0.25">
      <c r="J42">
        <v>18</v>
      </c>
      <c r="K42" t="s">
        <v>34</v>
      </c>
      <c r="L42" t="str">
        <f t="shared" si="0"/>
        <v>M18</v>
      </c>
      <c r="M42">
        <v>54</v>
      </c>
    </row>
    <row r="43" spans="10:13" x14ac:dyDescent="0.25">
      <c r="J43">
        <v>10</v>
      </c>
      <c r="K43" t="s">
        <v>35</v>
      </c>
      <c r="L43" t="str">
        <f t="shared" si="0"/>
        <v>F10</v>
      </c>
      <c r="M43">
        <v>17</v>
      </c>
    </row>
    <row r="44" spans="10:13" x14ac:dyDescent="0.25">
      <c r="J44">
        <v>11</v>
      </c>
      <c r="K44" t="s">
        <v>35</v>
      </c>
      <c r="L44" t="str">
        <f t="shared" si="0"/>
        <v>F11</v>
      </c>
      <c r="M44">
        <v>20</v>
      </c>
    </row>
    <row r="45" spans="10:13" x14ac:dyDescent="0.25">
      <c r="J45">
        <v>12</v>
      </c>
      <c r="K45" t="s">
        <v>35</v>
      </c>
      <c r="L45" t="str">
        <f t="shared" si="0"/>
        <v>F12</v>
      </c>
      <c r="M45">
        <v>23</v>
      </c>
    </row>
    <row r="46" spans="10:13" x14ac:dyDescent="0.25">
      <c r="J46">
        <v>13</v>
      </c>
      <c r="K46" t="s">
        <v>35</v>
      </c>
      <c r="L46" t="str">
        <f t="shared" si="0"/>
        <v>F13</v>
      </c>
      <c r="M46">
        <v>25</v>
      </c>
    </row>
    <row r="47" spans="10:13" x14ac:dyDescent="0.25">
      <c r="J47">
        <v>14</v>
      </c>
      <c r="K47" t="s">
        <v>35</v>
      </c>
      <c r="L47" t="str">
        <f t="shared" si="0"/>
        <v>F14</v>
      </c>
      <c r="M47">
        <v>27</v>
      </c>
    </row>
    <row r="48" spans="10:13" x14ac:dyDescent="0.25">
      <c r="J48">
        <v>15</v>
      </c>
      <c r="K48" t="s">
        <v>35</v>
      </c>
      <c r="L48" t="str">
        <f t="shared" si="0"/>
        <v>F15</v>
      </c>
      <c r="M48">
        <v>30</v>
      </c>
    </row>
    <row r="49" spans="1:13" x14ac:dyDescent="0.25">
      <c r="J49">
        <v>16</v>
      </c>
      <c r="K49" t="s">
        <v>35</v>
      </c>
      <c r="L49" t="str">
        <f t="shared" si="0"/>
        <v>F16</v>
      </c>
      <c r="M49">
        <v>32</v>
      </c>
    </row>
    <row r="50" spans="1:13" x14ac:dyDescent="0.25">
      <c r="A50" t="s">
        <v>29</v>
      </c>
      <c r="J50">
        <v>17</v>
      </c>
      <c r="K50" t="s">
        <v>35</v>
      </c>
      <c r="L50" t="str">
        <f t="shared" si="0"/>
        <v>F17</v>
      </c>
      <c r="M50">
        <v>35</v>
      </c>
    </row>
    <row r="51" spans="1:13" x14ac:dyDescent="0.25">
      <c r="J51">
        <v>18</v>
      </c>
      <c r="K51" t="s">
        <v>35</v>
      </c>
      <c r="L51" t="str">
        <f t="shared" si="0"/>
        <v>F18</v>
      </c>
      <c r="M51">
        <v>38</v>
      </c>
    </row>
    <row r="52" spans="1:13" ht="21" x14ac:dyDescent="0.35">
      <c r="A52" s="1" t="s">
        <v>15</v>
      </c>
      <c r="B52" s="2"/>
      <c r="C52" s="2"/>
      <c r="D52" s="2"/>
      <c r="E52" s="2"/>
      <c r="F52" s="2"/>
      <c r="G52" s="2"/>
      <c r="H52" s="2"/>
      <c r="I52" s="2"/>
    </row>
    <row r="53" spans="1:13" x14ac:dyDescent="0.25">
      <c r="A53" s="189" t="s">
        <v>19</v>
      </c>
      <c r="B53" s="189"/>
      <c r="C53" s="189"/>
      <c r="D53" s="189"/>
      <c r="E53" s="189"/>
      <c r="F53" s="189"/>
      <c r="G53" s="189"/>
      <c r="H53" s="189"/>
      <c r="I53" s="189"/>
    </row>
    <row r="54" spans="1:13" x14ac:dyDescent="0.25">
      <c r="A54" t="s">
        <v>20</v>
      </c>
      <c r="F54" s="5" t="s">
        <v>17</v>
      </c>
    </row>
    <row r="55" spans="1:13" x14ac:dyDescent="0.25">
      <c r="G55" s="5"/>
    </row>
    <row r="56" spans="1:13" ht="21" x14ac:dyDescent="0.35">
      <c r="A56" s="1" t="s">
        <v>18</v>
      </c>
      <c r="B56" s="1"/>
      <c r="C56" s="6"/>
      <c r="D56" s="6"/>
      <c r="E56" s="6"/>
      <c r="F56" s="6"/>
      <c r="G56" s="6"/>
      <c r="H56" s="6"/>
      <c r="I56" s="2"/>
    </row>
    <row r="57" spans="1:13" x14ac:dyDescent="0.25">
      <c r="A57" t="s">
        <v>24</v>
      </c>
    </row>
    <row r="58" spans="1:13" x14ac:dyDescent="0.25">
      <c r="A58" s="5" t="s">
        <v>22</v>
      </c>
    </row>
  </sheetData>
  <mergeCells count="1">
    <mergeCell ref="A53:I53"/>
  </mergeCells>
  <hyperlinks>
    <hyperlink ref="F54" r:id="rId1" xr:uid="{00000000-0004-0000-0600-000000000000}"/>
    <hyperlink ref="A58" r:id="rId2" xr:uid="{00000000-0004-0000-0600-000001000000}"/>
  </hyperlinks>
  <pageMargins left="0.7" right="0.7" top="0.75" bottom="0.75" header="0.3" footer="0.3"/>
  <pageSetup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8:AH66"/>
  <sheetViews>
    <sheetView topLeftCell="G1" workbookViewId="0">
      <selection activeCell="AL15" sqref="AL15"/>
    </sheetView>
  </sheetViews>
  <sheetFormatPr defaultRowHeight="15" x14ac:dyDescent="0.25"/>
  <cols>
    <col min="15" max="15" width="4.42578125" customWidth="1"/>
    <col min="20" max="20" width="3" customWidth="1"/>
    <col min="25" max="25" width="1.7109375" customWidth="1"/>
    <col min="30" max="30" width="1.7109375" customWidth="1"/>
  </cols>
  <sheetData>
    <row r="8" spans="16:34" x14ac:dyDescent="0.25">
      <c r="P8" t="s">
        <v>44</v>
      </c>
      <c r="U8" s="44" t="s">
        <v>59</v>
      </c>
      <c r="Z8" t="s">
        <v>48</v>
      </c>
      <c r="AE8" t="s">
        <v>45</v>
      </c>
    </row>
    <row r="9" spans="16:34" x14ac:dyDescent="0.25">
      <c r="P9" t="s">
        <v>31</v>
      </c>
      <c r="Q9" t="s">
        <v>38</v>
      </c>
      <c r="U9" t="s">
        <v>31</v>
      </c>
      <c r="V9" t="s">
        <v>38</v>
      </c>
      <c r="Z9" t="s">
        <v>31</v>
      </c>
      <c r="AA9" t="s">
        <v>38</v>
      </c>
      <c r="AE9" t="s">
        <v>31</v>
      </c>
      <c r="AF9" t="s">
        <v>38</v>
      </c>
    </row>
    <row r="10" spans="16:34" x14ac:dyDescent="0.25">
      <c r="P10">
        <v>5</v>
      </c>
      <c r="Q10" t="s">
        <v>35</v>
      </c>
      <c r="R10" t="str">
        <f>Q10&amp;P10</f>
        <v>F5</v>
      </c>
      <c r="S10">
        <v>2</v>
      </c>
      <c r="U10">
        <v>5</v>
      </c>
      <c r="V10" t="s">
        <v>35</v>
      </c>
      <c r="W10" t="str">
        <f>V10&amp;U10</f>
        <v>F5</v>
      </c>
      <c r="X10">
        <v>6</v>
      </c>
      <c r="Z10">
        <v>5</v>
      </c>
      <c r="AA10" t="s">
        <v>35</v>
      </c>
      <c r="AB10" t="str">
        <f>AA10&amp;Z10</f>
        <v>F5</v>
      </c>
      <c r="AC10">
        <v>3</v>
      </c>
      <c r="AE10">
        <v>5</v>
      </c>
      <c r="AF10" t="s">
        <v>35</v>
      </c>
      <c r="AG10" t="str">
        <f>AF10&amp;AE10</f>
        <v>F5</v>
      </c>
      <c r="AH10">
        <v>9</v>
      </c>
    </row>
    <row r="11" spans="16:34" x14ac:dyDescent="0.25">
      <c r="P11">
        <v>6</v>
      </c>
      <c r="Q11" t="s">
        <v>35</v>
      </c>
      <c r="R11" t="str">
        <f t="shared" ref="R11:R37" si="0">Q11&amp;P11</f>
        <v>F6</v>
      </c>
      <c r="S11">
        <v>2</v>
      </c>
      <c r="U11">
        <v>6</v>
      </c>
      <c r="V11" t="s">
        <v>35</v>
      </c>
      <c r="W11" t="str">
        <f t="shared" ref="W11:W37" si="1">V11&amp;U11</f>
        <v>F6</v>
      </c>
      <c r="X11">
        <v>6</v>
      </c>
      <c r="Z11">
        <v>6</v>
      </c>
      <c r="AA11" t="s">
        <v>35</v>
      </c>
      <c r="AB11" t="str">
        <f t="shared" ref="AB11:AB37" si="2">AA11&amp;Z11</f>
        <v>F6</v>
      </c>
      <c r="AC11">
        <v>3</v>
      </c>
      <c r="AE11">
        <v>6</v>
      </c>
      <c r="AF11" t="s">
        <v>35</v>
      </c>
      <c r="AG11" t="str">
        <f t="shared" ref="AG11:AG37" si="3">AF11&amp;AE11</f>
        <v>F6</v>
      </c>
      <c r="AH11">
        <v>9</v>
      </c>
    </row>
    <row r="12" spans="16:34" x14ac:dyDescent="0.25">
      <c r="P12">
        <v>7</v>
      </c>
      <c r="Q12" t="s">
        <v>35</v>
      </c>
      <c r="R12" t="str">
        <f t="shared" si="0"/>
        <v>F7</v>
      </c>
      <c r="S12">
        <v>4</v>
      </c>
      <c r="U12">
        <v>7</v>
      </c>
      <c r="V12" t="s">
        <v>35</v>
      </c>
      <c r="W12" t="str">
        <f t="shared" si="1"/>
        <v>F7</v>
      </c>
      <c r="X12">
        <v>6</v>
      </c>
      <c r="Z12">
        <v>7</v>
      </c>
      <c r="AA12" t="s">
        <v>35</v>
      </c>
      <c r="AB12" t="str">
        <f t="shared" si="2"/>
        <v>F7</v>
      </c>
      <c r="AC12">
        <v>4</v>
      </c>
      <c r="AE12">
        <v>7</v>
      </c>
      <c r="AF12" t="s">
        <v>35</v>
      </c>
      <c r="AG12" t="str">
        <f t="shared" si="3"/>
        <v>F7</v>
      </c>
      <c r="AH12">
        <v>9</v>
      </c>
    </row>
    <row r="13" spans="16:34" x14ac:dyDescent="0.25">
      <c r="P13">
        <v>8</v>
      </c>
      <c r="Q13" t="s">
        <v>35</v>
      </c>
      <c r="R13" t="str">
        <f t="shared" si="0"/>
        <v>F8</v>
      </c>
      <c r="S13">
        <v>6</v>
      </c>
      <c r="U13">
        <v>8</v>
      </c>
      <c r="V13" t="s">
        <v>35</v>
      </c>
      <c r="W13" t="str">
        <f t="shared" si="1"/>
        <v>F8</v>
      </c>
      <c r="X13">
        <v>6</v>
      </c>
      <c r="Z13">
        <v>8</v>
      </c>
      <c r="AA13" t="s">
        <v>35</v>
      </c>
      <c r="AB13" t="str">
        <f t="shared" si="2"/>
        <v>F8</v>
      </c>
      <c r="AC13">
        <v>5</v>
      </c>
      <c r="AE13">
        <v>8</v>
      </c>
      <c r="AF13" t="s">
        <v>35</v>
      </c>
      <c r="AG13" t="str">
        <f t="shared" si="3"/>
        <v>F8</v>
      </c>
      <c r="AH13">
        <v>9</v>
      </c>
    </row>
    <row r="14" spans="16:34" x14ac:dyDescent="0.25">
      <c r="P14">
        <v>9</v>
      </c>
      <c r="Q14" t="s">
        <v>35</v>
      </c>
      <c r="R14" t="str">
        <f t="shared" si="0"/>
        <v>F9</v>
      </c>
      <c r="S14">
        <v>9</v>
      </c>
      <c r="U14">
        <v>9</v>
      </c>
      <c r="V14" t="s">
        <v>35</v>
      </c>
      <c r="W14" t="str">
        <f t="shared" si="1"/>
        <v>F9</v>
      </c>
      <c r="X14">
        <v>6</v>
      </c>
      <c r="Z14">
        <v>9</v>
      </c>
      <c r="AA14" t="s">
        <v>35</v>
      </c>
      <c r="AB14" t="str">
        <f t="shared" si="2"/>
        <v>F9</v>
      </c>
      <c r="AC14">
        <v>6</v>
      </c>
      <c r="AE14">
        <v>9</v>
      </c>
      <c r="AF14" t="s">
        <v>35</v>
      </c>
      <c r="AG14" t="str">
        <f t="shared" si="3"/>
        <v>F9</v>
      </c>
      <c r="AH14">
        <v>9</v>
      </c>
    </row>
    <row r="15" spans="16:34" x14ac:dyDescent="0.25">
      <c r="P15">
        <v>10</v>
      </c>
      <c r="Q15" t="s">
        <v>35</v>
      </c>
      <c r="R15" t="str">
        <f t="shared" si="0"/>
        <v>F10</v>
      </c>
      <c r="S15">
        <v>12</v>
      </c>
      <c r="U15">
        <v>10</v>
      </c>
      <c r="V15" t="s">
        <v>35</v>
      </c>
      <c r="W15" t="str">
        <f t="shared" si="1"/>
        <v>F10</v>
      </c>
      <c r="X15">
        <v>9</v>
      </c>
      <c r="Z15">
        <v>10</v>
      </c>
      <c r="AA15" t="s">
        <v>35</v>
      </c>
      <c r="AB15" t="str">
        <f t="shared" si="2"/>
        <v>F10</v>
      </c>
      <c r="AC15">
        <v>7</v>
      </c>
      <c r="AE15">
        <v>10</v>
      </c>
      <c r="AF15" t="s">
        <v>35</v>
      </c>
      <c r="AG15" t="str">
        <f t="shared" si="3"/>
        <v>F10</v>
      </c>
      <c r="AH15">
        <v>9</v>
      </c>
    </row>
    <row r="16" spans="16:34" x14ac:dyDescent="0.25">
      <c r="P16">
        <v>11</v>
      </c>
      <c r="Q16" t="s">
        <v>35</v>
      </c>
      <c r="R16" t="str">
        <f t="shared" si="0"/>
        <v>F11</v>
      </c>
      <c r="S16">
        <v>15</v>
      </c>
      <c r="U16">
        <v>11</v>
      </c>
      <c r="V16" t="s">
        <v>35</v>
      </c>
      <c r="W16" t="str">
        <f t="shared" si="1"/>
        <v>F11</v>
      </c>
      <c r="X16">
        <v>9</v>
      </c>
      <c r="Z16">
        <v>11</v>
      </c>
      <c r="AA16" t="s">
        <v>35</v>
      </c>
      <c r="AB16" t="str">
        <f t="shared" si="2"/>
        <v>F11</v>
      </c>
      <c r="AC16">
        <v>7</v>
      </c>
      <c r="AE16">
        <v>11</v>
      </c>
      <c r="AF16" t="s">
        <v>35</v>
      </c>
      <c r="AG16" t="str">
        <f t="shared" si="3"/>
        <v>F11</v>
      </c>
      <c r="AH16">
        <v>10</v>
      </c>
    </row>
    <row r="17" spans="1:34" x14ac:dyDescent="0.25">
      <c r="P17">
        <v>12</v>
      </c>
      <c r="Q17" t="s">
        <v>35</v>
      </c>
      <c r="R17" t="str">
        <f t="shared" si="0"/>
        <v>F12</v>
      </c>
      <c r="S17">
        <v>18</v>
      </c>
      <c r="U17">
        <v>12</v>
      </c>
      <c r="V17" t="s">
        <v>35</v>
      </c>
      <c r="W17" t="str">
        <f t="shared" si="1"/>
        <v>F12</v>
      </c>
      <c r="X17">
        <v>9</v>
      </c>
      <c r="Z17">
        <v>12</v>
      </c>
      <c r="AA17" t="s">
        <v>35</v>
      </c>
      <c r="AB17" t="str">
        <f t="shared" si="2"/>
        <v>F12</v>
      </c>
      <c r="AC17">
        <v>7</v>
      </c>
      <c r="AE17">
        <v>12</v>
      </c>
      <c r="AF17" t="s">
        <v>35</v>
      </c>
      <c r="AG17" t="str">
        <f t="shared" si="3"/>
        <v>F12</v>
      </c>
      <c r="AH17">
        <v>10</v>
      </c>
    </row>
    <row r="18" spans="1:34" x14ac:dyDescent="0.25">
      <c r="P18">
        <v>13</v>
      </c>
      <c r="Q18" t="s">
        <v>35</v>
      </c>
      <c r="R18" t="str">
        <f t="shared" si="0"/>
        <v>F13</v>
      </c>
      <c r="S18">
        <v>18</v>
      </c>
      <c r="U18">
        <v>13</v>
      </c>
      <c r="V18" t="s">
        <v>35</v>
      </c>
      <c r="W18" t="str">
        <f t="shared" si="1"/>
        <v>F13</v>
      </c>
      <c r="X18">
        <v>9</v>
      </c>
      <c r="Z18">
        <v>13</v>
      </c>
      <c r="AA18" t="s">
        <v>35</v>
      </c>
      <c r="AB18" t="str">
        <f t="shared" si="2"/>
        <v>F13</v>
      </c>
      <c r="AC18">
        <v>7</v>
      </c>
      <c r="AE18">
        <v>13</v>
      </c>
      <c r="AF18" t="s">
        <v>35</v>
      </c>
      <c r="AG18" t="str">
        <f t="shared" si="3"/>
        <v>F13</v>
      </c>
      <c r="AH18">
        <v>10</v>
      </c>
    </row>
    <row r="19" spans="1:34" x14ac:dyDescent="0.25">
      <c r="P19">
        <v>14</v>
      </c>
      <c r="Q19" t="s">
        <v>35</v>
      </c>
      <c r="R19" t="str">
        <f t="shared" si="0"/>
        <v>F14</v>
      </c>
      <c r="S19">
        <v>18</v>
      </c>
      <c r="U19">
        <v>14</v>
      </c>
      <c r="V19" t="s">
        <v>35</v>
      </c>
      <c r="W19" t="str">
        <f t="shared" si="1"/>
        <v>F14</v>
      </c>
      <c r="X19">
        <v>9</v>
      </c>
      <c r="Z19">
        <v>14</v>
      </c>
      <c r="AA19" t="s">
        <v>35</v>
      </c>
      <c r="AB19" t="str">
        <f t="shared" si="2"/>
        <v>F14</v>
      </c>
      <c r="AC19">
        <v>7</v>
      </c>
      <c r="AE19">
        <v>14</v>
      </c>
      <c r="AF19" t="s">
        <v>35</v>
      </c>
      <c r="AG19" t="str">
        <f t="shared" si="3"/>
        <v>F14</v>
      </c>
      <c r="AH19">
        <v>10</v>
      </c>
    </row>
    <row r="20" spans="1:34" x14ac:dyDescent="0.25">
      <c r="P20">
        <v>15</v>
      </c>
      <c r="Q20" t="s">
        <v>35</v>
      </c>
      <c r="R20" t="str">
        <f t="shared" si="0"/>
        <v>F15</v>
      </c>
      <c r="S20">
        <v>18</v>
      </c>
      <c r="U20">
        <v>15</v>
      </c>
      <c r="V20" t="s">
        <v>35</v>
      </c>
      <c r="W20" t="str">
        <f t="shared" si="1"/>
        <v>F15</v>
      </c>
      <c r="X20">
        <v>9</v>
      </c>
      <c r="Z20">
        <v>15</v>
      </c>
      <c r="AA20" t="s">
        <v>35</v>
      </c>
      <c r="AB20" t="str">
        <f t="shared" si="2"/>
        <v>F15</v>
      </c>
      <c r="AC20">
        <v>7</v>
      </c>
      <c r="AE20">
        <v>15</v>
      </c>
      <c r="AF20" t="s">
        <v>35</v>
      </c>
      <c r="AG20" t="str">
        <f t="shared" si="3"/>
        <v>F15</v>
      </c>
      <c r="AH20">
        <v>12</v>
      </c>
    </row>
    <row r="21" spans="1:34" x14ac:dyDescent="0.25">
      <c r="P21">
        <v>16</v>
      </c>
      <c r="Q21" t="s">
        <v>35</v>
      </c>
      <c r="R21" t="str">
        <f t="shared" si="0"/>
        <v>F16</v>
      </c>
      <c r="S21">
        <v>18</v>
      </c>
      <c r="U21">
        <v>16</v>
      </c>
      <c r="V21" t="s">
        <v>35</v>
      </c>
      <c r="W21" t="str">
        <f t="shared" si="1"/>
        <v>F16</v>
      </c>
      <c r="X21">
        <v>9</v>
      </c>
      <c r="Z21">
        <v>16</v>
      </c>
      <c r="AA21" t="s">
        <v>35</v>
      </c>
      <c r="AB21" t="str">
        <f t="shared" si="2"/>
        <v>F16</v>
      </c>
      <c r="AC21">
        <v>7</v>
      </c>
      <c r="AE21">
        <v>16</v>
      </c>
      <c r="AF21" t="s">
        <v>35</v>
      </c>
      <c r="AG21" t="str">
        <f t="shared" si="3"/>
        <v>F16</v>
      </c>
      <c r="AH21">
        <v>12</v>
      </c>
    </row>
    <row r="22" spans="1:34" x14ac:dyDescent="0.25">
      <c r="P22">
        <v>17</v>
      </c>
      <c r="Q22" t="s">
        <v>35</v>
      </c>
      <c r="R22" t="str">
        <f t="shared" si="0"/>
        <v>F17</v>
      </c>
      <c r="S22">
        <v>18</v>
      </c>
      <c r="U22">
        <v>17</v>
      </c>
      <c r="V22" t="s">
        <v>35</v>
      </c>
      <c r="W22" t="str">
        <f t="shared" si="1"/>
        <v>F17</v>
      </c>
      <c r="X22">
        <v>9</v>
      </c>
      <c r="Z22">
        <v>17</v>
      </c>
      <c r="AA22" t="s">
        <v>35</v>
      </c>
      <c r="AB22" t="str">
        <f t="shared" si="2"/>
        <v>F17</v>
      </c>
      <c r="AC22">
        <v>7</v>
      </c>
      <c r="AE22">
        <v>17</v>
      </c>
      <c r="AF22" t="s">
        <v>35</v>
      </c>
      <c r="AG22" t="str">
        <f t="shared" si="3"/>
        <v>F17</v>
      </c>
      <c r="AH22">
        <v>12</v>
      </c>
    </row>
    <row r="23" spans="1:34" x14ac:dyDescent="0.25">
      <c r="P23">
        <v>18</v>
      </c>
      <c r="Q23" t="s">
        <v>35</v>
      </c>
      <c r="R23" t="str">
        <f t="shared" si="0"/>
        <v>F18</v>
      </c>
      <c r="S23">
        <v>18</v>
      </c>
      <c r="U23">
        <v>18</v>
      </c>
      <c r="V23" t="s">
        <v>35</v>
      </c>
      <c r="W23" t="str">
        <f t="shared" si="1"/>
        <v>F18</v>
      </c>
      <c r="X23">
        <v>9</v>
      </c>
      <c r="Z23">
        <v>18</v>
      </c>
      <c r="AA23" t="s">
        <v>35</v>
      </c>
      <c r="AB23" t="str">
        <f t="shared" si="2"/>
        <v>F18</v>
      </c>
      <c r="AC23">
        <v>7</v>
      </c>
      <c r="AE23">
        <v>18</v>
      </c>
      <c r="AF23" t="s">
        <v>35</v>
      </c>
      <c r="AG23" t="str">
        <f t="shared" si="3"/>
        <v>F18</v>
      </c>
      <c r="AH23">
        <v>12</v>
      </c>
    </row>
    <row r="24" spans="1:34" x14ac:dyDescent="0.25">
      <c r="P24">
        <v>5</v>
      </c>
      <c r="Q24" t="s">
        <v>34</v>
      </c>
      <c r="R24" t="str">
        <f t="shared" si="0"/>
        <v>M5</v>
      </c>
      <c r="S24">
        <v>2</v>
      </c>
      <c r="U24">
        <v>5</v>
      </c>
      <c r="V24" t="s">
        <v>34</v>
      </c>
      <c r="W24" t="str">
        <f t="shared" si="1"/>
        <v>M5</v>
      </c>
      <c r="X24">
        <v>6</v>
      </c>
      <c r="Z24">
        <v>5</v>
      </c>
      <c r="AA24" t="s">
        <v>34</v>
      </c>
      <c r="AB24" t="str">
        <f t="shared" si="2"/>
        <v>M5</v>
      </c>
      <c r="AC24">
        <v>3</v>
      </c>
      <c r="AE24">
        <v>5</v>
      </c>
      <c r="AF24" t="s">
        <v>34</v>
      </c>
      <c r="AG24" t="str">
        <f t="shared" si="3"/>
        <v>M5</v>
      </c>
      <c r="AH24">
        <v>8</v>
      </c>
    </row>
    <row r="25" spans="1:34" x14ac:dyDescent="0.25">
      <c r="P25">
        <v>6</v>
      </c>
      <c r="Q25" t="s">
        <v>34</v>
      </c>
      <c r="R25" t="str">
        <f t="shared" si="0"/>
        <v>M6</v>
      </c>
      <c r="S25">
        <v>2</v>
      </c>
      <c r="U25">
        <v>6</v>
      </c>
      <c r="V25" t="s">
        <v>34</v>
      </c>
      <c r="W25" t="str">
        <f t="shared" si="1"/>
        <v>M6</v>
      </c>
      <c r="X25">
        <v>6</v>
      </c>
      <c r="Z25">
        <v>6</v>
      </c>
      <c r="AA25" t="s">
        <v>34</v>
      </c>
      <c r="AB25" t="str">
        <f t="shared" si="2"/>
        <v>M6</v>
      </c>
      <c r="AC25">
        <v>3</v>
      </c>
      <c r="AE25">
        <v>6</v>
      </c>
      <c r="AF25" t="s">
        <v>34</v>
      </c>
      <c r="AG25" t="str">
        <f t="shared" si="3"/>
        <v>M6</v>
      </c>
      <c r="AH25">
        <v>8</v>
      </c>
    </row>
    <row r="26" spans="1:34" x14ac:dyDescent="0.25">
      <c r="P26">
        <v>7</v>
      </c>
      <c r="Q26" t="s">
        <v>34</v>
      </c>
      <c r="R26" t="str">
        <f t="shared" si="0"/>
        <v>M7</v>
      </c>
      <c r="S26">
        <v>4</v>
      </c>
      <c r="U26">
        <v>7</v>
      </c>
      <c r="V26" t="s">
        <v>34</v>
      </c>
      <c r="W26" t="str">
        <f t="shared" si="1"/>
        <v>M7</v>
      </c>
      <c r="X26">
        <v>6</v>
      </c>
      <c r="Z26">
        <v>7</v>
      </c>
      <c r="AA26" t="s">
        <v>34</v>
      </c>
      <c r="AB26" t="str">
        <f t="shared" si="2"/>
        <v>M7</v>
      </c>
      <c r="AC26">
        <v>4</v>
      </c>
      <c r="AE26">
        <v>7</v>
      </c>
      <c r="AF26" t="s">
        <v>34</v>
      </c>
      <c r="AG26" t="str">
        <f t="shared" si="3"/>
        <v>M7</v>
      </c>
      <c r="AH26">
        <v>8</v>
      </c>
    </row>
    <row r="27" spans="1:34" x14ac:dyDescent="0.25">
      <c r="P27">
        <v>8</v>
      </c>
      <c r="Q27" t="s">
        <v>34</v>
      </c>
      <c r="R27" t="str">
        <f t="shared" si="0"/>
        <v>M8</v>
      </c>
      <c r="S27">
        <v>6</v>
      </c>
      <c r="U27">
        <v>8</v>
      </c>
      <c r="V27" t="s">
        <v>34</v>
      </c>
      <c r="W27" t="str">
        <f t="shared" si="1"/>
        <v>M8</v>
      </c>
      <c r="X27">
        <v>6</v>
      </c>
      <c r="Z27">
        <v>8</v>
      </c>
      <c r="AA27" t="s">
        <v>34</v>
      </c>
      <c r="AB27" t="str">
        <f t="shared" si="2"/>
        <v>M8</v>
      </c>
      <c r="AC27">
        <v>5</v>
      </c>
      <c r="AE27">
        <v>8</v>
      </c>
      <c r="AF27" t="s">
        <v>34</v>
      </c>
      <c r="AG27" t="str">
        <f t="shared" si="3"/>
        <v>M8</v>
      </c>
      <c r="AH27">
        <v>8</v>
      </c>
    </row>
    <row r="28" spans="1:34" x14ac:dyDescent="0.25">
      <c r="P28">
        <v>9</v>
      </c>
      <c r="Q28" t="s">
        <v>34</v>
      </c>
      <c r="R28" t="str">
        <f t="shared" si="0"/>
        <v>M9</v>
      </c>
      <c r="S28">
        <v>9</v>
      </c>
      <c r="U28">
        <v>9</v>
      </c>
      <c r="V28" t="s">
        <v>34</v>
      </c>
      <c r="W28" t="str">
        <f t="shared" si="1"/>
        <v>M9</v>
      </c>
      <c r="X28">
        <v>6</v>
      </c>
      <c r="Z28">
        <v>9</v>
      </c>
      <c r="AA28" t="s">
        <v>34</v>
      </c>
      <c r="AB28" t="str">
        <f t="shared" si="2"/>
        <v>M9</v>
      </c>
      <c r="AC28">
        <v>6</v>
      </c>
      <c r="AE28">
        <v>9</v>
      </c>
      <c r="AF28" t="s">
        <v>34</v>
      </c>
      <c r="AG28" t="str">
        <f t="shared" si="3"/>
        <v>M9</v>
      </c>
      <c r="AH28">
        <v>8</v>
      </c>
    </row>
    <row r="29" spans="1:34" x14ac:dyDescent="0.25">
      <c r="P29">
        <v>10</v>
      </c>
      <c r="Q29" t="s">
        <v>34</v>
      </c>
      <c r="R29" t="str">
        <f t="shared" si="0"/>
        <v>M10</v>
      </c>
      <c r="S29">
        <v>12</v>
      </c>
      <c r="U29">
        <v>10</v>
      </c>
      <c r="V29" t="s">
        <v>34</v>
      </c>
      <c r="W29" t="str">
        <f t="shared" si="1"/>
        <v>M10</v>
      </c>
      <c r="X29">
        <v>9</v>
      </c>
      <c r="Z29">
        <v>10</v>
      </c>
      <c r="AA29" t="s">
        <v>34</v>
      </c>
      <c r="AB29" t="str">
        <f t="shared" si="2"/>
        <v>M10</v>
      </c>
      <c r="AC29">
        <v>7</v>
      </c>
      <c r="AE29">
        <v>10</v>
      </c>
      <c r="AF29" t="s">
        <v>34</v>
      </c>
      <c r="AG29" t="str">
        <f t="shared" si="3"/>
        <v>M10</v>
      </c>
      <c r="AH29">
        <v>8</v>
      </c>
    </row>
    <row r="30" spans="1:34" x14ac:dyDescent="0.25">
      <c r="A30" t="s">
        <v>30</v>
      </c>
      <c r="P30">
        <v>11</v>
      </c>
      <c r="Q30" t="s">
        <v>34</v>
      </c>
      <c r="R30" t="str">
        <f t="shared" si="0"/>
        <v>M11</v>
      </c>
      <c r="S30">
        <v>15</v>
      </c>
      <c r="U30">
        <v>11</v>
      </c>
      <c r="V30" t="s">
        <v>34</v>
      </c>
      <c r="W30" t="str">
        <f t="shared" si="1"/>
        <v>M11</v>
      </c>
      <c r="X30">
        <v>9</v>
      </c>
      <c r="Z30">
        <v>11</v>
      </c>
      <c r="AA30" t="s">
        <v>34</v>
      </c>
      <c r="AB30" t="str">
        <f t="shared" si="2"/>
        <v>M11</v>
      </c>
      <c r="AC30">
        <v>8</v>
      </c>
      <c r="AE30">
        <v>11</v>
      </c>
      <c r="AF30" t="s">
        <v>34</v>
      </c>
      <c r="AG30" t="str">
        <f t="shared" si="3"/>
        <v>M11</v>
      </c>
      <c r="AH30">
        <v>8</v>
      </c>
    </row>
    <row r="31" spans="1:34" x14ac:dyDescent="0.25">
      <c r="P31">
        <v>12</v>
      </c>
      <c r="Q31" t="s">
        <v>34</v>
      </c>
      <c r="R31" t="str">
        <f t="shared" si="0"/>
        <v>M12</v>
      </c>
      <c r="S31">
        <v>18</v>
      </c>
      <c r="U31">
        <v>12</v>
      </c>
      <c r="V31" t="s">
        <v>34</v>
      </c>
      <c r="W31" t="str">
        <f t="shared" si="1"/>
        <v>M12</v>
      </c>
      <c r="X31">
        <v>9</v>
      </c>
      <c r="Z31">
        <v>12</v>
      </c>
      <c r="AA31" t="s">
        <v>34</v>
      </c>
      <c r="AB31" t="str">
        <f t="shared" si="2"/>
        <v>M12</v>
      </c>
      <c r="AC31">
        <v>10</v>
      </c>
      <c r="AE31">
        <v>12</v>
      </c>
      <c r="AF31" t="s">
        <v>34</v>
      </c>
      <c r="AG31" t="str">
        <f t="shared" si="3"/>
        <v>M12</v>
      </c>
      <c r="AH31">
        <v>8</v>
      </c>
    </row>
    <row r="32" spans="1:34" x14ac:dyDescent="0.25">
      <c r="P32">
        <v>13</v>
      </c>
      <c r="Q32" t="s">
        <v>34</v>
      </c>
      <c r="R32" t="str">
        <f t="shared" si="0"/>
        <v>M13</v>
      </c>
      <c r="S32">
        <v>21</v>
      </c>
      <c r="U32">
        <v>13</v>
      </c>
      <c r="V32" t="s">
        <v>34</v>
      </c>
      <c r="W32" t="str">
        <f t="shared" si="1"/>
        <v>M13</v>
      </c>
      <c r="X32">
        <v>9</v>
      </c>
      <c r="Z32">
        <v>13</v>
      </c>
      <c r="AA32" t="s">
        <v>34</v>
      </c>
      <c r="AB32" t="str">
        <f t="shared" si="2"/>
        <v>M13</v>
      </c>
      <c r="AC32">
        <v>12</v>
      </c>
      <c r="AE32">
        <v>13</v>
      </c>
      <c r="AF32" t="s">
        <v>34</v>
      </c>
      <c r="AG32" t="str">
        <f t="shared" si="3"/>
        <v>M13</v>
      </c>
      <c r="AH32">
        <v>8</v>
      </c>
    </row>
    <row r="33" spans="16:34" x14ac:dyDescent="0.25">
      <c r="P33">
        <v>14</v>
      </c>
      <c r="Q33" t="s">
        <v>34</v>
      </c>
      <c r="R33" t="str">
        <f t="shared" si="0"/>
        <v>M14</v>
      </c>
      <c r="S33">
        <v>24</v>
      </c>
      <c r="U33">
        <v>14</v>
      </c>
      <c r="V33" t="s">
        <v>34</v>
      </c>
      <c r="W33" t="str">
        <f t="shared" si="1"/>
        <v>M14</v>
      </c>
      <c r="X33">
        <v>9</v>
      </c>
      <c r="Z33">
        <v>14</v>
      </c>
      <c r="AA33" t="s">
        <v>34</v>
      </c>
      <c r="AB33" t="str">
        <f t="shared" si="2"/>
        <v>M14</v>
      </c>
      <c r="AC33">
        <v>14</v>
      </c>
      <c r="AE33">
        <v>14</v>
      </c>
      <c r="AF33" t="s">
        <v>34</v>
      </c>
      <c r="AG33" t="str">
        <f t="shared" si="3"/>
        <v>M14</v>
      </c>
      <c r="AH33">
        <v>8</v>
      </c>
    </row>
    <row r="34" spans="16:34" x14ac:dyDescent="0.25">
      <c r="P34">
        <v>15</v>
      </c>
      <c r="Q34" t="s">
        <v>34</v>
      </c>
      <c r="R34" t="str">
        <f t="shared" si="0"/>
        <v>M15</v>
      </c>
      <c r="S34">
        <v>24</v>
      </c>
      <c r="U34">
        <v>15</v>
      </c>
      <c r="V34" t="s">
        <v>34</v>
      </c>
      <c r="W34" t="str">
        <f t="shared" si="1"/>
        <v>M15</v>
      </c>
      <c r="X34">
        <v>9</v>
      </c>
      <c r="Z34">
        <v>15</v>
      </c>
      <c r="AA34" t="s">
        <v>34</v>
      </c>
      <c r="AB34" t="str">
        <f t="shared" si="2"/>
        <v>M15</v>
      </c>
      <c r="AC34">
        <v>16</v>
      </c>
      <c r="AE34">
        <v>15</v>
      </c>
      <c r="AF34" t="s">
        <v>34</v>
      </c>
      <c r="AG34" t="str">
        <f t="shared" si="3"/>
        <v>M15</v>
      </c>
      <c r="AH34">
        <v>8</v>
      </c>
    </row>
    <row r="35" spans="16:34" x14ac:dyDescent="0.25">
      <c r="P35">
        <v>16</v>
      </c>
      <c r="Q35" t="s">
        <v>34</v>
      </c>
      <c r="R35" t="str">
        <f t="shared" si="0"/>
        <v>M16</v>
      </c>
      <c r="S35">
        <v>24</v>
      </c>
      <c r="U35">
        <v>16</v>
      </c>
      <c r="V35" t="s">
        <v>34</v>
      </c>
      <c r="W35" t="str">
        <f t="shared" si="1"/>
        <v>M16</v>
      </c>
      <c r="X35">
        <v>9</v>
      </c>
      <c r="Z35">
        <v>16</v>
      </c>
      <c r="AA35" t="s">
        <v>34</v>
      </c>
      <c r="AB35" t="str">
        <f t="shared" si="2"/>
        <v>M16</v>
      </c>
      <c r="AC35">
        <v>18</v>
      </c>
      <c r="AE35">
        <v>16</v>
      </c>
      <c r="AF35" t="s">
        <v>34</v>
      </c>
      <c r="AG35" t="str">
        <f t="shared" si="3"/>
        <v>M16</v>
      </c>
      <c r="AH35">
        <v>8</v>
      </c>
    </row>
    <row r="36" spans="16:34" x14ac:dyDescent="0.25">
      <c r="P36">
        <v>17</v>
      </c>
      <c r="Q36" t="s">
        <v>34</v>
      </c>
      <c r="R36" t="str">
        <f t="shared" si="0"/>
        <v>M17</v>
      </c>
      <c r="S36">
        <v>24</v>
      </c>
      <c r="U36">
        <v>17</v>
      </c>
      <c r="V36" t="s">
        <v>34</v>
      </c>
      <c r="W36" t="str">
        <f t="shared" si="1"/>
        <v>M17</v>
      </c>
      <c r="X36">
        <v>9</v>
      </c>
      <c r="Z36">
        <v>17</v>
      </c>
      <c r="AA36" t="s">
        <v>34</v>
      </c>
      <c r="AB36" t="str">
        <f t="shared" si="2"/>
        <v>M17</v>
      </c>
      <c r="AC36">
        <v>18</v>
      </c>
      <c r="AE36">
        <v>17</v>
      </c>
      <c r="AF36" t="s">
        <v>34</v>
      </c>
      <c r="AG36" t="str">
        <f t="shared" si="3"/>
        <v>M17</v>
      </c>
      <c r="AH36">
        <v>8</v>
      </c>
    </row>
    <row r="37" spans="16:34" x14ac:dyDescent="0.25">
      <c r="P37">
        <v>18</v>
      </c>
      <c r="Q37" t="s">
        <v>34</v>
      </c>
      <c r="R37" t="str">
        <f t="shared" si="0"/>
        <v>M18</v>
      </c>
      <c r="S37">
        <v>24</v>
      </c>
      <c r="U37">
        <v>18</v>
      </c>
      <c r="V37" t="s">
        <v>34</v>
      </c>
      <c r="W37" t="str">
        <f t="shared" si="1"/>
        <v>M18</v>
      </c>
      <c r="X37">
        <v>9</v>
      </c>
      <c r="Z37">
        <v>18</v>
      </c>
      <c r="AA37" t="s">
        <v>34</v>
      </c>
      <c r="AB37" t="str">
        <f t="shared" si="2"/>
        <v>M18</v>
      </c>
      <c r="AC37">
        <v>18</v>
      </c>
      <c r="AE37">
        <v>18</v>
      </c>
      <c r="AF37" t="s">
        <v>34</v>
      </c>
      <c r="AG37" t="str">
        <f t="shared" si="3"/>
        <v>M18</v>
      </c>
      <c r="AH37">
        <v>8</v>
      </c>
    </row>
    <row r="62" spans="1:9" x14ac:dyDescent="0.25">
      <c r="A62" t="s">
        <v>30</v>
      </c>
    </row>
    <row r="64" spans="1:9" ht="21" x14ac:dyDescent="0.35">
      <c r="A64" s="1" t="s">
        <v>21</v>
      </c>
      <c r="B64" s="1"/>
      <c r="C64" s="1"/>
      <c r="D64" s="1"/>
      <c r="E64" s="7"/>
      <c r="F64" s="2"/>
      <c r="G64" s="2"/>
      <c r="H64" s="2"/>
      <c r="I64" s="2"/>
    </row>
    <row r="65" spans="1:1" x14ac:dyDescent="0.25">
      <c r="A65" t="s">
        <v>23</v>
      </c>
    </row>
    <row r="66" spans="1:1" x14ac:dyDescent="0.25">
      <c r="A66" s="5" t="s">
        <v>22</v>
      </c>
    </row>
  </sheetData>
  <hyperlinks>
    <hyperlink ref="A66" r:id="rId1" xr:uid="{00000000-0004-0000-0700-000000000000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nked_x0020_on_x0020_Page xmlns="d21dc803-237d-4c68-8692-8d731fd29118">true</Linked_x0020_on_x0020_Page>
    <ParagraphAfterLink xmlns="d21dc803-237d-4c68-8692-8d731fd29118" xsi:nil="true"/>
    <TaxKeywordTaxHTField xmlns="6ce3111e-7420-4802-b50a-75d4e9a0b980">
      <Terms xmlns="http://schemas.microsoft.com/office/infopath/2007/PartnerControls">
        <TermInfo xmlns="http://schemas.microsoft.com/office/infopath/2007/PartnerControls">
          <TermName xmlns="http://schemas.microsoft.com/office/infopath/2007/PartnerControls">trunklift corrected</TermName>
          <TermId xmlns="http://schemas.microsoft.com/office/infopath/2007/PartnerControls">bf43e34f-9a37-472a-b8d7-6b7938f45c9d</TermId>
        </TermInfo>
        <TermInfo xmlns="http://schemas.microsoft.com/office/infopath/2007/PartnerControls">
          <TermName xmlns="http://schemas.microsoft.com/office/infopath/2007/PartnerControls">locked formulas</TermName>
          <TermId xmlns="http://schemas.microsoft.com/office/infopath/2007/PartnerControls">5bd61dd0-2146-4207-829a-68bb6be13e09</TermId>
        </TermInfo>
        <TermInfo xmlns="http://schemas.microsoft.com/office/infopath/2007/PartnerControls">
          <TermName xmlns="http://schemas.microsoft.com/office/infopath/2007/PartnerControls">N/Acorrected</TermName>
          <TermId xmlns="http://schemas.microsoft.com/office/infopath/2007/PartnerControls">aa73656e-2322-4f6d-9692-3e01326876a9</TermId>
        </TermInfo>
        <TermInfo xmlns="http://schemas.microsoft.com/office/infopath/2007/PartnerControls">
          <TermName xmlns="http://schemas.microsoft.com/office/infopath/2007/PartnerControls">version 5.8.17</TermName>
          <TermId xmlns="http://schemas.microsoft.com/office/infopath/2007/PartnerControls">d3d4380b-ebf6-4161-a903-ddcbc5188260</TermId>
        </TermInfo>
        <TermInfo xmlns="http://schemas.microsoft.com/office/infopath/2007/PartnerControls">
          <TermName xmlns="http://schemas.microsoft.com/office/infopath/2007/PartnerControls">(Other Grades) Summations</TermName>
          <TermId xmlns="http://schemas.microsoft.com/office/infopath/2007/PartnerControls">98a97fd4-0ecd-4b9c-90c3-b0e83a6072af</TermId>
        </TermInfo>
      </Terms>
    </TaxKeywordTaxHTField>
    <Archive_x0020_Date xmlns="6ce3111e-7420-4802-b50a-75d4e9a0b980" xsi:nil="true"/>
    <Subgroup xmlns="d21dc803-237d-4c68-8692-8d731fd29118" xsi:nil="true"/>
    <OriginalModifiedDate xmlns="d21dc803-237d-4c68-8692-8d731fd29118" xsi:nil="true"/>
    <Grouping xmlns="d21dc803-237d-4c68-8692-8d731fd29118">nutrition</Grouping>
    <Heading xmlns="6ce3111e-7420-4802-b50a-75d4e9a0b980" xsi:nil="true"/>
    <Sort_x0020_Order xmlns="6ce3111e-7420-4802-b50a-75d4e9a0b980">999</Sort_x0020_Order>
    <Year xmlns="d21dc803-237d-4c68-8692-8d731fd29118" xsi:nil="true"/>
    <ModifiedBeforeRun xmlns="d21dc803-237d-4c68-8692-8d731fd29118">2017-05-08T19:58:31+00:00</ModifiedBeforeRun>
    <ParagraphBeforeLink xmlns="d21dc803-237d-4c68-8692-8d731fd29118" xsi:nil="true"/>
    <Archive xmlns="6ce3111e-7420-4802-b50a-75d4e9a0b980">false</Archive>
    <AdditionalPageInfo xmlns="d21dc803-237d-4c68-8692-8d731fd29118" xsi:nil="true"/>
    <LifetimeViews xmlns="d21dc803-237d-4c68-8692-8d731fd29118">9042</LifetimeViews>
    <Subbullet xmlns="d21dc803-237d-4c68-8692-8d731fd29118" xsi:nil="true"/>
    <Language xmlns="d21dc803-237d-4c68-8692-8d731fd29118" xsi:nil="true"/>
    <PublishingExpirationDate xmlns="http://schemas.microsoft.com/sharepoint/v3" xsi:nil="true"/>
    <ActiveInactive xmlns="d21dc803-237d-4c68-8692-8d731fd29118">true</ActiveInactive>
    <Divisions xmlns="4d435f69-8686-490b-bd6d-b153bf22ab50">52</Divisions>
    <PublishingStartDate xmlns="http://schemas.microsoft.com/sharepoint/v3" xsi:nil="true"/>
    <TargetAudience xmlns="6ce3111e-7420-4802-b50a-75d4e9a0b980"/>
    <MediaType xmlns="6ce3111e-7420-4802-b50a-75d4e9a0b980">
      <Value>10</Value>
    </MediaType>
    <DisplayPage xmlns="d21dc803-237d-4c68-8692-8d731fd29118" xsi:nil="true"/>
    <Subheading xmlns="d21dc803-237d-4c68-8692-8d731fd29118" xsi:nil="true"/>
    <TaxCatchAll xmlns="6ce3111e-7420-4802-b50a-75d4e9a0b980">
      <Value>3330</Value>
      <Value>3320</Value>
      <Value>3335</Value>
      <Value>3334</Value>
      <Value>3315</Value>
    </TaxCatchAl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2988822C20F24E83D1DD5E4C131AA0" ma:contentTypeVersion="34" ma:contentTypeDescription="Create a new document." ma:contentTypeScope="" ma:versionID="510b8621ca45b380240d45fcf3ee2da5">
  <xsd:schema xmlns:xsd="http://www.w3.org/2001/XMLSchema" xmlns:xs="http://www.w3.org/2001/XMLSchema" xmlns:p="http://schemas.microsoft.com/office/2006/metadata/properties" xmlns:ns1="http://schemas.microsoft.com/sharepoint/v3" xmlns:ns2="6ce3111e-7420-4802-b50a-75d4e9a0b980" xmlns:ns3="d21dc803-237d-4c68-8692-8d731fd29118" xmlns:ns4="4d435f69-8686-490b-bd6d-b153bf22ab50" targetNamespace="http://schemas.microsoft.com/office/2006/metadata/properties" ma:root="true" ma:fieldsID="f5b7d2c1aa74e6ba3f7180c2fcc7e0c0" ns1:_="" ns2:_="" ns3:_="" ns4:_="">
    <xsd:import namespace="http://schemas.microsoft.com/sharepoint/v3"/>
    <xsd:import namespace="6ce3111e-7420-4802-b50a-75d4e9a0b980"/>
    <xsd:import namespace="d21dc803-237d-4c68-8692-8d731fd29118"/>
    <xsd:import namespace="4d435f69-8686-490b-bd6d-b153bf22ab50"/>
    <xsd:element name="properties">
      <xsd:complexType>
        <xsd:sequence>
          <xsd:element name="documentManagement">
            <xsd:complexType>
              <xsd:all>
                <xsd:element ref="ns2:Heading" minOccurs="0"/>
                <xsd:element ref="ns2:Sort_x0020_Order" minOccurs="0"/>
                <xsd:element ref="ns3:DisplayPage" minOccurs="0"/>
                <xsd:element ref="ns3:ParagraphBeforeLink" minOccurs="0"/>
                <xsd:element ref="ns3:ParagraphAfterLink" minOccurs="0"/>
                <xsd:element ref="ns4:Divisions" minOccurs="0"/>
                <xsd:element ref="ns2:TargetAudience" minOccurs="0"/>
                <xsd:element ref="ns2:Archive" minOccurs="0"/>
                <xsd:element ref="ns2:Archive_x0020_Date" minOccurs="0"/>
                <xsd:element ref="ns3:Grouping" minOccurs="0"/>
                <xsd:element ref="ns3:Subgroup" minOccurs="0"/>
                <xsd:element ref="ns3:Linked_x0020_on_x0020_Page" minOccurs="0"/>
                <xsd:element ref="ns3:Year" minOccurs="0"/>
                <xsd:element ref="ns2:MediaType" minOccurs="0"/>
                <xsd:element ref="ns1:PublishingStartDate" minOccurs="0"/>
                <xsd:element ref="ns1:PublishingExpirationDate" minOccurs="0"/>
                <xsd:element ref="ns2:TaxKeywordTaxHTField" minOccurs="0"/>
                <xsd:element ref="ns2:TaxCatchAll" minOccurs="0"/>
                <xsd:element ref="ns3:OriginalModifiedDate" minOccurs="0"/>
                <xsd:element ref="ns3:AdditionalPageInfo" minOccurs="0"/>
                <xsd:element ref="ns2:SharedWithUsers" minOccurs="0"/>
                <xsd:element ref="ns3:ActiveInactive" minOccurs="0"/>
                <xsd:element ref="ns3:Subbullet" minOccurs="0"/>
                <xsd:element ref="ns3:Subheading" minOccurs="0"/>
                <xsd:element ref="ns3:LifetimeViews" minOccurs="0"/>
                <xsd:element ref="ns3:ModifiedBeforeRun" minOccurs="0"/>
                <xsd:element ref="ns3:Langu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1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e3111e-7420-4802-b50a-75d4e9a0b980" elementFormDefault="qualified">
    <xsd:import namespace="http://schemas.microsoft.com/office/2006/documentManagement/types"/>
    <xsd:import namespace="http://schemas.microsoft.com/office/infopath/2007/PartnerControls"/>
    <xsd:element name="Heading" ma:index="1" nillable="true" ma:displayName="Heading" ma:internalName="Heading">
      <xsd:simpleType>
        <xsd:restriction base="dms:Text">
          <xsd:maxLength value="255"/>
        </xsd:restriction>
      </xsd:simpleType>
    </xsd:element>
    <xsd:element name="Sort_x0020_Order" ma:index="2" nillable="true" ma:displayName="Sort Order" ma:default="999" ma:internalName="Sort_x0020_Order" ma:percentage="FALSE">
      <xsd:simpleType>
        <xsd:restriction base="dms:Number"/>
      </xsd:simpleType>
    </xsd:element>
    <xsd:element name="TargetAudience" ma:index="7" nillable="true" ma:displayName="TargetAudience" ma:list="{5bf691bb-db4f-476f-a3f6-6f31e5686cd3}" ma:internalName="TargetAudience" ma:readOnly="false" ma:showField="Title" ma:web="6ce3111e-7420-4802-b50a-75d4e9a0b9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rchive" ma:index="9" nillable="true" ma:displayName="Archive" ma:default="0" ma:indexed="true" ma:internalName="Archive">
      <xsd:simpleType>
        <xsd:restriction base="dms:Boolean"/>
      </xsd:simpleType>
    </xsd:element>
    <xsd:element name="Archive_x0020_Date" ma:index="10" nillable="true" ma:displayName="Archive Date" ma:format="DateOnly" ma:internalName="Archive_x0020_Date">
      <xsd:simpleType>
        <xsd:restriction base="dms:DateTime"/>
      </xsd:simpleType>
    </xsd:element>
    <xsd:element name="MediaType" ma:index="15" nillable="true" ma:displayName="MediaType" ma:list="{bc78f13e-3434-4b26-85f6-c5eb735f129d}" ma:internalName="MediaType" ma:readOnly="false" ma:showField="MediaType" ma:web="6ce3111e-7420-4802-b50a-75d4e9a0b9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5" nillable="true" ma:taxonomy="true" ma:internalName="TaxKeywordTaxHTField" ma:taxonomyFieldName="TaxKeyword" ma:displayName="Enterprise Keywords" ma:fieldId="{23f27201-bee3-471e-b2e7-b64fd8b7ca38}" ma:taxonomyMulti="true" ma:sspId="038a83e2-3cab-4ab1-90e8-f44282484cb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6" nillable="true" ma:displayName="Taxonomy Catch All Column" ma:hidden="true" ma:list="{579831f0-4889-4cf1-9c1b-f4e5c0970170}" ma:internalName="TaxCatchAll" ma:showField="CatchAllData" ma:web="6ce3111e-7420-4802-b50a-75d4e9a0b9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1dc803-237d-4c68-8692-8d731fd29118" elementFormDefault="qualified">
    <xsd:import namespace="http://schemas.microsoft.com/office/2006/documentManagement/types"/>
    <xsd:import namespace="http://schemas.microsoft.com/office/infopath/2007/PartnerControls"/>
    <xsd:element name="DisplayPage" ma:index="3" nillable="true" ma:displayName="DisplayPage" ma:indexed="true" ma:internalName="DisplayPage">
      <xsd:simpleType>
        <xsd:restriction base="dms:Text">
          <xsd:maxLength value="255"/>
        </xsd:restriction>
      </xsd:simpleType>
    </xsd:element>
    <xsd:element name="ParagraphBeforeLink" ma:index="4" nillable="true" ma:displayName="ParagraphBeforeLink" ma:internalName="ParagraphBeforeLink">
      <xsd:simpleType>
        <xsd:restriction base="dms:Note"/>
      </xsd:simpleType>
    </xsd:element>
    <xsd:element name="ParagraphAfterLink" ma:index="5" nillable="true" ma:displayName="ParagraphAfterLink" ma:internalName="ParagraphAfterLink">
      <xsd:simpleType>
        <xsd:restriction base="dms:Note"/>
      </xsd:simpleType>
    </xsd:element>
    <xsd:element name="Grouping" ma:index="11" nillable="true" ma:displayName="Grouping" ma:indexed="true" ma:internalName="Grouping">
      <xsd:simpleType>
        <xsd:restriction base="dms:Text">
          <xsd:maxLength value="255"/>
        </xsd:restriction>
      </xsd:simpleType>
    </xsd:element>
    <xsd:element name="Subgroup" ma:index="12" nillable="true" ma:displayName="Subgroup" ma:internalName="Subgroup">
      <xsd:simpleType>
        <xsd:restriction base="dms:Text">
          <xsd:maxLength value="255"/>
        </xsd:restriction>
      </xsd:simpleType>
    </xsd:element>
    <xsd:element name="Linked_x0020_on_x0020_Page" ma:index="13" nillable="true" ma:displayName="Linked on Page" ma:default="1" ma:indexed="true" ma:internalName="Linked_x0020_on_x0020_Page">
      <xsd:simpleType>
        <xsd:restriction base="dms:Boolean"/>
      </xsd:simpleType>
    </xsd:element>
    <xsd:element name="Year" ma:index="14" nillable="true" ma:displayName="Year" ma:internalName="Year">
      <xsd:simpleType>
        <xsd:restriction base="dms:Text">
          <xsd:maxLength value="255"/>
        </xsd:restriction>
      </xsd:simpleType>
    </xsd:element>
    <xsd:element name="OriginalModifiedDate" ma:index="27" nillable="true" ma:displayName="OriginalModifiedDate" ma:format="DateOnly" ma:internalName="OriginalModifiedDate">
      <xsd:simpleType>
        <xsd:restriction base="dms:DateTime"/>
      </xsd:simpleType>
    </xsd:element>
    <xsd:element name="AdditionalPageInfo" ma:index="28" nillable="true" ma:displayName="AdditionalPageInfo" ma:internalName="AdditionalPageInfo">
      <xsd:simpleType>
        <xsd:restriction base="dms:Note">
          <xsd:maxLength value="255"/>
        </xsd:restriction>
      </xsd:simpleType>
    </xsd:element>
    <xsd:element name="ActiveInactive" ma:index="30" nillable="true" ma:displayName="Active/Inactive" ma:default="1" ma:internalName="ActiveInactive">
      <xsd:simpleType>
        <xsd:restriction base="dms:Boolean"/>
      </xsd:simpleType>
    </xsd:element>
    <xsd:element name="Subbullet" ma:index="31" nillable="true" ma:displayName="Subbullet" ma:internalName="Subbullet">
      <xsd:simpleType>
        <xsd:restriction base="dms:Note">
          <xsd:maxLength value="255"/>
        </xsd:restriction>
      </xsd:simpleType>
    </xsd:element>
    <xsd:element name="Subheading" ma:index="32" nillable="true" ma:displayName="Subheading" ma:internalName="Subheading">
      <xsd:simpleType>
        <xsd:restriction base="dms:Text">
          <xsd:maxLength value="255"/>
        </xsd:restriction>
      </xsd:simpleType>
    </xsd:element>
    <xsd:element name="LifetimeViews" ma:index="33" nillable="true" ma:displayName="LifetimeViews" ma:internalName="LifetimeViews">
      <xsd:simpleType>
        <xsd:restriction base="dms:Number"/>
      </xsd:simpleType>
    </xsd:element>
    <xsd:element name="ModifiedBeforeRun" ma:index="34" nillable="true" ma:displayName="ModifiedBeforeRun" ma:format="DateOnly" ma:internalName="ModifiedBeforeRun">
      <xsd:simpleType>
        <xsd:restriction base="dms:DateTime"/>
      </xsd:simpleType>
    </xsd:element>
    <xsd:element name="Language" ma:index="35" nillable="true" ma:displayName="Language" ma:format="Dropdown" ma:internalName="Language">
      <xsd:simpleType>
        <xsd:restriction base="dms:Choice">
          <xsd:enumeration value="Albanian"/>
          <xsd:enumeration value="Amharic"/>
          <xsd:enumeration value="Arabic"/>
          <xsd:enumeration value="Assyrian"/>
          <xsd:enumeration value="Bengali"/>
          <xsd:enumeration value="Bosnian"/>
          <xsd:enumeration value="Bulgarian"/>
          <xsd:enumeration value="Burmese"/>
          <xsd:enumeration value="Cambodian"/>
          <xsd:enumeration value="Cantonese"/>
          <xsd:enumeration value="Chinese"/>
          <xsd:enumeration value="Chinese (Simplified)"/>
          <xsd:enumeration value="Chinese (Traditional)"/>
          <xsd:enumeration value="Czech"/>
          <xsd:enumeration value="Farsi"/>
          <xsd:enumeration value="French"/>
          <xsd:enumeration value="German"/>
          <xsd:enumeration value="Greek"/>
          <xsd:enumeration value="Gujarati"/>
          <xsd:enumeration value="Haitian-Creole"/>
          <xsd:enumeration value="Haka Chin"/>
          <xsd:enumeration value="Hindi"/>
          <xsd:enumeration value="Italian"/>
          <xsd:enumeration value="Japanese"/>
          <xsd:enumeration value="Karen"/>
          <xsd:enumeration value="Khmer"/>
          <xsd:enumeration value="Kirundi"/>
          <xsd:enumeration value="Korean"/>
          <xsd:enumeration value="Lao"/>
          <xsd:enumeration value="Lithuanian"/>
          <xsd:enumeration value="Malayalam"/>
          <xsd:enumeration value="Marathi"/>
          <xsd:enumeration value="Mongolian"/>
          <xsd:enumeration value="Nepali"/>
          <xsd:enumeration value="Pashto"/>
          <xsd:enumeration value="Pilipino (Tagalog)"/>
          <xsd:enumeration value="Polish"/>
          <xsd:enumeration value="Portuguese"/>
          <xsd:enumeration value="Punjabi"/>
          <xsd:enumeration value="Romanian"/>
          <xsd:enumeration value="Russian"/>
          <xsd:enumeration value="Serbian"/>
          <xsd:enumeration value="Serbian (Cyrillic)"/>
          <xsd:enumeration value="Serbian (Latin)"/>
          <xsd:enumeration value="Somali"/>
          <xsd:enumeration value="Spanish"/>
          <xsd:enumeration value="Swahili"/>
          <xsd:enumeration value="Tamil"/>
          <xsd:enumeration value="Telugu"/>
          <xsd:enumeration value="Thai"/>
          <xsd:enumeration value="Turkish"/>
          <xsd:enumeration value="Ukrainian"/>
          <xsd:enumeration value="Urdu"/>
          <xsd:enumeration value="Uzbek"/>
          <xsd:enumeration value="Vietnamese"/>
          <xsd:enumeration value="Yorub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435f69-8686-490b-bd6d-b153bf22ab50" elementFormDefault="qualified">
    <xsd:import namespace="http://schemas.microsoft.com/office/2006/documentManagement/types"/>
    <xsd:import namespace="http://schemas.microsoft.com/office/infopath/2007/PartnerControls"/>
    <xsd:element name="Divisions" ma:index="6" nillable="true" ma:displayName="Divisions" ma:indexed="true" ma:list="{28f31edd-5ed1-4c97-b76f-e04153e47842}" ma:internalName="Divisions" ma:showField="Title" ma:web="6ce3111e-7420-4802-b50a-75d4e9a0b980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8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7F41B1-EDBC-4841-A7EF-6BA0852BE4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B1D1D1-B355-4E81-9DC4-B1F31B3D2E5E}">
  <ds:schemaRefs>
    <ds:schemaRef ds:uri="http://schemas.microsoft.com/office/infopath/2007/PartnerControls"/>
    <ds:schemaRef ds:uri="http://purl.org/dc/dcmitype/"/>
    <ds:schemaRef ds:uri="071745ca-62bc-45f6-905b-2a318d2f1a3f"/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  <ds:schemaRef ds:uri="4f365372-b3f4-4ee7-b1a9-5861d75734f7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9B0D081-2BB9-46C4-B65B-923C55D0FD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 (Gr 5,7&amp;10)</vt:lpstr>
      <vt:lpstr>Instructions (Other Grades)</vt:lpstr>
      <vt:lpstr>Score Sheet (Gr5)</vt:lpstr>
      <vt:lpstr>Score Sheet (Gr7)</vt:lpstr>
      <vt:lpstr>Score Sheet (Gr10)</vt:lpstr>
      <vt:lpstr>Score Sheet (Other Grades)</vt:lpstr>
      <vt:lpstr>Tab 2 Aerobic Capacity (unprot)</vt:lpstr>
      <vt:lpstr>Tab 3 Flex,Strng,Endur(unprot)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physical-fitness-data-collection-template Sept 2023.xlsx</dc:title>
  <dc:creator>BACKS SHAWN;mribeiro</dc:creator>
  <cp:keywords>version 5.8.17;locked formulas;(Other Grades) Summations;trunklift corrected;N/Acorrected</cp:keywords>
  <cp:lastModifiedBy>LEVIN RYAN</cp:lastModifiedBy>
  <cp:lastPrinted>2017-01-25T19:48:07Z</cp:lastPrinted>
  <dcterms:created xsi:type="dcterms:W3CDTF">2016-03-23T12:28:54Z</dcterms:created>
  <dcterms:modified xsi:type="dcterms:W3CDTF">2023-09-11T20:48:43Z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>3330;#trunklift corrected|bf43e34f-9a37-472a-b8d7-6b7938f45c9d;#3315;#locked formulas|5bd61dd0-2146-4207-829a-68bb6be13e09;#3335;#N/Acorrected|aa73656e-2322-4f6d-9692-3e01326876a9;#3334;#version 5.8.17|d3d4380b-ebf6-4161-a903-ddcbc5188260;#3320;#(Other Grades) Summations|98a97fd4-0ecd-4b9c-90c3-b0e83a6072af</vt:lpwstr>
  </property>
  <property fmtid="{D5CDD505-2E9C-101B-9397-08002B2CF9AE}" pid="3" name="ContentTypeId">
    <vt:lpwstr>0x010100552988822C20F24E83D1DD5E4C131AA0</vt:lpwstr>
  </property>
</Properties>
</file>